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tmp" ContentType="image/x-e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/>
  <xr:revisionPtr revIDLastSave="3" documentId="13_ncr:1_{E03B7692-D98C-4AC8-BDAF-03FA3B8FEADC}" xr6:coauthVersionLast="47" xr6:coauthVersionMax="47" xr10:uidLastSave="{2B50735D-EE9E-440A-88B6-8AB6652A46EC}"/>
  <bookViews>
    <workbookView xWindow="-15756" yWindow="156" windowWidth="15492" windowHeight="9960" xr2:uid="{00000000-000D-0000-FFFF-FFFF00000000}"/>
  </bookViews>
  <sheets>
    <sheet name="リスク判定シート" sheetId="3" r:id="rId1"/>
  </sheets>
  <definedNames>
    <definedName name="_xlnm.Print_Area" localSheetId="0">リスク判定シート!$A$1:$AU$44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26" i="3" l="1"/>
  <c r="AS14" i="3" l="1" a="1"/>
  <c r="AS14" i="3" s="1"/>
  <c r="U29" i="3"/>
  <c r="U14" i="3"/>
  <c r="D37" i="3" s="1"/>
  <c r="G37" i="3" l="1"/>
  <c r="D41" i="3"/>
  <c r="G41" i="3"/>
  <c r="J41" i="3" l="1"/>
  <c r="V41" i="3" s="1"/>
  <c r="J37" i="3"/>
  <c r="V37" i="3" s="1"/>
  <c r="S36" i="3"/>
  <c r="S40" i="3"/>
  <c r="Y38" i="3" l="1"/>
  <c r="AH3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<sst xmlns="http://schemas.openxmlformats.org/spreadsheetml/2006/main" count="91" uniqueCount="57">
  <si>
    <t>非対面である顧客</t>
    <phoneticPr fontId="1"/>
  </si>
  <si>
    <t>非居住者・外国法人である顧客</t>
    <phoneticPr fontId="1"/>
  </si>
  <si>
    <t>暴力団等・国際テロリストである顧客</t>
    <phoneticPr fontId="1"/>
  </si>
  <si>
    <t>外国PEPsである顧客</t>
    <phoneticPr fontId="1"/>
  </si>
  <si>
    <t>実質的支配者が不透明な法人等である顧客</t>
    <phoneticPr fontId="1"/>
  </si>
  <si>
    <t>次の顧客との取引がある。</t>
    <phoneticPr fontId="1"/>
  </si>
  <si>
    <t>チェック欄</t>
    <rPh sb="4" eb="5">
      <t>ラン</t>
    </rPh>
    <phoneticPr fontId="1"/>
  </si>
  <si>
    <t>点</t>
    <rPh sb="0" eb="1">
      <t>テン</t>
    </rPh>
    <phoneticPr fontId="1"/>
  </si>
  <si>
    <t>チェック項目</t>
    <rPh sb="4" eb="6">
      <t>コウモク</t>
    </rPh>
    <phoneticPr fontId="1"/>
  </si>
  <si>
    <t>配点</t>
    <rPh sb="0" eb="2">
      <t>ハイテン</t>
    </rPh>
    <phoneticPr fontId="1"/>
  </si>
  <si>
    <t>特定業務の代理・代行やその他の特定取引を行ったことがある。</t>
    <phoneticPr fontId="1"/>
  </si>
  <si>
    <t>ハイリスク取引（なりすまし取引、偽り取引、特定国に居住する顧客との取引など）を行ったことがある。</t>
    <phoneticPr fontId="1"/>
  </si>
  <si>
    <t>以下の取引を行う顧客に関与したことがある。
・　マネロンの疑いがあると認められる取引
・　同種の取引の態様と著しく異なる態様で行われる取引
・　ハイリスク取引</t>
    <phoneticPr fontId="1"/>
  </si>
  <si>
    <t>次の事項を適切に履行している。</t>
    <rPh sb="0" eb="1">
      <t>ツギ</t>
    </rPh>
    <rPh sb="2" eb="4">
      <t>ジコウ</t>
    </rPh>
    <rPh sb="5" eb="7">
      <t>テキセツ</t>
    </rPh>
    <rPh sb="8" eb="10">
      <t>リコウ</t>
    </rPh>
    <phoneticPr fontId="1"/>
  </si>
  <si>
    <t>１　顧客属性リスク</t>
    <rPh sb="2" eb="4">
      <t>コキャク</t>
    </rPh>
    <rPh sb="4" eb="6">
      <t>ゾクセイ</t>
    </rPh>
    <phoneticPr fontId="1"/>
  </si>
  <si>
    <t>２　特殊取引リスク</t>
    <rPh sb="2" eb="4">
      <t>トクシュ</t>
    </rPh>
    <rPh sb="4" eb="6">
      <t>トリヒキ</t>
    </rPh>
    <phoneticPr fontId="1"/>
  </si>
  <si>
    <t>点数</t>
    <rPh sb="0" eb="2">
      <t>テンスウ</t>
    </rPh>
    <phoneticPr fontId="1"/>
  </si>
  <si>
    <t>残余リスク</t>
    <rPh sb="0" eb="2">
      <t>ザンヨ</t>
    </rPh>
    <phoneticPr fontId="1"/>
  </si>
  <si>
    <t>リスク低減措置項目（㋓）</t>
    <rPh sb="3" eb="5">
      <t>テイゲン</t>
    </rPh>
    <rPh sb="5" eb="7">
      <t>ソチ</t>
    </rPh>
    <rPh sb="7" eb="9">
      <t>コウモク</t>
    </rPh>
    <phoneticPr fontId="1"/>
  </si>
  <si>
    <t>㋐</t>
    <phoneticPr fontId="1"/>
  </si>
  <si>
    <t>㋑</t>
    <phoneticPr fontId="1"/>
  </si>
  <si>
    <t>㋒</t>
    <phoneticPr fontId="1"/>
  </si>
  <si>
    <t>㋓</t>
    <phoneticPr fontId="1"/>
  </si>
  <si>
    <t>２個以上…３点、１個…２点、０個…１点</t>
    <phoneticPr fontId="1"/>
  </si>
  <si>
    <t>該当あり</t>
    <rPh sb="0" eb="2">
      <t>ガイトウ</t>
    </rPh>
    <phoneticPr fontId="1"/>
  </si>
  <si>
    <t>該当なし</t>
    <rPh sb="0" eb="2">
      <t>ガイトウ</t>
    </rPh>
    <phoneticPr fontId="1"/>
  </si>
  <si>
    <t>「該当あり」の数</t>
    <rPh sb="1" eb="3">
      <t>ガイトウ</t>
    </rPh>
    <phoneticPr fontId="1"/>
  </si>
  <si>
    <t>「該当あり」の数</t>
    <phoneticPr fontId="1"/>
  </si>
  <si>
    <t>リスク低減措置（㋑）</t>
    <rPh sb="3" eb="5">
      <t>テイゲン</t>
    </rPh>
    <rPh sb="5" eb="7">
      <t>ソチ</t>
    </rPh>
    <phoneticPr fontId="1"/>
  </si>
  <si>
    <t>①～③を履行…３点、①・②を履行…２点、左記以外…１点</t>
    <rPh sb="4" eb="6">
      <t>リコウ</t>
    </rPh>
    <rPh sb="8" eb="9">
      <t>テン</t>
    </rPh>
    <rPh sb="14" eb="16">
      <t>リコウ</t>
    </rPh>
    <rPh sb="18" eb="19">
      <t>テン</t>
    </rPh>
    <rPh sb="20" eb="22">
      <t>サキ</t>
    </rPh>
    <rPh sb="22" eb="24">
      <t>イガイ</t>
    </rPh>
    <rPh sb="26" eb="27">
      <t>テン</t>
    </rPh>
    <phoneticPr fontId="1"/>
  </si>
  <si>
    <t>マネロン等のリスク（㋐）</t>
    <rPh sb="4" eb="5">
      <t>トウ</t>
    </rPh>
    <phoneticPr fontId="1"/>
  </si>
  <si>
    <t>マネロン等のリスク（㋒）</t>
    <rPh sb="4" eb="5">
      <t>トウ</t>
    </rPh>
    <phoneticPr fontId="1"/>
  </si>
  <si>
    <t>マネロン等のリスク</t>
    <rPh sb="4" eb="5">
      <t>トウ</t>
    </rPh>
    <phoneticPr fontId="1"/>
  </si>
  <si>
    <t>3　結果</t>
    <rPh sb="2" eb="4">
      <t>ケッカ</t>
    </rPh>
    <phoneticPr fontId="1"/>
  </si>
  <si>
    <t>ⓐ</t>
    <phoneticPr fontId="1"/>
  </si>
  <si>
    <t>ⓑ</t>
    <phoneticPr fontId="1"/>
  </si>
  <si>
    <t>ⓐ＋ⓑ</t>
    <phoneticPr fontId="1"/>
  </si>
  <si>
    <t>マネロン等リスク判定シート</t>
    <rPh sb="4" eb="5">
      <t>トウ</t>
    </rPh>
    <rPh sb="8" eb="10">
      <t>ハンテイ</t>
    </rPh>
    <phoneticPr fontId="1"/>
  </si>
  <si>
    <t>次の取引を行ったこと等がある。</t>
    <rPh sb="5" eb="6">
      <t>オコナ</t>
    </rPh>
    <rPh sb="10" eb="11">
      <t>トウ</t>
    </rPh>
    <phoneticPr fontId="1"/>
  </si>
  <si>
    <t>厳格な顧客管理を徹底している。</t>
    <rPh sb="0" eb="2">
      <t>ゲンカク</t>
    </rPh>
    <rPh sb="3" eb="5">
      <t>コキャク</t>
    </rPh>
    <rPh sb="5" eb="7">
      <t>カンリ</t>
    </rPh>
    <rPh sb="8" eb="10">
      <t>テッテイ</t>
    </rPh>
    <phoneticPr fontId="1"/>
  </si>
  <si>
    <t>厳格な顧客管理を概ね実施している。</t>
    <rPh sb="0" eb="2">
      <t>ゲンカク</t>
    </rPh>
    <rPh sb="3" eb="5">
      <t>コキャク</t>
    </rPh>
    <rPh sb="5" eb="7">
      <t>カンリ</t>
    </rPh>
    <rPh sb="8" eb="9">
      <t>オオム</t>
    </rPh>
    <rPh sb="10" eb="12">
      <t>ジッシ</t>
    </rPh>
    <phoneticPr fontId="1"/>
  </si>
  <si>
    <t>厳格な顧客管理が不十分である。</t>
    <rPh sb="0" eb="2">
      <t>ゲンカク</t>
    </rPh>
    <rPh sb="3" eb="5">
      <t>コキャク</t>
    </rPh>
    <rPh sb="5" eb="7">
      <t>カンリ</t>
    </rPh>
    <rPh sb="8" eb="11">
      <t>フジュウブン</t>
    </rPh>
    <phoneticPr fontId="1"/>
  </si>
  <si>
    <t>氏 名</t>
    <rPh sb="0" eb="1">
      <t>シ</t>
    </rPh>
    <rPh sb="2" eb="3">
      <t>メイ</t>
    </rPh>
    <phoneticPr fontId="1"/>
  </si>
  <si>
    <t>「徹底している」…３点、「概ね実施している」…２点、「不十分である」…１点</t>
    <rPh sb="10" eb="11">
      <t>テン</t>
    </rPh>
    <rPh sb="13" eb="14">
      <t>オオム</t>
    </rPh>
    <rPh sb="15" eb="17">
      <t>ジッシ</t>
    </rPh>
    <rPh sb="24" eb="25">
      <t>テン</t>
    </rPh>
    <rPh sb="27" eb="30">
      <t>フジュウブン</t>
    </rPh>
    <rPh sb="36" eb="37">
      <t>テン</t>
    </rPh>
    <phoneticPr fontId="1"/>
  </si>
  <si>
    <t>①取引時確認を適切に履行している。</t>
    <phoneticPr fontId="1"/>
  </si>
  <si>
    <t>②STR（疑わしい取引の報告）検討を適切に履行している。</t>
    <phoneticPr fontId="1"/>
  </si>
  <si>
    <t>③取引履行のモニタリング等の独自の厳格な措置を履行している。</t>
    <rPh sb="23" eb="25">
      <t>リコウ</t>
    </rPh>
    <phoneticPr fontId="1"/>
  </si>
  <si>
    <t>顧客属性
リスク</t>
    <rPh sb="0" eb="2">
      <t>コキャク</t>
    </rPh>
    <rPh sb="2" eb="4">
      <t>ゾクセイ</t>
    </rPh>
    <phoneticPr fontId="1"/>
  </si>
  <si>
    <t>特殊取引
リスク</t>
    <rPh sb="0" eb="2">
      <t>トクシュ</t>
    </rPh>
    <rPh sb="2" eb="4">
      <t>トリヒキ</t>
    </rPh>
    <phoneticPr fontId="1"/>
  </si>
  <si>
    <t>残余リスク
のスコア</t>
    <rPh sb="0" eb="2">
      <t>ザンヨ</t>
    </rPh>
    <phoneticPr fontId="1"/>
  </si>
  <si>
    <t>統合リスク
のスコア</t>
    <rPh sb="0" eb="2">
      <t>トウゴウ</t>
    </rPh>
    <phoneticPr fontId="1"/>
  </si>
  <si>
    <t>統合リスク
の評価</t>
    <rPh sb="0" eb="2">
      <t>トウゴウ</t>
    </rPh>
    <rPh sb="7" eb="9">
      <t>ヒョウカ</t>
    </rPh>
    <phoneticPr fontId="1"/>
  </si>
  <si>
    <t>リスク
低減措置</t>
    <rPh sb="4" eb="6">
      <t>テイゲン</t>
    </rPh>
    <rPh sb="6" eb="8">
      <t>ソチ</t>
    </rPh>
    <phoneticPr fontId="1"/>
  </si>
  <si>
    <t>㋐－㋑＝ⓐ</t>
    <phoneticPr fontId="1"/>
  </si>
  <si>
    <t>㋒－㋓＝ⓑ</t>
    <phoneticPr fontId="1"/>
  </si>
  <si>
    <t>（注）算出した「㋐－㋑」・「㋒－㋓」の値がマイナスの場合、残余リスクのスコアは０点とします。</t>
    <rPh sb="1" eb="2">
      <t>チュウ</t>
    </rPh>
    <rPh sb="3" eb="5">
      <t>サンシュツ</t>
    </rPh>
    <rPh sb="19" eb="20">
      <t>アタイ</t>
    </rPh>
    <rPh sb="26" eb="28">
      <t>バアイ</t>
    </rPh>
    <rPh sb="29" eb="31">
      <t>ザンヨ</t>
    </rPh>
    <rPh sb="40" eb="41">
      <t>テン</t>
    </rPh>
    <phoneticPr fontId="1"/>
  </si>
  <si>
    <r>
      <t xml:space="preserve">ガイドライン（※）に沿った顧客管理を実施している。
</t>
    </r>
    <r>
      <rPr>
        <sz val="7"/>
        <color theme="1"/>
        <rFont val="BIZ UDPゴシック"/>
        <family val="3"/>
        <charset val="128"/>
      </rPr>
      <t>ガイドライン17頁「Ⅳ４⑵顧客管理（カスタマー・デュー・ディリジェンス）」をご確認いただき、次の選択肢の中から該当するものを選択してください。</t>
    </r>
    <rPh sb="72" eb="73">
      <t>ツギ</t>
    </rPh>
    <rPh sb="74" eb="77">
      <t>センタクシ</t>
    </rPh>
    <rPh sb="78" eb="79">
      <t>ナカ</t>
    </rPh>
    <rPh sb="81" eb="83">
      <t>ガイトウ</t>
    </rPh>
    <rPh sb="88" eb="90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</si>
</sst>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9"/>
      <color theme="1"/>
      <name val="BIZ UDPゴシック"/>
      <family val="3"/>
      <charset val="128"/>
    </font>
    <font>
      <sz val="9"/>
      <color theme="1"/>
      <name val="游ゴシック"/>
      <family val="2"/>
      <scheme val="minor"/>
    </font>
    <font>
      <b/>
      <sz val="9"/>
      <color theme="0"/>
      <name val="BIZ UDPゴシック"/>
      <family val="3"/>
      <charset val="128"/>
    </font>
    <font>
      <b/>
      <sz val="9"/>
      <color theme="0"/>
      <name val="游ゴシック"/>
      <family val="2"/>
      <scheme val="minor"/>
    </font>
    <font>
      <sz val="8"/>
      <color theme="1"/>
      <name val="BIZ UDPゴシック"/>
      <family val="3"/>
      <charset val="128"/>
    </font>
    <font>
      <sz val="8"/>
      <color theme="1"/>
      <name val="游ゴシック"/>
      <family val="2"/>
      <scheme val="minor"/>
    </font>
    <font>
      <sz val="7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b/>
      <sz val="9"/>
      <color theme="1"/>
      <name val="BIZ UDPゴシック"/>
      <family val="3"/>
      <charset val="128"/>
    </font>
    <font>
      <sz val="12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1" xfId="0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12" fillId="0" borderId="0" xfId="0" applyFont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12" xfId="0" applyFont="1" applyFill="1" applyBorder="1" applyAlignment="1">
      <alignment vertical="center"/>
    </xf>
    <xf numFmtId="0" fontId="6" fillId="2" borderId="11" xfId="0" applyFont="1" applyFill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textRotation="255" shrinkToFit="1"/>
    </xf>
    <xf numFmtId="0" fontId="13" fillId="0" borderId="14" xfId="0" applyFont="1" applyBorder="1" applyAlignment="1">
      <alignment vertical="center" textRotation="255" shrinkToFit="1"/>
    </xf>
    <xf numFmtId="0" fontId="13" fillId="0" borderId="15" xfId="0" applyFont="1" applyBorder="1" applyAlignment="1">
      <alignment vertical="center" textRotation="255" shrinkToFit="1"/>
    </xf>
    <xf numFmtId="0" fontId="13" fillId="0" borderId="16" xfId="0" applyFont="1" applyBorder="1" applyAlignment="1">
      <alignment vertical="center" textRotation="255" shrinkToFit="1"/>
    </xf>
    <xf numFmtId="0" fontId="13" fillId="0" borderId="0" xfId="0" applyFont="1" applyAlignment="1">
      <alignment vertical="center" textRotation="255" shrinkToFit="1"/>
    </xf>
    <xf numFmtId="0" fontId="13" fillId="0" borderId="17" xfId="0" applyFont="1" applyBorder="1" applyAlignment="1">
      <alignment vertical="center" textRotation="255" shrinkToFit="1"/>
    </xf>
    <xf numFmtId="0" fontId="13" fillId="0" borderId="18" xfId="0" applyFont="1" applyBorder="1" applyAlignment="1">
      <alignment vertical="center" textRotation="255" shrinkToFit="1"/>
    </xf>
    <xf numFmtId="0" fontId="13" fillId="0" borderId="19" xfId="0" applyFont="1" applyBorder="1" applyAlignment="1">
      <alignment vertical="center" textRotation="255" shrinkToFit="1"/>
    </xf>
    <xf numFmtId="0" fontId="13" fillId="0" borderId="20" xfId="0" applyFont="1" applyBorder="1" applyAlignment="1">
      <alignment vertical="center" textRotation="255" shrinkToFit="1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4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5" xfId="0" applyFont="1" applyBorder="1" applyAlignment="1">
      <alignment vertical="center" textRotation="255" shrinkToFit="1"/>
    </xf>
    <xf numFmtId="0" fontId="13" fillId="0" borderId="6" xfId="0" applyFont="1" applyBorder="1" applyAlignment="1">
      <alignment vertical="center" textRotation="255" shrinkToFit="1"/>
    </xf>
    <xf numFmtId="0" fontId="13" fillId="0" borderId="7" xfId="0" applyFont="1" applyBorder="1" applyAlignment="1">
      <alignment vertical="center" textRotation="255" shrinkToFit="1"/>
    </xf>
    <xf numFmtId="0" fontId="13" fillId="0" borderId="8" xfId="0" applyFont="1" applyBorder="1" applyAlignment="1">
      <alignment vertical="center" textRotation="255" shrinkToFit="1"/>
    </xf>
    <xf numFmtId="0" fontId="13" fillId="0" borderId="10" xfId="0" applyFont="1" applyBorder="1" applyAlignment="1">
      <alignment vertical="center" textRotation="255" shrinkToFit="1"/>
    </xf>
    <xf numFmtId="0" fontId="13" fillId="0" borderId="9" xfId="0" applyFont="1" applyBorder="1" applyAlignment="1">
      <alignment vertical="center" textRotation="255" shrinkToFit="1"/>
    </xf>
    <xf numFmtId="0" fontId="13" fillId="0" borderId="12" xfId="0" applyFont="1" applyBorder="1" applyAlignment="1">
      <alignment vertical="center" textRotation="255" shrinkToFit="1"/>
    </xf>
    <xf numFmtId="0" fontId="13" fillId="0" borderId="11" xfId="0" applyFont="1" applyBorder="1" applyAlignment="1">
      <alignment vertical="center" textRotation="255" shrinkToFit="1"/>
    </xf>
    <xf numFmtId="0" fontId="6" fillId="2" borderId="6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3" fillId="0" borderId="4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2" borderId="12" xfId="0" applyFont="1" applyFill="1" applyBorder="1" applyAlignment="1">
      <alignment horizontal="center" vertical="center" shrinkToFit="1"/>
    </xf>
    <xf numFmtId="0" fontId="6" fillId="2" borderId="11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4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4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" fillId="0" borderId="5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7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8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9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1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0" xfId="0" applyBorder="1" applyAlignment="1">
      <alignment vertical="center"/>
    </xf>
    <xf numFmtId="0" fontId="6" fillId="2" borderId="1" xfId="0" applyFont="1" applyFill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hyperlink" Target="https://www.nta.go.jp/taxes/zeirishi/sonota/pdf/guideline.pdf" TargetMode="External"/><Relationship Id="rId1" Type="http://schemas.openxmlformats.org/officeDocument/2006/relationships/image" Target="../media/image1.tmp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175843</xdr:colOff>
      <xdr:row>7</xdr:row>
      <xdr:rowOff>39053</xdr:rowOff>
    </xdr:from>
    <xdr:to>
      <xdr:col>46</xdr:col>
      <xdr:colOff>52753</xdr:colOff>
      <xdr:row>9</xdr:row>
      <xdr:rowOff>144563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B744F5DF-28B5-4A22-A73F-3B0AB1A2C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9920" y="878874"/>
          <a:ext cx="489752" cy="488132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24</xdr:col>
      <xdr:colOff>35168</xdr:colOff>
      <xdr:row>8</xdr:row>
      <xdr:rowOff>140678</xdr:rowOff>
    </xdr:from>
    <xdr:to>
      <xdr:col>43</xdr:col>
      <xdr:colOff>39585</xdr:colOff>
      <xdr:row>10</xdr:row>
      <xdr:rowOff>29308</xdr:rowOff>
    </xdr:to>
    <xdr:sp macro="" textlink="">
      <xdr:nvSpPr>
        <xdr:cNvPr id="4" name="テキスト ボックス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2FA924-6528-C9D2-0B4C-58FB37A51D62}"/>
            </a:ext>
          </a:extLst>
        </xdr:cNvPr>
        <xdr:cNvSpPr txBox="1"/>
      </xdr:nvSpPr>
      <xdr:spPr>
        <a:xfrm>
          <a:off x="4975303" y="1171852"/>
          <a:ext cx="3915357" cy="268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 anchorCtr="0"/>
        <a:lstStyle/>
        <a:p>
          <a:r>
            <a:rPr kumimoji="1" lang="ja-JP" altLang="en-US" sz="600">
              <a:latin typeface="BIZ UDPゴシック" panose="020B0400000000000000" pitchFamily="50" charset="-128"/>
              <a:ea typeface="BIZ UDPゴシック" panose="020B0400000000000000" pitchFamily="50" charset="-128"/>
            </a:rPr>
            <a:t>（</a:t>
          </a:r>
          <a:r>
            <a:rPr kumimoji="1" lang="en-US" altLang="ja-JP" sz="600"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600">
              <a:latin typeface="BIZ UDPゴシック" panose="020B0400000000000000" pitchFamily="50" charset="-128"/>
              <a:ea typeface="BIZ UDPゴシック" panose="020B0400000000000000" pitchFamily="50" charset="-128"/>
            </a:rPr>
            <a:t>）税理士及び税理士法人におけるマネー・ローンダリング及びテロ資金供与・拡散金融対策に関するガイドライン</a:t>
          </a:r>
        </a:p>
        <a:p>
          <a:r>
            <a:rPr kumimoji="1" lang="en-US" altLang="ja-JP" sz="600" u="sng">
              <a:solidFill>
                <a:schemeClr val="accent1">
                  <a:lumMod val="50000"/>
                </a:schemeClr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https://www.nta.go.jp/taxes/zeirishi/sonota/pdf/guideline.pdf</a:t>
          </a:r>
          <a:endParaRPr kumimoji="1" lang="ja-JP" altLang="en-US" sz="600" u="sng">
            <a:solidFill>
              <a:schemeClr val="accent1">
                <a:lumMod val="50000"/>
              </a:schemeClr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 editAs="oneCell">
    <xdr:from>
      <xdr:col>12</xdr:col>
      <xdr:colOff>87924</xdr:colOff>
      <xdr:row>35</xdr:row>
      <xdr:rowOff>76199</xdr:rowOff>
    </xdr:from>
    <xdr:to>
      <xdr:col>17</xdr:col>
      <xdr:colOff>123092</xdr:colOff>
      <xdr:row>42</xdr:row>
      <xdr:rowOff>52374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22D60CD7-E8F9-E9BE-AACB-E6E422FC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6804" y="5227319"/>
          <a:ext cx="1063868" cy="10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47</xdr:col>
      <xdr:colOff>0</xdr:colOff>
      <xdr:row>16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2D766FB0-3DD2-4230-86D8-F5DBBBA9C320}"/>
            </a:ext>
          </a:extLst>
        </xdr:cNvPr>
        <xdr:cNvCxnSpPr/>
      </xdr:nvCxnSpPr>
      <xdr:spPr>
        <a:xfrm>
          <a:off x="0" y="2350477"/>
          <a:ext cx="964223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31</xdr:row>
      <xdr:rowOff>0</xdr:rowOff>
    </xdr:from>
    <xdr:to>
      <xdr:col>47</xdr:col>
      <xdr:colOff>0</xdr:colOff>
      <xdr:row>31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2FBD4F0D-FA03-4031-81E4-B1AA5B4BEC5B}"/>
            </a:ext>
          </a:extLst>
        </xdr:cNvPr>
        <xdr:cNvCxnSpPr/>
      </xdr:nvCxnSpPr>
      <xdr:spPr>
        <a:xfrm>
          <a:off x="0" y="4665785"/>
          <a:ext cx="9642231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27</xdr:col>
      <xdr:colOff>76200</xdr:colOff>
      <xdr:row>35</xdr:row>
      <xdr:rowOff>82061</xdr:rowOff>
    </xdr:from>
    <xdr:to>
      <xdr:col>32</xdr:col>
      <xdr:colOff>141923</xdr:colOff>
      <xdr:row>42</xdr:row>
      <xdr:rowOff>52754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EC888534-111F-64F2-3974-876E475F0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5354" y="5251938"/>
          <a:ext cx="1091492" cy="10374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39117-0986-4C4A-995C-1D0074C0BF2D}">
  <dimension ref="A1:AU54"/>
  <sheetViews>
    <sheetView tabSelected="1" view="pageBreakPreview" zoomScale="130" zoomScaleNormal="130" zoomScaleSheetLayoutView="130" workbookViewId="0">
      <selection sqref="A1:AU1"/>
    </sheetView>
  </sheetViews>
  <sheetFormatPr defaultRowHeight="15" customHeight="1" x14ac:dyDescent="0.45"/>
  <cols>
    <col min="1" max="111" width="2.69921875" style="1" customWidth="1"/>
    <col min="112" max="16384" width="8.796875" style="1"/>
  </cols>
  <sheetData>
    <row r="1" spans="1:47" ht="16.95" customHeight="1" x14ac:dyDescent="0.45">
      <c r="A1" s="129" t="s">
        <v>37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2"/>
    </row>
    <row r="2" spans="1:47" ht="1.95" customHeight="1" x14ac:dyDescent="0.45"/>
    <row r="3" spans="1:47" s="7" customFormat="1" ht="12" customHeight="1" x14ac:dyDescent="0.45">
      <c r="A3" s="31" t="s">
        <v>14</v>
      </c>
      <c r="AL3" s="143" t="s">
        <v>42</v>
      </c>
      <c r="AM3" s="144"/>
      <c r="AN3" s="143"/>
      <c r="AO3" s="147"/>
      <c r="AP3" s="147"/>
      <c r="AQ3" s="147"/>
      <c r="AR3" s="147"/>
      <c r="AS3" s="147"/>
      <c r="AT3" s="147"/>
      <c r="AU3" s="144"/>
    </row>
    <row r="4" spans="1:47" s="7" customFormat="1" ht="10.050000000000001" customHeight="1" x14ac:dyDescent="0.45">
      <c r="A4" s="139" t="s">
        <v>30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Y4" s="141" t="s">
        <v>28</v>
      </c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L4" s="145"/>
      <c r="AM4" s="146"/>
      <c r="AN4" s="145"/>
      <c r="AO4" s="140"/>
      <c r="AP4" s="140"/>
      <c r="AQ4" s="140"/>
      <c r="AR4" s="140"/>
      <c r="AS4" s="140"/>
      <c r="AT4" s="140"/>
      <c r="AU4" s="146"/>
    </row>
    <row r="5" spans="1:47" s="7" customFormat="1" ht="1.95" customHeight="1" x14ac:dyDescent="0.45">
      <c r="A5" s="140"/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</row>
    <row r="6" spans="1:47" ht="12" customHeight="1" x14ac:dyDescent="0.45">
      <c r="A6" s="56" t="s">
        <v>8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8"/>
      <c r="T6" s="133" t="s">
        <v>6</v>
      </c>
      <c r="U6" s="133"/>
      <c r="V6" s="133"/>
      <c r="W6" s="133"/>
      <c r="Y6" s="56" t="s">
        <v>8</v>
      </c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8"/>
      <c r="AR6" s="104" t="s">
        <v>6</v>
      </c>
      <c r="AS6" s="105"/>
      <c r="AT6" s="105"/>
      <c r="AU6" s="106"/>
    </row>
    <row r="7" spans="1:47" ht="12" customHeight="1" x14ac:dyDescent="0.4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1"/>
      <c r="T7" s="133" t="s">
        <v>24</v>
      </c>
      <c r="U7" s="133"/>
      <c r="V7" s="133" t="s">
        <v>25</v>
      </c>
      <c r="W7" s="133"/>
      <c r="Y7" s="59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1"/>
      <c r="AR7" s="107"/>
      <c r="AS7" s="108"/>
      <c r="AT7" s="108"/>
      <c r="AU7" s="109"/>
    </row>
    <row r="8" spans="1:47" ht="15" customHeight="1" x14ac:dyDescent="0.45">
      <c r="A8" s="8" t="s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12"/>
      <c r="V8" s="12"/>
      <c r="W8" s="10"/>
      <c r="Y8" s="148" t="s">
        <v>56</v>
      </c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25"/>
      <c r="AS8" s="25"/>
      <c r="AT8" s="25"/>
      <c r="AU8" s="26"/>
    </row>
    <row r="9" spans="1:47" ht="15" customHeight="1" x14ac:dyDescent="0.45">
      <c r="A9" s="8"/>
      <c r="B9" s="11" t="s">
        <v>0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3"/>
      <c r="T9" s="64" t="b">
        <v>0</v>
      </c>
      <c r="U9" s="113"/>
      <c r="V9" s="64" t="b">
        <v>0</v>
      </c>
      <c r="W9" s="113"/>
      <c r="Y9" s="150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27"/>
      <c r="AS9" s="27"/>
      <c r="AT9" s="27"/>
      <c r="AU9" s="28"/>
    </row>
    <row r="10" spans="1:47" ht="15" customHeight="1" x14ac:dyDescent="0.45">
      <c r="A10" s="8"/>
      <c r="B10" s="11" t="s">
        <v>1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3"/>
      <c r="T10" s="64" t="b">
        <v>0</v>
      </c>
      <c r="U10" s="113"/>
      <c r="V10" s="64" t="b">
        <v>0</v>
      </c>
      <c r="W10" s="65"/>
      <c r="Y10" s="150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29"/>
      <c r="AS10" s="29"/>
      <c r="AT10" s="29"/>
      <c r="AU10" s="30"/>
    </row>
    <row r="11" spans="1:47" ht="15" customHeight="1" x14ac:dyDescent="0.45">
      <c r="A11" s="8"/>
      <c r="B11" s="11" t="s">
        <v>2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3"/>
      <c r="T11" s="64" t="b">
        <v>0</v>
      </c>
      <c r="U11" s="113"/>
      <c r="V11" s="64" t="b">
        <v>0</v>
      </c>
      <c r="W11" s="65"/>
      <c r="Y11" s="8"/>
      <c r="Z11" s="11" t="s">
        <v>39</v>
      </c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3"/>
      <c r="AR11" s="64" t="b">
        <v>0</v>
      </c>
      <c r="AS11" s="110"/>
      <c r="AT11" s="111"/>
      <c r="AU11" s="112"/>
    </row>
    <row r="12" spans="1:47" ht="15" customHeight="1" x14ac:dyDescent="0.45">
      <c r="A12" s="8"/>
      <c r="B12" s="11" t="s">
        <v>3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3"/>
      <c r="T12" s="64" t="b">
        <v>0</v>
      </c>
      <c r="U12" s="113"/>
      <c r="V12" s="64" t="b">
        <v>0</v>
      </c>
      <c r="W12" s="65"/>
      <c r="Y12" s="8"/>
      <c r="Z12" s="11" t="s">
        <v>40</v>
      </c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3"/>
      <c r="AR12" s="64" t="b">
        <v>0</v>
      </c>
      <c r="AS12" s="110"/>
      <c r="AT12" s="111"/>
      <c r="AU12" s="112"/>
    </row>
    <row r="13" spans="1:47" ht="15" customHeight="1" x14ac:dyDescent="0.45">
      <c r="A13" s="14"/>
      <c r="B13" s="11" t="s">
        <v>4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3"/>
      <c r="T13" s="64" t="b">
        <v>0</v>
      </c>
      <c r="U13" s="113"/>
      <c r="V13" s="64" t="b">
        <v>0</v>
      </c>
      <c r="W13" s="65"/>
      <c r="Y13" s="8"/>
      <c r="Z13" s="11" t="s">
        <v>41</v>
      </c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3"/>
      <c r="AR13" s="64" t="b">
        <v>0</v>
      </c>
      <c r="AS13" s="110"/>
      <c r="AT13" s="111"/>
      <c r="AU13" s="112"/>
    </row>
    <row r="14" spans="1:47" ht="12" customHeight="1" x14ac:dyDescent="0.45">
      <c r="A14" s="56" t="s">
        <v>9</v>
      </c>
      <c r="B14" s="87"/>
      <c r="C14" s="9" t="s">
        <v>26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56" t="s">
        <v>16</v>
      </c>
      <c r="S14" s="87"/>
      <c r="T14" s="9" t="s">
        <v>19</v>
      </c>
      <c r="U14" s="134" t="str">
        <f>IF(COUNTIF($V$9:$V$13,TRUE)=ROWS($V$9:$V$13),1,IF(COUNTIF($T$9:$T$13,TRUE)&gt;=2,3,IF(COUNTIF($T$9:$T$13,TRUE)=1,2,"")))</f>
        <v/>
      </c>
      <c r="V14" s="93"/>
      <c r="W14" s="17"/>
      <c r="Y14" s="56" t="s">
        <v>9</v>
      </c>
      <c r="Z14" s="87"/>
      <c r="AA14" s="114" t="s">
        <v>43</v>
      </c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6"/>
      <c r="AP14" s="56" t="s">
        <v>16</v>
      </c>
      <c r="AQ14" s="87"/>
      <c r="AR14" s="9" t="s">
        <v>20</v>
      </c>
      <c r="AS14" s="90" t="str" cm="1">
        <f t="array" ref="AS14">_xlfn.LET(_xlpm.r,$AR$11:$AR$13,_xlpm.n,COUNTIF(_xlpm.r,TRUE),IF(_xlpm.n=0,"",IF(_xlpm.n&gt;1,"複数選択",SUMPRODUCT((_xlpm.r=TRUE)*{3;2;1}))))</f>
        <v/>
      </c>
      <c r="AT14" s="90"/>
      <c r="AU14" s="17"/>
    </row>
    <row r="15" spans="1:47" ht="12" customHeight="1" x14ac:dyDescent="0.15">
      <c r="A15" s="88"/>
      <c r="B15" s="89"/>
      <c r="C15" s="15" t="s">
        <v>23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88"/>
      <c r="S15" s="89"/>
      <c r="T15" s="15"/>
      <c r="U15" s="69"/>
      <c r="V15" s="69"/>
      <c r="W15" s="18" t="s">
        <v>7</v>
      </c>
      <c r="Y15" s="88"/>
      <c r="Z15" s="89"/>
      <c r="AA15" s="120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2"/>
      <c r="AP15" s="88"/>
      <c r="AQ15" s="89"/>
      <c r="AR15" s="15"/>
      <c r="AS15" s="91"/>
      <c r="AT15" s="91"/>
      <c r="AU15" s="18" t="s">
        <v>7</v>
      </c>
    </row>
    <row r="16" spans="1:47" ht="4.05" customHeight="1" x14ac:dyDescent="0.45"/>
    <row r="17" spans="1:47" ht="4.05" customHeight="1" x14ac:dyDescent="0.45"/>
    <row r="18" spans="1:47" s="7" customFormat="1" ht="13.05" customHeight="1" x14ac:dyDescent="0.45">
      <c r="A18" s="31" t="s">
        <v>15</v>
      </c>
    </row>
    <row r="19" spans="1:47" s="7" customFormat="1" ht="13.05" customHeight="1" x14ac:dyDescent="0.45">
      <c r="A19" s="7" t="s">
        <v>31</v>
      </c>
      <c r="Y19" s="7" t="s">
        <v>18</v>
      </c>
    </row>
    <row r="20" spans="1:47" ht="12" customHeight="1" x14ac:dyDescent="0.45">
      <c r="A20" s="56" t="s">
        <v>8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8"/>
      <c r="T20" s="133" t="s">
        <v>6</v>
      </c>
      <c r="U20" s="133"/>
      <c r="V20" s="133"/>
      <c r="W20" s="133"/>
      <c r="Y20" s="56" t="s">
        <v>8</v>
      </c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8"/>
      <c r="AR20" s="133" t="s">
        <v>6</v>
      </c>
      <c r="AS20" s="133"/>
      <c r="AT20" s="133"/>
      <c r="AU20" s="133"/>
    </row>
    <row r="21" spans="1:47" ht="12" customHeight="1" x14ac:dyDescent="0.45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1"/>
      <c r="T21" s="133" t="s">
        <v>24</v>
      </c>
      <c r="U21" s="133"/>
      <c r="V21" s="133" t="s">
        <v>25</v>
      </c>
      <c r="W21" s="133"/>
      <c r="Y21" s="59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1"/>
      <c r="AR21" s="133" t="s">
        <v>24</v>
      </c>
      <c r="AS21" s="133"/>
      <c r="AT21" s="133" t="s">
        <v>25</v>
      </c>
      <c r="AU21" s="133"/>
    </row>
    <row r="22" spans="1:47" ht="15" customHeight="1" x14ac:dyDescent="0.45">
      <c r="A22" s="8" t="s">
        <v>38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9"/>
      <c r="S22" s="9"/>
      <c r="T22" s="3"/>
      <c r="U22" s="3"/>
      <c r="V22" s="3"/>
      <c r="W22" s="4"/>
      <c r="Y22" s="8" t="s">
        <v>13</v>
      </c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9"/>
      <c r="AO22" s="9"/>
      <c r="AP22" s="9"/>
      <c r="AQ22" s="9"/>
      <c r="AR22" s="2"/>
      <c r="AS22" s="3"/>
      <c r="AT22" s="3"/>
      <c r="AU22" s="4"/>
    </row>
    <row r="23" spans="1:47" ht="19.95" customHeight="1" x14ac:dyDescent="0.45">
      <c r="A23" s="8"/>
      <c r="B23" s="11" t="s">
        <v>10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64" t="b">
        <v>0</v>
      </c>
      <c r="U23" s="65"/>
      <c r="V23" s="64" t="b">
        <v>0</v>
      </c>
      <c r="W23" s="65"/>
      <c r="Y23" s="8"/>
      <c r="Z23" s="11" t="s">
        <v>44</v>
      </c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20"/>
      <c r="AO23" s="21"/>
      <c r="AP23" s="12"/>
      <c r="AQ23" s="12"/>
      <c r="AR23" s="64" t="b">
        <v>0</v>
      </c>
      <c r="AS23" s="92"/>
      <c r="AT23" s="64" t="b">
        <v>0</v>
      </c>
      <c r="AU23" s="92"/>
    </row>
    <row r="24" spans="1:47" ht="19.95" customHeight="1" x14ac:dyDescent="0.45">
      <c r="A24" s="8"/>
      <c r="B24" s="94" t="s">
        <v>11</v>
      </c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6"/>
      <c r="T24" s="64" t="b">
        <v>0</v>
      </c>
      <c r="U24" s="65"/>
      <c r="V24" s="64" t="b">
        <v>0</v>
      </c>
      <c r="W24" s="65"/>
      <c r="Y24" s="8"/>
      <c r="Z24" s="94" t="s">
        <v>45</v>
      </c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6"/>
      <c r="AR24" s="64" t="b">
        <v>0</v>
      </c>
      <c r="AS24" s="92"/>
      <c r="AT24" s="64" t="b">
        <v>0</v>
      </c>
      <c r="AU24" s="92"/>
    </row>
    <row r="25" spans="1:47" ht="15" customHeight="1" x14ac:dyDescent="0.45">
      <c r="A25" s="8"/>
      <c r="B25" s="114" t="s">
        <v>12</v>
      </c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6"/>
      <c r="T25" s="123" t="b">
        <v>0</v>
      </c>
      <c r="U25" s="124"/>
      <c r="V25" s="123" t="b">
        <v>0</v>
      </c>
      <c r="W25" s="124"/>
      <c r="Y25" s="14"/>
      <c r="Z25" s="11" t="s">
        <v>46</v>
      </c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20"/>
      <c r="AO25" s="19"/>
      <c r="AP25" s="12"/>
      <c r="AQ25" s="12"/>
      <c r="AR25" s="64" t="b">
        <v>0</v>
      </c>
      <c r="AS25" s="92"/>
      <c r="AT25" s="64" t="b">
        <v>0</v>
      </c>
      <c r="AU25" s="92"/>
    </row>
    <row r="26" spans="1:47" ht="10.8" customHeight="1" x14ac:dyDescent="0.45">
      <c r="A26" s="8"/>
      <c r="B26" s="117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9"/>
      <c r="T26" s="125"/>
      <c r="U26" s="126"/>
      <c r="V26" s="125"/>
      <c r="W26" s="126"/>
      <c r="Y26" s="56" t="s">
        <v>9</v>
      </c>
      <c r="Z26" s="87"/>
      <c r="AA26" s="9" t="s">
        <v>29</v>
      </c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56" t="s">
        <v>16</v>
      </c>
      <c r="AQ26" s="87"/>
      <c r="AR26" s="9" t="s">
        <v>22</v>
      </c>
      <c r="AS26" s="93" t="str">
        <f>IF(AND(AR23,AR24,AR25),3,IF(AND(AR23,AR24),2,IF(AND(AR23,AR25),1,IF(AND(AR24,AR25),1,IF(AND(AT23,AT24,AT25),1,IF(AND(AR23,NOT(AR24),NOT(AR25)),1,IF(AND(AR24,NOT(AR23),NOT(AR25)),1,IF(AND(AR25,NOT(AR23),NOT(AR24)),1,""))))))))</f>
        <v/>
      </c>
      <c r="AT26" s="93"/>
      <c r="AU26" s="17"/>
    </row>
    <row r="27" spans="1:47" ht="10.8" customHeight="1" x14ac:dyDescent="0.15">
      <c r="A27" s="8"/>
      <c r="B27" s="117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9"/>
      <c r="T27" s="125"/>
      <c r="U27" s="126"/>
      <c r="V27" s="125"/>
      <c r="W27" s="126"/>
      <c r="Y27" s="88"/>
      <c r="Z27" s="89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88"/>
      <c r="AQ27" s="89"/>
      <c r="AR27" s="15"/>
      <c r="AS27" s="69"/>
      <c r="AT27" s="69"/>
      <c r="AU27" s="18" t="s">
        <v>7</v>
      </c>
    </row>
    <row r="28" spans="1:47" ht="10.8" customHeight="1" x14ac:dyDescent="0.45">
      <c r="A28" s="14"/>
      <c r="B28" s="120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2"/>
      <c r="T28" s="127"/>
      <c r="U28" s="128"/>
      <c r="V28" s="127"/>
      <c r="W28" s="128"/>
    </row>
    <row r="29" spans="1:47" ht="12" customHeight="1" x14ac:dyDescent="0.45">
      <c r="A29" s="56" t="s">
        <v>9</v>
      </c>
      <c r="B29" s="87"/>
      <c r="C29" s="9" t="s">
        <v>27</v>
      </c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56" t="s">
        <v>16</v>
      </c>
      <c r="S29" s="87"/>
      <c r="T29" s="9" t="s">
        <v>21</v>
      </c>
      <c r="U29" s="93" t="str">
        <f>IF(COUNTIF($V$23:$V$25,TRUE)=ROWS($V$23:$V$25),1,IF(COUNTIF($T$23:$T$25,TRUE)&gt;=2,3,IF(COUNTIF($T$23:$T$25,TRUE)=1,2,"")))</f>
        <v/>
      </c>
      <c r="V29" s="93"/>
      <c r="W29" s="17"/>
    </row>
    <row r="30" spans="1:47" ht="12" customHeight="1" x14ac:dyDescent="0.15">
      <c r="A30" s="88"/>
      <c r="B30" s="89"/>
      <c r="C30" s="15" t="s">
        <v>23</v>
      </c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88"/>
      <c r="S30" s="89"/>
      <c r="T30" s="15"/>
      <c r="U30" s="69"/>
      <c r="V30" s="69"/>
      <c r="W30" s="18" t="s">
        <v>7</v>
      </c>
    </row>
    <row r="31" spans="1:47" ht="4.05" customHeight="1" x14ac:dyDescent="0.45">
      <c r="T31" s="5"/>
      <c r="U31" s="6"/>
      <c r="V31" s="5"/>
      <c r="W31" s="6"/>
    </row>
    <row r="32" spans="1:47" ht="4.05" customHeight="1" x14ac:dyDescent="0.45">
      <c r="T32" s="5"/>
      <c r="U32" s="6"/>
      <c r="V32" s="5"/>
      <c r="W32" s="6"/>
    </row>
    <row r="33" spans="1:36" ht="12" customHeight="1" x14ac:dyDescent="0.45">
      <c r="A33" s="31" t="s">
        <v>33</v>
      </c>
      <c r="T33" s="5"/>
      <c r="U33" s="5"/>
    </row>
    <row r="34" spans="1:36" s="7" customFormat="1" ht="12" customHeight="1" x14ac:dyDescent="0.45">
      <c r="A34" s="32"/>
      <c r="B34" s="33"/>
      <c r="C34" s="34"/>
      <c r="D34" s="80" t="s">
        <v>32</v>
      </c>
      <c r="E34" s="81"/>
      <c r="F34" s="81"/>
      <c r="G34" s="83" t="s">
        <v>52</v>
      </c>
      <c r="H34" s="81"/>
      <c r="I34" s="84"/>
      <c r="J34" s="80" t="s">
        <v>49</v>
      </c>
      <c r="K34" s="81"/>
      <c r="L34" s="81"/>
      <c r="M34" s="56" t="s">
        <v>17</v>
      </c>
      <c r="N34" s="57"/>
      <c r="O34" s="57"/>
      <c r="P34" s="57"/>
      <c r="Q34" s="57"/>
      <c r="R34" s="57"/>
      <c r="S34" s="57"/>
      <c r="T34" s="57"/>
      <c r="U34" s="58"/>
      <c r="V34" s="80" t="s">
        <v>49</v>
      </c>
      <c r="W34" s="81"/>
      <c r="X34" s="81"/>
      <c r="Y34" s="83" t="s">
        <v>50</v>
      </c>
      <c r="Z34" s="81"/>
      <c r="AA34" s="84"/>
      <c r="AB34" s="56" t="s">
        <v>51</v>
      </c>
      <c r="AC34" s="57"/>
      <c r="AD34" s="57"/>
      <c r="AE34" s="57"/>
      <c r="AF34" s="57"/>
      <c r="AG34" s="57"/>
      <c r="AH34" s="57"/>
      <c r="AI34" s="57"/>
      <c r="AJ34" s="58"/>
    </row>
    <row r="35" spans="1:36" s="7" customFormat="1" ht="12" customHeight="1" thickBot="1" x14ac:dyDescent="0.5">
      <c r="A35" s="35"/>
      <c r="B35" s="36"/>
      <c r="C35" s="37"/>
      <c r="D35" s="82"/>
      <c r="E35" s="82"/>
      <c r="F35" s="82"/>
      <c r="G35" s="85"/>
      <c r="H35" s="82"/>
      <c r="I35" s="86"/>
      <c r="J35" s="82"/>
      <c r="K35" s="82"/>
      <c r="L35" s="82"/>
      <c r="M35" s="59"/>
      <c r="N35" s="60"/>
      <c r="O35" s="60"/>
      <c r="P35" s="60"/>
      <c r="Q35" s="60"/>
      <c r="R35" s="60"/>
      <c r="S35" s="60"/>
      <c r="T35" s="60"/>
      <c r="U35" s="61"/>
      <c r="V35" s="82"/>
      <c r="W35" s="82"/>
      <c r="X35" s="82"/>
      <c r="Y35" s="85"/>
      <c r="Z35" s="82"/>
      <c r="AA35" s="86"/>
      <c r="AB35" s="59"/>
      <c r="AC35" s="60"/>
      <c r="AD35" s="60"/>
      <c r="AE35" s="60"/>
      <c r="AF35" s="60"/>
      <c r="AG35" s="60"/>
      <c r="AH35" s="62"/>
      <c r="AI35" s="62"/>
      <c r="AJ35" s="63"/>
    </row>
    <row r="36" spans="1:36" s="7" customFormat="1" ht="12" customHeight="1" thickTop="1" x14ac:dyDescent="0.45">
      <c r="A36" s="83" t="s">
        <v>47</v>
      </c>
      <c r="B36" s="80"/>
      <c r="C36" s="97"/>
      <c r="D36" s="9" t="s">
        <v>19</v>
      </c>
      <c r="E36" s="9"/>
      <c r="F36" s="9"/>
      <c r="G36" s="22" t="s">
        <v>20</v>
      </c>
      <c r="H36" s="9"/>
      <c r="I36" s="17"/>
      <c r="J36" s="9" t="s">
        <v>53</v>
      </c>
      <c r="K36" s="9"/>
      <c r="L36" s="9"/>
      <c r="M36" s="8"/>
      <c r="R36" s="9"/>
      <c r="S36" s="72" t="str">
        <f>IF(OR(D37="",G37=""),"高・中・低",IF(D37-G37=2,"高",IF(D37-G37=1,"中","低")))</f>
        <v>高・中・低</v>
      </c>
      <c r="T36" s="73"/>
      <c r="U36" s="74"/>
      <c r="V36" s="9" t="s">
        <v>34</v>
      </c>
      <c r="W36" s="9"/>
      <c r="X36" s="41"/>
      <c r="Y36" s="22" t="s">
        <v>36</v>
      </c>
      <c r="Z36" s="41"/>
      <c r="AA36" s="44"/>
      <c r="AB36" s="38"/>
      <c r="AC36" s="38"/>
      <c r="AD36" s="38"/>
      <c r="AE36" s="38"/>
      <c r="AF36" s="38"/>
      <c r="AG36" s="38"/>
      <c r="AH36" s="47" t="str">
        <f>IF(Y38="","Ａ・Ｂ・Ｃ・Ｄ",IF(Y38&gt;=3,"Ｄ",IF(Y38=2,"Ｃ",IF(Y38=1,"Ｂ",IF(Y38=0,"Ａ","")))))</f>
        <v>Ａ・Ｂ・Ｃ・Ｄ</v>
      </c>
      <c r="AI36" s="48"/>
      <c r="AJ36" s="49"/>
    </row>
    <row r="37" spans="1:36" s="7" customFormat="1" ht="12" customHeight="1" x14ac:dyDescent="0.45">
      <c r="A37" s="98"/>
      <c r="B37" s="99"/>
      <c r="C37" s="100"/>
      <c r="D37" s="66" t="str">
        <f>IF(U14="","",U14)</f>
        <v/>
      </c>
      <c r="E37" s="135"/>
      <c r="G37" s="66" t="str">
        <f>IF(AS14="","",AS14)</f>
        <v/>
      </c>
      <c r="H37" s="135"/>
      <c r="I37" s="10"/>
      <c r="J37" s="66" t="str">
        <f>IF(OR(D37="",G37=""),"",MAX(0,D37-G37))</f>
        <v/>
      </c>
      <c r="K37" s="135"/>
      <c r="M37" s="8"/>
      <c r="S37" s="75"/>
      <c r="T37" s="51"/>
      <c r="U37" s="76"/>
      <c r="V37" s="66" t="str">
        <f>J37</f>
        <v/>
      </c>
      <c r="W37" s="67"/>
      <c r="X37" s="39"/>
      <c r="Y37" s="45"/>
      <c r="Z37" s="39"/>
      <c r="AA37" s="46"/>
      <c r="AB37" s="40"/>
      <c r="AC37" s="40"/>
      <c r="AD37" s="40"/>
      <c r="AE37" s="40"/>
      <c r="AF37" s="40"/>
      <c r="AG37" s="40"/>
      <c r="AH37" s="50"/>
      <c r="AI37" s="51"/>
      <c r="AJ37" s="52"/>
    </row>
    <row r="38" spans="1:36" s="7" customFormat="1" ht="12" customHeight="1" x14ac:dyDescent="0.45">
      <c r="A38" s="98"/>
      <c r="B38" s="99"/>
      <c r="C38" s="100"/>
      <c r="D38" s="136"/>
      <c r="E38" s="135"/>
      <c r="G38" s="136"/>
      <c r="H38" s="135"/>
      <c r="I38" s="10"/>
      <c r="J38" s="136"/>
      <c r="K38" s="135"/>
      <c r="M38" s="8"/>
      <c r="S38" s="75"/>
      <c r="T38" s="51"/>
      <c r="U38" s="76"/>
      <c r="V38" s="66"/>
      <c r="W38" s="67"/>
      <c r="X38" s="39"/>
      <c r="Y38" s="70" t="str">
        <f>IF(OR(V37="",V41=""),"",V37+V41)</f>
        <v/>
      </c>
      <c r="Z38" s="71"/>
      <c r="AA38" s="46"/>
      <c r="AB38" s="40"/>
      <c r="AC38" s="40"/>
      <c r="AD38" s="40"/>
      <c r="AE38" s="40"/>
      <c r="AF38" s="40"/>
      <c r="AG38" s="40"/>
      <c r="AH38" s="50"/>
      <c r="AI38" s="51"/>
      <c r="AJ38" s="52"/>
    </row>
    <row r="39" spans="1:36" s="7" customFormat="1" ht="12" customHeight="1" x14ac:dyDescent="0.45">
      <c r="A39" s="101"/>
      <c r="B39" s="102"/>
      <c r="C39" s="103"/>
      <c r="D39" s="137"/>
      <c r="E39" s="138"/>
      <c r="F39" s="15" t="s">
        <v>7</v>
      </c>
      <c r="G39" s="137"/>
      <c r="H39" s="138"/>
      <c r="I39" s="16" t="s">
        <v>7</v>
      </c>
      <c r="J39" s="137"/>
      <c r="K39" s="138"/>
      <c r="L39" s="15" t="s">
        <v>7</v>
      </c>
      <c r="M39" s="8"/>
      <c r="R39" s="10"/>
      <c r="S39" s="77"/>
      <c r="T39" s="78"/>
      <c r="U39" s="79"/>
      <c r="V39" s="68"/>
      <c r="W39" s="69"/>
      <c r="X39" s="15" t="s">
        <v>7</v>
      </c>
      <c r="Y39" s="70"/>
      <c r="Z39" s="71"/>
      <c r="AA39" s="46"/>
      <c r="AB39" s="40"/>
      <c r="AC39" s="40"/>
      <c r="AD39" s="40"/>
      <c r="AE39" s="40"/>
      <c r="AF39" s="40"/>
      <c r="AG39" s="40"/>
      <c r="AH39" s="50"/>
      <c r="AI39" s="51"/>
      <c r="AJ39" s="52"/>
    </row>
    <row r="40" spans="1:36" s="7" customFormat="1" ht="12" customHeight="1" x14ac:dyDescent="0.45">
      <c r="A40" s="83" t="s">
        <v>48</v>
      </c>
      <c r="B40" s="80"/>
      <c r="C40" s="97"/>
      <c r="D40" s="9" t="s">
        <v>21</v>
      </c>
      <c r="E40" s="9"/>
      <c r="F40" s="9"/>
      <c r="G40" s="22" t="s">
        <v>22</v>
      </c>
      <c r="H40" s="9"/>
      <c r="I40" s="17"/>
      <c r="J40" s="9" t="s">
        <v>54</v>
      </c>
      <c r="K40" s="9"/>
      <c r="L40" s="9"/>
      <c r="M40" s="8"/>
      <c r="R40" s="10"/>
      <c r="S40" s="72" t="str">
        <f>IF(OR(D41="",G41=""),"高・中・低",IF(D41-G41=2,"高",IF(D41-G41=1,"中","低")))</f>
        <v>高・中・低</v>
      </c>
      <c r="T40" s="73"/>
      <c r="U40" s="74"/>
      <c r="V40" s="9" t="s">
        <v>35</v>
      </c>
      <c r="W40" s="9"/>
      <c r="X40" s="9"/>
      <c r="Y40" s="70"/>
      <c r="Z40" s="71"/>
      <c r="AA40" s="46"/>
      <c r="AB40" s="40"/>
      <c r="AC40" s="40"/>
      <c r="AD40" s="40"/>
      <c r="AE40" s="40"/>
      <c r="AF40" s="40"/>
      <c r="AG40" s="40"/>
      <c r="AH40" s="50"/>
      <c r="AI40" s="51"/>
      <c r="AJ40" s="52"/>
    </row>
    <row r="41" spans="1:36" s="7" customFormat="1" ht="12" customHeight="1" x14ac:dyDescent="0.45">
      <c r="A41" s="98"/>
      <c r="B41" s="99"/>
      <c r="C41" s="100"/>
      <c r="D41" s="66" t="str">
        <f>IF(U29="","",U29)</f>
        <v/>
      </c>
      <c r="E41" s="135"/>
      <c r="G41" s="66" t="str">
        <f>IF(AS26="","",AS26)</f>
        <v/>
      </c>
      <c r="H41" s="135"/>
      <c r="I41" s="10"/>
      <c r="J41" s="66" t="str">
        <f>IF(OR(D41="",G41=""),"",MAX(0,D41-G41))</f>
        <v/>
      </c>
      <c r="K41" s="135"/>
      <c r="M41" s="8"/>
      <c r="S41" s="75"/>
      <c r="T41" s="51"/>
      <c r="U41" s="76"/>
      <c r="V41" s="66" t="str">
        <f>J41</f>
        <v/>
      </c>
      <c r="W41" s="67"/>
      <c r="Y41" s="70"/>
      <c r="Z41" s="71"/>
      <c r="AA41" s="46"/>
      <c r="AB41" s="40"/>
      <c r="AC41" s="40"/>
      <c r="AD41" s="40"/>
      <c r="AE41" s="40"/>
      <c r="AF41" s="40"/>
      <c r="AG41" s="40"/>
      <c r="AH41" s="50"/>
      <c r="AI41" s="51"/>
      <c r="AJ41" s="52"/>
    </row>
    <row r="42" spans="1:36" s="7" customFormat="1" ht="12" customHeight="1" x14ac:dyDescent="0.45">
      <c r="A42" s="98"/>
      <c r="B42" s="99"/>
      <c r="C42" s="100"/>
      <c r="D42" s="136"/>
      <c r="E42" s="135"/>
      <c r="G42" s="136"/>
      <c r="H42" s="135"/>
      <c r="I42" s="10"/>
      <c r="J42" s="136"/>
      <c r="K42" s="135"/>
      <c r="M42" s="8"/>
      <c r="S42" s="75"/>
      <c r="T42" s="51"/>
      <c r="U42" s="76"/>
      <c r="V42" s="66"/>
      <c r="W42" s="67"/>
      <c r="Y42" s="45"/>
      <c r="Z42" s="39"/>
      <c r="AA42" s="46"/>
      <c r="AB42" s="40"/>
      <c r="AC42" s="40"/>
      <c r="AD42" s="40"/>
      <c r="AE42" s="40"/>
      <c r="AF42" s="40"/>
      <c r="AG42" s="40"/>
      <c r="AH42" s="50"/>
      <c r="AI42" s="51"/>
      <c r="AJ42" s="52"/>
    </row>
    <row r="43" spans="1:36" s="7" customFormat="1" ht="12" customHeight="1" thickBot="1" x14ac:dyDescent="0.5">
      <c r="A43" s="101"/>
      <c r="B43" s="102"/>
      <c r="C43" s="103"/>
      <c r="D43" s="137"/>
      <c r="E43" s="138"/>
      <c r="F43" s="15" t="s">
        <v>7</v>
      </c>
      <c r="G43" s="137"/>
      <c r="H43" s="138"/>
      <c r="I43" s="16" t="s">
        <v>7</v>
      </c>
      <c r="J43" s="137"/>
      <c r="K43" s="138"/>
      <c r="L43" s="15" t="s">
        <v>7</v>
      </c>
      <c r="M43" s="14"/>
      <c r="N43" s="15"/>
      <c r="O43" s="15"/>
      <c r="P43" s="15"/>
      <c r="Q43" s="15"/>
      <c r="R43" s="15"/>
      <c r="S43" s="77"/>
      <c r="T43" s="78"/>
      <c r="U43" s="79"/>
      <c r="V43" s="68"/>
      <c r="W43" s="69"/>
      <c r="X43" s="15" t="s">
        <v>7</v>
      </c>
      <c r="Y43" s="23"/>
      <c r="Z43" s="42"/>
      <c r="AA43" s="24" t="s">
        <v>7</v>
      </c>
      <c r="AB43" s="43"/>
      <c r="AC43" s="43"/>
      <c r="AD43" s="43"/>
      <c r="AE43" s="43"/>
      <c r="AF43" s="43"/>
      <c r="AG43" s="43"/>
      <c r="AH43" s="53"/>
      <c r="AI43" s="54"/>
      <c r="AJ43" s="55"/>
    </row>
    <row r="44" spans="1:36" s="7" customFormat="1" ht="12" customHeight="1" thickTop="1" x14ac:dyDescent="0.45">
      <c r="A44" s="7" t="s">
        <v>55</v>
      </c>
      <c r="T44" s="39"/>
      <c r="U44" s="39"/>
    </row>
    <row r="45" spans="1:36" s="7" customFormat="1" ht="12" customHeight="1" x14ac:dyDescent="0.45">
      <c r="T45" s="39"/>
      <c r="U45" s="40"/>
      <c r="V45" s="40"/>
    </row>
    <row r="46" spans="1:36" s="7" customFormat="1" ht="12" customHeight="1" x14ac:dyDescent="0.45">
      <c r="R46" s="39"/>
      <c r="S46" s="40"/>
      <c r="T46" s="39"/>
      <c r="U46" s="40"/>
    </row>
    <row r="51" ht="12" customHeight="1" x14ac:dyDescent="0.45"/>
    <row r="52" ht="12.6" customHeight="1" x14ac:dyDescent="0.45"/>
    <row r="53" ht="12" customHeight="1" x14ac:dyDescent="0.45"/>
    <row r="54" ht="19.95" customHeight="1" x14ac:dyDescent="0.45"/>
  </sheetData>
  <dataConsolidate/>
  <mergeCells count="82">
    <mergeCell ref="A4:W5"/>
    <mergeCell ref="Y4:AJ4"/>
    <mergeCell ref="AL3:AM4"/>
    <mergeCell ref="AN3:AU4"/>
    <mergeCell ref="AA14:AO15"/>
    <mergeCell ref="A6:S7"/>
    <mergeCell ref="Y6:AQ7"/>
    <mergeCell ref="Y8:AQ10"/>
    <mergeCell ref="D37:E39"/>
    <mergeCell ref="D41:E43"/>
    <mergeCell ref="G37:H39"/>
    <mergeCell ref="G41:H43"/>
    <mergeCell ref="J37:K39"/>
    <mergeCell ref="J41:K43"/>
    <mergeCell ref="A1:AU1"/>
    <mergeCell ref="T21:U21"/>
    <mergeCell ref="V21:W21"/>
    <mergeCell ref="T20:W20"/>
    <mergeCell ref="AR20:AU20"/>
    <mergeCell ref="T6:W6"/>
    <mergeCell ref="T7:U7"/>
    <mergeCell ref="V7:W7"/>
    <mergeCell ref="U14:V15"/>
    <mergeCell ref="R14:S15"/>
    <mergeCell ref="V9:W9"/>
    <mergeCell ref="V10:W10"/>
    <mergeCell ref="AR21:AS21"/>
    <mergeCell ref="AT21:AU21"/>
    <mergeCell ref="A14:B15"/>
    <mergeCell ref="Y20:AQ21"/>
    <mergeCell ref="AP26:AQ27"/>
    <mergeCell ref="A20:S21"/>
    <mergeCell ref="B25:S28"/>
    <mergeCell ref="B24:S24"/>
    <mergeCell ref="A29:B30"/>
    <mergeCell ref="R29:S30"/>
    <mergeCell ref="T25:U28"/>
    <mergeCell ref="V25:W28"/>
    <mergeCell ref="Y26:Z27"/>
    <mergeCell ref="A40:C43"/>
    <mergeCell ref="T24:U24"/>
    <mergeCell ref="V24:W24"/>
    <mergeCell ref="AR6:AU7"/>
    <mergeCell ref="AP14:AQ15"/>
    <mergeCell ref="AR13:AU13"/>
    <mergeCell ref="AR11:AU11"/>
    <mergeCell ref="AR12:AU12"/>
    <mergeCell ref="T10:U10"/>
    <mergeCell ref="T11:U11"/>
    <mergeCell ref="T12:U12"/>
    <mergeCell ref="T13:U13"/>
    <mergeCell ref="T9:U9"/>
    <mergeCell ref="A36:C39"/>
    <mergeCell ref="D34:F35"/>
    <mergeCell ref="G34:I35"/>
    <mergeCell ref="J34:L35"/>
    <mergeCell ref="V34:X35"/>
    <mergeCell ref="Y34:AA35"/>
    <mergeCell ref="Y14:Z15"/>
    <mergeCell ref="AS14:AT15"/>
    <mergeCell ref="T23:U23"/>
    <mergeCell ref="V23:W23"/>
    <mergeCell ref="AT23:AU23"/>
    <mergeCell ref="AR23:AS23"/>
    <mergeCell ref="AR24:AS24"/>
    <mergeCell ref="U29:V30"/>
    <mergeCell ref="Z24:AQ24"/>
    <mergeCell ref="AS26:AT27"/>
    <mergeCell ref="AT24:AU24"/>
    <mergeCell ref="AR25:AS25"/>
    <mergeCell ref="AT25:AU25"/>
    <mergeCell ref="AH36:AJ43"/>
    <mergeCell ref="M34:U35"/>
    <mergeCell ref="AB34:AJ35"/>
    <mergeCell ref="V11:W11"/>
    <mergeCell ref="V12:W12"/>
    <mergeCell ref="V13:W13"/>
    <mergeCell ref="V41:W43"/>
    <mergeCell ref="V37:W39"/>
    <mergeCell ref="Y38:Z41"/>
    <mergeCell ref="S36:U39"/>
    <mergeCell ref="S40:U43"/>
  </mergeCells>
  <phoneticPr fontId="1"/>
  <dataValidations disablePrompts="1" count="1">
    <dataValidation type="list" allowBlank="1" showInputMessage="1" showErrorMessage="1" sqref="AN23 AN25" xr:uid="{57C319BA-2DD8-4002-B4A4-430D3125E311}">
      <formula1>"□,■"</formula1>
    </dataValidation>
  </dataValidations>
  <printOptions horizontalCentered="1"/>
  <pageMargins left="0.35433070866141736" right="0.35433070866141736" top="0.7086614173228347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リスク判定シート</vt:lpstr>
      <vt:lpstr>リスク判定シート!Print_Area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2026-07-01T00:37:12Z</dcterms:created>
  <dcterms:modified xsi:type="dcterms:W3CDTF">2026-07-01T00:37:30Z</dcterms:modified>
</cp:coreProperties>
</file>