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03 組織参考資料フォルダ\07 令和５事務年度\☆輸出動向☆確認用\02　輸出動向（毎月）\2024年４月分\成果物\"/>
    </mc:Choice>
  </mc:AlternateContent>
  <xr:revisionPtr revIDLastSave="0" documentId="13_ncr:1_{67F13A46-AB3C-46C5-A0F4-141F683DA721}" xr6:coauthVersionLast="36" xr6:coauthVersionMax="36" xr10:uidLastSave="{00000000-0000-0000-0000-000000000000}"/>
  <bookViews>
    <workbookView xWindow="0" yWindow="0" windowWidth="19200" windowHeight="7100" xr2:uid="{C7DE8038-9FDC-4FFC-8368-84D2B1D30E5F}"/>
  </bookViews>
  <sheets>
    <sheet name="月別累計" sheetId="1" r:id="rId1"/>
    <sheet name="累計金額上位３カ国" sheetId="3" r:id="rId2"/>
    <sheet name="利用上の注意" sheetId="4" r:id="rId3"/>
  </sheets>
  <definedNames>
    <definedName name="_xlnm.Print_Area" localSheetId="0">月別累計!$A$1:$J$24</definedName>
    <definedName name="_xlnm.Print_Area" localSheetId="2">利用上の注意!$A$1:$J$36</definedName>
    <definedName name="_xlnm.Print_Area" localSheetId="1">累計金額上位３カ国!$A$2:$K$23</definedName>
    <definedName name="_xlnm.Print_Area">#REF!</definedName>
    <definedName name="累計金額上位３ヶ国" localSheetId="0">#REF!</definedName>
    <definedName name="累計金額上位３ヶ国" localSheetId="2">#REF!</definedName>
    <definedName name="累計金額上位３ヶ国" localSheetId="1">#REF!</definedName>
    <definedName name="累計金額上位３ヶ国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" i="3" l="1"/>
  <c r="I22" i="3"/>
  <c r="K21" i="3"/>
  <c r="I21" i="3"/>
</calcChain>
</file>

<file path=xl/sharedStrings.xml><?xml version="1.0" encoding="utf-8"?>
<sst xmlns="http://schemas.openxmlformats.org/spreadsheetml/2006/main" count="211" uniqueCount="120">
  <si>
    <t>　　　令　和　６　年　４　月　酒　類　の　輸　出　数　量　・　金　額　</t>
  </si>
  <si>
    <t>統計品目
番号</t>
    <rPh sb="0" eb="2">
      <t>トウケイ</t>
    </rPh>
    <rPh sb="2" eb="4">
      <t>ヒンモク</t>
    </rPh>
    <rPh sb="5" eb="7">
      <t>バンゴウ</t>
    </rPh>
    <phoneticPr fontId="6"/>
  </si>
  <si>
    <t>品　　　　　目　　　　　名</t>
    <phoneticPr fontId="6"/>
  </si>
  <si>
    <t>当　　　　　月　　　　　分</t>
    <phoneticPr fontId="6"/>
  </si>
  <si>
    <t>１　　月　　か　　ら　　　の　　累　　計</t>
    <phoneticPr fontId="6"/>
  </si>
  <si>
    <t>数量（Ｌ）</t>
    <rPh sb="0" eb="2">
      <t>スウリョウ</t>
    </rPh>
    <phoneticPr fontId="6"/>
  </si>
  <si>
    <t>金額（千円）</t>
    <rPh sb="0" eb="2">
      <t>キンガク</t>
    </rPh>
    <rPh sb="3" eb="5">
      <t>センエン</t>
    </rPh>
    <phoneticPr fontId="6"/>
  </si>
  <si>
    <t>対前年同月
  増減率（％）</t>
    <rPh sb="0" eb="1">
      <t>タイ</t>
    </rPh>
    <rPh sb="1" eb="3">
      <t>ゼンネン</t>
    </rPh>
    <rPh sb="3" eb="5">
      <t>ドウゲツ</t>
    </rPh>
    <rPh sb="8" eb="10">
      <t>ゾウゲン</t>
    </rPh>
    <rPh sb="10" eb="11">
      <t>リツ</t>
    </rPh>
    <phoneticPr fontId="8"/>
  </si>
  <si>
    <t>対前年同期
  増減率（％）</t>
    <rPh sb="0" eb="1">
      <t>タイ</t>
    </rPh>
    <rPh sb="1" eb="3">
      <t>ゼンネン</t>
    </rPh>
    <rPh sb="3" eb="5">
      <t>ドウキ</t>
    </rPh>
    <rPh sb="8" eb="10">
      <t>ゾウゲン</t>
    </rPh>
    <rPh sb="10" eb="11">
      <t>リツ</t>
    </rPh>
    <phoneticPr fontId="8"/>
  </si>
  <si>
    <t>2203.00-000</t>
    <phoneticPr fontId="6"/>
  </si>
  <si>
    <t>ビール</t>
  </si>
  <si>
    <t>2204.10-000</t>
    <phoneticPr fontId="6"/>
  </si>
  <si>
    <t>スパークリングワイン</t>
    <phoneticPr fontId="6"/>
  </si>
  <si>
    <t>2204.21-000</t>
    <phoneticPr fontId="6"/>
  </si>
  <si>
    <t>その他のぶどう酒及びぶどう搾汁でアルコール添加により発酵を止めたもの（２L以下の容器入りにしたもの）</t>
    <phoneticPr fontId="6"/>
  </si>
  <si>
    <t>2204.22-000</t>
    <phoneticPr fontId="8"/>
  </si>
  <si>
    <t>その他のぶどう酒及びぶどう搾汁で
アルコール添加により発酵を止めたもの
（２L超10Ｌ以下の容器入りにしたもの）</t>
    <rPh sb="39" eb="40">
      <t>チョウ</t>
    </rPh>
    <phoneticPr fontId="8"/>
  </si>
  <si>
    <t>-</t>
  </si>
  <si>
    <t>2204.29-000</t>
    <phoneticPr fontId="6"/>
  </si>
  <si>
    <t>その他のぶどう酒及びぶどう搾汁でアルコール添加により発酵を止めたもの（10L超の容器入りにしたもの）</t>
    <phoneticPr fontId="6"/>
  </si>
  <si>
    <t>2204.30-000</t>
    <phoneticPr fontId="6"/>
  </si>
  <si>
    <t>その他のぶどう搾汁</t>
    <phoneticPr fontId="6"/>
  </si>
  <si>
    <t>2205.10-000</t>
    <phoneticPr fontId="6"/>
  </si>
  <si>
    <t>ベルモットその他のぶどう酒
（２L以下の容器入りにしたもの）</t>
    <phoneticPr fontId="6"/>
  </si>
  <si>
    <t>2205.90-000</t>
    <phoneticPr fontId="6"/>
  </si>
  <si>
    <t>ベルモットその他のぶどう酒
（２L超の容器入りにしたもの）</t>
    <phoneticPr fontId="6"/>
  </si>
  <si>
    <t>2206.00-200</t>
    <phoneticPr fontId="6"/>
  </si>
  <si>
    <t>清　酒</t>
  </si>
  <si>
    <t>2206.00-900</t>
    <phoneticPr fontId="6"/>
  </si>
  <si>
    <t>その他の発酵酒並びに発酵酒とアルコールを含有しない
飲料との混合物及び発酵酒の混合物
（他の項に該当するものを除く）</t>
    <phoneticPr fontId="6"/>
  </si>
  <si>
    <t>2208.20-000</t>
    <phoneticPr fontId="6"/>
  </si>
  <si>
    <t>ぶどう酒又はぶどう酒もろみの搾りかすから得た蒸留酒</t>
    <phoneticPr fontId="6"/>
  </si>
  <si>
    <t>2208.30-000</t>
    <phoneticPr fontId="6"/>
  </si>
  <si>
    <t>ウイスキー</t>
    <phoneticPr fontId="6"/>
  </si>
  <si>
    <t>2208.40-000</t>
    <phoneticPr fontId="6"/>
  </si>
  <si>
    <t>ラムその他これに類する発酵した
さとうきびの製品から得た蒸留酒</t>
    <phoneticPr fontId="6"/>
  </si>
  <si>
    <t>2208.50-000</t>
    <phoneticPr fontId="6"/>
  </si>
  <si>
    <t>ジン及びジュネヴァ</t>
    <rPh sb="2" eb="3">
      <t>オヨ</t>
    </rPh>
    <phoneticPr fontId="6"/>
  </si>
  <si>
    <t>2208.60-000</t>
    <phoneticPr fontId="6"/>
  </si>
  <si>
    <t>ウオッカ</t>
    <phoneticPr fontId="6"/>
  </si>
  <si>
    <t>2208.70-000</t>
    <phoneticPr fontId="6"/>
  </si>
  <si>
    <t>リキュール及びコーディアル</t>
    <phoneticPr fontId="6"/>
  </si>
  <si>
    <t>2208.90-900</t>
    <phoneticPr fontId="6"/>
  </si>
  <si>
    <t>その他のアルコール飲料</t>
    <rPh sb="2" eb="3">
      <t>タ</t>
    </rPh>
    <rPh sb="9" eb="11">
      <t>インリョウ</t>
    </rPh>
    <phoneticPr fontId="6"/>
  </si>
  <si>
    <t>総計</t>
    <rPh sb="0" eb="2">
      <t>ソウケイ</t>
    </rPh>
    <phoneticPr fontId="8"/>
  </si>
  <si>
    <t>合計</t>
    <rPh sb="0" eb="2">
      <t>ゴウケイ</t>
    </rPh>
    <phoneticPr fontId="6"/>
  </si>
  <si>
    <t>品　　　　　目　　　　　名</t>
    <rPh sb="0" eb="1">
      <t>シナ</t>
    </rPh>
    <rPh sb="6" eb="7">
      <t>メ</t>
    </rPh>
    <rPh sb="12" eb="13">
      <t>メイ</t>
    </rPh>
    <phoneticPr fontId="6"/>
  </si>
  <si>
    <t>１位</t>
    <rPh sb="1" eb="2">
      <t>イ</t>
    </rPh>
    <phoneticPr fontId="6"/>
  </si>
  <si>
    <t>２位</t>
    <rPh sb="1" eb="2">
      <t>イ</t>
    </rPh>
    <phoneticPr fontId="6"/>
  </si>
  <si>
    <t>３位</t>
    <rPh sb="1" eb="2">
      <t>イ</t>
    </rPh>
    <phoneticPr fontId="6"/>
  </si>
  <si>
    <t>上位３ヶ国（地域）計</t>
    <rPh sb="0" eb="2">
      <t>ジョウイ</t>
    </rPh>
    <rPh sb="4" eb="5">
      <t>コク</t>
    </rPh>
    <rPh sb="6" eb="8">
      <t>チイキ</t>
    </rPh>
    <rPh sb="9" eb="10">
      <t>ケイ</t>
    </rPh>
    <phoneticPr fontId="6"/>
  </si>
  <si>
    <t>全世界計</t>
    <rPh sb="0" eb="3">
      <t>ゼンセカイ</t>
    </rPh>
    <rPh sb="3" eb="4">
      <t>ケイ</t>
    </rPh>
    <phoneticPr fontId="6"/>
  </si>
  <si>
    <t>上位３ヶ国（地域）の
占める割合</t>
    <rPh sb="0" eb="2">
      <t>ジョウイ</t>
    </rPh>
    <rPh sb="4" eb="5">
      <t>コク</t>
    </rPh>
    <rPh sb="6" eb="8">
      <t>チイキ</t>
    </rPh>
    <rPh sb="11" eb="12">
      <t>シ</t>
    </rPh>
    <rPh sb="14" eb="16">
      <t>ワリアイ</t>
    </rPh>
    <phoneticPr fontId="6"/>
  </si>
  <si>
    <t>国（地域）名</t>
    <rPh sb="0" eb="1">
      <t>クニ</t>
    </rPh>
    <rPh sb="2" eb="4">
      <t>チイキ</t>
    </rPh>
    <rPh sb="5" eb="6">
      <t>メイ</t>
    </rPh>
    <phoneticPr fontId="6"/>
  </si>
  <si>
    <t>％</t>
    <phoneticPr fontId="6"/>
  </si>
  <si>
    <t>2203.00－000</t>
  </si>
  <si>
    <t>ビール</t>
    <phoneticPr fontId="9"/>
  </si>
  <si>
    <t>大韓民国</t>
  </si>
  <si>
    <t>台湾</t>
  </si>
  <si>
    <t>中華人民共和国</t>
  </si>
  <si>
    <t>2204.10－000</t>
  </si>
  <si>
    <t>スパークリングワイン</t>
    <phoneticPr fontId="9"/>
  </si>
  <si>
    <t>アメリカ合衆国</t>
  </si>
  <si>
    <t>2204.21－000</t>
  </si>
  <si>
    <t>その他のぶどう酒及びぶどう搾汁でアルコール添加により
発酵を止めたもの（２L以下の容器入りにしたもの）</t>
    <phoneticPr fontId="9"/>
  </si>
  <si>
    <t>香港</t>
  </si>
  <si>
    <t>2204.22－000</t>
    <phoneticPr fontId="8"/>
  </si>
  <si>
    <t>2204.29－000</t>
  </si>
  <si>
    <t>その他のぶどう酒及びぶどう搾汁でアルコール添加により
発酵を止めたもの（10L超の容器入りにしたもの）</t>
    <phoneticPr fontId="9"/>
  </si>
  <si>
    <t>シンガポール</t>
  </si>
  <si>
    <t>2204.30－000</t>
  </si>
  <si>
    <t>その他のぶどう搾汁</t>
    <phoneticPr fontId="9"/>
  </si>
  <si>
    <t>2205.10－000</t>
    <phoneticPr fontId="6"/>
  </si>
  <si>
    <t>ベルモットその他のぶどう酒
（２L以下の容器入りにしたもの）</t>
    <phoneticPr fontId="9"/>
  </si>
  <si>
    <t>2205.90－000</t>
  </si>
  <si>
    <t>ベルモットその他のぶどう酒
（２L超の容器入りにしたもの）</t>
    <phoneticPr fontId="9"/>
  </si>
  <si>
    <t>2206.00－200</t>
  </si>
  <si>
    <t>清　酒</t>
    <phoneticPr fontId="9"/>
  </si>
  <si>
    <t>2206.00－900</t>
  </si>
  <si>
    <t>その他の発酵酒並びに発酵酒とアルコールを含有しない
飲料との混合物及び発酵酒の混合物
（他の項に該当するものを除く）</t>
    <phoneticPr fontId="9"/>
  </si>
  <si>
    <t>ぶどう酒又はぶどう酒もろみの搾りかすから得た蒸留酒</t>
    <phoneticPr fontId="9"/>
  </si>
  <si>
    <t>マレーシア</t>
  </si>
  <si>
    <t>2208.30－000</t>
  </si>
  <si>
    <t>ウイスキー</t>
    <phoneticPr fontId="9"/>
  </si>
  <si>
    <t>フランス</t>
  </si>
  <si>
    <t>2208.40－000</t>
  </si>
  <si>
    <t>ラムその他これに類する発酵した
さとうきびの製品から得た蒸留酒</t>
    <phoneticPr fontId="9"/>
  </si>
  <si>
    <t>ベルギー</t>
  </si>
  <si>
    <t>2208.50－000</t>
    <phoneticPr fontId="6"/>
  </si>
  <si>
    <t>ジン及びジュネヴァ</t>
    <rPh sb="2" eb="3">
      <t>オヨ</t>
    </rPh>
    <phoneticPr fontId="9"/>
  </si>
  <si>
    <t>オランダ</t>
  </si>
  <si>
    <t>オーストラリア</t>
  </si>
  <si>
    <t>2208.60－000</t>
  </si>
  <si>
    <t>ウオッカ</t>
    <phoneticPr fontId="9"/>
  </si>
  <si>
    <t>リキュール及びコーディアル</t>
    <phoneticPr fontId="9"/>
  </si>
  <si>
    <t>2208.90－900</t>
  </si>
  <si>
    <t>その他のアルコール飲料</t>
    <rPh sb="2" eb="3">
      <t>タ</t>
    </rPh>
    <rPh sb="9" eb="11">
      <t>インリョウ</t>
    </rPh>
    <phoneticPr fontId="9"/>
  </si>
  <si>
    <t>　　　令　和　６　年　１　月　～　４　月　累　計　輸　出　金　額　上　位　３　か　国　(　地　域　）</t>
    <phoneticPr fontId="8"/>
  </si>
  <si>
    <t>千円</t>
    <rPh sb="0" eb="2">
      <t>センエン</t>
    </rPh>
    <phoneticPr fontId="6"/>
  </si>
  <si>
    <t>2208.20－000</t>
  </si>
  <si>
    <t>【利用上の注意】</t>
    <rPh sb="3" eb="4">
      <t>ジョウ</t>
    </rPh>
    <rPh sb="5" eb="7">
      <t>チュウイ</t>
    </rPh>
    <phoneticPr fontId="6"/>
  </si>
  <si>
    <t xml:space="preserve">　(1)　本資料は、財務省が公表している「貿易統計」から、我が国の酒類輸出状況を取りまとめたものです。
</t>
    <rPh sb="6" eb="8">
      <t>シリョウ</t>
    </rPh>
    <rPh sb="10" eb="12">
      <t>ザイム</t>
    </rPh>
    <rPh sb="12" eb="13">
      <t>ショウ</t>
    </rPh>
    <rPh sb="33" eb="35">
      <t>シュルイ</t>
    </rPh>
    <rPh sb="35" eb="37">
      <t>ユシュツ</t>
    </rPh>
    <phoneticPr fontId="6"/>
  </si>
  <si>
    <t>　　　なお、本資料に記載している品目名は便宜的なものであり、詳細は「貿易統計」の品目定義を参照してください。</t>
    <phoneticPr fontId="6"/>
  </si>
  <si>
    <t>　(2)　「貿易統計」は、日本から輸出された貨物について、税関に提出された各種申請書に基づいて作成されてい</t>
    <rPh sb="6" eb="8">
      <t>ボウエキ</t>
    </rPh>
    <rPh sb="8" eb="10">
      <t>トウケイ</t>
    </rPh>
    <rPh sb="22" eb="24">
      <t>カモツ</t>
    </rPh>
    <rPh sb="37" eb="38">
      <t>オノオノ</t>
    </rPh>
    <phoneticPr fontId="6"/>
  </si>
  <si>
    <t xml:space="preserve"> 　 　ます。ただし、20万円以下の少額貨物、見本品、贈与品および寄贈品、旅客用品、興業用品、駐留軍・国連軍</t>
    <phoneticPr fontId="6"/>
  </si>
  <si>
    <t>　　 関係貨物、博覧会・展覧会・見本市等へ出品された貨物、船用品の積み込み、密輸出品等は除かれています。</t>
    <phoneticPr fontId="6"/>
  </si>
  <si>
    <t>　(3)　金額は、原則としてFOB価格（Free on board、運賃・保険料を含まない価格）です。</t>
    <rPh sb="9" eb="11">
      <t>ゲンソク</t>
    </rPh>
    <rPh sb="17" eb="19">
      <t>カカク</t>
    </rPh>
    <rPh sb="41" eb="42">
      <t>フク</t>
    </rPh>
    <phoneticPr fontId="6"/>
  </si>
  <si>
    <t xml:space="preserve"> </t>
    <phoneticPr fontId="6"/>
  </si>
  <si>
    <t>　(4)　日本から輸出された貨物は、原則として、当該輸出品目を積載する船舶及び航空機の出港の日をもって統計</t>
    <rPh sb="5" eb="7">
      <t>ニホン</t>
    </rPh>
    <rPh sb="9" eb="11">
      <t>ユシュツ</t>
    </rPh>
    <rPh sb="14" eb="16">
      <t>カモツ</t>
    </rPh>
    <rPh sb="24" eb="26">
      <t>トウガイ</t>
    </rPh>
    <rPh sb="26" eb="28">
      <t>ユシュツ</t>
    </rPh>
    <rPh sb="28" eb="30">
      <t>ヒンモク</t>
    </rPh>
    <rPh sb="31" eb="33">
      <t>セキサイ</t>
    </rPh>
    <rPh sb="35" eb="37">
      <t>センパク</t>
    </rPh>
    <rPh sb="37" eb="38">
      <t>オヨ</t>
    </rPh>
    <rPh sb="39" eb="42">
      <t>コウクウキ</t>
    </rPh>
    <rPh sb="43" eb="45">
      <t>シュッコウ</t>
    </rPh>
    <rPh sb="46" eb="47">
      <t>ヒ</t>
    </rPh>
    <phoneticPr fontId="6"/>
  </si>
  <si>
    <t>　　　計上しています。</t>
    <phoneticPr fontId="6"/>
  </si>
  <si>
    <t>　(5)　各計数は財務省貿易統計の「輸出（確報）」より抽出したものであり、今後訂正される可能性があります。</t>
    <phoneticPr fontId="6"/>
  </si>
  <si>
    <t>電　話：(代)03(3581)4161　内線3509</t>
    <rPh sb="0" eb="1">
      <t>デン</t>
    </rPh>
    <rPh sb="2" eb="3">
      <t>ハナシ</t>
    </rPh>
    <rPh sb="5" eb="6">
      <t>ダイ</t>
    </rPh>
    <rPh sb="20" eb="22">
      <t>ナイセン</t>
    </rPh>
    <phoneticPr fontId="26"/>
  </si>
  <si>
    <t>2208.90-200</t>
  </si>
  <si>
    <t>連続式蒸留焼酎並びに連続式蒸留焼酎
及び単式蒸留焼酎を混和したもの</t>
  </si>
  <si>
    <t>2208.90-300</t>
  </si>
  <si>
    <t>泡盛及び単式蒸留焼酎</t>
  </si>
  <si>
    <t>-</t>
    <phoneticPr fontId="3"/>
  </si>
  <si>
    <t>2208.70－000</t>
    <phoneticPr fontId="3"/>
  </si>
  <si>
    <t>2208.90－200</t>
    <phoneticPr fontId="3"/>
  </si>
  <si>
    <t>2208.90－300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</si>
</sst>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＋&quot;#,##0.0;\▲#,##0.0;0.0"/>
    <numFmt numFmtId="177" formatCode="0.0_);[Red]\(0.0\)"/>
    <numFmt numFmtId="178" formatCode="#,##0.0;[Red]\-#,##0.0"/>
  </numFmts>
  <fonts count="28" x14ac:knownFonts="1">
    <font>
      <sz val="11"/>
      <color theme="1"/>
      <name val="ＭＳ Ｐゴシック"/>
      <family val="2"/>
      <charset val="128"/>
    </font>
    <font>
      <sz val="12"/>
      <name val="Arial"/>
      <family val="2"/>
    </font>
    <font>
      <b/>
      <sz val="24"/>
      <name val="ＭＳ ゴシック"/>
      <family val="3"/>
      <charset val="128"/>
    </font>
    <font>
      <sz val="6"/>
      <name val="ＭＳ Ｐゴシック"/>
      <family val="2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color theme="0"/>
      <name val="ＭＳ 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明朝"/>
      <family val="1"/>
      <charset val="128"/>
    </font>
    <font>
      <sz val="18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17.5"/>
      <name val="ＭＳ Ｐゴシック"/>
      <family val="3"/>
      <charset val="128"/>
    </font>
    <font>
      <sz val="18"/>
      <name val="游ゴシック"/>
      <family val="3"/>
      <charset val="128"/>
      <scheme val="minor"/>
    </font>
    <font>
      <sz val="18"/>
      <name val="Arial"/>
      <family val="2"/>
    </font>
    <font>
      <sz val="2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1" fillId="0" borderId="0"/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5" fillId="0" borderId="0"/>
  </cellStyleXfs>
  <cellXfs count="147">
    <xf numFmtId="0" fontId="0" fillId="0" borderId="0" xfId="0">
      <alignment vertical="center"/>
    </xf>
    <xf numFmtId="0" fontId="4" fillId="0" borderId="0" xfId="1" applyFont="1"/>
    <xf numFmtId="0" fontId="5" fillId="0" borderId="7" xfId="1" applyFont="1" applyBorder="1" applyAlignment="1">
      <alignment horizontal="centerContinuous" vertical="center"/>
    </xf>
    <xf numFmtId="0" fontId="5" fillId="0" borderId="8" xfId="1" applyFont="1" applyBorder="1" applyAlignment="1">
      <alignment horizontal="centerContinuous" vertical="center"/>
    </xf>
    <xf numFmtId="0" fontId="5" fillId="0" borderId="9" xfId="1" applyFont="1" applyBorder="1" applyAlignment="1">
      <alignment horizontal="centerContinuous" vertical="center"/>
    </xf>
    <xf numFmtId="0" fontId="5" fillId="0" borderId="10" xfId="1" applyFont="1" applyBorder="1" applyAlignment="1">
      <alignment horizontal="centerContinuous" vertical="center"/>
    </xf>
    <xf numFmtId="0" fontId="5" fillId="0" borderId="0" xfId="1" applyFont="1"/>
    <xf numFmtId="0" fontId="5" fillId="0" borderId="14" xfId="1" applyFont="1" applyBorder="1" applyAlignment="1">
      <alignment horizontal="right" vertical="center"/>
    </xf>
    <xf numFmtId="0" fontId="5" fillId="0" borderId="14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shrinkToFit="1"/>
    </xf>
    <xf numFmtId="0" fontId="7" fillId="0" borderId="10" xfId="1" applyFont="1" applyBorder="1" applyAlignment="1">
      <alignment horizontal="distributed" vertical="center" justifyLastLine="1"/>
    </xf>
    <xf numFmtId="38" fontId="5" fillId="0" borderId="4" xfId="2" applyFont="1" applyFill="1" applyBorder="1" applyAlignment="1">
      <alignment horizontal="right" vertical="center"/>
    </xf>
    <xf numFmtId="176" fontId="5" fillId="0" borderId="25" xfId="2" applyNumberFormat="1" applyFont="1" applyFill="1" applyBorder="1" applyAlignment="1">
      <alignment horizontal="right" vertical="center"/>
    </xf>
    <xf numFmtId="38" fontId="5" fillId="0" borderId="26" xfId="3" applyFont="1" applyFill="1" applyBorder="1" applyAlignment="1">
      <alignment horizontal="right" vertical="center"/>
    </xf>
    <xf numFmtId="176" fontId="5" fillId="0" borderId="6" xfId="2" applyNumberFormat="1" applyFont="1" applyFill="1" applyBorder="1" applyAlignment="1">
      <alignment horizontal="right" vertical="center"/>
    </xf>
    <xf numFmtId="38" fontId="5" fillId="0" borderId="4" xfId="3" applyFont="1" applyFill="1" applyBorder="1" applyAlignment="1">
      <alignment horizontal="right" vertical="center"/>
    </xf>
    <xf numFmtId="176" fontId="5" fillId="0" borderId="27" xfId="2" applyNumberFormat="1" applyFont="1" applyFill="1" applyBorder="1" applyAlignment="1">
      <alignment horizontal="right" vertical="center"/>
    </xf>
    <xf numFmtId="38" fontId="5" fillId="0" borderId="28" xfId="3" applyFont="1" applyFill="1" applyBorder="1" applyAlignment="1">
      <alignment horizontal="right" vertical="center"/>
    </xf>
    <xf numFmtId="38" fontId="5" fillId="0" borderId="0" xfId="4" applyFont="1" applyFill="1" applyBorder="1">
      <alignment vertical="center"/>
    </xf>
    <xf numFmtId="0" fontId="5" fillId="0" borderId="29" xfId="1" applyFont="1" applyBorder="1" applyAlignment="1">
      <alignment horizontal="center" vertical="center" shrinkToFit="1"/>
    </xf>
    <xf numFmtId="0" fontId="7" fillId="0" borderId="30" xfId="1" applyFont="1" applyBorder="1" applyAlignment="1">
      <alignment horizontal="distributed" vertical="center" justifyLastLine="1"/>
    </xf>
    <xf numFmtId="38" fontId="5" fillId="0" borderId="31" xfId="2" applyFont="1" applyFill="1" applyBorder="1" applyAlignment="1">
      <alignment horizontal="right" vertical="center"/>
    </xf>
    <xf numFmtId="176" fontId="5" fillId="0" borderId="32" xfId="2" applyNumberFormat="1" applyFont="1" applyFill="1" applyBorder="1" applyAlignment="1">
      <alignment horizontal="right" vertical="center"/>
    </xf>
    <xf numFmtId="38" fontId="5" fillId="0" borderId="33" xfId="3" applyFont="1" applyFill="1" applyBorder="1" applyAlignment="1">
      <alignment horizontal="right" vertical="center"/>
    </xf>
    <xf numFmtId="176" fontId="5" fillId="0" borderId="34" xfId="2" applyNumberFormat="1" applyFont="1" applyFill="1" applyBorder="1" applyAlignment="1">
      <alignment horizontal="right" vertical="center"/>
    </xf>
    <xf numFmtId="38" fontId="5" fillId="0" borderId="31" xfId="3" applyFont="1" applyFill="1" applyBorder="1" applyAlignment="1">
      <alignment horizontal="right" vertical="center"/>
    </xf>
    <xf numFmtId="176" fontId="5" fillId="0" borderId="35" xfId="2" applyNumberFormat="1" applyFont="1" applyFill="1" applyBorder="1" applyAlignment="1">
      <alignment horizontal="right" vertical="center"/>
    </xf>
    <xf numFmtId="38" fontId="5" fillId="0" borderId="36" xfId="3" applyFont="1" applyFill="1" applyBorder="1" applyAlignment="1">
      <alignment horizontal="right" vertical="center"/>
    </xf>
    <xf numFmtId="38" fontId="5" fillId="0" borderId="0" xfId="4" applyFont="1" applyFill="1" applyBorder="1" applyAlignment="1">
      <alignment horizontal="right" vertical="center"/>
    </xf>
    <xf numFmtId="0" fontId="7" fillId="0" borderId="30" xfId="1" applyFont="1" applyBorder="1" applyAlignment="1">
      <alignment horizontal="distributed" vertical="center" wrapText="1" justifyLastLine="1"/>
    </xf>
    <xf numFmtId="0" fontId="5" fillId="0" borderId="37" xfId="1" applyFont="1" applyBorder="1" applyAlignment="1">
      <alignment horizontal="center" vertical="center" shrinkToFit="1"/>
    </xf>
    <xf numFmtId="0" fontId="7" fillId="0" borderId="38" xfId="1" applyFont="1" applyBorder="1" applyAlignment="1">
      <alignment horizontal="distributed" vertical="center" justifyLastLine="1"/>
    </xf>
    <xf numFmtId="38" fontId="5" fillId="0" borderId="13" xfId="2" applyFont="1" applyFill="1" applyBorder="1" applyAlignment="1">
      <alignment horizontal="right" vertical="center"/>
    </xf>
    <xf numFmtId="176" fontId="5" fillId="0" borderId="39" xfId="2" applyNumberFormat="1" applyFont="1" applyFill="1" applyBorder="1" applyAlignment="1">
      <alignment horizontal="right" vertical="center"/>
    </xf>
    <xf numFmtId="38" fontId="5" fillId="0" borderId="40" xfId="3" applyFont="1" applyFill="1" applyBorder="1" applyAlignment="1">
      <alignment horizontal="right" vertical="center"/>
    </xf>
    <xf numFmtId="176" fontId="5" fillId="0" borderId="17" xfId="2" applyNumberFormat="1" applyFont="1" applyFill="1" applyBorder="1" applyAlignment="1">
      <alignment horizontal="right" vertical="center"/>
    </xf>
    <xf numFmtId="38" fontId="5" fillId="0" borderId="41" xfId="3" applyFont="1" applyFill="1" applyBorder="1" applyAlignment="1">
      <alignment horizontal="right" vertical="center"/>
    </xf>
    <xf numFmtId="176" fontId="5" fillId="0" borderId="42" xfId="2" applyNumberFormat="1" applyFont="1" applyFill="1" applyBorder="1" applyAlignment="1">
      <alignment horizontal="right" vertical="center"/>
    </xf>
    <xf numFmtId="38" fontId="5" fillId="0" borderId="43" xfId="3" applyFont="1" applyFill="1" applyBorder="1" applyAlignment="1">
      <alignment horizontal="right" vertical="center"/>
    </xf>
    <xf numFmtId="0" fontId="11" fillId="0" borderId="44" xfId="1" applyFont="1" applyBorder="1"/>
    <xf numFmtId="0" fontId="7" fillId="0" borderId="45" xfId="1" applyFont="1" applyBorder="1" applyAlignment="1">
      <alignment horizontal="distributed" vertical="center" justifyLastLine="1"/>
    </xf>
    <xf numFmtId="38" fontId="5" fillId="0" borderId="44" xfId="2" applyFont="1" applyFill="1" applyBorder="1" applyAlignment="1">
      <alignment horizontal="right" vertical="center"/>
    </xf>
    <xf numFmtId="176" fontId="5" fillId="0" borderId="46" xfId="2" applyNumberFormat="1" applyFont="1" applyFill="1" applyBorder="1" applyAlignment="1">
      <alignment horizontal="right" vertical="center"/>
    </xf>
    <xf numFmtId="38" fontId="5" fillId="0" borderId="47" xfId="3" applyFont="1" applyFill="1" applyBorder="1" applyAlignment="1">
      <alignment horizontal="right" vertical="center"/>
    </xf>
    <xf numFmtId="176" fontId="5" fillId="0" borderId="45" xfId="2" applyNumberFormat="1" applyFont="1" applyFill="1" applyBorder="1" applyAlignment="1">
      <alignment horizontal="right" vertical="center"/>
    </xf>
    <xf numFmtId="38" fontId="5" fillId="0" borderId="44" xfId="3" applyFont="1" applyFill="1" applyBorder="1" applyAlignment="1">
      <alignment horizontal="right" vertical="center"/>
    </xf>
    <xf numFmtId="176" fontId="5" fillId="0" borderId="48" xfId="2" applyNumberFormat="1" applyFont="1" applyFill="1" applyBorder="1" applyAlignment="1">
      <alignment horizontal="right" vertical="center"/>
    </xf>
    <xf numFmtId="38" fontId="5" fillId="0" borderId="49" xfId="3" applyFont="1" applyFill="1" applyBorder="1" applyAlignment="1">
      <alignment horizontal="right" vertical="center"/>
    </xf>
    <xf numFmtId="0" fontId="7" fillId="0" borderId="0" xfId="1" applyFont="1" applyAlignment="1">
      <alignment vertical="center"/>
    </xf>
    <xf numFmtId="38" fontId="7" fillId="0" borderId="0" xfId="4" applyFont="1" applyFill="1" applyAlignment="1"/>
    <xf numFmtId="0" fontId="13" fillId="0" borderId="7" xfId="1" applyNumberFormat="1" applyFont="1" applyFill="1" applyBorder="1" applyAlignment="1">
      <alignment horizontal="center" vertical="center" shrinkToFit="1"/>
    </xf>
    <xf numFmtId="0" fontId="13" fillId="0" borderId="9" xfId="1" applyNumberFormat="1" applyFont="1" applyFill="1" applyBorder="1" applyAlignment="1">
      <alignment horizontal="center" vertical="center" shrinkToFit="1"/>
    </xf>
    <xf numFmtId="0" fontId="15" fillId="0" borderId="10" xfId="1" applyNumberFormat="1" applyFont="1" applyFill="1" applyBorder="1" applyAlignment="1">
      <alignment horizontal="center" vertical="center" wrapText="1" shrinkToFit="1"/>
    </xf>
    <xf numFmtId="0" fontId="13" fillId="0" borderId="51" xfId="1" applyNumberFormat="1" applyFont="1" applyFill="1" applyBorder="1" applyAlignment="1">
      <alignment horizontal="center" vertical="distributed"/>
    </xf>
    <xf numFmtId="0" fontId="13" fillId="0" borderId="52" xfId="1" applyNumberFormat="1" applyFont="1" applyFill="1" applyBorder="1" applyAlignment="1">
      <alignment horizontal="right" vertical="center"/>
    </xf>
    <xf numFmtId="0" fontId="13" fillId="0" borderId="53" xfId="1" applyNumberFormat="1" applyFont="1" applyFill="1" applyBorder="1" applyAlignment="1">
      <alignment horizontal="right" vertical="center"/>
    </xf>
    <xf numFmtId="0" fontId="13" fillId="0" borderId="54" xfId="1" applyNumberFormat="1" applyFont="1" applyFill="1" applyBorder="1" applyAlignment="1">
      <alignment horizontal="right" vertical="center"/>
    </xf>
    <xf numFmtId="0" fontId="13" fillId="0" borderId="18" xfId="1" applyNumberFormat="1" applyFont="1" applyFill="1" applyBorder="1" applyAlignment="1">
      <alignment horizontal="right" vertical="center" wrapText="1"/>
    </xf>
    <xf numFmtId="0" fontId="13" fillId="0" borderId="55" xfId="1" applyNumberFormat="1" applyFont="1" applyFill="1" applyBorder="1" applyAlignment="1">
      <alignment horizontal="right" vertical="center" wrapText="1"/>
    </xf>
    <xf numFmtId="0" fontId="13" fillId="0" borderId="19" xfId="1" applyNumberFormat="1" applyFont="1" applyFill="1" applyBorder="1" applyAlignment="1">
      <alignment horizontal="right" vertical="center" wrapText="1"/>
    </xf>
    <xf numFmtId="0" fontId="13" fillId="0" borderId="10" xfId="1" applyNumberFormat="1" applyFont="1" applyFill="1" applyBorder="1" applyAlignment="1">
      <alignment horizontal="distributed" vertical="center" justifyLastLine="1"/>
    </xf>
    <xf numFmtId="38" fontId="13" fillId="0" borderId="7" xfId="4" applyFont="1" applyFill="1" applyBorder="1" applyAlignment="1">
      <alignment horizontal="center" vertical="center"/>
    </xf>
    <xf numFmtId="38" fontId="17" fillId="0" borderId="9" xfId="2" applyFont="1" applyFill="1" applyBorder="1" applyAlignment="1">
      <alignment horizontal="right" vertical="center"/>
    </xf>
    <xf numFmtId="38" fontId="17" fillId="0" borderId="50" xfId="2" applyFont="1" applyFill="1" applyBorder="1" applyAlignment="1">
      <alignment horizontal="right" vertical="center"/>
    </xf>
    <xf numFmtId="38" fontId="17" fillId="0" borderId="10" xfId="2" applyFont="1" applyFill="1" applyBorder="1" applyAlignment="1">
      <alignment horizontal="right" vertical="center"/>
    </xf>
    <xf numFmtId="38" fontId="13" fillId="0" borderId="7" xfId="2" applyFont="1" applyFill="1" applyBorder="1" applyAlignment="1">
      <alignment horizontal="right" vertical="center"/>
    </xf>
    <xf numFmtId="38" fontId="13" fillId="0" borderId="9" xfId="2" applyFont="1" applyFill="1" applyBorder="1" applyAlignment="1">
      <alignment horizontal="right" vertical="center"/>
    </xf>
    <xf numFmtId="177" fontId="13" fillId="0" borderId="10" xfId="5" applyNumberFormat="1" applyFont="1" applyFill="1" applyBorder="1" applyAlignment="1">
      <alignment horizontal="right" vertical="center"/>
    </xf>
    <xf numFmtId="0" fontId="13" fillId="0" borderId="29" xfId="1" applyNumberFormat="1" applyFont="1" applyFill="1" applyBorder="1" applyAlignment="1">
      <alignment horizontal="center" vertical="center" shrinkToFit="1"/>
    </xf>
    <xf numFmtId="0" fontId="13" fillId="0" borderId="30" xfId="1" applyNumberFormat="1" applyFont="1" applyFill="1" applyBorder="1" applyAlignment="1">
      <alignment horizontal="distributed" vertical="center" justifyLastLine="1"/>
    </xf>
    <xf numFmtId="178" fontId="17" fillId="0" borderId="29" xfId="4" applyNumberFormat="1" applyFont="1" applyFill="1" applyBorder="1" applyAlignment="1">
      <alignment horizontal="center" vertical="center"/>
    </xf>
    <xf numFmtId="38" fontId="17" fillId="0" borderId="56" xfId="2" applyFont="1" applyFill="1" applyBorder="1" applyAlignment="1">
      <alignment horizontal="right" vertical="center"/>
    </xf>
    <xf numFmtId="38" fontId="17" fillId="0" borderId="33" xfId="2" applyFont="1" applyFill="1" applyBorder="1" applyAlignment="1">
      <alignment horizontal="right" vertical="center"/>
    </xf>
    <xf numFmtId="38" fontId="17" fillId="0" borderId="30" xfId="2" applyFont="1" applyFill="1" applyBorder="1" applyAlignment="1">
      <alignment horizontal="right" vertical="center"/>
    </xf>
    <xf numFmtId="38" fontId="13" fillId="0" borderId="29" xfId="2" applyFont="1" applyFill="1" applyBorder="1" applyAlignment="1">
      <alignment horizontal="right" vertical="center"/>
    </xf>
    <xf numFmtId="38" fontId="13" fillId="0" borderId="56" xfId="2" applyFont="1" applyFill="1" applyBorder="1" applyAlignment="1">
      <alignment horizontal="right" vertical="center"/>
    </xf>
    <xf numFmtId="177" fontId="13" fillId="0" borderId="57" xfId="5" applyNumberFormat="1" applyFont="1" applyFill="1" applyBorder="1" applyAlignment="1">
      <alignment horizontal="right" vertical="center"/>
    </xf>
    <xf numFmtId="0" fontId="13" fillId="0" borderId="30" xfId="1" applyNumberFormat="1" applyFont="1" applyFill="1" applyBorder="1" applyAlignment="1">
      <alignment horizontal="distributed" vertical="center" wrapText="1" justifyLastLine="1"/>
    </xf>
    <xf numFmtId="38" fontId="13" fillId="0" borderId="29" xfId="4" applyFont="1" applyFill="1" applyBorder="1" applyAlignment="1">
      <alignment horizontal="center" vertical="center"/>
    </xf>
    <xf numFmtId="0" fontId="18" fillId="0" borderId="30" xfId="1" applyNumberFormat="1" applyFont="1" applyFill="1" applyBorder="1" applyAlignment="1">
      <alignment horizontal="distributed" vertical="center" wrapText="1" justifyLastLine="1"/>
    </xf>
    <xf numFmtId="38" fontId="17" fillId="0" borderId="58" xfId="2" applyFont="1" applyFill="1" applyBorder="1" applyAlignment="1">
      <alignment horizontal="right" vertical="center"/>
    </xf>
    <xf numFmtId="0" fontId="19" fillId="0" borderId="30" xfId="1" applyNumberFormat="1" applyFont="1" applyFill="1" applyBorder="1" applyAlignment="1">
      <alignment horizontal="distributed" vertical="center" wrapText="1" justifyLastLine="1"/>
    </xf>
    <xf numFmtId="0" fontId="13" fillId="0" borderId="51" xfId="1" applyNumberFormat="1" applyFont="1" applyFill="1" applyBorder="1" applyAlignment="1">
      <alignment horizontal="center" vertical="center" shrinkToFit="1"/>
    </xf>
    <xf numFmtId="0" fontId="13" fillId="0" borderId="54" xfId="1" applyNumberFormat="1" applyFont="1" applyFill="1" applyBorder="1" applyAlignment="1">
      <alignment horizontal="distributed" vertical="center" justifyLastLine="1"/>
    </xf>
    <xf numFmtId="38" fontId="13" fillId="0" borderId="51" xfId="4" applyFont="1" applyFill="1" applyBorder="1" applyAlignment="1">
      <alignment horizontal="center" vertical="center"/>
    </xf>
    <xf numFmtId="38" fontId="17" fillId="0" borderId="52" xfId="2" applyFont="1" applyFill="1" applyBorder="1" applyAlignment="1">
      <alignment horizontal="right" vertical="center"/>
    </xf>
    <xf numFmtId="38" fontId="17" fillId="0" borderId="54" xfId="2" applyFont="1" applyFill="1" applyBorder="1" applyAlignment="1">
      <alignment horizontal="right" vertical="center"/>
    </xf>
    <xf numFmtId="38" fontId="17" fillId="0" borderId="53" xfId="2" applyFont="1" applyFill="1" applyBorder="1" applyAlignment="1">
      <alignment horizontal="right" vertical="center"/>
    </xf>
    <xf numFmtId="38" fontId="13" fillId="0" borderId="51" xfId="2" applyFont="1" applyFill="1" applyBorder="1" applyAlignment="1">
      <alignment horizontal="right" vertical="center"/>
    </xf>
    <xf numFmtId="38" fontId="13" fillId="0" borderId="52" xfId="2" applyFont="1" applyFill="1" applyBorder="1" applyAlignment="1">
      <alignment horizontal="right" vertical="center"/>
    </xf>
    <xf numFmtId="177" fontId="13" fillId="0" borderId="54" xfId="5" applyNumberFormat="1" applyFont="1" applyFill="1" applyBorder="1" applyAlignment="1">
      <alignment horizontal="right" vertical="center"/>
    </xf>
    <xf numFmtId="38" fontId="20" fillId="0" borderId="0" xfId="4" applyFont="1" applyFill="1" applyAlignment="1">
      <alignment vertical="center"/>
    </xf>
    <xf numFmtId="38" fontId="13" fillId="0" borderId="0" xfId="4" applyFont="1" applyFill="1" applyAlignment="1"/>
    <xf numFmtId="38" fontId="13" fillId="0" borderId="0" xfId="4" applyFont="1" applyFill="1" applyAlignment="1">
      <alignment horizontal="right"/>
    </xf>
    <xf numFmtId="38" fontId="16" fillId="0" borderId="0" xfId="4" applyFont="1" applyFill="1" applyAlignment="1"/>
    <xf numFmtId="38" fontId="16" fillId="0" borderId="0" xfId="4" applyFont="1" applyFill="1" applyBorder="1" applyAlignment="1"/>
    <xf numFmtId="38" fontId="21" fillId="0" borderId="0" xfId="4" applyFont="1" applyFill="1" applyAlignment="1">
      <alignment vertical="center"/>
    </xf>
    <xf numFmtId="0" fontId="19" fillId="0" borderId="30" xfId="1" applyNumberFormat="1" applyFont="1" applyFill="1" applyBorder="1" applyAlignment="1">
      <alignment horizontal="distributed" vertical="top" wrapText="1" justifyLastLine="1"/>
    </xf>
    <xf numFmtId="38" fontId="16" fillId="0" borderId="0" xfId="4" applyFont="1" applyFill="1" applyBorder="1" applyAlignment="1">
      <alignment horizontal="right"/>
    </xf>
    <xf numFmtId="38" fontId="16" fillId="0" borderId="0" xfId="4" applyFont="1" applyFill="1" applyAlignment="1">
      <alignment horizontal="right"/>
    </xf>
    <xf numFmtId="0" fontId="22" fillId="0" borderId="0" xfId="6" applyFont="1" applyFill="1" applyAlignment="1">
      <alignment vertical="center"/>
    </xf>
    <xf numFmtId="0" fontId="15" fillId="0" borderId="0" xfId="6" applyFont="1" applyFill="1"/>
    <xf numFmtId="0" fontId="15" fillId="0" borderId="0" xfId="6" applyFont="1" applyFill="1" applyAlignment="1">
      <alignment vertical="center"/>
    </xf>
    <xf numFmtId="0" fontId="12" fillId="0" borderId="0" xfId="6" applyFont="1" applyFill="1" applyAlignment="1">
      <alignment vertical="center"/>
    </xf>
    <xf numFmtId="0" fontId="12" fillId="0" borderId="0" xfId="6" applyFont="1" applyFill="1" applyAlignment="1">
      <alignment vertical="center" wrapText="1"/>
    </xf>
    <xf numFmtId="0" fontId="12" fillId="0" borderId="0" xfId="6" applyFont="1" applyFill="1"/>
    <xf numFmtId="0" fontId="12" fillId="0" borderId="0" xfId="6" applyFont="1" applyAlignment="1">
      <alignment vertical="center"/>
    </xf>
    <xf numFmtId="0" fontId="23" fillId="0" borderId="0" xfId="6" applyFont="1" applyFill="1" applyAlignment="1">
      <alignment vertical="center"/>
    </xf>
    <xf numFmtId="0" fontId="23" fillId="0" borderId="0" xfId="6" applyFont="1" applyFill="1"/>
    <xf numFmtId="0" fontId="24" fillId="0" borderId="0" xfId="6" applyFont="1" applyFill="1"/>
    <xf numFmtId="0" fontId="12" fillId="0" borderId="0" xfId="6" applyFont="1" applyFill="1" applyBorder="1" applyAlignment="1">
      <alignment vertical="center"/>
    </xf>
    <xf numFmtId="0" fontId="12" fillId="0" borderId="0" xfId="6" applyFont="1" applyFill="1" applyBorder="1"/>
    <xf numFmtId="0" fontId="25" fillId="0" borderId="0" xfId="6" applyFont="1" applyFill="1" applyBorder="1" applyAlignment="1">
      <alignment vertical="center"/>
    </xf>
    <xf numFmtId="0" fontId="15" fillId="0" borderId="0" xfId="6" applyFont="1" applyFill="1" applyBorder="1"/>
    <xf numFmtId="0" fontId="27" fillId="0" borderId="0" xfId="6" applyFont="1" applyFill="1"/>
    <xf numFmtId="38" fontId="5" fillId="0" borderId="13" xfId="3" applyFont="1" applyFill="1" applyBorder="1" applyAlignment="1">
      <alignment horizontal="right" vertical="center"/>
    </xf>
    <xf numFmtId="38" fontId="5" fillId="0" borderId="59" xfId="3" applyFont="1" applyFill="1" applyBorder="1" applyAlignment="1">
      <alignment horizontal="right" vertical="center"/>
    </xf>
    <xf numFmtId="177" fontId="17" fillId="0" borderId="30" xfId="4" applyNumberFormat="1" applyFont="1" applyFill="1" applyBorder="1" applyAlignment="1">
      <alignment horizontal="right" vertical="center"/>
    </xf>
    <xf numFmtId="0" fontId="2" fillId="0" borderId="1" xfId="1" applyFont="1" applyBorder="1" applyAlignment="1">
      <alignment horizontal="center"/>
    </xf>
    <xf numFmtId="0" fontId="5" fillId="0" borderId="2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14" fillId="0" borderId="1" xfId="1" applyNumberFormat="1" applyFont="1" applyFill="1" applyBorder="1" applyAlignment="1">
      <alignment horizontal="center"/>
    </xf>
    <xf numFmtId="0" fontId="13" fillId="0" borderId="2" xfId="1" applyNumberFormat="1" applyFont="1" applyFill="1" applyBorder="1" applyAlignment="1">
      <alignment horizontal="center" vertical="center" wrapText="1"/>
    </xf>
    <xf numFmtId="0" fontId="13" fillId="0" borderId="18" xfId="1" applyNumberFormat="1" applyFont="1" applyFill="1" applyBorder="1" applyAlignment="1">
      <alignment horizontal="center" vertical="center"/>
    </xf>
    <xf numFmtId="0" fontId="13" fillId="0" borderId="3" xfId="1" applyNumberFormat="1" applyFont="1" applyFill="1" applyBorder="1" applyAlignment="1">
      <alignment horizontal="center" vertical="center"/>
    </xf>
    <xf numFmtId="0" fontId="13" fillId="0" borderId="19" xfId="1" applyNumberFormat="1" applyFont="1" applyFill="1" applyBorder="1" applyAlignment="1">
      <alignment horizontal="center" vertical="center"/>
    </xf>
    <xf numFmtId="0" fontId="13" fillId="0" borderId="7" xfId="1" applyNumberFormat="1" applyFont="1" applyFill="1" applyBorder="1" applyAlignment="1">
      <alignment horizontal="center" vertical="center"/>
    </xf>
    <xf numFmtId="0" fontId="13" fillId="0" borderId="9" xfId="1" applyNumberFormat="1" applyFont="1" applyFill="1" applyBorder="1" applyAlignment="1">
      <alignment horizontal="center" vertical="center"/>
    </xf>
    <xf numFmtId="0" fontId="13" fillId="0" borderId="50" xfId="1" applyNumberFormat="1" applyFont="1" applyFill="1" applyBorder="1" applyAlignment="1">
      <alignment horizontal="center" vertical="center"/>
    </xf>
    <xf numFmtId="0" fontId="13" fillId="0" borderId="10" xfId="1" applyNumberFormat="1" applyFont="1" applyFill="1" applyBorder="1" applyAlignment="1">
      <alignment horizontal="center" vertical="center"/>
    </xf>
    <xf numFmtId="0" fontId="25" fillId="0" borderId="0" xfId="6" applyFont="1" applyFill="1" applyBorder="1" applyAlignment="1">
      <alignment horizontal="center" vertical="center"/>
    </xf>
  </cellXfs>
  <cellStyles count="7">
    <cellStyle name="パーセント 2" xfId="5" xr:uid="{4D077D82-13DA-4F53-9F55-5E11C6D0B16C}"/>
    <cellStyle name="桁区切り 2" xfId="4" xr:uid="{7B293BB0-E24F-4309-9E5C-ECB511CFFC0E}"/>
    <cellStyle name="桁区切り 3" xfId="3" xr:uid="{F7406A10-3FD3-4370-B127-385A45B345D0}"/>
    <cellStyle name="桁区切り 4" xfId="2" xr:uid="{48681B4A-EE16-4654-AE9B-01B73A8C2098}"/>
    <cellStyle name="標準" xfId="0" builtinId="0"/>
    <cellStyle name="標準 2" xfId="1" xr:uid="{3F1016BA-3950-4CD9-A18C-D270E08DB835}"/>
    <cellStyle name="標準 2 2" xfId="6" xr:uid="{B9F1FE89-184E-47B7-B3AF-67F765765C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54429</xdr:colOff>
      <xdr:row>24</xdr:row>
      <xdr:rowOff>70513</xdr:rowOff>
    </xdr:from>
    <xdr:to>
      <xdr:col>9</xdr:col>
      <xdr:colOff>1815</xdr:colOff>
      <xdr:row>32</xdr:row>
      <xdr:rowOff>18144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B0DCCF2-3615-4CBC-8F64-4973520ACDEA}"/>
            </a:ext>
          </a:extLst>
        </xdr:cNvPr>
        <xdr:cNvGrpSpPr/>
      </xdr:nvGrpSpPr>
      <xdr:grpSpPr>
        <a:xfrm>
          <a:off x="4073979" y="8211213"/>
          <a:ext cx="3160486" cy="1490681"/>
          <a:chOff x="2438560" y="5057855"/>
          <a:chExt cx="3473823" cy="1348548"/>
        </a:xfrm>
      </xdr:grpSpPr>
      <xdr:sp macro="" textlink="">
        <xdr:nvSpPr>
          <xdr:cNvPr id="3" name="Rectangle 1">
            <a:extLst>
              <a:ext uri="{FF2B5EF4-FFF2-40B4-BE49-F238E27FC236}">
                <a16:creationId xmlns:a16="http://schemas.microsoft.com/office/drawing/2014/main" id="{85B7FE15-68C2-402B-B538-D7D9AC6C3413}"/>
              </a:ext>
            </a:extLst>
          </xdr:cNvPr>
          <xdr:cNvSpPr>
            <a:spLocks noChangeArrowheads="1"/>
          </xdr:cNvSpPr>
        </xdr:nvSpPr>
        <xdr:spPr bwMode="auto">
          <a:xfrm>
            <a:off x="2438560" y="5237069"/>
            <a:ext cx="3473823" cy="1169334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" name="Text Box 2">
            <a:extLst>
              <a:ext uri="{FF2B5EF4-FFF2-40B4-BE49-F238E27FC236}">
                <a16:creationId xmlns:a16="http://schemas.microsoft.com/office/drawing/2014/main" id="{FFAF53B5-A4DE-4516-A878-264CCD557F7B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13845" y="5057855"/>
            <a:ext cx="1380991" cy="332123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r>
              <a:rPr lang="ja-JP" altLang="en-US" sz="14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問合せ先</a:t>
            </a:r>
          </a:p>
        </xdr:txBody>
      </xdr:sp>
    </xdr:grpSp>
    <xdr:clientData/>
  </xdr:twoCellAnchor>
  <xdr:twoCellAnchor>
    <xdr:from>
      <xdr:col>6</xdr:col>
      <xdr:colOff>199571</xdr:colOff>
      <xdr:row>26</xdr:row>
      <xdr:rowOff>36285</xdr:rowOff>
    </xdr:from>
    <xdr:to>
      <xdr:col>8</xdr:col>
      <xdr:colOff>1170214</xdr:colOff>
      <xdr:row>29</xdr:row>
      <xdr:rowOff>163286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DFD11AD5-314B-42B3-BB7D-2D03DE32FC0D}"/>
            </a:ext>
          </a:extLst>
        </xdr:cNvPr>
        <xdr:cNvSpPr txBox="1"/>
      </xdr:nvSpPr>
      <xdr:spPr>
        <a:xfrm>
          <a:off x="4219121" y="8583385"/>
          <a:ext cx="2735943" cy="6794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連絡先：　　　国税庁酒税課</a:t>
          </a:r>
          <a:endParaRPr kumimoji="1" lang="en-US" altLang="ja-JP" sz="14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　　酒類業振興・輸出促進室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BA577-CED3-40B3-BEB1-DAD3AE479464}">
  <sheetPr codeName="Sheet1">
    <pageSetUpPr fitToPage="1"/>
  </sheetPr>
  <dimension ref="A1:HZ25"/>
  <sheetViews>
    <sheetView tabSelected="1" showOutlineSymbols="0" view="pageBreakPreview" zoomScale="40" zoomScaleNormal="40" zoomScaleSheetLayoutView="40" zoomScalePageLayoutView="50" workbookViewId="0">
      <selection sqref="A1:J1"/>
    </sheetView>
  </sheetViews>
  <sheetFormatPr defaultColWidth="11.7265625" defaultRowHeight="19" x14ac:dyDescent="0.3"/>
  <cols>
    <col min="1" max="1" width="19.6328125" style="1" customWidth="1"/>
    <col min="2" max="2" width="86.81640625" style="1" customWidth="1"/>
    <col min="3" max="6" width="24.90625" style="1" customWidth="1"/>
    <col min="7" max="8" width="24.90625" style="53" customWidth="1"/>
    <col min="9" max="10" width="24.90625" style="1" customWidth="1"/>
    <col min="11" max="11" width="17" style="1" customWidth="1"/>
    <col min="12" max="12" width="17" style="1" bestFit="1" customWidth="1"/>
    <col min="13" max="13" width="15.08984375" style="1" bestFit="1" customWidth="1"/>
    <col min="14" max="14" width="11.7265625" style="1" customWidth="1"/>
    <col min="15" max="15" width="15.26953125" style="1" bestFit="1" customWidth="1"/>
    <col min="16" max="16" width="15.08984375" style="1" bestFit="1" customWidth="1"/>
    <col min="17" max="16384" width="11.7265625" style="1"/>
  </cols>
  <sheetData>
    <row r="1" spans="1:234" ht="62.15" customHeight="1" thickBot="1" x14ac:dyDescent="0.45">
      <c r="A1" s="122" t="s">
        <v>0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234" ht="62.15" customHeight="1" x14ac:dyDescent="0.3">
      <c r="A2" s="123" t="s">
        <v>1</v>
      </c>
      <c r="B2" s="126" t="s">
        <v>2</v>
      </c>
      <c r="C2" s="129" t="s">
        <v>3</v>
      </c>
      <c r="D2" s="130"/>
      <c r="E2" s="130"/>
      <c r="F2" s="130"/>
      <c r="G2" s="2" t="s">
        <v>4</v>
      </c>
      <c r="H2" s="3"/>
      <c r="I2" s="4"/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</row>
    <row r="3" spans="1:234" ht="62.15" customHeight="1" x14ac:dyDescent="0.3">
      <c r="A3" s="124"/>
      <c r="B3" s="127"/>
      <c r="C3" s="131" t="s">
        <v>5</v>
      </c>
      <c r="D3" s="7"/>
      <c r="E3" s="133" t="s">
        <v>6</v>
      </c>
      <c r="F3" s="7"/>
      <c r="G3" s="135" t="s">
        <v>5</v>
      </c>
      <c r="H3" s="8"/>
      <c r="I3" s="136" t="s">
        <v>6</v>
      </c>
      <c r="J3" s="9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</row>
    <row r="4" spans="1:234" ht="70" customHeight="1" thickBot="1" x14ac:dyDescent="0.35">
      <c r="A4" s="125"/>
      <c r="B4" s="128"/>
      <c r="C4" s="132"/>
      <c r="D4" s="10" t="s">
        <v>7</v>
      </c>
      <c r="E4" s="134"/>
      <c r="F4" s="10" t="s">
        <v>7</v>
      </c>
      <c r="G4" s="132"/>
      <c r="H4" s="11" t="s">
        <v>8</v>
      </c>
      <c r="I4" s="134"/>
      <c r="J4" s="12" t="s">
        <v>8</v>
      </c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</row>
    <row r="5" spans="1:234" ht="62.15" customHeight="1" x14ac:dyDescent="0.3">
      <c r="A5" s="13" t="s">
        <v>9</v>
      </c>
      <c r="B5" s="14" t="s">
        <v>10</v>
      </c>
      <c r="C5" s="15">
        <v>12683636</v>
      </c>
      <c r="D5" s="16">
        <v>97.747232059544132</v>
      </c>
      <c r="E5" s="17">
        <v>1758694</v>
      </c>
      <c r="F5" s="16">
        <v>95.801176570133293</v>
      </c>
      <c r="G5" s="19">
        <v>38478536</v>
      </c>
      <c r="H5" s="20">
        <v>37.04873482429366</v>
      </c>
      <c r="I5" s="21">
        <v>5439918</v>
      </c>
      <c r="J5" s="18">
        <v>38.412874016178762</v>
      </c>
      <c r="K5" s="22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</row>
    <row r="6" spans="1:234" ht="62.15" customHeight="1" x14ac:dyDescent="0.3">
      <c r="A6" s="23" t="s">
        <v>11</v>
      </c>
      <c r="B6" s="24" t="s">
        <v>12</v>
      </c>
      <c r="C6" s="25">
        <v>2056</v>
      </c>
      <c r="D6" s="26">
        <v>121.79072276159656</v>
      </c>
      <c r="E6" s="27">
        <v>9591</v>
      </c>
      <c r="F6" s="26">
        <v>56.89514150171766</v>
      </c>
      <c r="G6" s="29">
        <v>4159</v>
      </c>
      <c r="H6" s="30">
        <v>-7.9256143458047319</v>
      </c>
      <c r="I6" s="31">
        <v>15913</v>
      </c>
      <c r="J6" s="28">
        <v>5.0640433117654879</v>
      </c>
      <c r="K6" s="32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</row>
    <row r="7" spans="1:234" ht="62.15" customHeight="1" x14ac:dyDescent="0.3">
      <c r="A7" s="23" t="s">
        <v>13</v>
      </c>
      <c r="B7" s="24" t="s">
        <v>14</v>
      </c>
      <c r="C7" s="25">
        <v>16872</v>
      </c>
      <c r="D7" s="26">
        <v>-17.556804300024424</v>
      </c>
      <c r="E7" s="27">
        <v>50022</v>
      </c>
      <c r="F7" s="26">
        <v>33.132834748356544</v>
      </c>
      <c r="G7" s="29">
        <v>64826</v>
      </c>
      <c r="H7" s="30">
        <v>-11.861318830727399</v>
      </c>
      <c r="I7" s="31">
        <v>167734</v>
      </c>
      <c r="J7" s="28">
        <v>1.9950989036381088</v>
      </c>
      <c r="K7" s="22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</row>
    <row r="8" spans="1:234" ht="62.15" customHeight="1" x14ac:dyDescent="0.3">
      <c r="A8" s="23" t="s">
        <v>15</v>
      </c>
      <c r="B8" s="33" t="s">
        <v>16</v>
      </c>
      <c r="C8" s="25" t="s">
        <v>116</v>
      </c>
      <c r="D8" s="26" t="s">
        <v>17</v>
      </c>
      <c r="E8" s="27" t="s">
        <v>116</v>
      </c>
      <c r="F8" s="26" t="s">
        <v>17</v>
      </c>
      <c r="G8" s="29">
        <v>18350</v>
      </c>
      <c r="H8" s="30">
        <v>-52.547194207395911</v>
      </c>
      <c r="I8" s="31">
        <v>5081</v>
      </c>
      <c r="J8" s="28">
        <v>-50.549878345498783</v>
      </c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</row>
    <row r="9" spans="1:234" ht="62.15" customHeight="1" x14ac:dyDescent="0.3">
      <c r="A9" s="23" t="s">
        <v>18</v>
      </c>
      <c r="B9" s="24" t="s">
        <v>19</v>
      </c>
      <c r="C9" s="25" t="s">
        <v>116</v>
      </c>
      <c r="D9" s="26" t="s">
        <v>17</v>
      </c>
      <c r="E9" s="27" t="s">
        <v>116</v>
      </c>
      <c r="F9" s="26" t="s">
        <v>17</v>
      </c>
      <c r="G9" s="29">
        <v>18270</v>
      </c>
      <c r="H9" s="30" t="s">
        <v>17</v>
      </c>
      <c r="I9" s="31">
        <v>6627</v>
      </c>
      <c r="J9" s="28" t="s">
        <v>116</v>
      </c>
      <c r="K9" s="22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</row>
    <row r="10" spans="1:234" ht="62.15" customHeight="1" x14ac:dyDescent="0.3">
      <c r="A10" s="23" t="s">
        <v>20</v>
      </c>
      <c r="B10" s="24" t="s">
        <v>21</v>
      </c>
      <c r="C10" s="25" t="s">
        <v>116</v>
      </c>
      <c r="D10" s="26">
        <v>-100</v>
      </c>
      <c r="E10" s="27" t="s">
        <v>116</v>
      </c>
      <c r="F10" s="26">
        <v>-100</v>
      </c>
      <c r="G10" s="29" t="s">
        <v>116</v>
      </c>
      <c r="H10" s="30">
        <v>-100</v>
      </c>
      <c r="I10" s="31" t="s">
        <v>116</v>
      </c>
      <c r="J10" s="28">
        <v>-100</v>
      </c>
      <c r="K10" s="32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</row>
    <row r="11" spans="1:234" ht="62.15" customHeight="1" x14ac:dyDescent="0.3">
      <c r="A11" s="23" t="s">
        <v>22</v>
      </c>
      <c r="B11" s="33" t="s">
        <v>23</v>
      </c>
      <c r="C11" s="25">
        <v>420</v>
      </c>
      <c r="D11" s="26">
        <v>7.6923076923076934</v>
      </c>
      <c r="E11" s="27">
        <v>1126</v>
      </c>
      <c r="F11" s="26">
        <v>34.207389749702031</v>
      </c>
      <c r="G11" s="29">
        <v>420</v>
      </c>
      <c r="H11" s="30">
        <v>-83.529411764705884</v>
      </c>
      <c r="I11" s="31">
        <v>1126</v>
      </c>
      <c r="J11" s="28">
        <v>-75.328659070990355</v>
      </c>
      <c r="K11" s="3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</row>
    <row r="12" spans="1:234" ht="62.15" customHeight="1" x14ac:dyDescent="0.3">
      <c r="A12" s="23" t="s">
        <v>24</v>
      </c>
      <c r="B12" s="33" t="s">
        <v>25</v>
      </c>
      <c r="C12" s="25" t="s">
        <v>116</v>
      </c>
      <c r="D12" s="26" t="s">
        <v>17</v>
      </c>
      <c r="E12" s="27" t="s">
        <v>116</v>
      </c>
      <c r="F12" s="26" t="s">
        <v>17</v>
      </c>
      <c r="G12" s="29">
        <v>1680</v>
      </c>
      <c r="H12" s="30" t="s">
        <v>17</v>
      </c>
      <c r="I12" s="31">
        <v>684</v>
      </c>
      <c r="J12" s="28" t="s">
        <v>17</v>
      </c>
      <c r="K12" s="32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</row>
    <row r="13" spans="1:234" ht="62.15" customHeight="1" x14ac:dyDescent="0.3">
      <c r="A13" s="23" t="s">
        <v>26</v>
      </c>
      <c r="B13" s="24" t="s">
        <v>27</v>
      </c>
      <c r="C13" s="25">
        <v>2764780</v>
      </c>
      <c r="D13" s="26">
        <v>6.1295559209074213</v>
      </c>
      <c r="E13" s="27">
        <v>3719782</v>
      </c>
      <c r="F13" s="26">
        <v>1.1628700717945009</v>
      </c>
      <c r="G13" s="29">
        <v>9971907</v>
      </c>
      <c r="H13" s="30">
        <v>5.0030768336538642</v>
      </c>
      <c r="I13" s="31">
        <v>13251427</v>
      </c>
      <c r="J13" s="28">
        <v>2.659206896220482</v>
      </c>
      <c r="K13" s="22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</row>
    <row r="14" spans="1:234" ht="62.15" customHeight="1" x14ac:dyDescent="0.3">
      <c r="A14" s="23" t="s">
        <v>28</v>
      </c>
      <c r="B14" s="33" t="s">
        <v>29</v>
      </c>
      <c r="C14" s="25">
        <v>981099</v>
      </c>
      <c r="D14" s="26">
        <v>117.78292274702881</v>
      </c>
      <c r="E14" s="27">
        <v>208429</v>
      </c>
      <c r="F14" s="26">
        <v>109.60488339585072</v>
      </c>
      <c r="G14" s="29">
        <v>4353320</v>
      </c>
      <c r="H14" s="30">
        <v>69.464592756261794</v>
      </c>
      <c r="I14" s="31">
        <v>803159</v>
      </c>
      <c r="J14" s="28">
        <v>67.870019500837088</v>
      </c>
      <c r="K14" s="22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</row>
    <row r="15" spans="1:234" ht="62.15" customHeight="1" x14ac:dyDescent="0.3">
      <c r="A15" s="23" t="s">
        <v>30</v>
      </c>
      <c r="B15" s="24" t="s">
        <v>31</v>
      </c>
      <c r="C15" s="25">
        <v>1743</v>
      </c>
      <c r="D15" s="26">
        <v>-63.664790494058785</v>
      </c>
      <c r="E15" s="27">
        <v>14024</v>
      </c>
      <c r="F15" s="26">
        <v>-52.955384099295536</v>
      </c>
      <c r="G15" s="29">
        <v>17438</v>
      </c>
      <c r="H15" s="30">
        <v>18.079631635969662</v>
      </c>
      <c r="I15" s="31">
        <v>45951</v>
      </c>
      <c r="J15" s="28">
        <v>-27.163644433172706</v>
      </c>
      <c r="K15" s="22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</row>
    <row r="16" spans="1:234" ht="62.15" customHeight="1" x14ac:dyDescent="0.3">
      <c r="A16" s="23" t="s">
        <v>32</v>
      </c>
      <c r="B16" s="24" t="s">
        <v>33</v>
      </c>
      <c r="C16" s="25">
        <v>1158585</v>
      </c>
      <c r="D16" s="26">
        <v>6.4953245686037775</v>
      </c>
      <c r="E16" s="27">
        <v>5074969</v>
      </c>
      <c r="F16" s="26">
        <v>32.380941201635011</v>
      </c>
      <c r="G16" s="29">
        <v>3987845</v>
      </c>
      <c r="H16" s="30">
        <v>-19.133481986424925</v>
      </c>
      <c r="I16" s="31">
        <v>17397420</v>
      </c>
      <c r="J16" s="28">
        <v>-16.296246686716216</v>
      </c>
      <c r="K16" s="22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</row>
    <row r="17" spans="1:201" ht="62.15" customHeight="1" x14ac:dyDescent="0.3">
      <c r="A17" s="23" t="s">
        <v>34</v>
      </c>
      <c r="B17" s="33" t="s">
        <v>35</v>
      </c>
      <c r="C17" s="25">
        <v>2182</v>
      </c>
      <c r="D17" s="26">
        <v>1198.8095238095236</v>
      </c>
      <c r="E17" s="27">
        <v>3393</v>
      </c>
      <c r="F17" s="26">
        <v>715.625</v>
      </c>
      <c r="G17" s="29">
        <v>21521</v>
      </c>
      <c r="H17" s="30">
        <v>66.069912801913716</v>
      </c>
      <c r="I17" s="31">
        <v>27128</v>
      </c>
      <c r="J17" s="28">
        <v>88.493607559755418</v>
      </c>
      <c r="K17" s="32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</row>
    <row r="18" spans="1:201" ht="62.15" customHeight="1" x14ac:dyDescent="0.3">
      <c r="A18" s="23" t="s">
        <v>36</v>
      </c>
      <c r="B18" s="33" t="s">
        <v>37</v>
      </c>
      <c r="C18" s="25">
        <v>220408</v>
      </c>
      <c r="D18" s="26">
        <v>-15.404042342501398</v>
      </c>
      <c r="E18" s="27">
        <v>180208</v>
      </c>
      <c r="F18" s="26">
        <v>-8.9697673831232834</v>
      </c>
      <c r="G18" s="29">
        <v>1100040</v>
      </c>
      <c r="H18" s="30">
        <v>15.527605892953915</v>
      </c>
      <c r="I18" s="31">
        <v>792863</v>
      </c>
      <c r="J18" s="28">
        <v>-4.6032953044198024</v>
      </c>
      <c r="K18" s="32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</row>
    <row r="19" spans="1:201" ht="62.15" customHeight="1" x14ac:dyDescent="0.3">
      <c r="A19" s="23" t="s">
        <v>38</v>
      </c>
      <c r="B19" s="24" t="s">
        <v>39</v>
      </c>
      <c r="C19" s="25">
        <v>75471</v>
      </c>
      <c r="D19" s="26">
        <v>25.615419184101455</v>
      </c>
      <c r="E19" s="27">
        <v>87692</v>
      </c>
      <c r="F19" s="26">
        <v>59.081343879254064</v>
      </c>
      <c r="G19" s="29">
        <v>242635</v>
      </c>
      <c r="H19" s="30">
        <v>16.598748642440441</v>
      </c>
      <c r="I19" s="31">
        <v>277980</v>
      </c>
      <c r="J19" s="28">
        <v>41.775173279067275</v>
      </c>
      <c r="K19" s="22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</row>
    <row r="20" spans="1:201" ht="62.15" customHeight="1" x14ac:dyDescent="0.3">
      <c r="A20" s="23" t="s">
        <v>40</v>
      </c>
      <c r="B20" s="24" t="s">
        <v>41</v>
      </c>
      <c r="C20" s="25">
        <v>4117182</v>
      </c>
      <c r="D20" s="26">
        <v>21.556504004071982</v>
      </c>
      <c r="E20" s="27">
        <v>1254986</v>
      </c>
      <c r="F20" s="26">
        <v>2.1287780948823496</v>
      </c>
      <c r="G20" s="29">
        <v>13723172</v>
      </c>
      <c r="H20" s="30">
        <v>22.250899209436881</v>
      </c>
      <c r="I20" s="31">
        <v>4222002</v>
      </c>
      <c r="J20" s="28">
        <v>4.3191363506307283</v>
      </c>
      <c r="K20" s="2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</row>
    <row r="21" spans="1:201" ht="62.15" customHeight="1" x14ac:dyDescent="0.3">
      <c r="A21" s="34" t="s">
        <v>112</v>
      </c>
      <c r="B21" s="35" t="s">
        <v>113</v>
      </c>
      <c r="C21" s="36">
        <v>106086</v>
      </c>
      <c r="D21" s="37">
        <v>174.30832083570357</v>
      </c>
      <c r="E21" s="31">
        <v>38156</v>
      </c>
      <c r="F21" s="37">
        <v>122.27659326575791</v>
      </c>
      <c r="G21" s="119">
        <v>303666</v>
      </c>
      <c r="H21" s="41">
        <v>-28.081622406373675</v>
      </c>
      <c r="I21" s="120">
        <v>139601</v>
      </c>
      <c r="J21" s="39">
        <v>-3.2912602527155888</v>
      </c>
      <c r="K21" s="22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</row>
    <row r="22" spans="1:201" ht="62.15" customHeight="1" x14ac:dyDescent="0.3">
      <c r="A22" s="34" t="s">
        <v>114</v>
      </c>
      <c r="B22" s="35" t="s">
        <v>115</v>
      </c>
      <c r="C22" s="36">
        <v>172357</v>
      </c>
      <c r="D22" s="37">
        <v>28.536378009128072</v>
      </c>
      <c r="E22" s="31">
        <v>173505</v>
      </c>
      <c r="F22" s="37">
        <v>65.194085555693079</v>
      </c>
      <c r="G22" s="119">
        <v>491095</v>
      </c>
      <c r="H22" s="41">
        <v>19.527677108914652</v>
      </c>
      <c r="I22" s="120">
        <v>442131</v>
      </c>
      <c r="J22" s="39">
        <v>28.377923216743419</v>
      </c>
      <c r="K22" s="22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</row>
    <row r="23" spans="1:201" ht="62.15" customHeight="1" thickBot="1" x14ac:dyDescent="0.35">
      <c r="A23" s="34" t="s">
        <v>42</v>
      </c>
      <c r="B23" s="35" t="s">
        <v>43</v>
      </c>
      <c r="C23" s="36">
        <v>641527</v>
      </c>
      <c r="D23" s="37">
        <v>13.359214311462324</v>
      </c>
      <c r="E23" s="38">
        <v>166342</v>
      </c>
      <c r="F23" s="37">
        <v>30.64978518524336</v>
      </c>
      <c r="G23" s="40">
        <v>1873888</v>
      </c>
      <c r="H23" s="41">
        <v>24.407997641816337</v>
      </c>
      <c r="I23" s="42">
        <v>538499</v>
      </c>
      <c r="J23" s="39">
        <v>-63.462883716764566</v>
      </c>
      <c r="K23" s="22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</row>
    <row r="24" spans="1:201" ht="62.15" customHeight="1" thickTop="1" thickBot="1" x14ac:dyDescent="0.25">
      <c r="A24" s="43" t="s">
        <v>44</v>
      </c>
      <c r="B24" s="44" t="s">
        <v>45</v>
      </c>
      <c r="C24" s="45">
        <v>22944404</v>
      </c>
      <c r="D24" s="46">
        <v>52.646288107344418</v>
      </c>
      <c r="E24" s="47">
        <v>12740919</v>
      </c>
      <c r="F24" s="46">
        <v>23.515415919310129</v>
      </c>
      <c r="G24" s="49">
        <v>74672768</v>
      </c>
      <c r="H24" s="50">
        <v>24.565819468663989</v>
      </c>
      <c r="I24" s="51">
        <v>43575244</v>
      </c>
      <c r="J24" s="48">
        <v>-4.0442897808786853</v>
      </c>
      <c r="K24" s="22"/>
    </row>
    <row r="25" spans="1:201" ht="23.25" customHeight="1" x14ac:dyDescent="0.3">
      <c r="A25" s="52"/>
    </row>
  </sheetData>
  <mergeCells count="8">
    <mergeCell ref="A1:J1"/>
    <mergeCell ref="A2:A4"/>
    <mergeCell ref="B2:B4"/>
    <mergeCell ref="C2:F2"/>
    <mergeCell ref="C3:C4"/>
    <mergeCell ref="E3:E4"/>
    <mergeCell ref="G3:G4"/>
    <mergeCell ref="I3:I4"/>
  </mergeCells>
  <phoneticPr fontId="3"/>
  <printOptions horizontalCentered="1" verticalCentered="1"/>
  <pageMargins left="0.27559055118110237" right="0.39370078740157483" top="0.70866141732283472" bottom="0.31496062992125984" header="0" footer="0"/>
  <pageSetup paperSize="9" scale="3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3E7F7-1B33-4150-A8B6-46C3FBF780AF}">
  <sheetPr>
    <pageSetUpPr fitToPage="1"/>
  </sheetPr>
  <dimension ref="A1:L24"/>
  <sheetViews>
    <sheetView showOutlineSymbols="0" view="pageBreakPreview" zoomScale="40" zoomScaleNormal="55" zoomScaleSheetLayoutView="40" zoomScalePageLayoutView="75" workbookViewId="0">
      <selection activeCell="A5" sqref="A5"/>
    </sheetView>
  </sheetViews>
  <sheetFormatPr defaultColWidth="12" defaultRowHeight="21" x14ac:dyDescent="0.3"/>
  <cols>
    <col min="1" max="1" width="15" style="98" customWidth="1"/>
    <col min="2" max="2" width="79.6328125" style="98" customWidth="1"/>
    <col min="3" max="3" width="29.7265625" style="98" customWidth="1"/>
    <col min="4" max="4" width="17.26953125" style="103" customWidth="1"/>
    <col min="5" max="5" width="29.7265625" style="98" customWidth="1"/>
    <col min="6" max="6" width="17.26953125" style="103" customWidth="1"/>
    <col min="7" max="7" width="29.7265625" style="98" customWidth="1"/>
    <col min="8" max="8" width="17.26953125" style="103" customWidth="1"/>
    <col min="9" max="11" width="17.7265625" style="103" customWidth="1"/>
    <col min="12" max="16384" width="12" style="98"/>
  </cols>
  <sheetData>
    <row r="1" spans="1:12" x14ac:dyDescent="0.3">
      <c r="A1" s="96"/>
      <c r="B1" s="96"/>
      <c r="C1" s="96"/>
      <c r="D1" s="97"/>
      <c r="E1" s="96"/>
      <c r="F1" s="97"/>
      <c r="G1" s="96"/>
      <c r="H1" s="97"/>
      <c r="I1" s="97"/>
      <c r="J1" s="97"/>
      <c r="K1" s="97"/>
    </row>
    <row r="2" spans="1:12" ht="36" customHeight="1" thickBot="1" x14ac:dyDescent="0.45">
      <c r="A2" s="137" t="s">
        <v>97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2" ht="42" customHeight="1" x14ac:dyDescent="0.3">
      <c r="A3" s="138" t="s">
        <v>1</v>
      </c>
      <c r="B3" s="140" t="s">
        <v>46</v>
      </c>
      <c r="C3" s="142" t="s">
        <v>47</v>
      </c>
      <c r="D3" s="143"/>
      <c r="E3" s="142" t="s">
        <v>48</v>
      </c>
      <c r="F3" s="144"/>
      <c r="G3" s="142" t="s">
        <v>49</v>
      </c>
      <c r="H3" s="145"/>
      <c r="I3" s="54" t="s">
        <v>50</v>
      </c>
      <c r="J3" s="55" t="s">
        <v>51</v>
      </c>
      <c r="K3" s="56" t="s">
        <v>52</v>
      </c>
    </row>
    <row r="4" spans="1:12" ht="35.15" customHeight="1" thickBot="1" x14ac:dyDescent="0.35">
      <c r="A4" s="139"/>
      <c r="B4" s="141"/>
      <c r="C4" s="57" t="s">
        <v>53</v>
      </c>
      <c r="D4" s="58" t="s">
        <v>98</v>
      </c>
      <c r="E4" s="57" t="s">
        <v>53</v>
      </c>
      <c r="F4" s="59" t="s">
        <v>98</v>
      </c>
      <c r="G4" s="57" t="s">
        <v>53</v>
      </c>
      <c r="H4" s="60" t="s">
        <v>98</v>
      </c>
      <c r="I4" s="61" t="s">
        <v>98</v>
      </c>
      <c r="J4" s="62" t="s">
        <v>98</v>
      </c>
      <c r="K4" s="63" t="s">
        <v>54</v>
      </c>
    </row>
    <row r="5" spans="1:12" ht="57" customHeight="1" x14ac:dyDescent="0.3">
      <c r="A5" s="54" t="s">
        <v>55</v>
      </c>
      <c r="B5" s="64" t="s">
        <v>56</v>
      </c>
      <c r="C5" s="65" t="s">
        <v>57</v>
      </c>
      <c r="D5" s="66">
        <v>1812665</v>
      </c>
      <c r="E5" s="65" t="s">
        <v>58</v>
      </c>
      <c r="F5" s="67">
        <v>1074062</v>
      </c>
      <c r="G5" s="65" t="s">
        <v>59</v>
      </c>
      <c r="H5" s="68">
        <v>866814</v>
      </c>
      <c r="I5" s="69">
        <v>3753541</v>
      </c>
      <c r="J5" s="70">
        <v>5439918</v>
      </c>
      <c r="K5" s="71">
        <v>68.999955514035321</v>
      </c>
    </row>
    <row r="6" spans="1:12" ht="57" customHeight="1" x14ac:dyDescent="0.3">
      <c r="A6" s="72" t="s">
        <v>60</v>
      </c>
      <c r="B6" s="73" t="s">
        <v>61</v>
      </c>
      <c r="C6" s="74" t="s">
        <v>62</v>
      </c>
      <c r="D6" s="75">
        <v>7220</v>
      </c>
      <c r="E6" s="74" t="s">
        <v>65</v>
      </c>
      <c r="F6" s="76">
        <v>1716</v>
      </c>
      <c r="G6" s="74" t="s">
        <v>58</v>
      </c>
      <c r="H6" s="77">
        <v>1539</v>
      </c>
      <c r="I6" s="78">
        <v>10475</v>
      </c>
      <c r="J6" s="79">
        <v>15913</v>
      </c>
      <c r="K6" s="80">
        <v>65.826682586564445</v>
      </c>
      <c r="L6" s="99"/>
    </row>
    <row r="7" spans="1:12" ht="57" customHeight="1" x14ac:dyDescent="0.3">
      <c r="A7" s="72" t="s">
        <v>63</v>
      </c>
      <c r="B7" s="85" t="s">
        <v>64</v>
      </c>
      <c r="C7" s="82" t="s">
        <v>65</v>
      </c>
      <c r="D7" s="75">
        <v>34798</v>
      </c>
      <c r="E7" s="82" t="s">
        <v>62</v>
      </c>
      <c r="F7" s="75">
        <v>33043</v>
      </c>
      <c r="G7" s="74" t="s">
        <v>58</v>
      </c>
      <c r="H7" s="76">
        <v>20790</v>
      </c>
      <c r="I7" s="78">
        <v>88631</v>
      </c>
      <c r="J7" s="79">
        <v>167734</v>
      </c>
      <c r="K7" s="80">
        <v>52.840211286918567</v>
      </c>
    </row>
    <row r="8" spans="1:12" ht="57" customHeight="1" x14ac:dyDescent="0.3">
      <c r="A8" s="72" t="s">
        <v>66</v>
      </c>
      <c r="B8" s="83" t="s">
        <v>16</v>
      </c>
      <c r="C8" s="82" t="s">
        <v>58</v>
      </c>
      <c r="D8" s="75">
        <v>5081</v>
      </c>
      <c r="E8" s="82" t="s">
        <v>17</v>
      </c>
      <c r="F8" s="75" t="s">
        <v>17</v>
      </c>
      <c r="G8" s="74" t="s">
        <v>17</v>
      </c>
      <c r="H8" s="76" t="s">
        <v>17</v>
      </c>
      <c r="I8" s="78">
        <v>5081</v>
      </c>
      <c r="J8" s="79">
        <v>5081</v>
      </c>
      <c r="K8" s="80">
        <v>100</v>
      </c>
    </row>
    <row r="9" spans="1:12" ht="57" customHeight="1" x14ac:dyDescent="0.3">
      <c r="A9" s="72" t="s">
        <v>67</v>
      </c>
      <c r="B9" s="85" t="s">
        <v>68</v>
      </c>
      <c r="C9" s="82" t="s">
        <v>69</v>
      </c>
      <c r="D9" s="75">
        <v>6336</v>
      </c>
      <c r="E9" s="74" t="s">
        <v>62</v>
      </c>
      <c r="F9" s="75">
        <v>291</v>
      </c>
      <c r="G9" s="74" t="s">
        <v>17</v>
      </c>
      <c r="H9" s="76" t="s">
        <v>17</v>
      </c>
      <c r="I9" s="78">
        <v>6627</v>
      </c>
      <c r="J9" s="79">
        <v>6627</v>
      </c>
      <c r="K9" s="80">
        <v>100</v>
      </c>
      <c r="L9" s="100"/>
    </row>
    <row r="10" spans="1:12" ht="57" customHeight="1" x14ac:dyDescent="0.3">
      <c r="A10" s="72" t="s">
        <v>70</v>
      </c>
      <c r="B10" s="73" t="s">
        <v>71</v>
      </c>
      <c r="C10" s="74" t="s">
        <v>17</v>
      </c>
      <c r="D10" s="75" t="s">
        <v>17</v>
      </c>
      <c r="E10" s="74" t="s">
        <v>17</v>
      </c>
      <c r="F10" s="84" t="s">
        <v>17</v>
      </c>
      <c r="G10" s="74" t="s">
        <v>17</v>
      </c>
      <c r="H10" s="84" t="s">
        <v>17</v>
      </c>
      <c r="I10" s="78" t="s">
        <v>116</v>
      </c>
      <c r="J10" s="79" t="s">
        <v>116</v>
      </c>
      <c r="K10" s="80" t="s">
        <v>17</v>
      </c>
    </row>
    <row r="11" spans="1:12" ht="57" customHeight="1" x14ac:dyDescent="0.3">
      <c r="A11" s="72" t="s">
        <v>72</v>
      </c>
      <c r="B11" s="81" t="s">
        <v>73</v>
      </c>
      <c r="C11" s="74" t="s">
        <v>58</v>
      </c>
      <c r="D11" s="75">
        <v>1126</v>
      </c>
      <c r="E11" s="74" t="s">
        <v>17</v>
      </c>
      <c r="F11" s="75" t="s">
        <v>17</v>
      </c>
      <c r="G11" s="74" t="s">
        <v>17</v>
      </c>
      <c r="H11" s="76" t="s">
        <v>17</v>
      </c>
      <c r="I11" s="78">
        <v>1126</v>
      </c>
      <c r="J11" s="79">
        <v>1126</v>
      </c>
      <c r="K11" s="80">
        <v>100</v>
      </c>
    </row>
    <row r="12" spans="1:12" ht="57" customHeight="1" x14ac:dyDescent="0.3">
      <c r="A12" s="72" t="s">
        <v>74</v>
      </c>
      <c r="B12" s="81" t="s">
        <v>75</v>
      </c>
      <c r="C12" s="74" t="s">
        <v>59</v>
      </c>
      <c r="D12" s="84">
        <v>684</v>
      </c>
      <c r="E12" s="74" t="s">
        <v>17</v>
      </c>
      <c r="F12" s="84" t="s">
        <v>17</v>
      </c>
      <c r="G12" s="74" t="s">
        <v>17</v>
      </c>
      <c r="H12" s="84" t="s">
        <v>17</v>
      </c>
      <c r="I12" s="78">
        <v>684</v>
      </c>
      <c r="J12" s="79">
        <v>684</v>
      </c>
      <c r="K12" s="121">
        <v>100</v>
      </c>
    </row>
    <row r="13" spans="1:12" ht="57" customHeight="1" x14ac:dyDescent="0.3">
      <c r="A13" s="72" t="s">
        <v>76</v>
      </c>
      <c r="B13" s="73" t="s">
        <v>77</v>
      </c>
      <c r="C13" s="82" t="s">
        <v>62</v>
      </c>
      <c r="D13" s="75">
        <v>3643918</v>
      </c>
      <c r="E13" s="82" t="s">
        <v>59</v>
      </c>
      <c r="F13" s="76">
        <v>3351724</v>
      </c>
      <c r="G13" s="82" t="s">
        <v>65</v>
      </c>
      <c r="H13" s="76">
        <v>1437929</v>
      </c>
      <c r="I13" s="78">
        <v>8433571</v>
      </c>
      <c r="J13" s="79">
        <v>13251427</v>
      </c>
      <c r="K13" s="80">
        <v>63.642738250001308</v>
      </c>
      <c r="L13" s="100"/>
    </row>
    <row r="14" spans="1:12" ht="61.5" x14ac:dyDescent="0.3">
      <c r="A14" s="72" t="s">
        <v>78</v>
      </c>
      <c r="B14" s="101" t="s">
        <v>79</v>
      </c>
      <c r="C14" s="82" t="s">
        <v>58</v>
      </c>
      <c r="D14" s="75">
        <v>450038</v>
      </c>
      <c r="E14" s="82" t="s">
        <v>62</v>
      </c>
      <c r="F14" s="76">
        <v>175032</v>
      </c>
      <c r="G14" s="82" t="s">
        <v>59</v>
      </c>
      <c r="H14" s="76">
        <v>63906</v>
      </c>
      <c r="I14" s="78">
        <v>688976</v>
      </c>
      <c r="J14" s="79">
        <v>803159</v>
      </c>
      <c r="K14" s="80">
        <v>85.783263338890563</v>
      </c>
      <c r="L14" s="100"/>
    </row>
    <row r="15" spans="1:12" ht="57" customHeight="1" x14ac:dyDescent="0.3">
      <c r="A15" s="72" t="s">
        <v>99</v>
      </c>
      <c r="B15" s="73" t="s">
        <v>80</v>
      </c>
      <c r="C15" s="82" t="s">
        <v>59</v>
      </c>
      <c r="D15" s="75">
        <v>25757</v>
      </c>
      <c r="E15" s="82" t="s">
        <v>81</v>
      </c>
      <c r="F15" s="75">
        <v>9103</v>
      </c>
      <c r="G15" s="74" t="s">
        <v>62</v>
      </c>
      <c r="H15" s="76">
        <v>7559</v>
      </c>
      <c r="I15" s="78">
        <v>42419</v>
      </c>
      <c r="J15" s="79">
        <v>45951</v>
      </c>
      <c r="K15" s="80">
        <v>92.31355139169986</v>
      </c>
      <c r="L15" s="100"/>
    </row>
    <row r="16" spans="1:12" ht="57" customHeight="1" x14ac:dyDescent="0.3">
      <c r="A16" s="72" t="s">
        <v>82</v>
      </c>
      <c r="B16" s="73" t="s">
        <v>83</v>
      </c>
      <c r="C16" s="82" t="s">
        <v>62</v>
      </c>
      <c r="D16" s="75">
        <v>4874557</v>
      </c>
      <c r="E16" s="82" t="s">
        <v>90</v>
      </c>
      <c r="F16" s="75">
        <v>3412257</v>
      </c>
      <c r="G16" s="74" t="s">
        <v>59</v>
      </c>
      <c r="H16" s="76">
        <v>1569724</v>
      </c>
      <c r="I16" s="78">
        <v>9856538</v>
      </c>
      <c r="J16" s="79">
        <v>17397420</v>
      </c>
      <c r="K16" s="80">
        <v>56.655170709220101</v>
      </c>
      <c r="L16" s="100"/>
    </row>
    <row r="17" spans="1:12" ht="57" customHeight="1" x14ac:dyDescent="0.3">
      <c r="A17" s="72" t="s">
        <v>85</v>
      </c>
      <c r="B17" s="81" t="s">
        <v>86</v>
      </c>
      <c r="C17" s="74" t="s">
        <v>87</v>
      </c>
      <c r="D17" s="75">
        <v>11026</v>
      </c>
      <c r="E17" s="74" t="s">
        <v>84</v>
      </c>
      <c r="F17" s="75">
        <v>6531</v>
      </c>
      <c r="G17" s="74" t="s">
        <v>59</v>
      </c>
      <c r="H17" s="84">
        <v>4738</v>
      </c>
      <c r="I17" s="78">
        <v>22295</v>
      </c>
      <c r="J17" s="79">
        <v>27128</v>
      </c>
      <c r="K17" s="80">
        <v>82.184458861692704</v>
      </c>
    </row>
    <row r="18" spans="1:12" ht="57" customHeight="1" x14ac:dyDescent="0.3">
      <c r="A18" s="72" t="s">
        <v>88</v>
      </c>
      <c r="B18" s="81" t="s">
        <v>89</v>
      </c>
      <c r="C18" s="74" t="s">
        <v>90</v>
      </c>
      <c r="D18" s="75">
        <v>183727</v>
      </c>
      <c r="E18" s="74" t="s">
        <v>91</v>
      </c>
      <c r="F18" s="84">
        <v>146313</v>
      </c>
      <c r="G18" s="74" t="s">
        <v>62</v>
      </c>
      <c r="H18" s="84">
        <v>141366</v>
      </c>
      <c r="I18" s="78">
        <v>471406</v>
      </c>
      <c r="J18" s="79">
        <v>792863</v>
      </c>
      <c r="K18" s="80">
        <v>59.456173386827238</v>
      </c>
      <c r="L18" s="99"/>
    </row>
    <row r="19" spans="1:12" ht="57" customHeight="1" x14ac:dyDescent="0.3">
      <c r="A19" s="72" t="s">
        <v>92</v>
      </c>
      <c r="B19" s="73" t="s">
        <v>93</v>
      </c>
      <c r="C19" s="82" t="s">
        <v>62</v>
      </c>
      <c r="D19" s="75">
        <v>174580</v>
      </c>
      <c r="E19" s="74" t="s">
        <v>90</v>
      </c>
      <c r="F19" s="75">
        <v>51852</v>
      </c>
      <c r="G19" s="74" t="s">
        <v>91</v>
      </c>
      <c r="H19" s="76">
        <v>21606</v>
      </c>
      <c r="I19" s="78">
        <v>248038</v>
      </c>
      <c r="J19" s="79">
        <v>277980</v>
      </c>
      <c r="K19" s="80">
        <v>89.228721490754722</v>
      </c>
      <c r="L19" s="100"/>
    </row>
    <row r="20" spans="1:12" ht="57" customHeight="1" x14ac:dyDescent="0.3">
      <c r="A20" s="72" t="s">
        <v>117</v>
      </c>
      <c r="B20" s="73" t="s">
        <v>94</v>
      </c>
      <c r="C20" s="82" t="s">
        <v>58</v>
      </c>
      <c r="D20" s="75">
        <v>1453712</v>
      </c>
      <c r="E20" s="82" t="s">
        <v>62</v>
      </c>
      <c r="F20" s="76">
        <v>551897</v>
      </c>
      <c r="G20" s="82" t="s">
        <v>57</v>
      </c>
      <c r="H20" s="76">
        <v>541539</v>
      </c>
      <c r="I20" s="78">
        <v>2547148</v>
      </c>
      <c r="J20" s="79">
        <v>4222002</v>
      </c>
      <c r="K20" s="80">
        <v>60.330336177007972</v>
      </c>
      <c r="L20" s="100"/>
    </row>
    <row r="21" spans="1:12" ht="57" customHeight="1" x14ac:dyDescent="0.3">
      <c r="A21" s="72" t="s">
        <v>118</v>
      </c>
      <c r="B21" s="73" t="s">
        <v>113</v>
      </c>
      <c r="C21" s="82" t="s">
        <v>62</v>
      </c>
      <c r="D21" s="75">
        <v>52007</v>
      </c>
      <c r="E21" s="82" t="s">
        <v>91</v>
      </c>
      <c r="F21" s="76">
        <v>25443</v>
      </c>
      <c r="G21" s="82" t="s">
        <v>58</v>
      </c>
      <c r="H21" s="76">
        <v>14720</v>
      </c>
      <c r="I21" s="78">
        <f>(D21+F21+H21)</f>
        <v>92170</v>
      </c>
      <c r="J21" s="79">
        <v>139601</v>
      </c>
      <c r="K21" s="80">
        <f>I21/J21*100</f>
        <v>66.023882350412961</v>
      </c>
      <c r="L21" s="100"/>
    </row>
    <row r="22" spans="1:12" ht="57" customHeight="1" x14ac:dyDescent="0.3">
      <c r="A22" s="72" t="s">
        <v>119</v>
      </c>
      <c r="B22" s="73" t="s">
        <v>115</v>
      </c>
      <c r="C22" s="82" t="s">
        <v>59</v>
      </c>
      <c r="D22" s="75">
        <v>129904</v>
      </c>
      <c r="E22" s="82" t="s">
        <v>62</v>
      </c>
      <c r="F22" s="76">
        <v>97212</v>
      </c>
      <c r="G22" s="82" t="s">
        <v>57</v>
      </c>
      <c r="H22" s="76">
        <v>58443</v>
      </c>
      <c r="I22" s="78">
        <f>(D22+F22+H22)</f>
        <v>285559</v>
      </c>
      <c r="J22" s="79">
        <v>442131</v>
      </c>
      <c r="K22" s="80">
        <f>I22/J22*100</f>
        <v>64.586966306366207</v>
      </c>
      <c r="L22" s="100"/>
    </row>
    <row r="23" spans="1:12" ht="57" customHeight="1" thickBot="1" x14ac:dyDescent="0.35">
      <c r="A23" s="86" t="s">
        <v>95</v>
      </c>
      <c r="B23" s="87" t="s">
        <v>96</v>
      </c>
      <c r="C23" s="88" t="s">
        <v>65</v>
      </c>
      <c r="D23" s="89">
        <v>137151</v>
      </c>
      <c r="E23" s="88" t="s">
        <v>91</v>
      </c>
      <c r="F23" s="90">
        <v>107595</v>
      </c>
      <c r="G23" s="88" t="s">
        <v>57</v>
      </c>
      <c r="H23" s="91">
        <v>82454</v>
      </c>
      <c r="I23" s="92">
        <v>327200</v>
      </c>
      <c r="J23" s="93">
        <v>538499</v>
      </c>
      <c r="K23" s="94">
        <v>60.76148702226002</v>
      </c>
      <c r="L23" s="100"/>
    </row>
    <row r="24" spans="1:12" ht="29" x14ac:dyDescent="0.3">
      <c r="B24" s="95"/>
      <c r="D24" s="102"/>
      <c r="H24" s="102"/>
      <c r="K24" s="102"/>
      <c r="L24" s="100"/>
    </row>
  </sheetData>
  <mergeCells count="6">
    <mergeCell ref="A2:K2"/>
    <mergeCell ref="A3:A4"/>
    <mergeCell ref="B3:B4"/>
    <mergeCell ref="C3:D3"/>
    <mergeCell ref="E3:F3"/>
    <mergeCell ref="G3:H3"/>
  </mergeCells>
  <phoneticPr fontId="3"/>
  <printOptions horizontalCentered="1" verticalCentered="1"/>
  <pageMargins left="0.39370078740157483" right="0.39370078740157483" top="0.70866141732283472" bottom="0.31496062992125984" header="0" footer="0"/>
  <pageSetup paperSize="9" scale="46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2D029-532F-40E7-9C54-611BF90BA61D}">
  <dimension ref="B1:J34"/>
  <sheetViews>
    <sheetView view="pageBreakPreview" topLeftCell="A13" zoomScale="70" zoomScaleNormal="100" zoomScaleSheetLayoutView="70" workbookViewId="0">
      <selection activeCell="L29" sqref="L29"/>
    </sheetView>
  </sheetViews>
  <sheetFormatPr defaultColWidth="9" defaultRowHeight="13" x14ac:dyDescent="0.2"/>
  <cols>
    <col min="1" max="1" width="7" style="105" customWidth="1"/>
    <col min="2" max="2" width="3.6328125" style="105" bestFit="1" customWidth="1"/>
    <col min="3" max="3" width="9" style="105"/>
    <col min="4" max="8" width="12.6328125" style="105" customWidth="1"/>
    <col min="9" max="9" width="20.7265625" style="105" customWidth="1"/>
    <col min="10" max="10" width="11" style="105" customWidth="1"/>
    <col min="11" max="16384" width="9" style="105"/>
  </cols>
  <sheetData>
    <row r="1" spans="2:8" ht="29.25" customHeight="1" x14ac:dyDescent="0.2">
      <c r="B1" s="104" t="s">
        <v>100</v>
      </c>
    </row>
    <row r="2" spans="2:8" ht="29.25" customHeight="1" x14ac:dyDescent="0.2">
      <c r="B2" s="106"/>
    </row>
    <row r="3" spans="2:8" s="109" customFormat="1" ht="29.25" customHeight="1" x14ac:dyDescent="0.2">
      <c r="B3" s="107" t="s">
        <v>101</v>
      </c>
      <c r="C3" s="108"/>
      <c r="D3" s="108"/>
      <c r="E3" s="108"/>
      <c r="F3" s="108"/>
      <c r="G3" s="108"/>
      <c r="H3" s="108"/>
    </row>
    <row r="4" spans="2:8" s="109" customFormat="1" ht="29.25" customHeight="1" x14ac:dyDescent="0.2">
      <c r="B4" s="107" t="s">
        <v>102</v>
      </c>
      <c r="C4" s="108"/>
      <c r="D4" s="108"/>
      <c r="E4" s="108"/>
      <c r="F4" s="108"/>
      <c r="G4" s="108"/>
      <c r="H4" s="108"/>
    </row>
    <row r="5" spans="2:8" s="109" customFormat="1" ht="29.25" customHeight="1" x14ac:dyDescent="0.2">
      <c r="B5" s="108"/>
      <c r="C5" s="108"/>
      <c r="D5" s="108"/>
      <c r="E5" s="108"/>
      <c r="F5" s="108"/>
      <c r="G5" s="108"/>
      <c r="H5" s="108"/>
    </row>
    <row r="6" spans="2:8" s="109" customFormat="1" ht="29.25" customHeight="1" x14ac:dyDescent="0.2">
      <c r="B6" s="107" t="s">
        <v>103</v>
      </c>
    </row>
    <row r="7" spans="2:8" s="109" customFormat="1" ht="29.25" customHeight="1" x14ac:dyDescent="0.2">
      <c r="B7" s="107" t="s">
        <v>104</v>
      </c>
    </row>
    <row r="8" spans="2:8" s="109" customFormat="1" ht="29.25" customHeight="1" x14ac:dyDescent="0.2">
      <c r="B8" s="107" t="s">
        <v>105</v>
      </c>
    </row>
    <row r="9" spans="2:8" s="109" customFormat="1" ht="29.25" customHeight="1" x14ac:dyDescent="0.2">
      <c r="B9" s="107"/>
    </row>
    <row r="10" spans="2:8" s="109" customFormat="1" ht="29.25" customHeight="1" x14ac:dyDescent="0.2">
      <c r="B10" s="107" t="s">
        <v>106</v>
      </c>
    </row>
    <row r="11" spans="2:8" s="109" customFormat="1" ht="29.25" customHeight="1" x14ac:dyDescent="0.2">
      <c r="B11" s="107" t="s">
        <v>107</v>
      </c>
    </row>
    <row r="12" spans="2:8" s="109" customFormat="1" ht="29.25" customHeight="1" x14ac:dyDescent="0.2">
      <c r="B12" s="107" t="s">
        <v>108</v>
      </c>
    </row>
    <row r="13" spans="2:8" s="109" customFormat="1" ht="29.25" customHeight="1" x14ac:dyDescent="0.2">
      <c r="B13" s="107" t="s">
        <v>109</v>
      </c>
    </row>
    <row r="14" spans="2:8" s="109" customFormat="1" ht="29.25" customHeight="1" x14ac:dyDescent="0.2">
      <c r="B14" s="107"/>
    </row>
    <row r="15" spans="2:8" s="109" customFormat="1" ht="29.25" customHeight="1" x14ac:dyDescent="0.2">
      <c r="B15" s="110" t="s">
        <v>110</v>
      </c>
    </row>
    <row r="16" spans="2:8" s="109" customFormat="1" ht="29.25" customHeight="1" x14ac:dyDescent="0.2">
      <c r="B16" s="107"/>
    </row>
    <row r="17" spans="2:10" s="109" customFormat="1" ht="29.25" customHeight="1" x14ac:dyDescent="0.2">
      <c r="B17" s="111"/>
      <c r="C17" s="111"/>
      <c r="D17" s="111"/>
      <c r="E17" s="111"/>
      <c r="F17" s="111"/>
      <c r="G17" s="111"/>
      <c r="H17" s="111"/>
      <c r="I17" s="111"/>
    </row>
    <row r="18" spans="2:10" s="109" customFormat="1" ht="29.25" customHeight="1" x14ac:dyDescent="0.2">
      <c r="B18" s="111"/>
      <c r="C18" s="111"/>
      <c r="D18" s="111"/>
      <c r="E18" s="111"/>
      <c r="F18" s="111"/>
      <c r="G18" s="111"/>
      <c r="H18" s="111"/>
      <c r="I18" s="111"/>
    </row>
    <row r="19" spans="2:10" s="109" customFormat="1" ht="29.25" customHeight="1" x14ac:dyDescent="0.2">
      <c r="B19" s="111"/>
      <c r="C19" s="112"/>
      <c r="D19" s="113"/>
      <c r="E19" s="113"/>
      <c r="F19" s="113"/>
      <c r="G19" s="113"/>
      <c r="H19" s="113"/>
    </row>
    <row r="20" spans="2:10" s="109" customFormat="1" ht="18" customHeight="1" x14ac:dyDescent="0.2">
      <c r="B20" s="107"/>
      <c r="C20" s="107"/>
      <c r="D20" s="107"/>
      <c r="F20" s="107"/>
      <c r="G20" s="107"/>
      <c r="H20" s="107"/>
    </row>
    <row r="21" spans="2:10" s="109" customFormat="1" ht="18" customHeight="1" x14ac:dyDescent="0.2">
      <c r="B21" s="107"/>
      <c r="C21" s="107"/>
      <c r="D21" s="114"/>
      <c r="E21" s="107"/>
      <c r="F21" s="107"/>
    </row>
    <row r="22" spans="2:10" s="107" customFormat="1" ht="18" customHeight="1" x14ac:dyDescent="0.2">
      <c r="E22" s="109"/>
      <c r="J22" s="109"/>
    </row>
    <row r="23" spans="2:10" s="109" customFormat="1" ht="18" customHeight="1" x14ac:dyDescent="0.2">
      <c r="B23" s="107"/>
      <c r="C23" s="107"/>
      <c r="D23" s="114"/>
      <c r="G23" s="114"/>
      <c r="H23" s="114"/>
    </row>
    <row r="24" spans="2:10" s="109" customFormat="1" ht="18" customHeight="1" x14ac:dyDescent="0.2">
      <c r="B24" s="107"/>
      <c r="C24" s="107"/>
      <c r="D24" s="114"/>
      <c r="E24" s="107"/>
      <c r="J24" s="115"/>
    </row>
    <row r="25" spans="2:10" s="109" customFormat="1" ht="18" customHeight="1" x14ac:dyDescent="0.2">
      <c r="B25" s="107"/>
      <c r="C25" s="107"/>
      <c r="D25" s="114"/>
      <c r="E25" s="107"/>
      <c r="F25" s="114"/>
      <c r="G25" s="107"/>
      <c r="H25" s="107"/>
      <c r="J25" s="107"/>
    </row>
    <row r="26" spans="2:10" s="109" customFormat="1" ht="14" x14ac:dyDescent="0.2">
      <c r="B26" s="107"/>
      <c r="C26" s="107"/>
      <c r="D26" s="107"/>
      <c r="J26" s="107"/>
    </row>
    <row r="27" spans="2:10" s="109" customFormat="1" ht="14" x14ac:dyDescent="0.2">
      <c r="B27" s="107"/>
      <c r="C27" s="107"/>
      <c r="D27" s="107"/>
      <c r="F27" s="114"/>
      <c r="G27" s="114"/>
      <c r="H27" s="114"/>
      <c r="J27" s="115"/>
    </row>
    <row r="28" spans="2:10" s="109" customFormat="1" ht="16.5" x14ac:dyDescent="0.2">
      <c r="F28" s="116"/>
      <c r="G28" s="116"/>
      <c r="H28" s="116"/>
      <c r="I28" s="116"/>
      <c r="J28" s="115"/>
    </row>
    <row r="29" spans="2:10" x14ac:dyDescent="0.2">
      <c r="J29" s="117"/>
    </row>
    <row r="30" spans="2:10" ht="16.5" x14ac:dyDescent="0.2">
      <c r="J30" s="116"/>
    </row>
    <row r="31" spans="2:10" ht="16.5" x14ac:dyDescent="0.2">
      <c r="G31" s="146" t="s">
        <v>111</v>
      </c>
      <c r="H31" s="146"/>
      <c r="I31" s="146"/>
    </row>
    <row r="32" spans="2:10" x14ac:dyDescent="0.2">
      <c r="C32" s="118"/>
    </row>
    <row r="33" spans="3:3" x14ac:dyDescent="0.2">
      <c r="C33" s="118"/>
    </row>
    <row r="34" spans="3:3" x14ac:dyDescent="0.2">
      <c r="C34" s="118"/>
    </row>
  </sheetData>
  <mergeCells count="1">
    <mergeCell ref="G31:I31"/>
  </mergeCells>
  <phoneticPr fontId="3"/>
  <pageMargins left="0.62992125984251968" right="0.23622047244094491" top="1.3385826771653544" bottom="1.3385826771653544" header="0.31496062992125984" footer="0.31496062992125984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月別累計</vt:lpstr>
      <vt:lpstr>累計金額上位３カ国</vt:lpstr>
      <vt:lpstr>利用上の注意</vt:lpstr>
      <vt:lpstr>月別累計!Print_Area</vt:lpstr>
      <vt:lpstr>利用上の注意!Print_Area</vt:lpstr>
      <vt:lpstr>累計金額上位３カ国!Print_Area</vt:lpstr>
    </vt:vector>
  </TitlesOfParts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輸出１係</dc:creator>
  <cp:lastModifiedBy>輸出１係</cp:lastModifiedBy>
  <cp:lastPrinted>2024-06-04T12:23:34Z</cp:lastPrinted>
  <dcterms:created xsi:type="dcterms:W3CDTF">2024-06-04T03:57:35Z</dcterms:created>
  <dcterms:modified xsi:type="dcterms:W3CDTF">2024-06-07T01:54:04Z</dcterms:modified>
</cp:coreProperties>
</file>