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02" activeTab="0"/>
  </bookViews>
  <sheets>
    <sheet name="月別累計" sheetId="1" r:id="rId1"/>
    <sheet name="累計数量上位３カ国 " sheetId="2" r:id="rId2"/>
    <sheet name="累計金額上位３カ国 " sheetId="3" r:id="rId3"/>
    <sheet name="利用上の注意" sheetId="4" r:id="rId4"/>
  </sheets>
  <definedNames>
    <definedName name="_xlnm.Print_Area" localSheetId="0">'月別累計'!$A$2:$J$23</definedName>
    <definedName name="_xlnm.Print_Area" localSheetId="3">'利用上の注意'!$A$1:$H$22</definedName>
    <definedName name="_xlnm.Print_Area" localSheetId="2">'累計金額上位３カ国 '!$A$2:$K$21</definedName>
    <definedName name="_xlnm.Print_Area" localSheetId="1">'累計数量上位３カ国 '!$A$2:$K$21</definedName>
    <definedName name="累計金額上位３ヶ国" localSheetId="2">#REF!</definedName>
    <definedName name="累計金額上位３ヶ国">#REF!</definedName>
  </definedNames>
  <calcPr fullCalcOnLoad="1"/>
</workbook>
</file>

<file path=xl/sharedStrings.xml><?xml version="1.0" encoding="utf-8"?>
<sst xmlns="http://schemas.openxmlformats.org/spreadsheetml/2006/main" count="394" uniqueCount="108">
  <si>
    <t>％</t>
  </si>
  <si>
    <t>前年同期</t>
  </si>
  <si>
    <t>前年比</t>
  </si>
  <si>
    <t>１　　月　　か　　ら　　の　　累　　計</t>
  </si>
  <si>
    <t>ビール</t>
  </si>
  <si>
    <t>スパークリングワイン</t>
  </si>
  <si>
    <t>2203.00－000</t>
  </si>
  <si>
    <t>2204.10－000</t>
  </si>
  <si>
    <t>2204.21－000</t>
  </si>
  <si>
    <t>2204.29－000</t>
  </si>
  <si>
    <t>2205.10－000</t>
  </si>
  <si>
    <t>2206.00－200</t>
  </si>
  <si>
    <t>清　酒</t>
  </si>
  <si>
    <t>2206.00－900</t>
  </si>
  <si>
    <t>2208.20－000</t>
  </si>
  <si>
    <t>ぶどう酒又はぶどう酒もろみの搾りかすから得た蒸留酒</t>
  </si>
  <si>
    <t>2208.30－000</t>
  </si>
  <si>
    <t>ウイスキー</t>
  </si>
  <si>
    <t>2208.40－000</t>
  </si>
  <si>
    <t>2208.60－000</t>
  </si>
  <si>
    <t>2208.70－000</t>
  </si>
  <si>
    <t>リキュール及びコーディアル</t>
  </si>
  <si>
    <t>その他のアルコール飲料</t>
  </si>
  <si>
    <t>その他のぶどう酒及びぶどう搾汁でアルコール添加により発酵を止めたもの（２L以下の容器入りにしたもの）</t>
  </si>
  <si>
    <t>その他のぶどう酒及びぶどう搾汁でアルコール添加により発酵を止めたもの（２L超の容器入りにしたもの）</t>
  </si>
  <si>
    <t>2204.30－000</t>
  </si>
  <si>
    <t>その他のぶどう搾汁</t>
  </si>
  <si>
    <t>2205.90－000</t>
  </si>
  <si>
    <t>ウオッカ</t>
  </si>
  <si>
    <t>2208.90－100</t>
  </si>
  <si>
    <t>2208.90－900</t>
  </si>
  <si>
    <t>合計</t>
  </si>
  <si>
    <t>千円</t>
  </si>
  <si>
    <t>【利用上の注意】</t>
  </si>
  <si>
    <t>１位</t>
  </si>
  <si>
    <t>３位</t>
  </si>
  <si>
    <t>２位</t>
  </si>
  <si>
    <t>前年同期</t>
  </si>
  <si>
    <t>品　　　　　目　　　　　名</t>
  </si>
  <si>
    <t>統計品目
番号</t>
  </si>
  <si>
    <t>　(3)　金額は、原則としてFOB価格（Free on board、運賃・保険料を含まない価格）である。</t>
  </si>
  <si>
    <t>ジン及びジュネヴァ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</si>
  <si>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</si>
  <si>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</si>
  <si>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</si>
  <si>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</si>
  <si>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</si>
  <si>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</si>
  <si>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</si>
  <si>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</si>
  <si>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>Ｌ</t>
  </si>
  <si>
    <t>ベルモットその他のぶどう酒
（２L以下の容器入りにしたもの）</t>
  </si>
  <si>
    <t>ベルモットその他のぶどう酒
（２L超の容器入りにしたもの）</t>
  </si>
  <si>
    <t>その他の発酵酒並びに発酵酒とアルコールを含有しない
飲料との混合物及び発酵酒の混合物
（他の項に該当するものを除く）</t>
  </si>
  <si>
    <t>ラムその他これに類する発酵した
さとうきびの製品から得た蒸留酒</t>
  </si>
  <si>
    <t>2208.50－000</t>
  </si>
  <si>
    <t>しょうちゅう</t>
  </si>
  <si>
    <t>当　　　　　月　　　　　分</t>
  </si>
  <si>
    <t>Ｌ</t>
  </si>
  <si>
    <t>その他のぶどう酒及びぶどう搾汁でアルコール添加により発酵を止めたもの（２L超の容器入りにしたもの）</t>
  </si>
  <si>
    <t>ベルモットその他のぶどう酒
（２L以下の容器入りにしたもの）</t>
  </si>
  <si>
    <t>ベルモットその他のぶどう酒
（２L超の容器入りにしたもの）</t>
  </si>
  <si>
    <t>その他の発酵酒並びに発酵酒とアルコールを含有しない
飲料との混合物及び発酵酒の混合物
（他の項に該当するものを除く）</t>
  </si>
  <si>
    <t>ラムその他これに類する発酵した
さとうきびの製品から得た蒸留酒</t>
  </si>
  <si>
    <t>2208.50－000</t>
  </si>
  <si>
    <t>しょうちゅう</t>
  </si>
  <si>
    <t>連絡先：国税庁課税部酒税課 輸出環境整備PT</t>
  </si>
  <si>
    <t>電　話：(代)03(3581)4161　内線3438</t>
  </si>
  <si>
    <t>品　　　　　目　　　　　名</t>
  </si>
  <si>
    <t>－</t>
  </si>
  <si>
    <t>大韓民国</t>
  </si>
  <si>
    <t>台湾</t>
  </si>
  <si>
    <t>アメリカ合衆国</t>
  </si>
  <si>
    <t>中華人民共和国</t>
  </si>
  <si>
    <t>－</t>
  </si>
  <si>
    <t>ロシア</t>
  </si>
  <si>
    <t>香港</t>
  </si>
  <si>
    <t>タイ</t>
  </si>
  <si>
    <t>大韓民国</t>
  </si>
  <si>
    <t>台湾</t>
  </si>
  <si>
    <t>香港</t>
  </si>
  <si>
    <t>アメリカ合衆国</t>
  </si>
  <si>
    <t>－</t>
  </si>
  <si>
    <t>－</t>
  </si>
  <si>
    <t>中華人民共和国</t>
  </si>
  <si>
    <t>ロシア</t>
  </si>
  <si>
    <t>Ｌ</t>
  </si>
  <si>
    <t>全世界計</t>
  </si>
  <si>
    <t>千円</t>
  </si>
  <si>
    <t>％</t>
  </si>
  <si>
    <t>国（地域）名</t>
  </si>
  <si>
    <t>上位３ヶ国（地域）計</t>
  </si>
  <si>
    <t>上位３ヶ国（地域）の
占める割合</t>
  </si>
  <si>
    <t>－</t>
  </si>
  <si>
    <t>　　　　平　成　26　年　1　月  酒　類　の　輸　出　数　量　・　金　額　</t>
  </si>
  <si>
    <t>　(5)　平成26年の数値は、財務省が公表した速報値であり訂正される場合がある。</t>
  </si>
  <si>
    <t>　　　平　成　26　年　１　月　　輸　出　数　量　上　位　３　か　国　(　地　域　）</t>
  </si>
  <si>
    <t>　　　平　成　26　年　１　月　累　計　輸　出　金　額　上　位　３　か　国　(　地　域　）</t>
  </si>
  <si>
    <t>英国</t>
  </si>
  <si>
    <t>シンガポール</t>
  </si>
  <si>
    <t>ラドビア</t>
  </si>
  <si>
    <t>マーシャル</t>
  </si>
  <si>
    <t>英国</t>
  </si>
  <si>
    <t>カナダ</t>
  </si>
  <si>
    <t>ラトビア</t>
  </si>
  <si>
    <t>タイ</t>
  </si>
  <si>
    <t>シンガポール</t>
  </si>
  <si>
    <t>ロシア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</si>
</sst>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</numFmts>
  <fonts count="64">
    <font>
      <sz val="12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30"/>
      <name val="ＭＳ Ｐゴシック"/>
      <family val="3"/>
    </font>
    <font>
      <sz val="1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12"/>
      <name val="Calibri"/>
      <family val="3"/>
    </font>
    <font>
      <b/>
      <sz val="24"/>
      <name val="Calibri"/>
      <family val="3"/>
    </font>
    <font>
      <b/>
      <sz val="30"/>
      <name val="Calibri"/>
      <family val="3"/>
    </font>
    <font>
      <sz val="18"/>
      <name val="Calibri"/>
      <family val="3"/>
    </font>
    <font>
      <sz val="16"/>
      <name val="Cambria"/>
      <family val="3"/>
    </font>
    <font>
      <sz val="18"/>
      <name val="Cambria"/>
      <family val="3"/>
    </font>
    <font>
      <sz val="16"/>
      <name val="Calibri"/>
      <family val="3"/>
    </font>
    <font>
      <b/>
      <sz val="24"/>
      <name val="Cambria"/>
      <family val="3"/>
    </font>
    <font>
      <b/>
      <sz val="30"/>
      <name val="Cambria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14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 vertical="center"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0" fillId="0" borderId="0" xfId="143" applyFont="1" applyFill="1" applyAlignment="1">
      <alignment vertical="center"/>
      <protection/>
    </xf>
    <xf numFmtId="0" fontId="51" fillId="0" borderId="0" xfId="143" applyFont="1" applyFill="1">
      <alignment/>
      <protection/>
    </xf>
    <xf numFmtId="0" fontId="51" fillId="0" borderId="0" xfId="143" applyFont="1" applyFill="1" applyAlignment="1">
      <alignment vertical="center"/>
      <protection/>
    </xf>
    <xf numFmtId="0" fontId="51" fillId="0" borderId="0" xfId="143" applyFont="1" applyFill="1" applyAlignment="1">
      <alignment vertical="center" wrapText="1"/>
      <protection/>
    </xf>
    <xf numFmtId="0" fontId="52" fillId="0" borderId="0" xfId="143" applyFont="1" applyFill="1" applyAlignment="1">
      <alignment vertical="center"/>
      <protection/>
    </xf>
    <xf numFmtId="0" fontId="53" fillId="0" borderId="0" xfId="143" applyFont="1" applyFill="1">
      <alignment/>
      <protection/>
    </xf>
    <xf numFmtId="0" fontId="53" fillId="0" borderId="0" xfId="143" applyFont="1" applyFill="1" applyAlignment="1">
      <alignment vertical="center"/>
      <protection/>
    </xf>
    <xf numFmtId="0" fontId="53" fillId="0" borderId="0" xfId="143" applyFont="1" applyFill="1" applyBorder="1" applyAlignment="1">
      <alignment vertical="center"/>
      <protection/>
    </xf>
    <xf numFmtId="0" fontId="53" fillId="0" borderId="0" xfId="143" applyFont="1" applyFill="1" applyBorder="1">
      <alignment/>
      <protection/>
    </xf>
    <xf numFmtId="0" fontId="52" fillId="0" borderId="0" xfId="143" applyFont="1" applyFill="1" applyBorder="1" applyAlignment="1">
      <alignment vertical="center"/>
      <protection/>
    </xf>
    <xf numFmtId="0" fontId="54" fillId="0" borderId="0" xfId="0" applyNumberFormat="1" applyFont="1" applyFill="1" applyAlignment="1">
      <alignment/>
    </xf>
    <xf numFmtId="0" fontId="55" fillId="0" borderId="0" xfId="0" applyNumberFormat="1" applyFont="1" applyFill="1" applyAlignment="1">
      <alignment horizontal="centerContinuous" vertical="center"/>
    </xf>
    <xf numFmtId="0" fontId="56" fillId="0" borderId="0" xfId="0" applyNumberFormat="1" applyFont="1" applyFill="1" applyAlignment="1">
      <alignment horizontal="centerContinuous" vertical="center"/>
    </xf>
    <xf numFmtId="0" fontId="54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7" fillId="0" borderId="10" xfId="0" applyNumberFormat="1" applyFont="1" applyFill="1" applyBorder="1" applyAlignment="1">
      <alignment horizontal="center" vertical="distributed"/>
    </xf>
    <xf numFmtId="0" fontId="57" fillId="0" borderId="11" xfId="0" applyNumberFormat="1" applyFont="1" applyFill="1" applyBorder="1" applyAlignment="1">
      <alignment horizontal="right" vertical="center"/>
    </xf>
    <xf numFmtId="0" fontId="57" fillId="0" borderId="12" xfId="0" applyNumberFormat="1" applyFont="1" applyFill="1" applyBorder="1" applyAlignment="1">
      <alignment horizontal="right" vertical="center"/>
    </xf>
    <xf numFmtId="0" fontId="57" fillId="0" borderId="13" xfId="0" applyNumberFormat="1" applyFont="1" applyFill="1" applyBorder="1" applyAlignment="1">
      <alignment horizontal="center" vertical="center" shrinkToFit="1"/>
    </xf>
    <xf numFmtId="0" fontId="58" fillId="0" borderId="14" xfId="0" applyNumberFormat="1" applyFont="1" applyFill="1" applyBorder="1" applyAlignment="1">
      <alignment horizontal="distributed" vertical="center"/>
    </xf>
    <xf numFmtId="0" fontId="57" fillId="0" borderId="15" xfId="0" applyNumberFormat="1" applyFont="1" applyFill="1" applyBorder="1" applyAlignment="1">
      <alignment horizontal="center" vertical="center" shrinkToFit="1"/>
    </xf>
    <xf numFmtId="0" fontId="58" fillId="0" borderId="16" xfId="0" applyNumberFormat="1" applyFont="1" applyFill="1" applyBorder="1" applyAlignment="1">
      <alignment horizontal="distributed" vertical="center"/>
    </xf>
    <xf numFmtId="0" fontId="58" fillId="0" borderId="16" xfId="0" applyNumberFormat="1" applyFont="1" applyFill="1" applyBorder="1" applyAlignment="1">
      <alignment horizontal="distributed" vertical="center" wrapText="1"/>
    </xf>
    <xf numFmtId="0" fontId="59" fillId="0" borderId="15" xfId="0" applyNumberFormat="1" applyFont="1" applyFill="1" applyBorder="1" applyAlignment="1">
      <alignment horizontal="center" vertical="center" shrinkToFit="1"/>
    </xf>
    <xf numFmtId="0" fontId="57" fillId="0" borderId="10" xfId="0" applyNumberFormat="1" applyFont="1" applyFill="1" applyBorder="1" applyAlignment="1">
      <alignment horizontal="center" vertical="center" shrinkToFit="1"/>
    </xf>
    <xf numFmtId="0" fontId="60" fillId="0" borderId="12" xfId="0" applyNumberFormat="1" applyFont="1" applyFill="1" applyBorder="1" applyAlignment="1">
      <alignment horizontal="distributed" vertical="center"/>
    </xf>
    <xf numFmtId="0" fontId="52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 horizontal="centerContinuous" vertical="center"/>
    </xf>
    <xf numFmtId="0" fontId="62" fillId="0" borderId="0" xfId="0" applyNumberFormat="1" applyFont="1" applyFill="1" applyAlignment="1">
      <alignment horizontal="centerContinuous" vertical="center"/>
    </xf>
    <xf numFmtId="0" fontId="59" fillId="0" borderId="17" xfId="0" applyNumberFormat="1" applyFont="1" applyFill="1" applyBorder="1" applyAlignment="1">
      <alignment horizontal="centerContinuous" vertical="center"/>
    </xf>
    <xf numFmtId="0" fontId="59" fillId="0" borderId="18" xfId="0" applyNumberFormat="1" applyFont="1" applyFill="1" applyBorder="1" applyAlignment="1">
      <alignment horizontal="centerContinuous" vertical="center"/>
    </xf>
    <xf numFmtId="0" fontId="59" fillId="0" borderId="19" xfId="0" applyNumberFormat="1" applyFont="1" applyFill="1" applyBorder="1" applyAlignment="1">
      <alignment horizontal="centerContinuous" vertical="center"/>
    </xf>
    <xf numFmtId="0" fontId="59" fillId="0" borderId="20" xfId="0" applyNumberFormat="1" applyFont="1" applyFill="1" applyBorder="1" applyAlignment="1">
      <alignment horizontal="centerContinuous" vertical="center"/>
    </xf>
    <xf numFmtId="0" fontId="59" fillId="0" borderId="0" xfId="0" applyNumberFormat="1" applyFont="1" applyFill="1" applyBorder="1" applyAlignment="1">
      <alignment/>
    </xf>
    <xf numFmtId="0" fontId="59" fillId="0" borderId="0" xfId="0" applyNumberFormat="1" applyFont="1" applyFill="1" applyAlignment="1">
      <alignment/>
    </xf>
    <xf numFmtId="0" fontId="59" fillId="0" borderId="21" xfId="0" applyNumberFormat="1" applyFont="1" applyFill="1" applyBorder="1" applyAlignment="1">
      <alignment horizontal="center" vertical="center"/>
    </xf>
    <xf numFmtId="0" fontId="59" fillId="0" borderId="22" xfId="0" applyNumberFormat="1" applyFont="1" applyFill="1" applyBorder="1" applyAlignment="1">
      <alignment horizontal="center" vertical="center"/>
    </xf>
    <xf numFmtId="0" fontId="58" fillId="0" borderId="23" xfId="0" applyNumberFormat="1" applyFont="1" applyFill="1" applyBorder="1" applyAlignment="1">
      <alignment horizontal="center" vertical="center"/>
    </xf>
    <xf numFmtId="0" fontId="58" fillId="0" borderId="16" xfId="0" applyNumberFormat="1" applyFont="1" applyFill="1" applyBorder="1" applyAlignment="1">
      <alignment horizontal="center" vertical="center"/>
    </xf>
    <xf numFmtId="0" fontId="59" fillId="0" borderId="24" xfId="0" applyNumberFormat="1" applyFont="1" applyFill="1" applyBorder="1" applyAlignment="1">
      <alignment horizontal="right" vertical="center"/>
    </xf>
    <xf numFmtId="0" fontId="59" fillId="0" borderId="25" xfId="0" applyNumberFormat="1" applyFont="1" applyFill="1" applyBorder="1" applyAlignment="1">
      <alignment horizontal="right" vertical="center"/>
    </xf>
    <xf numFmtId="0" fontId="59" fillId="0" borderId="11" xfId="0" applyNumberFormat="1" applyFont="1" applyFill="1" applyBorder="1" applyAlignment="1">
      <alignment horizontal="right" vertical="center"/>
    </xf>
    <xf numFmtId="176" fontId="59" fillId="0" borderId="11" xfId="0" applyNumberFormat="1" applyFont="1" applyFill="1" applyBorder="1" applyAlignment="1">
      <alignment horizontal="right" vertical="center"/>
    </xf>
    <xf numFmtId="0" fontId="59" fillId="0" borderId="12" xfId="0" applyNumberFormat="1" applyFont="1" applyFill="1" applyBorder="1" applyAlignment="1">
      <alignment horizontal="right" vertical="center"/>
    </xf>
    <xf numFmtId="0" fontId="59" fillId="0" borderId="13" xfId="0" applyNumberFormat="1" applyFont="1" applyFill="1" applyBorder="1" applyAlignment="1">
      <alignment horizontal="center" vertical="center" shrinkToFit="1"/>
    </xf>
    <xf numFmtId="0" fontId="59" fillId="0" borderId="26" xfId="0" applyNumberFormat="1" applyFont="1" applyFill="1" applyBorder="1" applyAlignment="1">
      <alignment horizontal="center" vertical="center" shrinkToFit="1"/>
    </xf>
    <xf numFmtId="0" fontId="58" fillId="0" borderId="27" xfId="0" applyNumberFormat="1" applyFont="1" applyFill="1" applyBorder="1" applyAlignment="1">
      <alignment horizontal="distributed" vertical="center"/>
    </xf>
    <xf numFmtId="0" fontId="52" fillId="0" borderId="28" xfId="0" applyNumberFormat="1" applyFont="1" applyFill="1" applyBorder="1" applyAlignment="1">
      <alignment/>
    </xf>
    <xf numFmtId="0" fontId="58" fillId="0" borderId="29" xfId="0" applyNumberFormat="1" applyFont="1" applyFill="1" applyBorder="1" applyAlignment="1">
      <alignment horizontal="distributed" vertical="center"/>
    </xf>
    <xf numFmtId="0" fontId="57" fillId="0" borderId="30" xfId="0" applyNumberFormat="1" applyFont="1" applyFill="1" applyBorder="1" applyAlignment="1">
      <alignment horizontal="right" vertical="center"/>
    </xf>
    <xf numFmtId="38" fontId="7" fillId="0" borderId="31" xfId="114" applyFont="1" applyFill="1" applyBorder="1" applyAlignment="1">
      <alignment horizontal="center" vertical="center"/>
    </xf>
    <xf numFmtId="38" fontId="7" fillId="0" borderId="15" xfId="114" applyFont="1" applyFill="1" applyBorder="1" applyAlignment="1">
      <alignment horizontal="center" vertical="center"/>
    </xf>
    <xf numFmtId="38" fontId="7" fillId="0" borderId="10" xfId="114" applyFont="1" applyFill="1" applyBorder="1" applyAlignment="1">
      <alignment horizontal="center" vertical="center"/>
    </xf>
    <xf numFmtId="177" fontId="63" fillId="0" borderId="15" xfId="114" applyNumberFormat="1" applyFont="1" applyFill="1" applyBorder="1" applyAlignment="1">
      <alignment horizontal="center" vertical="center"/>
    </xf>
    <xf numFmtId="38" fontId="63" fillId="0" borderId="19" xfId="114" applyFont="1" applyFill="1" applyBorder="1" applyAlignment="1">
      <alignment vertical="center"/>
    </xf>
    <xf numFmtId="38" fontId="63" fillId="0" borderId="20" xfId="114" applyFont="1" applyFill="1" applyBorder="1" applyAlignment="1">
      <alignment vertical="center"/>
    </xf>
    <xf numFmtId="38" fontId="63" fillId="0" borderId="23" xfId="114" applyFont="1" applyFill="1" applyBorder="1" applyAlignment="1">
      <alignment horizontal="right" vertical="center"/>
    </xf>
    <xf numFmtId="38" fontId="63" fillId="0" borderId="16" xfId="114" applyFont="1" applyFill="1" applyBorder="1" applyAlignment="1">
      <alignment horizontal="right" vertical="center"/>
    </xf>
    <xf numFmtId="38" fontId="63" fillId="0" borderId="23" xfId="114" applyFont="1" applyFill="1" applyBorder="1" applyAlignment="1">
      <alignment vertical="center"/>
    </xf>
    <xf numFmtId="38" fontId="63" fillId="0" borderId="11" xfId="114" applyFont="1" applyFill="1" applyBorder="1" applyAlignment="1">
      <alignment vertical="center"/>
    </xf>
    <xf numFmtId="38" fontId="63" fillId="0" borderId="32" xfId="114" applyFont="1" applyFill="1" applyBorder="1" applyAlignment="1">
      <alignment vertical="center"/>
    </xf>
    <xf numFmtId="38" fontId="63" fillId="0" borderId="33" xfId="114" applyFont="1" applyFill="1" applyBorder="1" applyAlignment="1">
      <alignment vertical="center"/>
    </xf>
    <xf numFmtId="38" fontId="63" fillId="0" borderId="30" xfId="114" applyFont="1" applyFill="1" applyBorder="1" applyAlignment="1">
      <alignment vertical="center"/>
    </xf>
    <xf numFmtId="38" fontId="7" fillId="0" borderId="31" xfId="114" applyFont="1" applyFill="1" applyBorder="1" applyAlignment="1">
      <alignment vertical="center"/>
    </xf>
    <xf numFmtId="38" fontId="7" fillId="0" borderId="32" xfId="114" applyFont="1" applyFill="1" applyBorder="1" applyAlignment="1">
      <alignment vertical="center"/>
    </xf>
    <xf numFmtId="38" fontId="7" fillId="0" borderId="19" xfId="114" applyFont="1" applyFill="1" applyBorder="1" applyAlignment="1">
      <alignment vertical="center"/>
    </xf>
    <xf numFmtId="38" fontId="7" fillId="0" borderId="15" xfId="114" applyFont="1" applyFill="1" applyBorder="1" applyAlignment="1">
      <alignment vertical="center"/>
    </xf>
    <xf numFmtId="38" fontId="7" fillId="0" borderId="33" xfId="114" applyFont="1" applyFill="1" applyBorder="1" applyAlignment="1">
      <alignment vertical="center"/>
    </xf>
    <xf numFmtId="38" fontId="7" fillId="0" borderId="23" xfId="114" applyFont="1" applyFill="1" applyBorder="1" applyAlignment="1">
      <alignment vertical="center"/>
    </xf>
    <xf numFmtId="38" fontId="7" fillId="0" borderId="34" xfId="114" applyFont="1" applyFill="1" applyBorder="1" applyAlignment="1">
      <alignment vertical="center"/>
    </xf>
    <xf numFmtId="38" fontId="7" fillId="0" borderId="35" xfId="114" applyFont="1" applyFill="1" applyBorder="1" applyAlignment="1">
      <alignment vertical="center"/>
    </xf>
    <xf numFmtId="38" fontId="7" fillId="0" borderId="36" xfId="114" applyFont="1" applyFill="1" applyBorder="1" applyAlignment="1">
      <alignment vertical="center"/>
    </xf>
    <xf numFmtId="38" fontId="7" fillId="0" borderId="37" xfId="114" applyFont="1" applyFill="1" applyBorder="1" applyAlignment="1">
      <alignment vertical="center"/>
    </xf>
    <xf numFmtId="38" fontId="7" fillId="0" borderId="38" xfId="114" applyFont="1" applyFill="1" applyBorder="1" applyAlignment="1">
      <alignment vertical="center"/>
    </xf>
    <xf numFmtId="38" fontId="7" fillId="0" borderId="39" xfId="114" applyFont="1" applyFill="1" applyBorder="1" applyAlignment="1">
      <alignment vertical="center"/>
    </xf>
    <xf numFmtId="38" fontId="63" fillId="0" borderId="33" xfId="114" applyFont="1" applyFill="1" applyBorder="1" applyAlignment="1">
      <alignment horizontal="right" vertical="center"/>
    </xf>
    <xf numFmtId="38" fontId="7" fillId="0" borderId="15" xfId="114" applyFont="1" applyFill="1" applyBorder="1" applyAlignment="1">
      <alignment horizontal="right" vertical="center"/>
    </xf>
    <xf numFmtId="38" fontId="7" fillId="0" borderId="33" xfId="114" applyFont="1" applyFill="1" applyBorder="1" applyAlignment="1">
      <alignment horizontal="right" vertical="center"/>
    </xf>
    <xf numFmtId="38" fontId="7" fillId="0" borderId="23" xfId="114" applyFont="1" applyFill="1" applyBorder="1" applyAlignment="1">
      <alignment horizontal="right" vertical="center"/>
    </xf>
    <xf numFmtId="176" fontId="7" fillId="0" borderId="18" xfId="96" applyNumberFormat="1" applyFont="1" applyFill="1" applyBorder="1" applyAlignment="1">
      <alignment vertical="center"/>
    </xf>
    <xf numFmtId="176" fontId="7" fillId="0" borderId="20" xfId="114" applyNumberFormat="1" applyFont="1" applyFill="1" applyBorder="1" applyAlignment="1">
      <alignment vertical="center"/>
    </xf>
    <xf numFmtId="176" fontId="7" fillId="0" borderId="23" xfId="96" applyNumberFormat="1" applyFont="1" applyFill="1" applyBorder="1" applyAlignment="1">
      <alignment vertical="center"/>
    </xf>
    <xf numFmtId="176" fontId="7" fillId="0" borderId="16" xfId="114" applyNumberFormat="1" applyFont="1" applyFill="1" applyBorder="1" applyAlignment="1">
      <alignment horizontal="right" vertical="center"/>
    </xf>
    <xf numFmtId="176" fontId="7" fillId="0" borderId="40" xfId="96" applyNumberFormat="1" applyFont="1" applyFill="1" applyBorder="1" applyAlignment="1">
      <alignment vertical="center"/>
    </xf>
    <xf numFmtId="176" fontId="7" fillId="0" borderId="16" xfId="114" applyNumberFormat="1" applyFont="1" applyFill="1" applyBorder="1" applyAlignment="1">
      <alignment vertical="center"/>
    </xf>
    <xf numFmtId="176" fontId="7" fillId="0" borderId="23" xfId="96" applyNumberFormat="1" applyFont="1" applyFill="1" applyBorder="1" applyAlignment="1">
      <alignment horizontal="right" vertical="center"/>
    </xf>
    <xf numFmtId="176" fontId="7" fillId="0" borderId="36" xfId="96" applyNumberFormat="1" applyFont="1" applyFill="1" applyBorder="1" applyAlignment="1">
      <alignment vertical="center"/>
    </xf>
    <xf numFmtId="176" fontId="7" fillId="0" borderId="41" xfId="114" applyNumberFormat="1" applyFont="1" applyFill="1" applyBorder="1" applyAlignment="1">
      <alignment vertical="center"/>
    </xf>
    <xf numFmtId="176" fontId="7" fillId="0" borderId="39" xfId="96" applyNumberFormat="1" applyFont="1" applyFill="1" applyBorder="1" applyAlignment="1">
      <alignment vertical="center"/>
    </xf>
    <xf numFmtId="176" fontId="7" fillId="0" borderId="42" xfId="114" applyNumberFormat="1" applyFont="1" applyFill="1" applyBorder="1" applyAlignment="1">
      <alignment vertical="center"/>
    </xf>
    <xf numFmtId="38" fontId="7" fillId="0" borderId="18" xfId="114" applyFont="1" applyFill="1" applyBorder="1" applyAlignment="1">
      <alignment vertical="center"/>
    </xf>
    <xf numFmtId="176" fontId="7" fillId="0" borderId="23" xfId="114" applyNumberFormat="1" applyFont="1" applyFill="1" applyBorder="1" applyAlignment="1">
      <alignment horizontal="right" vertical="center"/>
    </xf>
    <xf numFmtId="38" fontId="52" fillId="0" borderId="0" xfId="0" applyNumberFormat="1" applyFont="1" applyFill="1" applyAlignment="1">
      <alignment/>
    </xf>
    <xf numFmtId="38" fontId="3" fillId="0" borderId="0" xfId="114" applyFont="1" applyFill="1" applyAlignment="1">
      <alignment horizontal="right"/>
    </xf>
    <xf numFmtId="38" fontId="7" fillId="0" borderId="15" xfId="0" applyNumberFormat="1" applyFont="1" applyFill="1" applyBorder="1" applyAlignment="1">
      <alignment horizontal="right" vertical="center"/>
    </xf>
    <xf numFmtId="176" fontId="7" fillId="0" borderId="16" xfId="96" applyNumberFormat="1" applyFont="1" applyFill="1" applyBorder="1" applyAlignment="1">
      <alignment horizontal="right" vertical="center"/>
    </xf>
    <xf numFmtId="38" fontId="7" fillId="0" borderId="10" xfId="0" applyNumberFormat="1" applyFont="1" applyFill="1" applyBorder="1" applyAlignment="1">
      <alignment horizontal="right" vertical="center"/>
    </xf>
    <xf numFmtId="38" fontId="7" fillId="0" borderId="11" xfId="114" applyFont="1" applyFill="1" applyBorder="1" applyAlignment="1">
      <alignment horizontal="right" vertical="center"/>
    </xf>
    <xf numFmtId="176" fontId="7" fillId="0" borderId="12" xfId="96" applyNumberFormat="1" applyFont="1" applyFill="1" applyBorder="1" applyAlignment="1">
      <alignment horizontal="right" vertical="center"/>
    </xf>
    <xf numFmtId="38" fontId="7" fillId="0" borderId="13" xfId="0" applyNumberFormat="1" applyFont="1" applyFill="1" applyBorder="1" applyAlignment="1">
      <alignment horizontal="right" vertical="center"/>
    </xf>
    <xf numFmtId="38" fontId="7" fillId="0" borderId="43" xfId="114" applyFont="1" applyFill="1" applyBorder="1" applyAlignment="1">
      <alignment horizontal="right" vertical="center"/>
    </xf>
    <xf numFmtId="176" fontId="7" fillId="0" borderId="14" xfId="96" applyNumberFormat="1" applyFont="1" applyFill="1" applyBorder="1" applyAlignment="1">
      <alignment horizontal="right" vertical="center"/>
    </xf>
    <xf numFmtId="0" fontId="7" fillId="0" borderId="37" xfId="0" applyNumberFormat="1" applyFont="1" applyFill="1" applyBorder="1" applyAlignment="1">
      <alignment horizontal="right" vertical="center" wrapText="1"/>
    </xf>
    <xf numFmtId="0" fontId="7" fillId="0" borderId="39" xfId="0" applyNumberFormat="1" applyFont="1" applyFill="1" applyBorder="1" applyAlignment="1">
      <alignment horizontal="right" vertical="center" wrapText="1"/>
    </xf>
    <xf numFmtId="0" fontId="7" fillId="0" borderId="42" xfId="0" applyNumberFormat="1" applyFont="1" applyFill="1" applyBorder="1" applyAlignment="1">
      <alignment horizontal="right" vertical="center" wrapText="1"/>
    </xf>
    <xf numFmtId="0" fontId="7" fillId="0" borderId="31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center" vertical="center" shrinkToFit="1"/>
    </xf>
    <xf numFmtId="0" fontId="8" fillId="0" borderId="20" xfId="0" applyNumberFormat="1" applyFont="1" applyFill="1" applyBorder="1" applyAlignment="1">
      <alignment horizontal="center" vertical="center" wrapText="1" shrinkToFi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59" fillId="0" borderId="44" xfId="0" applyNumberFormat="1" applyFont="1" applyFill="1" applyBorder="1" applyAlignment="1">
      <alignment horizontal="center" vertical="center"/>
    </xf>
    <xf numFmtId="0" fontId="59" fillId="0" borderId="37" xfId="0" applyNumberFormat="1" applyFont="1" applyFill="1" applyBorder="1" applyAlignment="1">
      <alignment horizontal="center" vertical="center"/>
    </xf>
    <xf numFmtId="0" fontId="59" fillId="0" borderId="45" xfId="0" applyNumberFormat="1" applyFont="1" applyFill="1" applyBorder="1" applyAlignment="1">
      <alignment horizontal="center" vertical="center"/>
    </xf>
    <xf numFmtId="0" fontId="59" fillId="0" borderId="46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>
      <alignment horizontal="center" vertical="center"/>
    </xf>
    <xf numFmtId="0" fontId="57" fillId="0" borderId="17" xfId="0" applyNumberFormat="1" applyFont="1" applyFill="1" applyBorder="1" applyAlignment="1">
      <alignment horizontal="center" vertical="center" wrapText="1"/>
    </xf>
    <xf numFmtId="0" fontId="57" fillId="0" borderId="37" xfId="0" applyNumberFormat="1" applyFont="1" applyFill="1" applyBorder="1" applyAlignment="1">
      <alignment horizontal="center" vertical="center"/>
    </xf>
    <xf numFmtId="0" fontId="57" fillId="0" borderId="47" xfId="0" applyNumberFormat="1" applyFont="1" applyFill="1" applyBorder="1" applyAlignment="1">
      <alignment horizontal="center" vertical="center"/>
    </xf>
    <xf numFmtId="0" fontId="57" fillId="0" borderId="48" xfId="0" applyNumberFormat="1" applyFont="1" applyFill="1" applyBorder="1" applyAlignment="1">
      <alignment horizontal="center" vertical="center"/>
    </xf>
    <xf numFmtId="0" fontId="57" fillId="0" borderId="31" xfId="0" applyNumberFormat="1" applyFont="1" applyFill="1" applyBorder="1" applyAlignment="1">
      <alignment horizontal="center" vertical="center"/>
    </xf>
    <xf numFmtId="0" fontId="57" fillId="0" borderId="19" xfId="0" applyNumberFormat="1" applyFont="1" applyFill="1" applyBorder="1" applyAlignment="1">
      <alignment horizontal="center" vertical="center"/>
    </xf>
    <xf numFmtId="0" fontId="57" fillId="0" borderId="32" xfId="0" applyNumberFormat="1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16</xdr:row>
      <xdr:rowOff>104775</xdr:rowOff>
    </xdr:from>
    <xdr:to>
      <xdr:col>7</xdr:col>
      <xdr:colOff>228600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609850" y="3762375"/>
          <a:ext cx="3467100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16</xdr:row>
      <xdr:rowOff>0</xdr:rowOff>
    </xdr:from>
    <xdr:to>
      <xdr:col>6</xdr:col>
      <xdr:colOff>257175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0" y="3657600"/>
          <a:ext cx="1428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N23"/>
  <sheetViews>
    <sheetView tabSelected="1" showOutlineSymbols="0" zoomScale="60" zoomScaleNormal="60" zoomScaleSheetLayoutView="5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F22"/>
    </sheetView>
  </sheetViews>
  <sheetFormatPr defaultColWidth="10.6640625" defaultRowHeight="15"/>
  <cols>
    <col min="1" max="1" width="15.77734375" style="28" customWidth="1"/>
    <col min="2" max="2" width="70.77734375" style="28" customWidth="1"/>
    <col min="3" max="7" width="18.77734375" style="28" customWidth="1"/>
    <col min="8" max="8" width="10.6640625" style="28" customWidth="1"/>
    <col min="9" max="9" width="18.77734375" style="28" customWidth="1"/>
    <col min="10" max="10" width="10.6640625" style="28" customWidth="1"/>
    <col min="11" max="16384" width="10.6640625" style="28" customWidth="1"/>
  </cols>
  <sheetData>
    <row r="2" spans="2:10" ht="36" thickBot="1">
      <c r="B2" s="29" t="s">
        <v>94</v>
      </c>
      <c r="C2" s="30"/>
      <c r="D2" s="30"/>
      <c r="E2" s="30"/>
      <c r="F2" s="30"/>
      <c r="G2" s="30"/>
      <c r="H2" s="30"/>
      <c r="I2" s="30"/>
      <c r="J2" s="30"/>
    </row>
    <row r="3" spans="1:248" ht="34.5" customHeight="1">
      <c r="A3" s="110" t="s">
        <v>39</v>
      </c>
      <c r="B3" s="113" t="s">
        <v>68</v>
      </c>
      <c r="C3" s="31" t="s">
        <v>57</v>
      </c>
      <c r="D3" s="32"/>
      <c r="E3" s="31" t="s">
        <v>3</v>
      </c>
      <c r="F3" s="32"/>
      <c r="G3" s="33"/>
      <c r="H3" s="33"/>
      <c r="I3" s="33"/>
      <c r="J3" s="34"/>
      <c r="K3" s="35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</row>
    <row r="4" spans="1:248" ht="34.5" customHeight="1">
      <c r="A4" s="111"/>
      <c r="B4" s="114"/>
      <c r="C4" s="37"/>
      <c r="D4" s="38"/>
      <c r="E4" s="37"/>
      <c r="F4" s="38"/>
      <c r="G4" s="39" t="s">
        <v>1</v>
      </c>
      <c r="H4" s="39" t="s">
        <v>2</v>
      </c>
      <c r="I4" s="39" t="s">
        <v>37</v>
      </c>
      <c r="J4" s="40" t="s">
        <v>2</v>
      </c>
      <c r="K4" s="3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</row>
    <row r="5" spans="1:248" ht="34.5" customHeight="1" thickBot="1">
      <c r="A5" s="112"/>
      <c r="B5" s="115"/>
      <c r="C5" s="41" t="s">
        <v>58</v>
      </c>
      <c r="D5" s="42" t="s">
        <v>32</v>
      </c>
      <c r="E5" s="41" t="s">
        <v>58</v>
      </c>
      <c r="F5" s="42" t="s">
        <v>32</v>
      </c>
      <c r="G5" s="43" t="s">
        <v>58</v>
      </c>
      <c r="H5" s="44" t="s">
        <v>0</v>
      </c>
      <c r="I5" s="43" t="s">
        <v>32</v>
      </c>
      <c r="J5" s="45" t="s">
        <v>0</v>
      </c>
      <c r="K5" s="35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</row>
    <row r="6" spans="1:248" ht="57" customHeight="1">
      <c r="A6" s="46" t="s">
        <v>6</v>
      </c>
      <c r="B6" s="21" t="s">
        <v>4</v>
      </c>
      <c r="C6" s="65">
        <v>2116526</v>
      </c>
      <c r="D6" s="66">
        <v>261848</v>
      </c>
      <c r="E6" s="65">
        <v>2116526</v>
      </c>
      <c r="F6" s="67">
        <v>261848</v>
      </c>
      <c r="G6" s="92">
        <v>2067957</v>
      </c>
      <c r="H6" s="81">
        <v>1.0234864651441011</v>
      </c>
      <c r="I6" s="92">
        <v>252312</v>
      </c>
      <c r="J6" s="82">
        <v>1.0377944766796665</v>
      </c>
      <c r="K6" s="35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</row>
    <row r="7" spans="1:248" ht="57" customHeight="1">
      <c r="A7" s="25" t="s">
        <v>7</v>
      </c>
      <c r="B7" s="23" t="s">
        <v>5</v>
      </c>
      <c r="C7" s="78">
        <v>54</v>
      </c>
      <c r="D7" s="79">
        <v>306</v>
      </c>
      <c r="E7" s="78">
        <v>54</v>
      </c>
      <c r="F7" s="80">
        <v>306</v>
      </c>
      <c r="G7" s="80"/>
      <c r="H7" s="87" t="s">
        <v>93</v>
      </c>
      <c r="I7" s="80"/>
      <c r="J7" s="84" t="s">
        <v>93</v>
      </c>
      <c r="K7" s="35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</row>
    <row r="8" spans="1:248" ht="57" customHeight="1">
      <c r="A8" s="25" t="s">
        <v>8</v>
      </c>
      <c r="B8" s="23" t="s">
        <v>23</v>
      </c>
      <c r="C8" s="68">
        <v>12264</v>
      </c>
      <c r="D8" s="69">
        <v>8789</v>
      </c>
      <c r="E8" s="68">
        <v>12264</v>
      </c>
      <c r="F8" s="70">
        <v>8789</v>
      </c>
      <c r="G8" s="70">
        <v>37760</v>
      </c>
      <c r="H8" s="85">
        <v>0.32478813559322034</v>
      </c>
      <c r="I8" s="70">
        <v>20950</v>
      </c>
      <c r="J8" s="84">
        <v>0.41952267303102625</v>
      </c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</row>
    <row r="9" spans="1:248" ht="57" customHeight="1">
      <c r="A9" s="25" t="s">
        <v>9</v>
      </c>
      <c r="B9" s="23" t="s">
        <v>59</v>
      </c>
      <c r="C9" s="78" t="s">
        <v>93</v>
      </c>
      <c r="D9" s="79" t="s">
        <v>93</v>
      </c>
      <c r="E9" s="78" t="s">
        <v>93</v>
      </c>
      <c r="F9" s="80" t="s">
        <v>93</v>
      </c>
      <c r="G9" s="80">
        <v>2</v>
      </c>
      <c r="H9" s="87">
        <v>0</v>
      </c>
      <c r="I9" s="80">
        <v>600</v>
      </c>
      <c r="J9" s="84">
        <v>0</v>
      </c>
      <c r="K9" s="35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</row>
    <row r="10" spans="1:248" ht="57" customHeight="1">
      <c r="A10" s="25" t="s">
        <v>25</v>
      </c>
      <c r="B10" s="23" t="s">
        <v>26</v>
      </c>
      <c r="C10" s="78" t="s">
        <v>93</v>
      </c>
      <c r="D10" s="79" t="s">
        <v>93</v>
      </c>
      <c r="E10" s="78" t="s">
        <v>93</v>
      </c>
      <c r="F10" s="80" t="s">
        <v>93</v>
      </c>
      <c r="G10" s="80" t="s">
        <v>93</v>
      </c>
      <c r="H10" s="93" t="s">
        <v>93</v>
      </c>
      <c r="I10" s="80" t="s">
        <v>93</v>
      </c>
      <c r="J10" s="84" t="s">
        <v>93</v>
      </c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</row>
    <row r="11" spans="1:248" ht="57" customHeight="1">
      <c r="A11" s="25" t="s">
        <v>10</v>
      </c>
      <c r="B11" s="24" t="s">
        <v>60</v>
      </c>
      <c r="C11" s="78" t="s">
        <v>93</v>
      </c>
      <c r="D11" s="79" t="s">
        <v>93</v>
      </c>
      <c r="E11" s="78" t="s">
        <v>93</v>
      </c>
      <c r="F11" s="80" t="s">
        <v>93</v>
      </c>
      <c r="G11" s="80" t="s">
        <v>93</v>
      </c>
      <c r="H11" s="87" t="s">
        <v>93</v>
      </c>
      <c r="I11" s="80" t="s">
        <v>93</v>
      </c>
      <c r="J11" s="84" t="s">
        <v>93</v>
      </c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</row>
    <row r="12" spans="1:248" ht="57" customHeight="1">
      <c r="A12" s="25" t="s">
        <v>27</v>
      </c>
      <c r="B12" s="24" t="s">
        <v>61</v>
      </c>
      <c r="C12" s="78" t="s">
        <v>93</v>
      </c>
      <c r="D12" s="79" t="s">
        <v>93</v>
      </c>
      <c r="E12" s="78" t="s">
        <v>93</v>
      </c>
      <c r="F12" s="80" t="s">
        <v>93</v>
      </c>
      <c r="G12" s="80" t="s">
        <v>93</v>
      </c>
      <c r="H12" s="80" t="s">
        <v>93</v>
      </c>
      <c r="I12" s="80" t="s">
        <v>93</v>
      </c>
      <c r="J12" s="84" t="s">
        <v>93</v>
      </c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</row>
    <row r="13" spans="1:248" ht="57" customHeight="1">
      <c r="A13" s="25" t="s">
        <v>11</v>
      </c>
      <c r="B13" s="23" t="s">
        <v>12</v>
      </c>
      <c r="C13" s="68">
        <v>1054311</v>
      </c>
      <c r="D13" s="69">
        <v>747441</v>
      </c>
      <c r="E13" s="68">
        <v>1054311</v>
      </c>
      <c r="F13" s="70">
        <v>747441</v>
      </c>
      <c r="G13" s="70">
        <v>1157871</v>
      </c>
      <c r="H13" s="83">
        <v>0.9105599846615038</v>
      </c>
      <c r="I13" s="70">
        <v>695510</v>
      </c>
      <c r="J13" s="86">
        <v>1.0746660723785424</v>
      </c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</row>
    <row r="14" spans="1:248" ht="57" customHeight="1">
      <c r="A14" s="25" t="s">
        <v>13</v>
      </c>
      <c r="B14" s="24" t="s">
        <v>62</v>
      </c>
      <c r="C14" s="68">
        <v>71708</v>
      </c>
      <c r="D14" s="69">
        <v>25581</v>
      </c>
      <c r="E14" s="68">
        <v>71708</v>
      </c>
      <c r="F14" s="70">
        <v>25581</v>
      </c>
      <c r="G14" s="70">
        <v>126028</v>
      </c>
      <c r="H14" s="83">
        <v>0.568984670073317</v>
      </c>
      <c r="I14" s="70">
        <v>31030</v>
      </c>
      <c r="J14" s="86">
        <v>0.8243957460522076</v>
      </c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</row>
    <row r="15" spans="1:248" ht="57" customHeight="1">
      <c r="A15" s="25" t="s">
        <v>14</v>
      </c>
      <c r="B15" s="23" t="s">
        <v>15</v>
      </c>
      <c r="C15" s="68">
        <v>325</v>
      </c>
      <c r="D15" s="69">
        <v>1189</v>
      </c>
      <c r="E15" s="68">
        <v>325</v>
      </c>
      <c r="F15" s="70">
        <v>1189</v>
      </c>
      <c r="G15" s="70">
        <v>1008</v>
      </c>
      <c r="H15" s="83">
        <v>0.32242063492063494</v>
      </c>
      <c r="I15" s="70">
        <v>1809</v>
      </c>
      <c r="J15" s="86">
        <v>0.6572692095080155</v>
      </c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</row>
    <row r="16" spans="1:248" ht="57" customHeight="1">
      <c r="A16" s="25" t="s">
        <v>16</v>
      </c>
      <c r="B16" s="23" t="s">
        <v>17</v>
      </c>
      <c r="C16" s="68">
        <v>275473</v>
      </c>
      <c r="D16" s="69">
        <v>468502</v>
      </c>
      <c r="E16" s="68">
        <v>275473</v>
      </c>
      <c r="F16" s="70">
        <v>468502</v>
      </c>
      <c r="G16" s="70">
        <v>232939</v>
      </c>
      <c r="H16" s="83">
        <v>1.1825971606300363</v>
      </c>
      <c r="I16" s="70">
        <v>306624</v>
      </c>
      <c r="J16" s="86">
        <v>1.527936495512419</v>
      </c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</row>
    <row r="17" spans="1:248" ht="57" customHeight="1">
      <c r="A17" s="25" t="s">
        <v>18</v>
      </c>
      <c r="B17" s="24" t="s">
        <v>63</v>
      </c>
      <c r="C17" s="78" t="s">
        <v>93</v>
      </c>
      <c r="D17" s="79" t="s">
        <v>93</v>
      </c>
      <c r="E17" s="78" t="s">
        <v>93</v>
      </c>
      <c r="F17" s="80" t="s">
        <v>93</v>
      </c>
      <c r="G17" s="80" t="s">
        <v>93</v>
      </c>
      <c r="H17" s="87" t="s">
        <v>69</v>
      </c>
      <c r="I17" s="80" t="s">
        <v>93</v>
      </c>
      <c r="J17" s="84" t="s">
        <v>93</v>
      </c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</row>
    <row r="18" spans="1:248" ht="57" customHeight="1">
      <c r="A18" s="25" t="s">
        <v>64</v>
      </c>
      <c r="B18" s="24" t="s">
        <v>41</v>
      </c>
      <c r="C18" s="78" t="s">
        <v>93</v>
      </c>
      <c r="D18" s="79" t="s">
        <v>93</v>
      </c>
      <c r="E18" s="78" t="s">
        <v>93</v>
      </c>
      <c r="F18" s="80" t="s">
        <v>93</v>
      </c>
      <c r="G18" s="80" t="s">
        <v>93</v>
      </c>
      <c r="H18" s="87" t="s">
        <v>93</v>
      </c>
      <c r="I18" s="80" t="s">
        <v>93</v>
      </c>
      <c r="J18" s="84" t="s">
        <v>93</v>
      </c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</row>
    <row r="19" spans="1:248" ht="57" customHeight="1">
      <c r="A19" s="25" t="s">
        <v>19</v>
      </c>
      <c r="B19" s="23" t="s">
        <v>28</v>
      </c>
      <c r="C19" s="78">
        <v>1390</v>
      </c>
      <c r="D19" s="79">
        <v>1083</v>
      </c>
      <c r="E19" s="68">
        <v>1390</v>
      </c>
      <c r="F19" s="70">
        <v>1083</v>
      </c>
      <c r="G19" s="70">
        <v>1217</v>
      </c>
      <c r="H19" s="83">
        <v>1.14215283483977</v>
      </c>
      <c r="I19" s="70">
        <v>971</v>
      </c>
      <c r="J19" s="86">
        <v>1.1153450051493305</v>
      </c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</row>
    <row r="20" spans="1:248" ht="57" customHeight="1">
      <c r="A20" s="25" t="s">
        <v>20</v>
      </c>
      <c r="B20" s="23" t="s">
        <v>21</v>
      </c>
      <c r="C20" s="68">
        <v>205073</v>
      </c>
      <c r="D20" s="69">
        <v>110354</v>
      </c>
      <c r="E20" s="68">
        <v>205073</v>
      </c>
      <c r="F20" s="70">
        <v>110354</v>
      </c>
      <c r="G20" s="70">
        <v>331187</v>
      </c>
      <c r="H20" s="83">
        <v>0.6192060678710215</v>
      </c>
      <c r="I20" s="70">
        <v>140945</v>
      </c>
      <c r="J20" s="86">
        <v>0.7829578913760686</v>
      </c>
      <c r="K20" s="35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</row>
    <row r="21" spans="1:248" ht="57" customHeight="1">
      <c r="A21" s="25" t="s">
        <v>29</v>
      </c>
      <c r="B21" s="23" t="s">
        <v>65</v>
      </c>
      <c r="C21" s="68">
        <v>129829</v>
      </c>
      <c r="D21" s="69">
        <v>79191</v>
      </c>
      <c r="E21" s="68">
        <v>129829</v>
      </c>
      <c r="F21" s="70">
        <v>79191</v>
      </c>
      <c r="G21" s="70">
        <v>159215</v>
      </c>
      <c r="H21" s="83">
        <v>0.8154319630688063</v>
      </c>
      <c r="I21" s="70">
        <v>91177</v>
      </c>
      <c r="J21" s="86">
        <v>0.8685414084692411</v>
      </c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</row>
    <row r="22" spans="1:248" ht="57" customHeight="1" thickBot="1">
      <c r="A22" s="47" t="s">
        <v>30</v>
      </c>
      <c r="B22" s="48" t="s">
        <v>22</v>
      </c>
      <c r="C22" s="71">
        <v>94718</v>
      </c>
      <c r="D22" s="72">
        <v>26454</v>
      </c>
      <c r="E22" s="71">
        <v>94718</v>
      </c>
      <c r="F22" s="73">
        <v>26454</v>
      </c>
      <c r="G22" s="73">
        <v>97148</v>
      </c>
      <c r="H22" s="88">
        <v>0.9749866183554988</v>
      </c>
      <c r="I22" s="73">
        <v>22007</v>
      </c>
      <c r="J22" s="89">
        <v>1.2020720679783705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</row>
    <row r="23" spans="1:11" ht="57" customHeight="1" thickBot="1" thickTop="1">
      <c r="A23" s="49"/>
      <c r="B23" s="50" t="s">
        <v>31</v>
      </c>
      <c r="C23" s="74">
        <v>3961671</v>
      </c>
      <c r="D23" s="75">
        <v>1730738</v>
      </c>
      <c r="E23" s="74">
        <v>3961671</v>
      </c>
      <c r="F23" s="76">
        <v>1730738</v>
      </c>
      <c r="G23" s="76">
        <v>4212332</v>
      </c>
      <c r="H23" s="90">
        <v>0.9404935318488666</v>
      </c>
      <c r="I23" s="76">
        <v>1563935</v>
      </c>
      <c r="J23" s="91">
        <v>1.1066559671597604</v>
      </c>
      <c r="K23" s="94"/>
    </row>
  </sheetData>
  <sheetProtection/>
  <mergeCells count="2">
    <mergeCell ref="A3:A5"/>
    <mergeCell ref="B3:B5"/>
  </mergeCells>
  <printOptions horizontalCentered="1" verticalCentered="1"/>
  <pageMargins left="0.2755905511811024" right="0.3937007874015748" top="0.31496062992125984" bottom="0.31496062992125984" header="0" footer="0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L22"/>
  <sheetViews>
    <sheetView showOutlineSymbols="0" zoomScale="55" zoomScaleNormal="55" zoomScaleSheetLayoutView="50" zoomScalePageLayoutView="75" workbookViewId="0" topLeftCell="A1">
      <selection activeCell="K5" sqref="K5:K6"/>
    </sheetView>
  </sheetViews>
  <sheetFormatPr defaultColWidth="10.6640625" defaultRowHeight="15"/>
  <cols>
    <col min="1" max="1" width="13.3359375" style="15" customWidth="1"/>
    <col min="2" max="2" width="61.5546875" style="15" customWidth="1"/>
    <col min="3" max="3" width="26.4453125" style="15" customWidth="1"/>
    <col min="4" max="4" width="15.3359375" style="15" customWidth="1"/>
    <col min="5" max="5" width="26.4453125" style="15" customWidth="1"/>
    <col min="6" max="6" width="15.3359375" style="15" customWidth="1"/>
    <col min="7" max="7" width="26.4453125" style="15" customWidth="1"/>
    <col min="8" max="11" width="15.3359375" style="15" customWidth="1"/>
    <col min="12" max="16384" width="10.6640625" style="15" customWidth="1"/>
  </cols>
  <sheetData>
    <row r="2" spans="1:8" ht="36" thickBot="1">
      <c r="A2" s="11"/>
      <c r="B2" s="12" t="s">
        <v>96</v>
      </c>
      <c r="C2" s="13"/>
      <c r="D2" s="13"/>
      <c r="E2" s="13"/>
      <c r="F2" s="14"/>
      <c r="G2" s="13"/>
      <c r="H2" s="13"/>
    </row>
    <row r="3" spans="1:246" ht="34.5" customHeight="1">
      <c r="A3" s="116" t="s">
        <v>39</v>
      </c>
      <c r="B3" s="118" t="s">
        <v>38</v>
      </c>
      <c r="C3" s="120" t="s">
        <v>34</v>
      </c>
      <c r="D3" s="121"/>
      <c r="E3" s="120" t="s">
        <v>36</v>
      </c>
      <c r="F3" s="122"/>
      <c r="G3" s="120" t="s">
        <v>35</v>
      </c>
      <c r="H3" s="123"/>
      <c r="I3" s="107" t="s">
        <v>91</v>
      </c>
      <c r="J3" s="108" t="s">
        <v>87</v>
      </c>
      <c r="K3" s="109" t="s">
        <v>92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</row>
    <row r="4" spans="1:246" ht="34.5" customHeight="1" thickBot="1">
      <c r="A4" s="117"/>
      <c r="B4" s="119"/>
      <c r="C4" s="17" t="s">
        <v>90</v>
      </c>
      <c r="D4" s="18" t="s">
        <v>50</v>
      </c>
      <c r="E4" s="17" t="s">
        <v>90</v>
      </c>
      <c r="F4" s="51" t="s">
        <v>50</v>
      </c>
      <c r="G4" s="17" t="s">
        <v>90</v>
      </c>
      <c r="H4" s="19" t="s">
        <v>50</v>
      </c>
      <c r="I4" s="104" t="s">
        <v>86</v>
      </c>
      <c r="J4" s="105" t="s">
        <v>86</v>
      </c>
      <c r="K4" s="106" t="s">
        <v>89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</row>
    <row r="5" spans="1:246" ht="57" customHeight="1">
      <c r="A5" s="20" t="s">
        <v>6</v>
      </c>
      <c r="B5" s="21" t="s">
        <v>4</v>
      </c>
      <c r="C5" s="52" t="s">
        <v>70</v>
      </c>
      <c r="D5" s="56">
        <v>1044011</v>
      </c>
      <c r="E5" s="52" t="s">
        <v>71</v>
      </c>
      <c r="F5" s="62">
        <v>353515</v>
      </c>
      <c r="G5" s="52" t="s">
        <v>72</v>
      </c>
      <c r="H5" s="57">
        <v>257430</v>
      </c>
      <c r="I5" s="101">
        <f>D5+F5+H5</f>
        <v>1654956</v>
      </c>
      <c r="J5" s="102">
        <v>2116526</v>
      </c>
      <c r="K5" s="103">
        <v>0.781920940257762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</row>
    <row r="6" spans="1:246" ht="57" customHeight="1">
      <c r="A6" s="22" t="s">
        <v>7</v>
      </c>
      <c r="B6" s="23" t="s">
        <v>5</v>
      </c>
      <c r="C6" s="55" t="s">
        <v>98</v>
      </c>
      <c r="D6" s="58">
        <v>54</v>
      </c>
      <c r="E6" s="55" t="s">
        <v>69</v>
      </c>
      <c r="F6" s="77" t="s">
        <v>69</v>
      </c>
      <c r="G6" s="55" t="s">
        <v>74</v>
      </c>
      <c r="H6" s="59" t="s">
        <v>74</v>
      </c>
      <c r="I6" s="96">
        <f>D6</f>
        <v>54</v>
      </c>
      <c r="J6" s="80">
        <v>54</v>
      </c>
      <c r="K6" s="97">
        <v>1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</row>
    <row r="7" spans="1:246" ht="57" customHeight="1">
      <c r="A7" s="22" t="s">
        <v>8</v>
      </c>
      <c r="B7" s="23" t="s">
        <v>23</v>
      </c>
      <c r="C7" s="53" t="s">
        <v>71</v>
      </c>
      <c r="D7" s="60">
        <v>10251</v>
      </c>
      <c r="E7" s="53" t="s">
        <v>98</v>
      </c>
      <c r="F7" s="60">
        <v>1008</v>
      </c>
      <c r="G7" s="55" t="s">
        <v>99</v>
      </c>
      <c r="H7" s="77">
        <v>510</v>
      </c>
      <c r="I7" s="96">
        <f aca="true" t="shared" si="0" ref="I7:I21">D7+F7+H7</f>
        <v>11769</v>
      </c>
      <c r="J7" s="80">
        <v>12264</v>
      </c>
      <c r="K7" s="97">
        <v>0.9596379647749511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</row>
    <row r="8" spans="1:246" ht="57" customHeight="1">
      <c r="A8" s="22" t="s">
        <v>9</v>
      </c>
      <c r="B8" s="23" t="s">
        <v>24</v>
      </c>
      <c r="C8" s="53" t="s">
        <v>69</v>
      </c>
      <c r="D8" s="58" t="s">
        <v>69</v>
      </c>
      <c r="E8" s="55" t="s">
        <v>69</v>
      </c>
      <c r="F8" s="58" t="s">
        <v>69</v>
      </c>
      <c r="G8" s="55" t="s">
        <v>69</v>
      </c>
      <c r="H8" s="77" t="s">
        <v>69</v>
      </c>
      <c r="I8" s="96" t="s">
        <v>69</v>
      </c>
      <c r="J8" s="80" t="s">
        <v>82</v>
      </c>
      <c r="K8" s="97" t="s">
        <v>82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</row>
    <row r="9" spans="1:246" ht="57" customHeight="1">
      <c r="A9" s="22" t="s">
        <v>25</v>
      </c>
      <c r="B9" s="23" t="s">
        <v>26</v>
      </c>
      <c r="C9" s="55" t="s">
        <v>69</v>
      </c>
      <c r="D9" s="58" t="s">
        <v>69</v>
      </c>
      <c r="E9" s="55" t="s">
        <v>74</v>
      </c>
      <c r="F9" s="58" t="s">
        <v>74</v>
      </c>
      <c r="G9" s="55" t="s">
        <v>74</v>
      </c>
      <c r="H9" s="77" t="s">
        <v>74</v>
      </c>
      <c r="I9" s="96" t="s">
        <v>69</v>
      </c>
      <c r="J9" s="80" t="s">
        <v>82</v>
      </c>
      <c r="K9" s="97" t="s">
        <v>82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</row>
    <row r="10" spans="1:246" ht="57" customHeight="1">
      <c r="A10" s="22" t="s">
        <v>10</v>
      </c>
      <c r="B10" s="24" t="s">
        <v>51</v>
      </c>
      <c r="C10" s="55" t="s">
        <v>69</v>
      </c>
      <c r="D10" s="58" t="s">
        <v>69</v>
      </c>
      <c r="E10" s="55" t="s">
        <v>69</v>
      </c>
      <c r="F10" s="58" t="s">
        <v>69</v>
      </c>
      <c r="G10" s="55" t="s">
        <v>74</v>
      </c>
      <c r="H10" s="77" t="s">
        <v>74</v>
      </c>
      <c r="I10" s="96" t="s">
        <v>69</v>
      </c>
      <c r="J10" s="80" t="s">
        <v>82</v>
      </c>
      <c r="K10" s="97" t="s">
        <v>82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</row>
    <row r="11" spans="1:246" ht="57" customHeight="1">
      <c r="A11" s="22" t="s">
        <v>27</v>
      </c>
      <c r="B11" s="24" t="s">
        <v>52</v>
      </c>
      <c r="C11" s="55" t="s">
        <v>74</v>
      </c>
      <c r="D11" s="58" t="s">
        <v>74</v>
      </c>
      <c r="E11" s="55" t="s">
        <v>74</v>
      </c>
      <c r="F11" s="58" t="s">
        <v>74</v>
      </c>
      <c r="G11" s="55" t="s">
        <v>74</v>
      </c>
      <c r="H11" s="77" t="s">
        <v>74</v>
      </c>
      <c r="I11" s="96" t="s">
        <v>69</v>
      </c>
      <c r="J11" s="80" t="s">
        <v>82</v>
      </c>
      <c r="K11" s="97" t="s">
        <v>82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</row>
    <row r="12" spans="1:246" ht="57" customHeight="1">
      <c r="A12" s="22" t="s">
        <v>11</v>
      </c>
      <c r="B12" s="23" t="s">
        <v>12</v>
      </c>
      <c r="C12" s="53" t="s">
        <v>72</v>
      </c>
      <c r="D12" s="60">
        <v>335950</v>
      </c>
      <c r="E12" s="53" t="s">
        <v>70</v>
      </c>
      <c r="F12" s="63">
        <v>221219</v>
      </c>
      <c r="G12" s="53" t="s">
        <v>76</v>
      </c>
      <c r="H12" s="63">
        <v>104642</v>
      </c>
      <c r="I12" s="96">
        <f t="shared" si="0"/>
        <v>661811</v>
      </c>
      <c r="J12" s="80">
        <v>1054311</v>
      </c>
      <c r="K12" s="97">
        <v>0.6277189557919817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</row>
    <row r="13" spans="1:246" ht="57" customHeight="1">
      <c r="A13" s="22" t="s">
        <v>13</v>
      </c>
      <c r="B13" s="24" t="s">
        <v>53</v>
      </c>
      <c r="C13" s="53" t="s">
        <v>72</v>
      </c>
      <c r="D13" s="60">
        <v>36482</v>
      </c>
      <c r="E13" s="53" t="s">
        <v>76</v>
      </c>
      <c r="F13" s="63">
        <v>14273</v>
      </c>
      <c r="G13" s="53" t="s">
        <v>101</v>
      </c>
      <c r="H13" s="63">
        <v>6720</v>
      </c>
      <c r="I13" s="96">
        <f t="shared" si="0"/>
        <v>57475</v>
      </c>
      <c r="J13" s="80">
        <v>71708</v>
      </c>
      <c r="K13" s="97">
        <v>0.8015144753723434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</row>
    <row r="14" spans="1:246" ht="57" customHeight="1">
      <c r="A14" s="22" t="s">
        <v>14</v>
      </c>
      <c r="B14" s="23" t="s">
        <v>15</v>
      </c>
      <c r="C14" s="53" t="s">
        <v>75</v>
      </c>
      <c r="D14" s="60">
        <v>284</v>
      </c>
      <c r="E14" s="53" t="s">
        <v>76</v>
      </c>
      <c r="F14" s="60">
        <v>25</v>
      </c>
      <c r="G14" s="55" t="s">
        <v>71</v>
      </c>
      <c r="H14" s="77">
        <v>16</v>
      </c>
      <c r="I14" s="96">
        <f t="shared" si="0"/>
        <v>325</v>
      </c>
      <c r="J14" s="80">
        <v>325</v>
      </c>
      <c r="K14" s="97">
        <v>1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</row>
    <row r="15" spans="1:246" ht="57" customHeight="1">
      <c r="A15" s="22" t="s">
        <v>16</v>
      </c>
      <c r="B15" s="23" t="s">
        <v>17</v>
      </c>
      <c r="C15" s="53" t="s">
        <v>71</v>
      </c>
      <c r="D15" s="60">
        <v>75226</v>
      </c>
      <c r="E15" s="53" t="s">
        <v>98</v>
      </c>
      <c r="F15" s="60">
        <v>43330</v>
      </c>
      <c r="G15" s="55" t="s">
        <v>72</v>
      </c>
      <c r="H15" s="63">
        <v>34267</v>
      </c>
      <c r="I15" s="96">
        <f t="shared" si="0"/>
        <v>152823</v>
      </c>
      <c r="J15" s="80">
        <v>275473</v>
      </c>
      <c r="K15" s="97">
        <v>0.5547658028191511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</row>
    <row r="16" spans="1:246" ht="57" customHeight="1">
      <c r="A16" s="22" t="s">
        <v>18</v>
      </c>
      <c r="B16" s="24" t="s">
        <v>54</v>
      </c>
      <c r="C16" s="55" t="s">
        <v>69</v>
      </c>
      <c r="D16" s="58" t="s">
        <v>69</v>
      </c>
      <c r="E16" s="55" t="s">
        <v>74</v>
      </c>
      <c r="F16" s="58" t="s">
        <v>74</v>
      </c>
      <c r="G16" s="55" t="s">
        <v>74</v>
      </c>
      <c r="H16" s="77" t="s">
        <v>74</v>
      </c>
      <c r="I16" s="96" t="s">
        <v>69</v>
      </c>
      <c r="J16" s="80" t="s">
        <v>82</v>
      </c>
      <c r="K16" s="97" t="s">
        <v>82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</row>
    <row r="17" spans="1:246" ht="57" customHeight="1">
      <c r="A17" s="25" t="s">
        <v>55</v>
      </c>
      <c r="B17" s="24" t="s">
        <v>41</v>
      </c>
      <c r="C17" s="55" t="s">
        <v>69</v>
      </c>
      <c r="D17" s="58" t="s">
        <v>69</v>
      </c>
      <c r="E17" s="55" t="s">
        <v>74</v>
      </c>
      <c r="F17" s="58" t="s">
        <v>74</v>
      </c>
      <c r="G17" s="55" t="s">
        <v>74</v>
      </c>
      <c r="H17" s="77" t="s">
        <v>74</v>
      </c>
      <c r="I17" s="96" t="s">
        <v>69</v>
      </c>
      <c r="J17" s="80" t="s">
        <v>82</v>
      </c>
      <c r="K17" s="97" t="s">
        <v>82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</row>
    <row r="18" spans="1:246" ht="57" customHeight="1">
      <c r="A18" s="22" t="s">
        <v>19</v>
      </c>
      <c r="B18" s="23" t="s">
        <v>28</v>
      </c>
      <c r="C18" s="53" t="s">
        <v>75</v>
      </c>
      <c r="D18" s="60">
        <v>958</v>
      </c>
      <c r="E18" s="55" t="s">
        <v>100</v>
      </c>
      <c r="F18" s="58">
        <v>432</v>
      </c>
      <c r="G18" s="55" t="s">
        <v>69</v>
      </c>
      <c r="H18" s="77" t="s">
        <v>69</v>
      </c>
      <c r="I18" s="96">
        <f>D18+F18</f>
        <v>1390</v>
      </c>
      <c r="J18" s="80">
        <v>1390</v>
      </c>
      <c r="K18" s="97">
        <v>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</row>
    <row r="19" spans="1:246" ht="57" customHeight="1">
      <c r="A19" s="22" t="s">
        <v>20</v>
      </c>
      <c r="B19" s="23" t="s">
        <v>21</v>
      </c>
      <c r="C19" s="53" t="s">
        <v>71</v>
      </c>
      <c r="D19" s="60">
        <v>81793</v>
      </c>
      <c r="E19" s="53" t="s">
        <v>72</v>
      </c>
      <c r="F19" s="63">
        <v>47530</v>
      </c>
      <c r="G19" s="53" t="s">
        <v>76</v>
      </c>
      <c r="H19" s="63">
        <v>40969</v>
      </c>
      <c r="I19" s="96">
        <f t="shared" si="0"/>
        <v>170292</v>
      </c>
      <c r="J19" s="80">
        <v>205073</v>
      </c>
      <c r="K19" s="97">
        <v>0.8303969805874006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</row>
    <row r="20" spans="1:246" ht="57" customHeight="1">
      <c r="A20" s="22" t="s">
        <v>29</v>
      </c>
      <c r="B20" s="23" t="s">
        <v>56</v>
      </c>
      <c r="C20" s="53" t="s">
        <v>73</v>
      </c>
      <c r="D20" s="60">
        <v>36971</v>
      </c>
      <c r="E20" s="53" t="s">
        <v>70</v>
      </c>
      <c r="F20" s="63">
        <v>22543</v>
      </c>
      <c r="G20" s="53" t="s">
        <v>77</v>
      </c>
      <c r="H20" s="63">
        <v>17634</v>
      </c>
      <c r="I20" s="96">
        <f t="shared" si="0"/>
        <v>77148</v>
      </c>
      <c r="J20" s="80">
        <v>129829</v>
      </c>
      <c r="K20" s="97">
        <v>0.5942277919417079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</row>
    <row r="21" spans="1:246" ht="57" customHeight="1" thickBot="1">
      <c r="A21" s="26" t="s">
        <v>30</v>
      </c>
      <c r="B21" s="27" t="s">
        <v>22</v>
      </c>
      <c r="C21" s="54" t="s">
        <v>99</v>
      </c>
      <c r="D21" s="61">
        <v>27283</v>
      </c>
      <c r="E21" s="54" t="s">
        <v>76</v>
      </c>
      <c r="F21" s="64">
        <v>21802</v>
      </c>
      <c r="G21" s="54" t="s">
        <v>72</v>
      </c>
      <c r="H21" s="64">
        <v>14454</v>
      </c>
      <c r="I21" s="98">
        <f t="shared" si="0"/>
        <v>63539</v>
      </c>
      <c r="J21" s="99">
        <v>94718</v>
      </c>
      <c r="K21" s="100">
        <v>0.6708228636584387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</row>
    <row r="22" ht="14.25">
      <c r="J22" s="95"/>
    </row>
  </sheetData>
  <sheetProtection/>
  <mergeCells count="5">
    <mergeCell ref="A3:A4"/>
    <mergeCell ref="B3:B4"/>
    <mergeCell ref="C3:D3"/>
    <mergeCell ref="E3:F3"/>
    <mergeCell ref="G3:H3"/>
  </mergeCells>
  <printOptions horizontalCentered="1" verticalCentered="1"/>
  <pageMargins left="0.2755905511811024" right="0.3937007874015748" top="0.31496062992125984" bottom="0.31496062992125984" header="0" footer="0"/>
  <pageSetup fitToHeight="1" fitToWidth="1"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L22"/>
  <sheetViews>
    <sheetView showOutlineSymbols="0" zoomScale="55" zoomScaleNormal="55" zoomScaleSheetLayoutView="50" zoomScalePageLayoutView="75" workbookViewId="0" topLeftCell="A15">
      <selection activeCell="L17" sqref="L17"/>
    </sheetView>
  </sheetViews>
  <sheetFormatPr defaultColWidth="10.6640625" defaultRowHeight="15"/>
  <cols>
    <col min="1" max="1" width="13.3359375" style="15" customWidth="1"/>
    <col min="2" max="2" width="61.5546875" style="15" customWidth="1"/>
    <col min="3" max="3" width="26.4453125" style="15" customWidth="1"/>
    <col min="4" max="4" width="15.3359375" style="15" customWidth="1"/>
    <col min="5" max="5" width="26.4453125" style="15" customWidth="1"/>
    <col min="6" max="6" width="15.3359375" style="15" customWidth="1"/>
    <col min="7" max="7" width="26.4453125" style="15" customWidth="1"/>
    <col min="8" max="11" width="15.3359375" style="15" customWidth="1"/>
    <col min="12" max="16384" width="10.6640625" style="15" customWidth="1"/>
  </cols>
  <sheetData>
    <row r="2" spans="1:8" ht="36" thickBot="1">
      <c r="A2" s="11"/>
      <c r="B2" s="12" t="s">
        <v>97</v>
      </c>
      <c r="C2" s="13"/>
      <c r="D2" s="13"/>
      <c r="E2" s="13"/>
      <c r="F2" s="14"/>
      <c r="G2" s="13"/>
      <c r="H2" s="13"/>
    </row>
    <row r="3" spans="1:246" ht="34.5" customHeight="1">
      <c r="A3" s="116" t="s">
        <v>39</v>
      </c>
      <c r="B3" s="118" t="s">
        <v>38</v>
      </c>
      <c r="C3" s="120" t="s">
        <v>34</v>
      </c>
      <c r="D3" s="121"/>
      <c r="E3" s="120" t="s">
        <v>36</v>
      </c>
      <c r="F3" s="122"/>
      <c r="G3" s="120" t="s">
        <v>35</v>
      </c>
      <c r="H3" s="123"/>
      <c r="I3" s="107" t="s">
        <v>91</v>
      </c>
      <c r="J3" s="108" t="s">
        <v>87</v>
      </c>
      <c r="K3" s="109" t="s">
        <v>92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</row>
    <row r="4" spans="1:246" ht="34.5" customHeight="1" thickBot="1">
      <c r="A4" s="117"/>
      <c r="B4" s="119"/>
      <c r="C4" s="17" t="s">
        <v>90</v>
      </c>
      <c r="D4" s="18" t="s">
        <v>32</v>
      </c>
      <c r="E4" s="17" t="s">
        <v>90</v>
      </c>
      <c r="F4" s="51" t="s">
        <v>32</v>
      </c>
      <c r="G4" s="17" t="s">
        <v>90</v>
      </c>
      <c r="H4" s="19" t="s">
        <v>32</v>
      </c>
      <c r="I4" s="104" t="s">
        <v>88</v>
      </c>
      <c r="J4" s="105" t="s">
        <v>88</v>
      </c>
      <c r="K4" s="106" t="s">
        <v>89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</row>
    <row r="5" spans="1:246" ht="57" customHeight="1">
      <c r="A5" s="20" t="s">
        <v>6</v>
      </c>
      <c r="B5" s="21" t="s">
        <v>4</v>
      </c>
      <c r="C5" s="52" t="s">
        <v>78</v>
      </c>
      <c r="D5" s="56">
        <v>119164</v>
      </c>
      <c r="E5" s="52" t="s">
        <v>81</v>
      </c>
      <c r="F5" s="62">
        <v>36303</v>
      </c>
      <c r="G5" s="52" t="s">
        <v>79</v>
      </c>
      <c r="H5" s="57">
        <v>35582</v>
      </c>
      <c r="I5" s="101">
        <v>191049</v>
      </c>
      <c r="J5" s="102">
        <v>261848</v>
      </c>
      <c r="K5" s="103">
        <v>0.7296179462894503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</row>
    <row r="6" spans="1:246" ht="57" customHeight="1">
      <c r="A6" s="22" t="s">
        <v>7</v>
      </c>
      <c r="B6" s="23" t="s">
        <v>5</v>
      </c>
      <c r="C6" s="55" t="s">
        <v>102</v>
      </c>
      <c r="D6" s="58">
        <v>306</v>
      </c>
      <c r="E6" s="55" t="s">
        <v>83</v>
      </c>
      <c r="F6" s="77" t="s">
        <v>83</v>
      </c>
      <c r="G6" s="55" t="s">
        <v>82</v>
      </c>
      <c r="H6" s="59" t="s">
        <v>83</v>
      </c>
      <c r="I6" s="96">
        <v>306</v>
      </c>
      <c r="J6" s="80">
        <v>306</v>
      </c>
      <c r="K6" s="103">
        <v>1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</row>
    <row r="7" spans="1:246" ht="57" customHeight="1">
      <c r="A7" s="22" t="s">
        <v>8</v>
      </c>
      <c r="B7" s="23" t="s">
        <v>23</v>
      </c>
      <c r="C7" s="53" t="s">
        <v>79</v>
      </c>
      <c r="D7" s="60">
        <v>5949</v>
      </c>
      <c r="E7" s="53" t="s">
        <v>102</v>
      </c>
      <c r="F7" s="60">
        <v>1192</v>
      </c>
      <c r="G7" s="55" t="s">
        <v>106</v>
      </c>
      <c r="H7" s="77">
        <v>897</v>
      </c>
      <c r="I7" s="96">
        <v>8038</v>
      </c>
      <c r="J7" s="80">
        <v>8789</v>
      </c>
      <c r="K7" s="103">
        <v>0.9145522812606668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</row>
    <row r="8" spans="1:246" ht="57" customHeight="1">
      <c r="A8" s="22" t="s">
        <v>9</v>
      </c>
      <c r="B8" s="23" t="s">
        <v>24</v>
      </c>
      <c r="C8" s="53" t="s">
        <v>83</v>
      </c>
      <c r="D8" s="58" t="s">
        <v>83</v>
      </c>
      <c r="E8" s="55" t="s">
        <v>83</v>
      </c>
      <c r="F8" s="58" t="s">
        <v>83</v>
      </c>
      <c r="G8" s="55" t="s">
        <v>83</v>
      </c>
      <c r="H8" s="77" t="s">
        <v>83</v>
      </c>
      <c r="I8" s="96">
        <v>0</v>
      </c>
      <c r="J8" s="80" t="s">
        <v>82</v>
      </c>
      <c r="K8" s="103" t="s">
        <v>83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</row>
    <row r="9" spans="1:246" ht="57" customHeight="1">
      <c r="A9" s="22" t="s">
        <v>25</v>
      </c>
      <c r="B9" s="23" t="s">
        <v>26</v>
      </c>
      <c r="C9" s="55" t="s">
        <v>83</v>
      </c>
      <c r="D9" s="58" t="s">
        <v>83</v>
      </c>
      <c r="E9" s="55" t="s">
        <v>82</v>
      </c>
      <c r="F9" s="58" t="s">
        <v>83</v>
      </c>
      <c r="G9" s="55" t="s">
        <v>82</v>
      </c>
      <c r="H9" s="77" t="s">
        <v>83</v>
      </c>
      <c r="I9" s="96" t="s">
        <v>83</v>
      </c>
      <c r="J9" s="80" t="s">
        <v>82</v>
      </c>
      <c r="K9" s="103" t="s">
        <v>82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</row>
    <row r="10" spans="1:246" ht="57" customHeight="1">
      <c r="A10" s="22" t="s">
        <v>10</v>
      </c>
      <c r="B10" s="24" t="s">
        <v>51</v>
      </c>
      <c r="C10" s="55" t="s">
        <v>83</v>
      </c>
      <c r="D10" s="58" t="s">
        <v>83</v>
      </c>
      <c r="E10" s="55" t="s">
        <v>83</v>
      </c>
      <c r="F10" s="58" t="s">
        <v>83</v>
      </c>
      <c r="G10" s="55" t="s">
        <v>82</v>
      </c>
      <c r="H10" s="77" t="s">
        <v>83</v>
      </c>
      <c r="I10" s="96" t="s">
        <v>83</v>
      </c>
      <c r="J10" s="80" t="s">
        <v>82</v>
      </c>
      <c r="K10" s="103" t="s">
        <v>82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</row>
    <row r="11" spans="1:246" ht="57" customHeight="1">
      <c r="A11" s="22" t="s">
        <v>27</v>
      </c>
      <c r="B11" s="24" t="s">
        <v>52</v>
      </c>
      <c r="C11" s="55" t="s">
        <v>82</v>
      </c>
      <c r="D11" s="58" t="s">
        <v>83</v>
      </c>
      <c r="E11" s="55" t="s">
        <v>82</v>
      </c>
      <c r="F11" s="58" t="s">
        <v>83</v>
      </c>
      <c r="G11" s="55" t="s">
        <v>82</v>
      </c>
      <c r="H11" s="77" t="s">
        <v>83</v>
      </c>
      <c r="I11" s="96" t="s">
        <v>83</v>
      </c>
      <c r="J11" s="80" t="s">
        <v>82</v>
      </c>
      <c r="K11" s="103" t="s">
        <v>82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</row>
    <row r="12" spans="1:246" ht="57" customHeight="1">
      <c r="A12" s="22" t="s">
        <v>11</v>
      </c>
      <c r="B12" s="23" t="s">
        <v>12</v>
      </c>
      <c r="C12" s="53" t="s">
        <v>81</v>
      </c>
      <c r="D12" s="60">
        <v>291150</v>
      </c>
      <c r="E12" s="53" t="s">
        <v>80</v>
      </c>
      <c r="F12" s="63">
        <v>144790</v>
      </c>
      <c r="G12" s="53" t="s">
        <v>78</v>
      </c>
      <c r="H12" s="63">
        <v>88735</v>
      </c>
      <c r="I12" s="96">
        <v>524675</v>
      </c>
      <c r="J12" s="80">
        <v>747441</v>
      </c>
      <c r="K12" s="103">
        <v>0.7019617601924433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</row>
    <row r="13" spans="1:246" ht="57" customHeight="1">
      <c r="A13" s="22" t="s">
        <v>13</v>
      </c>
      <c r="B13" s="24" t="s">
        <v>53</v>
      </c>
      <c r="C13" s="53" t="s">
        <v>81</v>
      </c>
      <c r="D13" s="60">
        <v>14673</v>
      </c>
      <c r="E13" s="53" t="s">
        <v>103</v>
      </c>
      <c r="F13" s="63">
        <v>3472</v>
      </c>
      <c r="G13" s="53" t="s">
        <v>80</v>
      </c>
      <c r="H13" s="63">
        <v>3017</v>
      </c>
      <c r="I13" s="96">
        <v>21162</v>
      </c>
      <c r="J13" s="80">
        <v>25581</v>
      </c>
      <c r="K13" s="103">
        <v>0.8272546030256831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</row>
    <row r="14" spans="1:246" ht="57" customHeight="1">
      <c r="A14" s="22" t="s">
        <v>14</v>
      </c>
      <c r="B14" s="23" t="s">
        <v>15</v>
      </c>
      <c r="C14" s="53" t="s">
        <v>79</v>
      </c>
      <c r="D14" s="60">
        <v>551</v>
      </c>
      <c r="E14" s="53" t="s">
        <v>80</v>
      </c>
      <c r="F14" s="60">
        <v>370</v>
      </c>
      <c r="G14" s="55" t="s">
        <v>107</v>
      </c>
      <c r="H14" s="77">
        <v>268</v>
      </c>
      <c r="I14" s="96">
        <v>1189</v>
      </c>
      <c r="J14" s="80">
        <v>1189</v>
      </c>
      <c r="K14" s="103">
        <v>1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</row>
    <row r="15" spans="1:246" ht="57" customHeight="1">
      <c r="A15" s="22" t="s">
        <v>16</v>
      </c>
      <c r="B15" s="23" t="s">
        <v>17</v>
      </c>
      <c r="C15" s="53" t="s">
        <v>102</v>
      </c>
      <c r="D15" s="60">
        <v>133060</v>
      </c>
      <c r="E15" s="53" t="s">
        <v>81</v>
      </c>
      <c r="F15" s="60">
        <v>87963</v>
      </c>
      <c r="G15" s="55" t="s">
        <v>79</v>
      </c>
      <c r="H15" s="63">
        <v>72537</v>
      </c>
      <c r="I15" s="96">
        <v>293560</v>
      </c>
      <c r="J15" s="80">
        <v>468502</v>
      </c>
      <c r="K15" s="103">
        <v>0.6265928427199884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</row>
    <row r="16" spans="1:246" ht="57" customHeight="1">
      <c r="A16" s="22" t="s">
        <v>18</v>
      </c>
      <c r="B16" s="24" t="s">
        <v>54</v>
      </c>
      <c r="C16" s="55" t="s">
        <v>83</v>
      </c>
      <c r="D16" s="58" t="s">
        <v>83</v>
      </c>
      <c r="E16" s="55" t="s">
        <v>82</v>
      </c>
      <c r="F16" s="58" t="s">
        <v>83</v>
      </c>
      <c r="G16" s="55" t="s">
        <v>82</v>
      </c>
      <c r="H16" s="77" t="s">
        <v>83</v>
      </c>
      <c r="I16" s="96" t="s">
        <v>83</v>
      </c>
      <c r="J16" s="80" t="s">
        <v>82</v>
      </c>
      <c r="K16" s="103" t="s">
        <v>82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</row>
    <row r="17" spans="1:246" ht="57" customHeight="1">
      <c r="A17" s="25" t="s">
        <v>55</v>
      </c>
      <c r="B17" s="24" t="s">
        <v>41</v>
      </c>
      <c r="C17" s="55" t="s">
        <v>83</v>
      </c>
      <c r="D17" s="58" t="s">
        <v>83</v>
      </c>
      <c r="E17" s="55" t="s">
        <v>82</v>
      </c>
      <c r="F17" s="58" t="s">
        <v>83</v>
      </c>
      <c r="G17" s="55" t="s">
        <v>82</v>
      </c>
      <c r="H17" s="77" t="s">
        <v>83</v>
      </c>
      <c r="I17" s="96" t="s">
        <v>83</v>
      </c>
      <c r="J17" s="80" t="s">
        <v>82</v>
      </c>
      <c r="K17" s="103" t="s">
        <v>82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</row>
    <row r="18" spans="1:246" ht="57" customHeight="1">
      <c r="A18" s="22" t="s">
        <v>19</v>
      </c>
      <c r="B18" s="23" t="s">
        <v>28</v>
      </c>
      <c r="C18" s="53" t="s">
        <v>85</v>
      </c>
      <c r="D18" s="60">
        <v>779</v>
      </c>
      <c r="E18" s="55" t="s">
        <v>104</v>
      </c>
      <c r="F18" s="58">
        <v>304</v>
      </c>
      <c r="G18" s="55" t="s">
        <v>83</v>
      </c>
      <c r="H18" s="77" t="s">
        <v>83</v>
      </c>
      <c r="I18" s="96">
        <v>1083</v>
      </c>
      <c r="J18" s="80">
        <v>1083</v>
      </c>
      <c r="K18" s="103">
        <v>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</row>
    <row r="19" spans="1:246" ht="57" customHeight="1">
      <c r="A19" s="22" t="s">
        <v>20</v>
      </c>
      <c r="B19" s="23" t="s">
        <v>21</v>
      </c>
      <c r="C19" s="53" t="s">
        <v>81</v>
      </c>
      <c r="D19" s="60">
        <v>29449</v>
      </c>
      <c r="E19" s="53" t="s">
        <v>79</v>
      </c>
      <c r="F19" s="63">
        <v>25231</v>
      </c>
      <c r="G19" s="53" t="s">
        <v>80</v>
      </c>
      <c r="H19" s="63">
        <v>24583</v>
      </c>
      <c r="I19" s="96">
        <v>79263</v>
      </c>
      <c r="J19" s="80">
        <v>110354</v>
      </c>
      <c r="K19" s="103">
        <v>0.7182612320350871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</row>
    <row r="20" spans="1:246" ht="57" customHeight="1">
      <c r="A20" s="22" t="s">
        <v>29</v>
      </c>
      <c r="B20" s="23" t="s">
        <v>56</v>
      </c>
      <c r="C20" s="53" t="s">
        <v>84</v>
      </c>
      <c r="D20" s="60">
        <v>18884</v>
      </c>
      <c r="E20" s="53" t="s">
        <v>105</v>
      </c>
      <c r="F20" s="63">
        <v>11377</v>
      </c>
      <c r="G20" s="53" t="s">
        <v>81</v>
      </c>
      <c r="H20" s="63">
        <v>10060</v>
      </c>
      <c r="I20" s="96">
        <v>40321</v>
      </c>
      <c r="J20" s="80">
        <v>79191</v>
      </c>
      <c r="K20" s="103">
        <v>0.5091613946029221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</row>
    <row r="21" spans="1:246" ht="57" customHeight="1" thickBot="1">
      <c r="A21" s="26" t="s">
        <v>30</v>
      </c>
      <c r="B21" s="27" t="s">
        <v>22</v>
      </c>
      <c r="C21" s="54" t="s">
        <v>81</v>
      </c>
      <c r="D21" s="61">
        <v>10937</v>
      </c>
      <c r="E21" s="54" t="s">
        <v>106</v>
      </c>
      <c r="F21" s="64">
        <v>4290</v>
      </c>
      <c r="G21" s="54" t="s">
        <v>80</v>
      </c>
      <c r="H21" s="64">
        <v>3621</v>
      </c>
      <c r="I21" s="98">
        <v>18848</v>
      </c>
      <c r="J21" s="99">
        <v>26454</v>
      </c>
      <c r="K21" s="100">
        <v>0.712482044303319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</row>
    <row r="22" ht="14.25">
      <c r="J22" s="95"/>
    </row>
  </sheetData>
  <sheetProtection/>
  <mergeCells count="5">
    <mergeCell ref="A3:A4"/>
    <mergeCell ref="B3:B4"/>
    <mergeCell ref="C3:D3"/>
    <mergeCell ref="E3:F3"/>
    <mergeCell ref="G3:H3"/>
  </mergeCells>
  <printOptions horizontalCentered="1" verticalCentered="1"/>
  <pageMargins left="0.2755905511811024" right="0.3937007874015748" top="0.31496062992125984" bottom="0.31496062992125984" header="0" footer="0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H11" sqref="H11"/>
    </sheetView>
  </sheetViews>
  <sheetFormatPr defaultColWidth="8.88671875" defaultRowHeight="15"/>
  <cols>
    <col min="1" max="1" width="3.21484375" style="6" bestFit="1" customWidth="1"/>
    <col min="2" max="2" width="8.88671875" style="6" customWidth="1"/>
    <col min="3" max="8" width="11.21484375" style="6" customWidth="1"/>
    <col min="9" max="16384" width="8.88671875" style="6" customWidth="1"/>
  </cols>
  <sheetData>
    <row r="1" s="2" customFormat="1" ht="18" customHeight="1">
      <c r="A1" s="1" t="s">
        <v>33</v>
      </c>
    </row>
    <row r="2" s="2" customFormat="1" ht="18" customHeight="1">
      <c r="A2" s="3"/>
    </row>
    <row r="3" spans="1:7" s="2" customFormat="1" ht="18" customHeight="1">
      <c r="A3" s="3" t="s">
        <v>42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43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44</v>
      </c>
    </row>
    <row r="7" s="2" customFormat="1" ht="18" customHeight="1">
      <c r="A7" s="3" t="s">
        <v>45</v>
      </c>
    </row>
    <row r="8" s="2" customFormat="1" ht="18" customHeight="1">
      <c r="A8" s="3" t="s">
        <v>46</v>
      </c>
    </row>
    <row r="9" s="2" customFormat="1" ht="18" customHeight="1">
      <c r="A9" s="3"/>
    </row>
    <row r="10" s="2" customFormat="1" ht="18" customHeight="1">
      <c r="A10" s="3" t="s">
        <v>40</v>
      </c>
    </row>
    <row r="11" s="2" customFormat="1" ht="18" customHeight="1">
      <c r="A11" s="3" t="s">
        <v>47</v>
      </c>
    </row>
    <row r="12" s="2" customFormat="1" ht="18" customHeight="1">
      <c r="A12" s="3" t="s">
        <v>48</v>
      </c>
    </row>
    <row r="13" s="2" customFormat="1" ht="18" customHeight="1">
      <c r="A13" s="3" t="s">
        <v>49</v>
      </c>
    </row>
    <row r="14" s="2" customFormat="1" ht="18" customHeight="1">
      <c r="A14" s="3"/>
    </row>
    <row r="15" s="2" customFormat="1" ht="18" customHeight="1">
      <c r="A15" s="3" t="s">
        <v>95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66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67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NTAK00130</dc:creator>
  <cp:keywords/>
  <dc:description/>
  <cp:lastModifiedBy>国税庁</cp:lastModifiedBy>
  <cp:lastPrinted>2014-03-05T11:03:17Z</cp:lastPrinted>
  <dcterms:created xsi:type="dcterms:W3CDTF">2002-07-01T14:19:12Z</dcterms:created>
  <dcterms:modified xsi:type="dcterms:W3CDTF">2014-03-10T08:23:25Z</dcterms:modified>
  <cp:category/>
  <cp:version/>
  <cp:contentType/>
  <cp:contentStatus/>
</cp:coreProperties>
</file>