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o3c0c0\酒税課\03 組織参考資料フォルダ\02 整理中\■新フォルダ■\99　各ライン公開資料等\90酒のしおり\令和７年４月\05 完成データ\"/>
    </mc:Choice>
  </mc:AlternateContent>
  <xr:revisionPtr revIDLastSave="0" documentId="13_ncr:1_{E9658882-F0CC-4C19-B1A8-0CA94DE4FDB1}" xr6:coauthVersionLast="47" xr6:coauthVersionMax="47" xr10:uidLastSave="{00000000-0000-0000-0000-000000000000}"/>
  <bookViews>
    <workbookView xWindow="-110" yWindow="-110" windowWidth="19420" windowHeight="11020" firstSheet="2" activeTab="2" xr2:uid="{00000000-000D-0000-FFFF-FFFF00000000}"/>
  </bookViews>
  <sheets>
    <sheet name="貼り付け用シート" sheetId="3" state="hidden" r:id="rId1"/>
    <sheet name="13 平成24年度成人１人当たりの酒類販売（消費）数量 (2)" sheetId="4" state="hidden" r:id="rId2"/>
    <sheet name="13 令和５年度成人１人当たりの酒類販売（消費）数量等表" sheetId="2" r:id="rId3"/>
    <sheet name="都道府県別販売（消費数量）" sheetId="5" r:id="rId4"/>
    <sheet name="算出" sheetId="7" r:id="rId5"/>
  </sheets>
  <definedNames>
    <definedName name="_xlnm.Print_Area" localSheetId="1">'13 平成24年度成人１人当たりの酒類販売（消費）数量 (2)'!$A$1:$Q$66</definedName>
    <definedName name="_xlnm.Print_Area" localSheetId="2">'13 令和５年度成人１人当たりの酒類販売（消費）数量等表'!$A$1:$Q$66</definedName>
    <definedName name="_xlnm.Print_Area" localSheetId="4">算出!$A$1:$Q$59</definedName>
    <definedName name="_xlnm.Print_Area" localSheetId="0">貼り付け用シート!$A$1:$Q$63</definedName>
    <definedName name="_xlnm.Print_Area" localSheetId="3">'都道府県別販売（消費数量）'!$A$1:$R$64</definedName>
    <definedName name="_xlnm.Print_Area">#REF!</definedName>
    <definedName name="_xlnm.Print_Titles" localSheetId="4">算出!$1:$2</definedName>
    <definedName name="結果表" localSheetId="1">#REF!</definedName>
    <definedName name="結果表" localSheetId="0">#REF!</definedName>
    <definedName name="結果表">#REF!</definedName>
    <definedName name="作業エリア" localSheetId="1">#REF!</definedName>
    <definedName name="作業エリア" localSheetId="0">#REF!</definedName>
    <definedName name="作業エリア">#REF!</definedName>
    <definedName name="速報原稿" localSheetId="1">#REF!</definedName>
    <definedName name="速報原稿" localSheetId="0">#REF!</definedName>
    <definedName name="速報原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5" l="1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5" i="5"/>
  <c r="B10" i="7" l="1"/>
  <c r="B58" i="7" l="1"/>
  <c r="C59" i="7" l="1"/>
  <c r="Q3" i="7"/>
  <c r="B17" i="7" l="1"/>
  <c r="B22" i="7"/>
  <c r="B26" i="7"/>
  <c r="B31" i="7"/>
  <c r="B38" i="7"/>
  <c r="B44" i="7"/>
  <c r="C57" i="7" l="1"/>
  <c r="C58" i="7"/>
  <c r="B53" i="7"/>
  <c r="B49" i="7"/>
  <c r="B60" i="7" s="1"/>
  <c r="B61" i="7" s="1"/>
  <c r="O4" i="7" l="1"/>
  <c r="N4" i="7"/>
  <c r="O5" i="7"/>
  <c r="N5" i="7"/>
  <c r="O6" i="7"/>
  <c r="N6" i="7"/>
  <c r="O7" i="7"/>
  <c r="N7" i="7"/>
  <c r="O8" i="7"/>
  <c r="N8" i="7"/>
  <c r="O9" i="7"/>
  <c r="N9" i="7"/>
  <c r="O11" i="7"/>
  <c r="N11" i="7"/>
  <c r="O12" i="7"/>
  <c r="N12" i="7"/>
  <c r="O13" i="7"/>
  <c r="N13" i="7"/>
  <c r="O14" i="7"/>
  <c r="N14" i="7"/>
  <c r="O15" i="7"/>
  <c r="N15" i="7"/>
  <c r="O16" i="7"/>
  <c r="N16" i="7"/>
  <c r="O18" i="7"/>
  <c r="N18" i="7"/>
  <c r="O19" i="7"/>
  <c r="N19" i="7"/>
  <c r="O20" i="7"/>
  <c r="N20" i="7"/>
  <c r="O21" i="7"/>
  <c r="N21" i="7"/>
  <c r="N22" i="7"/>
  <c r="O23" i="7"/>
  <c r="N23" i="7"/>
  <c r="O24" i="7"/>
  <c r="N24" i="7"/>
  <c r="O25" i="7"/>
  <c r="N25" i="7"/>
  <c r="O27" i="7"/>
  <c r="N27" i="7"/>
  <c r="O28" i="7"/>
  <c r="N28" i="7"/>
  <c r="O29" i="7"/>
  <c r="N29" i="7"/>
  <c r="O30" i="7"/>
  <c r="N30" i="7"/>
  <c r="N31" i="7"/>
  <c r="O32" i="7"/>
  <c r="N32" i="7"/>
  <c r="O33" i="7"/>
  <c r="N33" i="7"/>
  <c r="O34" i="7"/>
  <c r="N34" i="7"/>
  <c r="O35" i="7"/>
  <c r="N35" i="7"/>
  <c r="O36" i="7"/>
  <c r="N36" i="7"/>
  <c r="O37" i="7"/>
  <c r="N37" i="7"/>
  <c r="O39" i="7"/>
  <c r="N39" i="7"/>
  <c r="O40" i="7"/>
  <c r="N40" i="7"/>
  <c r="O41" i="7"/>
  <c r="N41" i="7"/>
  <c r="O42" i="7"/>
  <c r="N42" i="7"/>
  <c r="O43" i="7"/>
  <c r="N43" i="7"/>
  <c r="N44" i="7"/>
  <c r="O45" i="7"/>
  <c r="N45" i="7"/>
  <c r="O46" i="7"/>
  <c r="N46" i="7"/>
  <c r="O47" i="7"/>
  <c r="N47" i="7"/>
  <c r="O48" i="7"/>
  <c r="N48" i="7"/>
  <c r="O50" i="7"/>
  <c r="N50" i="7"/>
  <c r="O51" i="7"/>
  <c r="N51" i="7"/>
  <c r="O52" i="7"/>
  <c r="N52" i="7"/>
  <c r="N53" i="7"/>
  <c r="O54" i="7"/>
  <c r="N54" i="7"/>
  <c r="O55" i="7"/>
  <c r="N55" i="7"/>
  <c r="O56" i="7"/>
  <c r="N56" i="7"/>
  <c r="O57" i="7"/>
  <c r="N57" i="7"/>
  <c r="O59" i="7"/>
  <c r="N59" i="7"/>
  <c r="N3" i="7"/>
  <c r="O3" i="7"/>
  <c r="M4" i="7"/>
  <c r="M5" i="7"/>
  <c r="M6" i="7"/>
  <c r="M7" i="7"/>
  <c r="M8" i="7"/>
  <c r="M9" i="7"/>
  <c r="M11" i="7"/>
  <c r="M12" i="7"/>
  <c r="M13" i="7"/>
  <c r="M14" i="7"/>
  <c r="M15" i="7"/>
  <c r="M16" i="7"/>
  <c r="M18" i="7"/>
  <c r="M19" i="7"/>
  <c r="M20" i="7"/>
  <c r="M21" i="7"/>
  <c r="M23" i="7"/>
  <c r="M24" i="7"/>
  <c r="M25" i="7"/>
  <c r="M27" i="7"/>
  <c r="M28" i="7"/>
  <c r="M29" i="7"/>
  <c r="M30" i="7"/>
  <c r="M31" i="7"/>
  <c r="M32" i="7"/>
  <c r="M33" i="7"/>
  <c r="M34" i="7"/>
  <c r="M35" i="7"/>
  <c r="M36" i="7"/>
  <c r="M37" i="7"/>
  <c r="M39" i="7"/>
  <c r="M40" i="7"/>
  <c r="M41" i="7"/>
  <c r="M42" i="7"/>
  <c r="M43" i="7"/>
  <c r="M45" i="7"/>
  <c r="M46" i="7"/>
  <c r="M47" i="7"/>
  <c r="M48" i="7"/>
  <c r="M50" i="7"/>
  <c r="M51" i="7"/>
  <c r="M52" i="7"/>
  <c r="M53" i="7"/>
  <c r="M54" i="7"/>
  <c r="M55" i="7"/>
  <c r="M56" i="7"/>
  <c r="M57" i="7"/>
  <c r="M59" i="7"/>
  <c r="D51" i="7"/>
  <c r="E51" i="7"/>
  <c r="F51" i="7"/>
  <c r="G51" i="7"/>
  <c r="H51" i="7"/>
  <c r="I51" i="7"/>
  <c r="J51" i="7"/>
  <c r="K51" i="7"/>
  <c r="L51" i="7"/>
  <c r="P51" i="7"/>
  <c r="Q51" i="7"/>
  <c r="C51" i="7"/>
  <c r="I10" i="7"/>
  <c r="C3" i="7"/>
  <c r="Q4" i="7"/>
  <c r="Q5" i="7"/>
  <c r="Q6" i="7"/>
  <c r="Q7" i="7"/>
  <c r="Q8" i="7"/>
  <c r="Q9" i="7"/>
  <c r="Q11" i="7"/>
  <c r="Q12" i="7"/>
  <c r="Q13" i="7"/>
  <c r="Q14" i="7"/>
  <c r="Q15" i="7"/>
  <c r="Q16" i="7"/>
  <c r="Q18" i="7"/>
  <c r="Q19" i="7"/>
  <c r="Q20" i="7"/>
  <c r="Q21" i="7"/>
  <c r="Q23" i="7"/>
  <c r="Q24" i="7"/>
  <c r="Q25" i="7"/>
  <c r="Q27" i="7"/>
  <c r="Q28" i="7"/>
  <c r="Q29" i="7"/>
  <c r="Q30" i="7"/>
  <c r="Q32" i="7"/>
  <c r="Q33" i="7"/>
  <c r="Q34" i="7"/>
  <c r="Q35" i="7"/>
  <c r="Q36" i="7"/>
  <c r="Q37" i="7"/>
  <c r="Q39" i="7"/>
  <c r="Q40" i="7"/>
  <c r="Q41" i="7"/>
  <c r="Q42" i="7"/>
  <c r="Q43" i="7"/>
  <c r="Q45" i="7"/>
  <c r="Q46" i="7"/>
  <c r="Q47" i="7"/>
  <c r="Q48" i="7"/>
  <c r="Q50" i="7"/>
  <c r="Q52" i="7"/>
  <c r="Q54" i="7"/>
  <c r="Q55" i="7"/>
  <c r="Q56" i="7"/>
  <c r="Q57" i="7"/>
  <c r="Q59" i="7"/>
  <c r="H3" i="7"/>
  <c r="I3" i="7"/>
  <c r="J3" i="7"/>
  <c r="K3" i="7"/>
  <c r="L3" i="7"/>
  <c r="M3" i="7"/>
  <c r="P3" i="7"/>
  <c r="H4" i="7"/>
  <c r="I4" i="7"/>
  <c r="J4" i="7"/>
  <c r="K4" i="7"/>
  <c r="L4" i="7"/>
  <c r="P4" i="7"/>
  <c r="H5" i="7"/>
  <c r="I5" i="7"/>
  <c r="J5" i="7"/>
  <c r="K5" i="7"/>
  <c r="L5" i="7"/>
  <c r="P5" i="7"/>
  <c r="H6" i="7"/>
  <c r="I6" i="7"/>
  <c r="J6" i="7"/>
  <c r="K6" i="7"/>
  <c r="L6" i="7"/>
  <c r="P6" i="7"/>
  <c r="H7" i="7"/>
  <c r="I7" i="7"/>
  <c r="J7" i="7"/>
  <c r="K7" i="7"/>
  <c r="L7" i="7"/>
  <c r="P7" i="7"/>
  <c r="H8" i="7"/>
  <c r="I8" i="7"/>
  <c r="J8" i="7"/>
  <c r="K8" i="7"/>
  <c r="L8" i="7"/>
  <c r="P8" i="7"/>
  <c r="H9" i="7"/>
  <c r="I9" i="7"/>
  <c r="J9" i="7"/>
  <c r="K9" i="7"/>
  <c r="L9" i="7"/>
  <c r="P9" i="7"/>
  <c r="H11" i="7"/>
  <c r="I11" i="7"/>
  <c r="J11" i="7"/>
  <c r="K11" i="7"/>
  <c r="L11" i="7"/>
  <c r="P11" i="7"/>
  <c r="H12" i="7"/>
  <c r="I12" i="7"/>
  <c r="J12" i="7"/>
  <c r="K12" i="7"/>
  <c r="L12" i="7"/>
  <c r="P12" i="7"/>
  <c r="H13" i="7"/>
  <c r="I13" i="7"/>
  <c r="J13" i="7"/>
  <c r="K13" i="7"/>
  <c r="L13" i="7"/>
  <c r="P13" i="7"/>
  <c r="H14" i="7"/>
  <c r="I14" i="7"/>
  <c r="J14" i="7"/>
  <c r="K14" i="7"/>
  <c r="L14" i="7"/>
  <c r="P14" i="7"/>
  <c r="H15" i="7"/>
  <c r="I15" i="7"/>
  <c r="J15" i="7"/>
  <c r="K15" i="7"/>
  <c r="L15" i="7"/>
  <c r="P15" i="7"/>
  <c r="H16" i="7"/>
  <c r="I16" i="7"/>
  <c r="J16" i="7"/>
  <c r="K16" i="7"/>
  <c r="L16" i="7"/>
  <c r="P16" i="7"/>
  <c r="H18" i="7"/>
  <c r="I18" i="7"/>
  <c r="J18" i="7"/>
  <c r="K18" i="7"/>
  <c r="L18" i="7"/>
  <c r="P18" i="7"/>
  <c r="H19" i="7"/>
  <c r="I19" i="7"/>
  <c r="J19" i="7"/>
  <c r="K19" i="7"/>
  <c r="L19" i="7"/>
  <c r="P19" i="7"/>
  <c r="H20" i="7"/>
  <c r="I20" i="7"/>
  <c r="J20" i="7"/>
  <c r="K20" i="7"/>
  <c r="L20" i="7"/>
  <c r="P20" i="7"/>
  <c r="H21" i="7"/>
  <c r="I21" i="7"/>
  <c r="J21" i="7"/>
  <c r="K21" i="7"/>
  <c r="L21" i="7"/>
  <c r="P21" i="7"/>
  <c r="H23" i="7"/>
  <c r="I23" i="7"/>
  <c r="J23" i="7"/>
  <c r="K23" i="7"/>
  <c r="L23" i="7"/>
  <c r="P23" i="7"/>
  <c r="H24" i="7"/>
  <c r="I24" i="7"/>
  <c r="J24" i="7"/>
  <c r="K24" i="7"/>
  <c r="L24" i="7"/>
  <c r="P24" i="7"/>
  <c r="H25" i="7"/>
  <c r="I25" i="7"/>
  <c r="J25" i="7"/>
  <c r="K25" i="7"/>
  <c r="L25" i="7"/>
  <c r="P25" i="7"/>
  <c r="H27" i="7"/>
  <c r="I27" i="7"/>
  <c r="J27" i="7"/>
  <c r="K27" i="7"/>
  <c r="L27" i="7"/>
  <c r="P27" i="7"/>
  <c r="H28" i="7"/>
  <c r="I28" i="7"/>
  <c r="J28" i="7"/>
  <c r="K28" i="7"/>
  <c r="L28" i="7"/>
  <c r="P28" i="7"/>
  <c r="H29" i="7"/>
  <c r="I29" i="7"/>
  <c r="J29" i="7"/>
  <c r="K29" i="7"/>
  <c r="L29" i="7"/>
  <c r="P29" i="7"/>
  <c r="H30" i="7"/>
  <c r="I30" i="7"/>
  <c r="J30" i="7"/>
  <c r="K30" i="7"/>
  <c r="L30" i="7"/>
  <c r="P30" i="7"/>
  <c r="H32" i="7"/>
  <c r="I32" i="7"/>
  <c r="J32" i="7"/>
  <c r="K32" i="7"/>
  <c r="L32" i="7"/>
  <c r="P32" i="7"/>
  <c r="H33" i="7"/>
  <c r="I33" i="7"/>
  <c r="J33" i="7"/>
  <c r="K33" i="7"/>
  <c r="L33" i="7"/>
  <c r="P33" i="7"/>
  <c r="H34" i="7"/>
  <c r="I34" i="7"/>
  <c r="J34" i="7"/>
  <c r="K34" i="7"/>
  <c r="L34" i="7"/>
  <c r="P34" i="7"/>
  <c r="H35" i="7"/>
  <c r="I35" i="7"/>
  <c r="J35" i="7"/>
  <c r="K35" i="7"/>
  <c r="L35" i="7"/>
  <c r="P35" i="7"/>
  <c r="H36" i="7"/>
  <c r="I36" i="7"/>
  <c r="J36" i="7"/>
  <c r="K36" i="7"/>
  <c r="L36" i="7"/>
  <c r="P36" i="7"/>
  <c r="H37" i="7"/>
  <c r="I37" i="7"/>
  <c r="J37" i="7"/>
  <c r="K37" i="7"/>
  <c r="L37" i="7"/>
  <c r="P37" i="7"/>
  <c r="H39" i="7"/>
  <c r="I39" i="7"/>
  <c r="J39" i="7"/>
  <c r="K39" i="7"/>
  <c r="L39" i="7"/>
  <c r="P39" i="7"/>
  <c r="H40" i="7"/>
  <c r="I40" i="7"/>
  <c r="J40" i="7"/>
  <c r="K40" i="7"/>
  <c r="L40" i="7"/>
  <c r="P40" i="7"/>
  <c r="H41" i="7"/>
  <c r="I41" i="7"/>
  <c r="J41" i="7"/>
  <c r="K41" i="7"/>
  <c r="L41" i="7"/>
  <c r="P41" i="7"/>
  <c r="H42" i="7"/>
  <c r="I42" i="7"/>
  <c r="J42" i="7"/>
  <c r="K42" i="7"/>
  <c r="L42" i="7"/>
  <c r="P42" i="7"/>
  <c r="H43" i="7"/>
  <c r="I43" i="7"/>
  <c r="J43" i="7"/>
  <c r="K43" i="7"/>
  <c r="L43" i="7"/>
  <c r="P43" i="7"/>
  <c r="H45" i="7"/>
  <c r="I45" i="7"/>
  <c r="J45" i="7"/>
  <c r="K45" i="7"/>
  <c r="L45" i="7"/>
  <c r="P45" i="7"/>
  <c r="H46" i="7"/>
  <c r="I46" i="7"/>
  <c r="J46" i="7"/>
  <c r="K46" i="7"/>
  <c r="L46" i="7"/>
  <c r="P46" i="7"/>
  <c r="H47" i="7"/>
  <c r="I47" i="7"/>
  <c r="J47" i="7"/>
  <c r="K47" i="7"/>
  <c r="L47" i="7"/>
  <c r="P47" i="7"/>
  <c r="H48" i="7"/>
  <c r="I48" i="7"/>
  <c r="J48" i="7"/>
  <c r="K48" i="7"/>
  <c r="L48" i="7"/>
  <c r="P48" i="7"/>
  <c r="H50" i="7"/>
  <c r="I50" i="7"/>
  <c r="J50" i="7"/>
  <c r="K50" i="7"/>
  <c r="L50" i="7"/>
  <c r="P50" i="7"/>
  <c r="H52" i="7"/>
  <c r="I52" i="7"/>
  <c r="J52" i="7"/>
  <c r="K52" i="7"/>
  <c r="L52" i="7"/>
  <c r="P52" i="7"/>
  <c r="H54" i="7"/>
  <c r="I54" i="7"/>
  <c r="J54" i="7"/>
  <c r="K54" i="7"/>
  <c r="L54" i="7"/>
  <c r="P54" i="7"/>
  <c r="H55" i="7"/>
  <c r="I55" i="7"/>
  <c r="J55" i="7"/>
  <c r="K55" i="7"/>
  <c r="L55" i="7"/>
  <c r="P55" i="7"/>
  <c r="H56" i="7"/>
  <c r="I56" i="7"/>
  <c r="J56" i="7"/>
  <c r="K56" i="7"/>
  <c r="L56" i="7"/>
  <c r="P56" i="7"/>
  <c r="H57" i="7"/>
  <c r="I57" i="7"/>
  <c r="J57" i="7"/>
  <c r="K57" i="7"/>
  <c r="L57" i="7"/>
  <c r="P57" i="7"/>
  <c r="H59" i="7"/>
  <c r="I59" i="7"/>
  <c r="J59" i="7"/>
  <c r="K59" i="7"/>
  <c r="L59" i="7"/>
  <c r="P59" i="7"/>
  <c r="D54" i="7"/>
  <c r="E54" i="7"/>
  <c r="F54" i="7"/>
  <c r="G54" i="7"/>
  <c r="D55" i="7"/>
  <c r="E55" i="7"/>
  <c r="F55" i="7"/>
  <c r="G55" i="7"/>
  <c r="D56" i="7"/>
  <c r="E56" i="7"/>
  <c r="F56" i="7"/>
  <c r="G56" i="7"/>
  <c r="D57" i="7"/>
  <c r="E57" i="7"/>
  <c r="F57" i="7"/>
  <c r="G57" i="7"/>
  <c r="D59" i="7"/>
  <c r="E59" i="7"/>
  <c r="F59" i="7"/>
  <c r="G59" i="7"/>
  <c r="C56" i="7"/>
  <c r="C55" i="7"/>
  <c r="C54" i="7"/>
  <c r="D50" i="7"/>
  <c r="E50" i="7"/>
  <c r="F50" i="7"/>
  <c r="G50" i="7"/>
  <c r="D52" i="7"/>
  <c r="E52" i="7"/>
  <c r="F52" i="7"/>
  <c r="G52" i="7"/>
  <c r="C52" i="7"/>
  <c r="C50" i="7"/>
  <c r="D45" i="7"/>
  <c r="E45" i="7"/>
  <c r="F45" i="7"/>
  <c r="G45" i="7"/>
  <c r="D46" i="7"/>
  <c r="E46" i="7"/>
  <c r="F46" i="7"/>
  <c r="G46" i="7"/>
  <c r="D47" i="7"/>
  <c r="E47" i="7"/>
  <c r="F47" i="7"/>
  <c r="G47" i="7"/>
  <c r="D48" i="7"/>
  <c r="E48" i="7"/>
  <c r="F48" i="7"/>
  <c r="G48" i="7"/>
  <c r="C48" i="7"/>
  <c r="C47" i="7"/>
  <c r="C46" i="7"/>
  <c r="C45" i="7"/>
  <c r="D39" i="7"/>
  <c r="E39" i="7"/>
  <c r="F39" i="7"/>
  <c r="G39" i="7"/>
  <c r="D40" i="7"/>
  <c r="E40" i="7"/>
  <c r="F40" i="7"/>
  <c r="G40" i="7"/>
  <c r="D41" i="7"/>
  <c r="E41" i="7"/>
  <c r="F41" i="7"/>
  <c r="G41" i="7"/>
  <c r="D42" i="7"/>
  <c r="E42" i="7"/>
  <c r="F42" i="7"/>
  <c r="G42" i="7"/>
  <c r="D43" i="7"/>
  <c r="E43" i="7"/>
  <c r="F43" i="7"/>
  <c r="G43" i="7"/>
  <c r="C43" i="7"/>
  <c r="C42" i="7"/>
  <c r="C41" i="7"/>
  <c r="C40" i="7"/>
  <c r="C39" i="7"/>
  <c r="D32" i="7"/>
  <c r="E32" i="7"/>
  <c r="F32" i="7"/>
  <c r="G32" i="7"/>
  <c r="D33" i="7"/>
  <c r="E33" i="7"/>
  <c r="F33" i="7"/>
  <c r="G33" i="7"/>
  <c r="D34" i="7"/>
  <c r="E34" i="7"/>
  <c r="F34" i="7"/>
  <c r="G34" i="7"/>
  <c r="D35" i="7"/>
  <c r="E35" i="7"/>
  <c r="F35" i="7"/>
  <c r="G35" i="7"/>
  <c r="D36" i="7"/>
  <c r="E36" i="7"/>
  <c r="F36" i="7"/>
  <c r="G36" i="7"/>
  <c r="D37" i="7"/>
  <c r="E37" i="7"/>
  <c r="F37" i="7"/>
  <c r="G37" i="7"/>
  <c r="C37" i="7"/>
  <c r="C36" i="7"/>
  <c r="C35" i="7"/>
  <c r="C34" i="7"/>
  <c r="C33" i="7"/>
  <c r="C32" i="7"/>
  <c r="D27" i="7"/>
  <c r="E27" i="7"/>
  <c r="F27" i="7"/>
  <c r="G27" i="7"/>
  <c r="D28" i="7"/>
  <c r="E28" i="7"/>
  <c r="F28" i="7"/>
  <c r="G28" i="7"/>
  <c r="D29" i="7"/>
  <c r="E29" i="7"/>
  <c r="F29" i="7"/>
  <c r="G29" i="7"/>
  <c r="D30" i="7"/>
  <c r="E30" i="7"/>
  <c r="F30" i="7"/>
  <c r="G30" i="7"/>
  <c r="D23" i="7"/>
  <c r="E23" i="7"/>
  <c r="F23" i="7"/>
  <c r="G23" i="7"/>
  <c r="D24" i="7"/>
  <c r="E24" i="7"/>
  <c r="F24" i="7"/>
  <c r="G24" i="7"/>
  <c r="D25" i="7"/>
  <c r="E25" i="7"/>
  <c r="F25" i="7"/>
  <c r="G25" i="7"/>
  <c r="C30" i="7"/>
  <c r="C29" i="7"/>
  <c r="C28" i="7"/>
  <c r="C27" i="7"/>
  <c r="C25" i="7"/>
  <c r="C24" i="7"/>
  <c r="C23" i="7"/>
  <c r="D18" i="7"/>
  <c r="E18" i="7"/>
  <c r="F18" i="7"/>
  <c r="G18" i="7"/>
  <c r="D19" i="7"/>
  <c r="E19" i="7"/>
  <c r="F19" i="7"/>
  <c r="G19" i="7"/>
  <c r="D20" i="7"/>
  <c r="E20" i="7"/>
  <c r="F20" i="7"/>
  <c r="G20" i="7"/>
  <c r="D21" i="7"/>
  <c r="E21" i="7"/>
  <c r="F21" i="7"/>
  <c r="G21" i="7"/>
  <c r="F22" i="7"/>
  <c r="C21" i="7"/>
  <c r="C20" i="7"/>
  <c r="C19" i="7"/>
  <c r="D14" i="7"/>
  <c r="E14" i="7"/>
  <c r="F14" i="7"/>
  <c r="G14" i="7"/>
  <c r="D15" i="7"/>
  <c r="E15" i="7"/>
  <c r="F15" i="7"/>
  <c r="G15" i="7"/>
  <c r="D16" i="7"/>
  <c r="E16" i="7"/>
  <c r="F16" i="7"/>
  <c r="G16" i="7"/>
  <c r="C18" i="7"/>
  <c r="C16" i="7"/>
  <c r="C15" i="7"/>
  <c r="C14" i="7"/>
  <c r="D13" i="7"/>
  <c r="E13" i="7"/>
  <c r="F13" i="7"/>
  <c r="G13" i="7"/>
  <c r="D9" i="7"/>
  <c r="E9" i="7"/>
  <c r="F9" i="7"/>
  <c r="G9" i="7"/>
  <c r="E10" i="7"/>
  <c r="D11" i="7"/>
  <c r="E11" i="7"/>
  <c r="F11" i="7"/>
  <c r="G11" i="7"/>
  <c r="D12" i="7"/>
  <c r="E12" i="7"/>
  <c r="F12" i="7"/>
  <c r="G12" i="7"/>
  <c r="C13" i="7"/>
  <c r="C12" i="7"/>
  <c r="C11" i="7"/>
  <c r="C9" i="7"/>
  <c r="D8" i="7"/>
  <c r="E8" i="7"/>
  <c r="F8" i="7"/>
  <c r="G8" i="7"/>
  <c r="D7" i="7"/>
  <c r="E7" i="7"/>
  <c r="F7" i="7"/>
  <c r="G7" i="7"/>
  <c r="D6" i="7"/>
  <c r="E6" i="7"/>
  <c r="F6" i="7"/>
  <c r="G6" i="7"/>
  <c r="D5" i="7"/>
  <c r="E5" i="7"/>
  <c r="F5" i="7"/>
  <c r="G5" i="7"/>
  <c r="C8" i="7"/>
  <c r="C7" i="7"/>
  <c r="C6" i="7"/>
  <c r="C5" i="7"/>
  <c r="E4" i="7"/>
  <c r="F4" i="7"/>
  <c r="G4" i="7"/>
  <c r="E3" i="7"/>
  <c r="F3" i="7"/>
  <c r="G3" i="7"/>
  <c r="D3" i="7"/>
  <c r="D4" i="7"/>
  <c r="C4" i="7"/>
  <c r="I58" i="7"/>
  <c r="H53" i="7"/>
  <c r="I49" i="7"/>
  <c r="H44" i="7"/>
  <c r="Q38" i="7"/>
  <c r="I31" i="7"/>
  <c r="I26" i="7"/>
  <c r="H22" i="7"/>
  <c r="K17" i="7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G26" i="7" l="1"/>
  <c r="M49" i="7"/>
  <c r="M17" i="7"/>
  <c r="N49" i="7"/>
  <c r="N17" i="7"/>
  <c r="H10" i="7"/>
  <c r="M44" i="7"/>
  <c r="O53" i="7"/>
  <c r="O49" i="7"/>
  <c r="O31" i="7"/>
  <c r="O17" i="7"/>
  <c r="Q10" i="7"/>
  <c r="N58" i="7"/>
  <c r="N38" i="7"/>
  <c r="N26" i="7"/>
  <c r="N10" i="7"/>
  <c r="Q26" i="7"/>
  <c r="Q22" i="7"/>
  <c r="D10" i="7"/>
  <c r="M58" i="7"/>
  <c r="M38" i="7"/>
  <c r="M26" i="7"/>
  <c r="M22" i="7"/>
  <c r="M10" i="7"/>
  <c r="O58" i="7"/>
  <c r="O44" i="7"/>
  <c r="O38" i="7"/>
  <c r="O26" i="7"/>
  <c r="O22" i="7"/>
  <c r="O10" i="7"/>
  <c r="D58" i="7"/>
  <c r="J58" i="7"/>
  <c r="E58" i="7"/>
  <c r="F58" i="7"/>
  <c r="P58" i="7"/>
  <c r="L58" i="7"/>
  <c r="H58" i="7"/>
  <c r="Q58" i="7"/>
  <c r="K58" i="7"/>
  <c r="G58" i="7"/>
  <c r="D53" i="7"/>
  <c r="C53" i="7"/>
  <c r="I53" i="7"/>
  <c r="E53" i="7"/>
  <c r="F53" i="7"/>
  <c r="K53" i="7"/>
  <c r="Q53" i="7"/>
  <c r="J53" i="7"/>
  <c r="G53" i="7"/>
  <c r="P53" i="7"/>
  <c r="L53" i="7"/>
  <c r="Q49" i="7"/>
  <c r="G49" i="7"/>
  <c r="J49" i="7"/>
  <c r="C49" i="7"/>
  <c r="D49" i="7"/>
  <c r="K49" i="7"/>
  <c r="E49" i="7"/>
  <c r="P49" i="7"/>
  <c r="L49" i="7"/>
  <c r="H49" i="7"/>
  <c r="F49" i="7"/>
  <c r="C44" i="7"/>
  <c r="Q44" i="7"/>
  <c r="D44" i="7"/>
  <c r="I44" i="7"/>
  <c r="E44" i="7"/>
  <c r="J44" i="7"/>
  <c r="F44" i="7"/>
  <c r="K44" i="7"/>
  <c r="G44" i="7"/>
  <c r="P44" i="7"/>
  <c r="L44" i="7"/>
  <c r="D38" i="7"/>
  <c r="C38" i="7"/>
  <c r="I38" i="7"/>
  <c r="E38" i="7"/>
  <c r="J38" i="7"/>
  <c r="F38" i="7"/>
  <c r="K38" i="7"/>
  <c r="G38" i="7"/>
  <c r="P38" i="7"/>
  <c r="L38" i="7"/>
  <c r="H38" i="7"/>
  <c r="G31" i="7"/>
  <c r="J31" i="7"/>
  <c r="D31" i="7"/>
  <c r="K31" i="7"/>
  <c r="Q31" i="7"/>
  <c r="C31" i="7"/>
  <c r="E31" i="7"/>
  <c r="P31" i="7"/>
  <c r="L31" i="7"/>
  <c r="H31" i="7"/>
  <c r="F31" i="7"/>
  <c r="J26" i="7"/>
  <c r="F26" i="7"/>
  <c r="K26" i="7"/>
  <c r="D26" i="7"/>
  <c r="P26" i="7"/>
  <c r="L26" i="7"/>
  <c r="H26" i="7"/>
  <c r="C26" i="7"/>
  <c r="E26" i="7"/>
  <c r="G22" i="7"/>
  <c r="K22" i="7"/>
  <c r="C22" i="7"/>
  <c r="D22" i="7"/>
  <c r="I22" i="7"/>
  <c r="E22" i="7"/>
  <c r="J22" i="7"/>
  <c r="P22" i="7"/>
  <c r="L22" i="7"/>
  <c r="C17" i="7"/>
  <c r="L17" i="7"/>
  <c r="D17" i="7"/>
  <c r="F17" i="7"/>
  <c r="P17" i="7"/>
  <c r="H17" i="7"/>
  <c r="Q17" i="7"/>
  <c r="J17" i="7"/>
  <c r="E17" i="7"/>
  <c r="G17" i="7"/>
  <c r="I17" i="7"/>
  <c r="P10" i="7"/>
  <c r="C10" i="7"/>
  <c r="G10" i="7"/>
  <c r="L10" i="7"/>
  <c r="K10" i="7"/>
  <c r="F10" i="7"/>
  <c r="J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NtaAdministrator</author>
  </authors>
  <commentList>
    <comment ref="B59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NtaAdministrator:
北海道から鹿児島までの合計を入力（①北海道から鹿児島の合計≠②全国計－沖縄だが、表上では①が正確値のため）</t>
        </r>
      </text>
    </comment>
    <comment ref="B60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NtaAdministrator:
検算用</t>
        </r>
      </text>
    </comment>
  </commentList>
</comments>
</file>

<file path=xl/sharedStrings.xml><?xml version="1.0" encoding="utf-8"?>
<sst xmlns="http://schemas.openxmlformats.org/spreadsheetml/2006/main" count="480" uniqueCount="195">
  <si>
    <t xml:space="preserve"> </t>
  </si>
  <si>
    <t>全　国　平　均</t>
    <rPh sb="0" eb="1">
      <t>ゼン</t>
    </rPh>
    <rPh sb="2" eb="3">
      <t>クニ</t>
    </rPh>
    <rPh sb="4" eb="5">
      <t>ヒラ</t>
    </rPh>
    <rPh sb="6" eb="7">
      <t>ヒトシ</t>
    </rPh>
    <phoneticPr fontId="1"/>
  </si>
  <si>
    <t>果実酒</t>
    <rPh sb="0" eb="2">
      <t>カジツ</t>
    </rPh>
    <rPh sb="2" eb="3">
      <t>シュ</t>
    </rPh>
    <phoneticPr fontId="1"/>
  </si>
  <si>
    <t>発泡酒</t>
    <rPh sb="0" eb="3">
      <t>ハッポウシュ</t>
    </rPh>
    <phoneticPr fontId="1"/>
  </si>
  <si>
    <t>合計</t>
    <rPh sb="0" eb="2">
      <t>ゴウケイ</t>
    </rPh>
    <phoneticPr fontId="1"/>
  </si>
  <si>
    <t>みりん</t>
    <phoneticPr fontId="1"/>
  </si>
  <si>
    <t>ビール</t>
    <phoneticPr fontId="1"/>
  </si>
  <si>
    <t>ウイスキー</t>
    <phoneticPr fontId="1"/>
  </si>
  <si>
    <t>ブランデー</t>
    <phoneticPr fontId="1"/>
  </si>
  <si>
    <t>リキュール</t>
    <phoneticPr fontId="1"/>
  </si>
  <si>
    <t>札幌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</si>
  <si>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</si>
  <si>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</si>
  <si>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</si>
  <si>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</si>
  <si>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仙台</t>
    <phoneticPr fontId="1"/>
  </si>
  <si>
    <t>秋田</t>
    <phoneticPr fontId="1"/>
  </si>
  <si>
    <t>山形</t>
    <phoneticPr fontId="1"/>
  </si>
  <si>
    <t>福島</t>
    <phoneticPr fontId="1"/>
  </si>
  <si>
    <t>計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</si>
  <si>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</si>
  <si>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</si>
  <si>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</si>
  <si>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</si>
  <si>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新潟</t>
    <phoneticPr fontId="1"/>
  </si>
  <si>
    <t>長野</t>
    <phoneticPr fontId="1"/>
  </si>
  <si>
    <t>千葉</t>
    <phoneticPr fontId="1"/>
  </si>
  <si>
    <t xml:space="preserve"> </t>
    <phoneticPr fontId="1"/>
  </si>
  <si>
    <t>東京</t>
    <phoneticPr fontId="1"/>
  </si>
  <si>
    <t>神奈川</t>
    <phoneticPr fontId="1"/>
  </si>
  <si>
    <t>山梨</t>
    <phoneticPr fontId="1"/>
  </si>
  <si>
    <t>富山</t>
    <phoneticPr fontId="1"/>
  </si>
  <si>
    <t>石川</t>
    <phoneticPr fontId="1"/>
  </si>
  <si>
    <t>福井</t>
    <phoneticPr fontId="1"/>
  </si>
  <si>
    <t>岐阜</t>
    <phoneticPr fontId="1"/>
  </si>
  <si>
    <t>静岡</t>
    <phoneticPr fontId="1"/>
  </si>
  <si>
    <t>名古屋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</si>
  <si>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</si>
  <si>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</si>
  <si>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</si>
  <si>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</si>
  <si>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</si>
  <si>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</si>
  <si>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</si>
  <si>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</si>
  <si>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</si>
  <si>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</si>
  <si>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広島</t>
    <phoneticPr fontId="1"/>
  </si>
  <si>
    <t>岡山</t>
    <phoneticPr fontId="1"/>
  </si>
  <si>
    <t>山口</t>
    <phoneticPr fontId="1"/>
  </si>
  <si>
    <t>徳島</t>
    <phoneticPr fontId="1"/>
  </si>
  <si>
    <t>香川</t>
    <phoneticPr fontId="1"/>
  </si>
  <si>
    <t>高松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</si>
  <si>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</si>
  <si>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</si>
  <si>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</si>
  <si>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</si>
  <si>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</si>
  <si>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</si>
  <si>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</si>
  <si>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</si>
  <si>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</si>
  <si>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国税局</t>
    <rPh sb="0" eb="3">
      <t>コクゼイキョク</t>
    </rPh>
    <phoneticPr fontId="1"/>
  </si>
  <si>
    <t>都道府県</t>
    <rPh sb="0" eb="4">
      <t>トドウフケン</t>
    </rPh>
    <phoneticPr fontId="1"/>
  </si>
  <si>
    <t>清酒</t>
    <rPh sb="0" eb="2">
      <t>セイシュ</t>
    </rPh>
    <phoneticPr fontId="1"/>
  </si>
  <si>
    <t>スピリッツ等</t>
    <phoneticPr fontId="1"/>
  </si>
  <si>
    <t>関東信越</t>
    <phoneticPr fontId="1"/>
  </si>
  <si>
    <t>（注）  １　酒類販売（消費）数量は、「国税庁統計年報書」（４月～翌年３月）によった。</t>
    <rPh sb="1" eb="2">
      <t>チュウ</t>
    </rPh>
    <rPh sb="7" eb="9">
      <t>シュルイ</t>
    </rPh>
    <rPh sb="9" eb="11">
      <t>ハンバイ</t>
    </rPh>
    <rPh sb="12" eb="14">
      <t>ショウヒ</t>
    </rPh>
    <rPh sb="15" eb="17">
      <t>スウリョウ</t>
    </rPh>
    <rPh sb="20" eb="23">
      <t>コクゼイチョウ</t>
    </rPh>
    <rPh sb="23" eb="25">
      <t>トウケイ</t>
    </rPh>
    <rPh sb="25" eb="27">
      <t>ネンポウ</t>
    </rPh>
    <rPh sb="27" eb="28">
      <t>ショ</t>
    </rPh>
    <rPh sb="31" eb="32">
      <t>ガツ</t>
    </rPh>
    <rPh sb="33" eb="35">
      <t>ヨクトシ</t>
    </rPh>
    <rPh sb="36" eb="37">
      <t>ガツ</t>
    </rPh>
    <phoneticPr fontId="1"/>
  </si>
  <si>
    <t>成人人口</t>
    <rPh sb="0" eb="2">
      <t>セイジン</t>
    </rPh>
    <rPh sb="2" eb="4">
      <t>ジンコウ</t>
    </rPh>
    <phoneticPr fontId="1"/>
  </si>
  <si>
    <t>合成
清酒</t>
    <rPh sb="3" eb="5">
      <t>セイシュ</t>
    </rPh>
    <phoneticPr fontId="1"/>
  </si>
  <si>
    <t>連続式蒸留しょうちゅう</t>
    <rPh sb="0" eb="2">
      <t>レンゾク</t>
    </rPh>
    <rPh sb="2" eb="3">
      <t>シキ</t>
    </rPh>
    <rPh sb="3" eb="5">
      <t>ジョウリュウ</t>
    </rPh>
    <phoneticPr fontId="1"/>
  </si>
  <si>
    <t>単式蒸留
しょうちゅう</t>
    <rPh sb="0" eb="2">
      <t>タンシキ</t>
    </rPh>
    <rPh sb="2" eb="4">
      <t>ジョウリュウ</t>
    </rPh>
    <phoneticPr fontId="1"/>
  </si>
  <si>
    <t>甘味
果実酒</t>
    <rPh sb="0" eb="2">
      <t>カンミ</t>
    </rPh>
    <phoneticPr fontId="1"/>
  </si>
  <si>
    <t>その他の
醸造酒等</t>
    <rPh sb="2" eb="3">
      <t>タ</t>
    </rPh>
    <phoneticPr fontId="1"/>
  </si>
  <si>
    <t>　　　  ２　スピリッツ等には原料用アルコールを含み、その他の醸造酒等には粉末酒及び雑酒を含む。</t>
    <phoneticPr fontId="1"/>
  </si>
  <si>
    <t>　　　  ４  沖縄分は含まない。</t>
    <rPh sb="8" eb="10">
      <t>オキナワ</t>
    </rPh>
    <rPh sb="10" eb="11">
      <t>ブン</t>
    </rPh>
    <rPh sb="12" eb="13">
      <t>フク</t>
    </rPh>
    <phoneticPr fontId="1"/>
  </si>
  <si>
    <t>（単位：ｌ ）</t>
    <rPh sb="1" eb="3">
      <t>タンイ</t>
    </rPh>
    <phoneticPr fontId="1"/>
  </si>
  <si>
    <t>金    沢</t>
    <phoneticPr fontId="1"/>
  </si>
  <si>
    <t>広    島</t>
    <phoneticPr fontId="1"/>
  </si>
  <si>
    <t xml:space="preserve">   福     岡</t>
    <phoneticPr fontId="1"/>
  </si>
  <si>
    <t>13　平成24年度成人１人当たりの酒類販売（消費）数量表（都道府県別）</t>
    <rPh sb="3" eb="5">
      <t>ヘイセイ</t>
    </rPh>
    <rPh sb="7" eb="8">
      <t>ネン</t>
    </rPh>
    <rPh sb="8" eb="9">
      <t>ド</t>
    </rPh>
    <rPh sb="9" eb="11">
      <t>セイジン</t>
    </rPh>
    <rPh sb="12" eb="13">
      <t>ニン</t>
    </rPh>
    <rPh sb="13" eb="14">
      <t>ア</t>
    </rPh>
    <rPh sb="17" eb="19">
      <t>サケルイ</t>
    </rPh>
    <rPh sb="19" eb="21">
      <t>ハンバイ</t>
    </rPh>
    <rPh sb="22" eb="24">
      <t>ショウヒ</t>
    </rPh>
    <rPh sb="25" eb="27">
      <t>スウリョウ</t>
    </rPh>
    <rPh sb="27" eb="28">
      <t>ヒョウ</t>
    </rPh>
    <rPh sb="29" eb="34">
      <t>トドウフケンベツ</t>
    </rPh>
    <phoneticPr fontId="1"/>
  </si>
  <si>
    <t>　　　  ３  成人人口は、「人口推計年報（平成24年10月１日現在）」（総務省統計局）によった。</t>
    <rPh sb="8" eb="10">
      <t>セイジン</t>
    </rPh>
    <rPh sb="10" eb="12">
      <t>ジンコウ</t>
    </rPh>
    <rPh sb="15" eb="17">
      <t>ジンコウ</t>
    </rPh>
    <rPh sb="17" eb="19">
      <t>スイケイ</t>
    </rPh>
    <rPh sb="19" eb="21">
      <t>ネンポウ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ゲンザイ</t>
    </rPh>
    <rPh sb="37" eb="40">
      <t>ソウムショウ</t>
    </rPh>
    <rPh sb="40" eb="42">
      <t>トウケイ</t>
    </rPh>
    <rPh sb="42" eb="43">
      <t>キョク</t>
    </rPh>
    <phoneticPr fontId="1"/>
  </si>
  <si>
    <t>　酒類販売（消費）数量表（都道府県別）</t>
    <rPh sb="1" eb="3">
      <t>サケルイ</t>
    </rPh>
    <rPh sb="3" eb="5">
      <t>ハンバイ</t>
    </rPh>
    <rPh sb="6" eb="8">
      <t>ショウヒ</t>
    </rPh>
    <rPh sb="9" eb="11">
      <t>スウリョウ</t>
    </rPh>
    <rPh sb="11" eb="12">
      <t>ヒョウ</t>
    </rPh>
    <rPh sb="13" eb="18">
      <t>トドウフケンベツ</t>
    </rPh>
    <phoneticPr fontId="1"/>
  </si>
  <si>
    <t>全　国　計</t>
    <rPh sb="0" eb="1">
      <t>ゼン</t>
    </rPh>
    <rPh sb="2" eb="3">
      <t>クニ</t>
    </rPh>
    <rPh sb="4" eb="5">
      <t>ケイ</t>
    </rPh>
    <phoneticPr fontId="1"/>
  </si>
  <si>
    <t>（注）  　酒類販売（消費）数量は、「国税庁統計年報書」（４月～翌年３月）によった。</t>
    <rPh sb="1" eb="2">
      <t>チュウ</t>
    </rPh>
    <rPh sb="6" eb="8">
      <t>シュルイ</t>
    </rPh>
    <rPh sb="8" eb="10">
      <t>ハンバイ</t>
    </rPh>
    <rPh sb="11" eb="13">
      <t>ショウヒ</t>
    </rPh>
    <rPh sb="14" eb="16">
      <t>スウリョウ</t>
    </rPh>
    <rPh sb="19" eb="22">
      <t>コクゼイチョウ</t>
    </rPh>
    <rPh sb="22" eb="24">
      <t>トウケイ</t>
    </rPh>
    <rPh sb="24" eb="26">
      <t>ネンポウ</t>
    </rPh>
    <rPh sb="26" eb="27">
      <t>ショ</t>
    </rPh>
    <rPh sb="30" eb="31">
      <t>ガツ</t>
    </rPh>
    <rPh sb="32" eb="34">
      <t>ヨクトシ</t>
    </rPh>
    <rPh sb="35" eb="36">
      <t>ガツ</t>
    </rPh>
    <phoneticPr fontId="1"/>
  </si>
  <si>
    <t>　　　２０　酒 類 販 売 ( 消 費 ) 数 量 表</t>
  </si>
  <si>
    <t>（２） 都 道 府 県 別 販 売 （ 消 費 ） 数 量</t>
  </si>
  <si>
    <t>　　（単位：Ｋｌ）</t>
  </si>
  <si>
    <t>合   成</t>
  </si>
  <si>
    <t>連続式蒸留</t>
    <rPh sb="0" eb="2">
      <t>レンゾク</t>
    </rPh>
    <rPh sb="2" eb="3">
      <t>シキ</t>
    </rPh>
    <rPh sb="3" eb="5">
      <t>ジョウリュウ</t>
    </rPh>
    <phoneticPr fontId="4"/>
  </si>
  <si>
    <t>単式蒸留</t>
    <rPh sb="0" eb="2">
      <t>タンシキ</t>
    </rPh>
    <rPh sb="2" eb="4">
      <t>ジョウリュウ</t>
    </rPh>
    <phoneticPr fontId="4"/>
  </si>
  <si>
    <t>原料用アルコール</t>
    <rPh sb="0" eb="3">
      <t>ゲンリョウヨウ</t>
    </rPh>
    <phoneticPr fontId="4"/>
  </si>
  <si>
    <t>国 税 局</t>
  </si>
  <si>
    <t xml:space="preserve"> 　都道府県</t>
  </si>
  <si>
    <t>清   酒</t>
  </si>
  <si>
    <t>みりん</t>
  </si>
  <si>
    <t>ビール</t>
  </si>
  <si>
    <t>果実酒</t>
  </si>
  <si>
    <t>甘味果実酒</t>
  </si>
  <si>
    <t>ウイスキー</t>
  </si>
  <si>
    <t>ブランデー</t>
  </si>
  <si>
    <t>発泡酒</t>
    <rPh sb="0" eb="3">
      <t>ハッポウシュ</t>
    </rPh>
    <phoneticPr fontId="4"/>
  </si>
  <si>
    <t>スピリッツ</t>
  </si>
  <si>
    <t>その他</t>
  </si>
  <si>
    <t>合 　計</t>
    <rPh sb="0" eb="1">
      <t>ゴウ</t>
    </rPh>
    <rPh sb="3" eb="4">
      <t>ケイ</t>
    </rPh>
    <phoneticPr fontId="4"/>
  </si>
  <si>
    <t>札幌</t>
  </si>
  <si>
    <t>　北   海   道</t>
  </si>
  <si>
    <t>　青      　森</t>
  </si>
  <si>
    <t>　岩      　手</t>
  </si>
  <si>
    <t>　宮      　城</t>
  </si>
  <si>
    <t>仙台</t>
  </si>
  <si>
    <t>　秋      　田</t>
  </si>
  <si>
    <t>　山      　形</t>
  </si>
  <si>
    <t>　福      　島</t>
  </si>
  <si>
    <t>　　    計</t>
  </si>
  <si>
    <t>　茨      　城</t>
  </si>
  <si>
    <t>　栃      　木</t>
  </si>
  <si>
    <t>　群      　馬</t>
  </si>
  <si>
    <t>関東信越</t>
  </si>
  <si>
    <t>　埼　      玉</t>
  </si>
  <si>
    <t>　新　      潟</t>
  </si>
  <si>
    <t>　長　      野</t>
  </si>
  <si>
    <t>　　    計　</t>
  </si>
  <si>
    <t>　千      　葉</t>
  </si>
  <si>
    <t>　東      　京</t>
    <rPh sb="1" eb="2">
      <t>ヒガシ</t>
    </rPh>
    <rPh sb="9" eb="10">
      <t>キョウ</t>
    </rPh>
    <phoneticPr fontId="4"/>
  </si>
  <si>
    <t>東京</t>
  </si>
  <si>
    <t>　神   奈   川</t>
  </si>
  <si>
    <t>　山      　梨</t>
  </si>
  <si>
    <t>　富      　山</t>
  </si>
  <si>
    <t>金沢</t>
  </si>
  <si>
    <t>　石      　川</t>
  </si>
  <si>
    <t>　福      　井</t>
  </si>
  <si>
    <t>　岐      　阜</t>
  </si>
  <si>
    <t>　静      　岡</t>
  </si>
  <si>
    <t>名古屋</t>
  </si>
  <si>
    <t>　愛      　知</t>
  </si>
  <si>
    <t>　三      　重</t>
  </si>
  <si>
    <t>　滋　      賀</t>
  </si>
  <si>
    <t>　京      　都</t>
  </si>
  <si>
    <t>　大        阪</t>
  </si>
  <si>
    <t>大阪</t>
  </si>
  <si>
    <t>　兵      　庫</t>
  </si>
  <si>
    <t>　奈      　良</t>
  </si>
  <si>
    <t xml:space="preserve"> 和   歌   山</t>
  </si>
  <si>
    <t>　鳥      　取</t>
  </si>
  <si>
    <t>　島      　根</t>
  </si>
  <si>
    <t>広島</t>
  </si>
  <si>
    <t>　岡      　山</t>
  </si>
  <si>
    <t>　広      　島</t>
  </si>
  <si>
    <t>　山      　口</t>
  </si>
  <si>
    <t>　徳      　島</t>
  </si>
  <si>
    <t>　香      　川</t>
  </si>
  <si>
    <t>高松</t>
  </si>
  <si>
    <t>　愛      　媛</t>
  </si>
  <si>
    <t>　高      　知</t>
  </si>
  <si>
    <t>　福      　岡</t>
  </si>
  <si>
    <t>福岡</t>
  </si>
  <si>
    <t>　佐      　賀</t>
  </si>
  <si>
    <t>　長      　崎</t>
  </si>
  <si>
    <t xml:space="preserve">　    　計 </t>
  </si>
  <si>
    <t>　熊      　本</t>
  </si>
  <si>
    <t>　大　      分</t>
  </si>
  <si>
    <t>熊本</t>
  </si>
  <si>
    <t>　宮      　崎</t>
  </si>
  <si>
    <t>　鹿   児   島</t>
  </si>
  <si>
    <t>　    　計</t>
  </si>
  <si>
    <t>　　　全　      国      　計</t>
  </si>
  <si>
    <t>（注）　１　この表は、20酒類販売（消費）数量表の「消費者に対する販売数量計」欄を都道府県別に示したものである。</t>
    <rPh sb="1" eb="2">
      <t>チュウ</t>
    </rPh>
    <rPh sb="8" eb="9">
      <t>ヒョウ</t>
    </rPh>
    <rPh sb="13" eb="15">
      <t>シュルイ</t>
    </rPh>
    <rPh sb="15" eb="17">
      <t>ハンバイ</t>
    </rPh>
    <rPh sb="18" eb="20">
      <t>ショウヒ</t>
    </rPh>
    <rPh sb="21" eb="23">
      <t>スウリョウ</t>
    </rPh>
    <rPh sb="23" eb="24">
      <t>ヒョウ</t>
    </rPh>
    <rPh sb="26" eb="28">
      <t>ショウヒ</t>
    </rPh>
    <rPh sb="28" eb="29">
      <t>シャ</t>
    </rPh>
    <rPh sb="30" eb="31">
      <t>タイ</t>
    </rPh>
    <rPh sb="33" eb="35">
      <t>ハンバイ</t>
    </rPh>
    <rPh sb="35" eb="37">
      <t>スウリョウ</t>
    </rPh>
    <rPh sb="37" eb="38">
      <t>ケイ</t>
    </rPh>
    <rPh sb="39" eb="40">
      <t>ラン</t>
    </rPh>
    <rPh sb="41" eb="45">
      <t>トドウフケン</t>
    </rPh>
    <rPh sb="45" eb="46">
      <t>ベツ</t>
    </rPh>
    <rPh sb="47" eb="48">
      <t>シメ</t>
    </rPh>
    <phoneticPr fontId="4"/>
  </si>
  <si>
    <t>　　　　２　「その他」欄は、その他の醸造酒、粉末酒及び雑酒の合計を示したものである。</t>
    <rPh sb="9" eb="10">
      <t>タ</t>
    </rPh>
    <rPh sb="11" eb="12">
      <t>ラン</t>
    </rPh>
    <rPh sb="16" eb="17">
      <t>タ</t>
    </rPh>
    <rPh sb="18" eb="21">
      <t>ジョウゾウシュ</t>
    </rPh>
    <rPh sb="22" eb="24">
      <t>フンマツ</t>
    </rPh>
    <rPh sb="24" eb="25">
      <t>シュ</t>
    </rPh>
    <rPh sb="25" eb="26">
      <t>オヨ</t>
    </rPh>
    <rPh sb="27" eb="28">
      <t>ザツ</t>
    </rPh>
    <rPh sb="28" eb="29">
      <t>サケ</t>
    </rPh>
    <rPh sb="30" eb="32">
      <t>ゴウケイ</t>
    </rPh>
    <rPh sb="33" eb="34">
      <t>シメ</t>
    </rPh>
    <phoneticPr fontId="4"/>
  </si>
  <si>
    <t>　　　　３　「全国計」欄は、沖縄分を含まない。</t>
    <rPh sb="7" eb="9">
      <t>ゼンコク</t>
    </rPh>
    <rPh sb="9" eb="10">
      <t>ケイ</t>
    </rPh>
    <rPh sb="11" eb="12">
      <t>ラン</t>
    </rPh>
    <rPh sb="14" eb="16">
      <t>オキナワ</t>
    </rPh>
    <rPh sb="16" eb="17">
      <t>ブン</t>
    </rPh>
    <rPh sb="18" eb="19">
      <t>フク</t>
    </rPh>
    <phoneticPr fontId="4"/>
  </si>
  <si>
    <t>全国計</t>
    <rPh sb="0" eb="2">
      <t>ゼンコク</t>
    </rPh>
    <rPh sb="2" eb="3">
      <t>ケイ</t>
    </rPh>
    <phoneticPr fontId="1"/>
  </si>
  <si>
    <r>
      <t xml:space="preserve"> </t>
    </r>
    <r>
      <rPr>
        <sz val="12"/>
        <rFont val="ＭＳ Ｐゴシック"/>
        <family val="3"/>
        <charset val="128"/>
      </rPr>
      <t>　都道府県</t>
    </r>
    <phoneticPr fontId="1"/>
  </si>
  <si>
    <t>（単位：ℓ ）</t>
    <rPh sb="1" eb="3">
      <t>タンイ</t>
    </rPh>
    <phoneticPr fontId="1"/>
  </si>
  <si>
    <t>リキュール</t>
    <phoneticPr fontId="1"/>
  </si>
  <si>
    <t>リキュール</t>
    <phoneticPr fontId="1"/>
  </si>
  <si>
    <t>スピリッツ等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</si>
  <si>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1"/>
  </si>
  <si>
    <t>単式蒸留
焼酎</t>
    <rPh sb="0" eb="2">
      <t>タンシキ</t>
    </rPh>
    <rPh sb="2" eb="4">
      <t>ジョウリュウ</t>
    </rPh>
    <rPh sb="5" eb="7">
      <t>ショウチュウ</t>
    </rPh>
    <phoneticPr fontId="1"/>
  </si>
  <si>
    <t>焼酎</t>
    <rPh sb="0" eb="2">
      <t>ショウチュウ</t>
    </rPh>
    <phoneticPr fontId="1"/>
  </si>
  <si>
    <t>（注）  １　本表は、主として「国税庁統計年報」（４月～翌年３月）によった。</t>
    <rPh sb="1" eb="2">
      <t>チュウ</t>
    </rPh>
    <phoneticPr fontId="1"/>
  </si>
  <si>
    <t>　　　  ４  「全国平均」欄は、沖縄県分を含まない。</t>
    <rPh sb="9" eb="11">
      <t>ゼンコク</t>
    </rPh>
    <rPh sb="11" eb="13">
      <t>ヘイキン</t>
    </rPh>
    <rPh sb="14" eb="15">
      <t>ラン</t>
    </rPh>
    <rPh sb="17" eb="19">
      <t>オキナワ</t>
    </rPh>
    <rPh sb="19" eb="20">
      <t>ケン</t>
    </rPh>
    <rPh sb="20" eb="21">
      <t>ブン</t>
    </rPh>
    <rPh sb="22" eb="23">
      <t>フク</t>
    </rPh>
    <phoneticPr fontId="1"/>
  </si>
  <si>
    <t>単位：千</t>
    <rPh sb="0" eb="2">
      <t>タンイ</t>
    </rPh>
    <rPh sb="3" eb="4">
      <t>セン</t>
    </rPh>
    <phoneticPr fontId="1"/>
  </si>
  <si>
    <r>
      <rPr>
        <sz val="12"/>
        <rFont val="ＭＳ ゴシック"/>
        <family val="3"/>
        <charset val="128"/>
      </rPr>
      <t>　奈</t>
    </r>
    <r>
      <rPr>
        <sz val="12"/>
        <rFont val="Arial"/>
        <family val="2"/>
      </rPr>
      <t xml:space="preserve">      </t>
    </r>
    <r>
      <rPr>
        <sz val="12"/>
        <rFont val="ＭＳ ゴシック"/>
        <family val="3"/>
        <charset val="128"/>
      </rPr>
      <t>　良</t>
    </r>
    <phoneticPr fontId="1"/>
  </si>
  <si>
    <r>
      <rPr>
        <sz val="12"/>
        <rFont val="ＭＳ ゴシック"/>
        <family val="3"/>
        <charset val="128"/>
      </rPr>
      <t>　神</t>
    </r>
    <r>
      <rPr>
        <sz val="12"/>
        <rFont val="Arial"/>
        <family val="2"/>
      </rPr>
      <t xml:space="preserve">   </t>
    </r>
    <r>
      <rPr>
        <sz val="12"/>
        <rFont val="ＭＳ ゴシック"/>
        <family val="3"/>
        <charset val="128"/>
      </rPr>
      <t>奈</t>
    </r>
    <r>
      <rPr>
        <sz val="12"/>
        <rFont val="Arial"/>
        <family val="2"/>
      </rPr>
      <t xml:space="preserve">   </t>
    </r>
    <r>
      <rPr>
        <sz val="12"/>
        <rFont val="ＭＳ ゴシック"/>
        <family val="3"/>
        <charset val="128"/>
      </rPr>
      <t>川</t>
    </r>
    <phoneticPr fontId="1"/>
  </si>
  <si>
    <r>
      <rPr>
        <sz val="12"/>
        <rFont val="游ゴシック"/>
        <family val="2"/>
        <charset val="128"/>
      </rPr>
      <t>　</t>
    </r>
    <r>
      <rPr>
        <sz val="12"/>
        <rFont val="ＭＳ ゴシック"/>
        <family val="3"/>
        <charset val="128"/>
      </rPr>
      <t>和</t>
    </r>
    <r>
      <rPr>
        <sz val="12"/>
        <rFont val="Arial"/>
        <family val="2"/>
      </rPr>
      <t xml:space="preserve">   </t>
    </r>
    <r>
      <rPr>
        <sz val="12"/>
        <rFont val="ＭＳ ゴシック"/>
        <family val="3"/>
        <charset val="128"/>
      </rPr>
      <t>歌</t>
    </r>
    <r>
      <rPr>
        <sz val="12"/>
        <rFont val="Arial"/>
        <family val="2"/>
      </rPr>
      <t xml:space="preserve">   </t>
    </r>
    <r>
      <rPr>
        <sz val="12"/>
        <rFont val="ＭＳ ゴシック"/>
        <family val="3"/>
        <charset val="128"/>
      </rPr>
      <t>山</t>
    </r>
    <phoneticPr fontId="1"/>
  </si>
  <si>
    <t>13　令和５年度成人１人当たりの酒類販売（消費）数量表（都道府県別）</t>
    <rPh sb="3" eb="5">
      <t>レイワ</t>
    </rPh>
    <rPh sb="6" eb="7">
      <t>ネン</t>
    </rPh>
    <rPh sb="7" eb="8">
      <t>ド</t>
    </rPh>
    <rPh sb="8" eb="10">
      <t>セイジン</t>
    </rPh>
    <rPh sb="11" eb="12">
      <t>ニン</t>
    </rPh>
    <rPh sb="12" eb="13">
      <t>ア</t>
    </rPh>
    <rPh sb="16" eb="18">
      <t>サケルイ</t>
    </rPh>
    <rPh sb="18" eb="20">
      <t>ハンバイ</t>
    </rPh>
    <rPh sb="21" eb="23">
      <t>ショウヒ</t>
    </rPh>
    <rPh sb="24" eb="26">
      <t>スウリョウ</t>
    </rPh>
    <rPh sb="26" eb="27">
      <t>ヒョウ</t>
    </rPh>
    <rPh sb="28" eb="33">
      <t>トドウフケンベツ</t>
    </rPh>
    <phoneticPr fontId="1"/>
  </si>
  <si>
    <t>0</t>
  </si>
  <si>
    <t/>
  </si>
  <si>
    <t>原アル</t>
    <rPh sb="0" eb="1">
      <t>ゲン</t>
    </rPh>
    <phoneticPr fontId="1"/>
  </si>
  <si>
    <t>スピリッツ</t>
    <phoneticPr fontId="1"/>
  </si>
  <si>
    <t>その他</t>
    <rPh sb="2" eb="3">
      <t>タ</t>
    </rPh>
    <phoneticPr fontId="1"/>
  </si>
  <si>
    <t>粉末</t>
    <rPh sb="0" eb="2">
      <t>フンマツ</t>
    </rPh>
    <phoneticPr fontId="1"/>
  </si>
  <si>
    <t>雑酒</t>
    <rPh sb="0" eb="2">
      <t>ザッシュ</t>
    </rPh>
    <phoneticPr fontId="1"/>
  </si>
  <si>
    <t>合計</t>
    <rPh sb="0" eb="2">
      <t>ゴウケイ</t>
    </rPh>
    <phoneticPr fontId="1"/>
  </si>
  <si>
    <t>　　　  ３  成人人口（20歳未満の者を除く）は、「人口推計」（総務省統計局）によった。</t>
    <rPh sb="8" eb="10">
      <t>セイジン</t>
    </rPh>
    <rPh sb="10" eb="12">
      <t>ジンコウ</t>
    </rPh>
    <rPh sb="15" eb="16">
      <t>サイ</t>
    </rPh>
    <rPh sb="16" eb="18">
      <t>ミマン</t>
    </rPh>
    <rPh sb="19" eb="20">
      <t>シャ</t>
    </rPh>
    <rPh sb="21" eb="22">
      <t>ノゾ</t>
    </rPh>
    <rPh sb="27" eb="29">
      <t>ジンコウ</t>
    </rPh>
    <rPh sb="29" eb="31">
      <t>スイケイ</t>
    </rPh>
    <rPh sb="33" eb="36">
      <t>ソウムショウ</t>
    </rPh>
    <rPh sb="36" eb="39">
      <t>トウケイキョク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</si>
</sst>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0.0_ "/>
    <numFmt numFmtId="178" formatCode="#,##0_ "/>
  </numFmts>
  <fonts count="17">
    <font>
      <sz val="12"/>
      <name val="Arial"/>
      <family val="2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3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</font>
    <font>
      <sz val="12"/>
      <name val="Arial"/>
      <family val="2"/>
    </font>
    <font>
      <sz val="20"/>
      <name val="ＭＳ Ｐゴシック"/>
      <family val="3"/>
      <charset val="128"/>
    </font>
    <font>
      <sz val="6"/>
      <name val="Arial"/>
      <family val="2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3"/>
      <charset val="128"/>
    </font>
    <font>
      <sz val="12"/>
      <name val="游ゴシック"/>
      <family val="2"/>
      <charset val="128"/>
    </font>
    <font>
      <sz val="12"/>
      <name val="Arial"/>
      <family val="2"/>
      <charset val="128"/>
    </font>
    <font>
      <sz val="12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/>
    <xf numFmtId="38" fontId="10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 justifyLastLine="1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distributed" vertical="center" justifyLastLine="1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 justifyLastLine="1"/>
    </xf>
    <xf numFmtId="0" fontId="2" fillId="0" borderId="7" xfId="0" applyNumberFormat="1" applyFont="1" applyBorder="1" applyAlignment="1">
      <alignment horizontal="distributed" vertical="center"/>
    </xf>
    <xf numFmtId="0" fontId="2" fillId="0" borderId="8" xfId="0" applyNumberFormat="1" applyFont="1" applyBorder="1" applyAlignment="1">
      <alignment horizontal="distributed" vertical="center" justifyLastLine="1"/>
    </xf>
    <xf numFmtId="0" fontId="2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  <xf numFmtId="0" fontId="2" fillId="0" borderId="25" xfId="0" applyNumberFormat="1" applyFont="1" applyBorder="1" applyAlignment="1">
      <alignment horizontal="distributed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34" xfId="0" applyNumberFormat="1" applyFont="1" applyBorder="1" applyAlignment="1">
      <alignment horizontal="right" vertical="center"/>
    </xf>
    <xf numFmtId="38" fontId="2" fillId="0" borderId="0" xfId="1" applyFont="1" applyAlignment="1">
      <alignment horizontal="center"/>
    </xf>
    <xf numFmtId="38" fontId="8" fillId="0" borderId="0" xfId="1" applyFont="1" applyAlignment="1"/>
    <xf numFmtId="38" fontId="8" fillId="0" borderId="0" xfId="1" applyFont="1" applyAlignment="1">
      <alignment horizontal="center"/>
    </xf>
    <xf numFmtId="38" fontId="2" fillId="0" borderId="0" xfId="1" applyFont="1" applyAlignment="1"/>
    <xf numFmtId="177" fontId="2" fillId="0" borderId="0" xfId="0" applyNumberFormat="1" applyFont="1" applyAlignment="1"/>
    <xf numFmtId="3" fontId="6" fillId="0" borderId="26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32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176" fontId="6" fillId="0" borderId="41" xfId="0" applyNumberFormat="1" applyFont="1" applyBorder="1" applyAlignment="1">
      <alignment horizontal="right" vertical="center"/>
    </xf>
    <xf numFmtId="176" fontId="6" fillId="0" borderId="42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47" xfId="0" applyNumberFormat="1" applyFont="1" applyBorder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>
      <alignment horizontal="right" vertical="center"/>
    </xf>
    <xf numFmtId="176" fontId="6" fillId="0" borderId="50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right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52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>
      <alignment horizontal="right" vertical="center"/>
    </xf>
    <xf numFmtId="176" fontId="6" fillId="0" borderId="54" xfId="0" applyNumberFormat="1" applyFont="1" applyBorder="1" applyAlignment="1">
      <alignment horizontal="right" vertical="center"/>
    </xf>
    <xf numFmtId="0" fontId="9" fillId="0" borderId="0" xfId="0" applyFont="1"/>
    <xf numFmtId="0" fontId="0" fillId="0" borderId="55" xfId="0" applyBorder="1"/>
    <xf numFmtId="176" fontId="0" fillId="0" borderId="55" xfId="0" applyNumberFormat="1" applyBorder="1"/>
    <xf numFmtId="0" fontId="4" fillId="0" borderId="55" xfId="0" applyFont="1" applyBorder="1"/>
    <xf numFmtId="178" fontId="0" fillId="0" borderId="0" xfId="0" applyNumberFormat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4" fillId="0" borderId="60" xfId="0" applyFont="1" applyBorder="1"/>
    <xf numFmtId="0" fontId="0" fillId="0" borderId="61" xfId="0" applyBorder="1"/>
    <xf numFmtId="178" fontId="0" fillId="0" borderId="60" xfId="0" applyNumberFormat="1" applyBorder="1"/>
    <xf numFmtId="178" fontId="0" fillId="0" borderId="61" xfId="0" applyNumberFormat="1" applyBorder="1"/>
    <xf numFmtId="0" fontId="0" fillId="0" borderId="62" xfId="0" applyBorder="1"/>
    <xf numFmtId="0" fontId="0" fillId="0" borderId="63" xfId="0" applyBorder="1"/>
    <xf numFmtId="178" fontId="0" fillId="0" borderId="63" xfId="0" applyNumberFormat="1" applyBorder="1"/>
    <xf numFmtId="0" fontId="2" fillId="0" borderId="0" xfId="0" applyNumberFormat="1" applyFont="1" applyAlignment="1">
      <alignment horizontal="left" vertical="center"/>
    </xf>
    <xf numFmtId="0" fontId="13" fillId="0" borderId="55" xfId="0" applyFont="1" applyBorder="1"/>
    <xf numFmtId="0" fontId="15" fillId="0" borderId="55" xfId="0" applyFont="1" applyBorder="1"/>
    <xf numFmtId="178" fontId="0" fillId="2" borderId="55" xfId="0" applyNumberFormat="1" applyFill="1" applyBorder="1"/>
    <xf numFmtId="178" fontId="0" fillId="2" borderId="0" xfId="0" applyNumberFormat="1" applyFill="1"/>
    <xf numFmtId="178" fontId="0" fillId="3" borderId="55" xfId="0" applyNumberFormat="1" applyFill="1" applyBorder="1"/>
    <xf numFmtId="0" fontId="0" fillId="0" borderId="0" xfId="0" applyAlignment="1">
      <alignment horizontal="center"/>
    </xf>
    <xf numFmtId="0" fontId="16" fillId="0" borderId="0" xfId="0" applyFont="1"/>
    <xf numFmtId="0" fontId="3" fillId="0" borderId="0" xfId="0" applyNumberFormat="1" applyFont="1" applyAlignment="1">
      <alignment horizontal="center" vertical="center"/>
    </xf>
    <xf numFmtId="0" fontId="2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2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6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 justifyLastLine="1"/>
    </xf>
    <xf numFmtId="0" fontId="2" fillId="0" borderId="38" xfId="0" applyNumberFormat="1" applyFont="1" applyBorder="1" applyAlignment="1">
      <alignment horizontal="center" vertical="center" justifyLastLine="1"/>
    </xf>
    <xf numFmtId="0" fontId="2" fillId="0" borderId="39" xfId="0" applyNumberFormat="1" applyFont="1" applyBorder="1" applyAlignment="1">
      <alignment horizontal="center" vertical="center" justifyLastLine="1"/>
    </xf>
    <xf numFmtId="0" fontId="2" fillId="0" borderId="37" xfId="0" applyNumberFormat="1" applyFont="1" applyBorder="1" applyAlignment="1">
      <alignment vertical="center" wrapText="1"/>
    </xf>
    <xf numFmtId="0" fontId="2" fillId="0" borderId="38" xfId="0" applyNumberFormat="1" applyFont="1" applyBorder="1" applyAlignment="1">
      <alignment vertical="center" wrapText="1"/>
    </xf>
    <xf numFmtId="0" fontId="2" fillId="0" borderId="39" xfId="0" applyNumberFormat="1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/>
    </xf>
  </cellXfs>
  <cellStyles count="4">
    <cellStyle name="桁区切り" xfId="1" builtinId="6"/>
    <cellStyle name="桁区切り 3" xfId="3" xr:uid="{00000000-0005-0000-0000-000001000000}"/>
    <cellStyle name="標準" xfId="0" builtinId="0"/>
    <cellStyle name="標準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73"/>
  <sheetViews>
    <sheetView view="pageBreakPreview" zoomScale="55" zoomScaleNormal="75" zoomScaleSheetLayoutView="55" workbookViewId="0">
      <selection activeCell="E76" sqref="E76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17" width="14.2304687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88" t="s">
        <v>82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9" t="s">
        <v>76</v>
      </c>
      <c r="Q3" s="90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91" t="s">
        <v>62</v>
      </c>
      <c r="B4" s="93" t="s">
        <v>63</v>
      </c>
      <c r="C4" s="95" t="s">
        <v>64</v>
      </c>
      <c r="D4" s="97" t="s">
        <v>69</v>
      </c>
      <c r="E4" s="97" t="s">
        <v>70</v>
      </c>
      <c r="F4" s="97" t="s">
        <v>71</v>
      </c>
      <c r="G4" s="100" t="s">
        <v>5</v>
      </c>
      <c r="H4" s="100" t="s">
        <v>6</v>
      </c>
      <c r="I4" s="100" t="s">
        <v>2</v>
      </c>
      <c r="J4" s="97" t="s">
        <v>72</v>
      </c>
      <c r="K4" s="100" t="s">
        <v>7</v>
      </c>
      <c r="L4" s="100" t="s">
        <v>8</v>
      </c>
      <c r="M4" s="100" t="s">
        <v>3</v>
      </c>
      <c r="N4" s="100" t="s">
        <v>9</v>
      </c>
      <c r="O4" s="100" t="s">
        <v>65</v>
      </c>
      <c r="P4" s="97" t="s">
        <v>73</v>
      </c>
      <c r="Q4" s="104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92"/>
      <c r="B5" s="94"/>
      <c r="C5" s="96"/>
      <c r="D5" s="98"/>
      <c r="E5" s="99"/>
      <c r="F5" s="99"/>
      <c r="G5" s="101"/>
      <c r="H5" s="101"/>
      <c r="I5" s="101"/>
      <c r="J5" s="99"/>
      <c r="K5" s="101"/>
      <c r="L5" s="101"/>
      <c r="M5" s="112"/>
      <c r="N5" s="101"/>
      <c r="O5" s="101"/>
      <c r="P5" s="99"/>
      <c r="Q5" s="105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32">
        <v>23996</v>
      </c>
      <c r="D6" s="33">
        <v>1886</v>
      </c>
      <c r="E6" s="33">
        <v>39812</v>
      </c>
      <c r="F6" s="33">
        <v>6298</v>
      </c>
      <c r="G6" s="33">
        <v>3283</v>
      </c>
      <c r="H6" s="33">
        <v>123145</v>
      </c>
      <c r="I6" s="33">
        <v>14525</v>
      </c>
      <c r="J6" s="33">
        <v>280</v>
      </c>
      <c r="K6" s="33">
        <v>5831</v>
      </c>
      <c r="L6" s="33">
        <v>245</v>
      </c>
      <c r="M6" s="33">
        <v>37614</v>
      </c>
      <c r="N6" s="33">
        <v>99237</v>
      </c>
      <c r="O6" s="33">
        <v>8706</v>
      </c>
      <c r="P6" s="33">
        <v>34601</v>
      </c>
      <c r="Q6" s="34">
        <v>399460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35">
        <v>7545</v>
      </c>
      <c r="D7" s="36">
        <v>846</v>
      </c>
      <c r="E7" s="36">
        <v>9912</v>
      </c>
      <c r="F7" s="36">
        <v>3424</v>
      </c>
      <c r="G7" s="36">
        <v>588</v>
      </c>
      <c r="H7" s="36">
        <v>28665</v>
      </c>
      <c r="I7" s="36">
        <v>2483</v>
      </c>
      <c r="J7" s="36">
        <v>79</v>
      </c>
      <c r="K7" s="36">
        <v>1418</v>
      </c>
      <c r="L7" s="36">
        <v>84</v>
      </c>
      <c r="M7" s="36">
        <v>11504</v>
      </c>
      <c r="N7" s="36">
        <v>22718</v>
      </c>
      <c r="O7" s="36">
        <v>2945</v>
      </c>
      <c r="P7" s="36">
        <v>13718</v>
      </c>
      <c r="Q7" s="37">
        <v>105932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38">
        <v>7804</v>
      </c>
      <c r="D8" s="39">
        <v>446</v>
      </c>
      <c r="E8" s="39">
        <v>7243</v>
      </c>
      <c r="F8" s="39">
        <v>3876</v>
      </c>
      <c r="G8" s="39">
        <v>678</v>
      </c>
      <c r="H8" s="39">
        <v>27774</v>
      </c>
      <c r="I8" s="39">
        <v>2465</v>
      </c>
      <c r="J8" s="39">
        <v>41</v>
      </c>
      <c r="K8" s="39">
        <v>1058</v>
      </c>
      <c r="L8" s="39">
        <v>48</v>
      </c>
      <c r="M8" s="39">
        <v>7707</v>
      </c>
      <c r="N8" s="39">
        <v>22671</v>
      </c>
      <c r="O8" s="39">
        <v>2576</v>
      </c>
      <c r="P8" s="39">
        <v>9825</v>
      </c>
      <c r="Q8" s="40">
        <v>94214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38">
        <v>14442.833000000001</v>
      </c>
      <c r="D9" s="39">
        <v>808.89300000000003</v>
      </c>
      <c r="E9" s="39">
        <v>9204.4169999999995</v>
      </c>
      <c r="F9" s="39">
        <v>7984.4520000000002</v>
      </c>
      <c r="G9" s="39">
        <v>1906.008</v>
      </c>
      <c r="H9" s="39">
        <v>50456.733999999997</v>
      </c>
      <c r="I9" s="39">
        <v>5596.2330000000002</v>
      </c>
      <c r="J9" s="39">
        <v>108.486</v>
      </c>
      <c r="K9" s="39">
        <v>2629.9029999999998</v>
      </c>
      <c r="L9" s="39">
        <v>87.855000000000004</v>
      </c>
      <c r="M9" s="39">
        <v>13673.43</v>
      </c>
      <c r="N9" s="39">
        <v>39102.476999999999</v>
      </c>
      <c r="O9" s="39">
        <v>4992.0250000000005</v>
      </c>
      <c r="P9" s="39">
        <v>12219.665000000001</v>
      </c>
      <c r="Q9" s="40">
        <v>163214.41099999999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38">
        <v>8669</v>
      </c>
      <c r="D10" s="39">
        <v>712</v>
      </c>
      <c r="E10" s="39">
        <v>7261</v>
      </c>
      <c r="F10" s="39">
        <v>2390</v>
      </c>
      <c r="G10" s="39">
        <v>602</v>
      </c>
      <c r="H10" s="39">
        <v>24067</v>
      </c>
      <c r="I10" s="39">
        <v>1833</v>
      </c>
      <c r="J10" s="39">
        <v>58</v>
      </c>
      <c r="K10" s="39">
        <v>1025</v>
      </c>
      <c r="L10" s="39">
        <v>50</v>
      </c>
      <c r="M10" s="39">
        <v>7447</v>
      </c>
      <c r="N10" s="39">
        <v>19144</v>
      </c>
      <c r="O10" s="39">
        <v>2108</v>
      </c>
      <c r="P10" s="39">
        <v>8511</v>
      </c>
      <c r="Q10" s="40">
        <v>83874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38">
        <v>8239</v>
      </c>
      <c r="D11" s="39">
        <v>613</v>
      </c>
      <c r="E11" s="39">
        <v>7042</v>
      </c>
      <c r="F11" s="39">
        <v>2465</v>
      </c>
      <c r="G11" s="39">
        <v>792</v>
      </c>
      <c r="H11" s="39">
        <v>24261</v>
      </c>
      <c r="I11" s="39">
        <v>2349</v>
      </c>
      <c r="J11" s="39">
        <v>61</v>
      </c>
      <c r="K11" s="39">
        <v>1084</v>
      </c>
      <c r="L11" s="39">
        <v>42</v>
      </c>
      <c r="M11" s="39">
        <v>5317</v>
      </c>
      <c r="N11" s="39">
        <v>17195</v>
      </c>
      <c r="O11" s="39">
        <v>1911</v>
      </c>
      <c r="P11" s="39">
        <v>5540</v>
      </c>
      <c r="Q11" s="40">
        <v>76912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38">
        <v>13303</v>
      </c>
      <c r="D12" s="39">
        <v>693</v>
      </c>
      <c r="E12" s="39">
        <v>6533</v>
      </c>
      <c r="F12" s="39">
        <v>7710</v>
      </c>
      <c r="G12" s="39">
        <v>1351</v>
      </c>
      <c r="H12" s="39">
        <v>40405</v>
      </c>
      <c r="I12" s="39">
        <v>3207</v>
      </c>
      <c r="J12" s="39">
        <v>62</v>
      </c>
      <c r="K12" s="39">
        <v>1812</v>
      </c>
      <c r="L12" s="39">
        <v>85</v>
      </c>
      <c r="M12" s="39">
        <v>10729</v>
      </c>
      <c r="N12" s="39">
        <v>29383</v>
      </c>
      <c r="O12" s="39">
        <v>3504</v>
      </c>
      <c r="P12" s="39">
        <v>9281</v>
      </c>
      <c r="Q12" s="40">
        <v>128061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41">
        <v>60002.832999999999</v>
      </c>
      <c r="D13" s="42">
        <v>4118.893</v>
      </c>
      <c r="E13" s="42">
        <v>47195.417000000001</v>
      </c>
      <c r="F13" s="42">
        <v>27849.452000000001</v>
      </c>
      <c r="G13" s="42">
        <v>5917.0079999999998</v>
      </c>
      <c r="H13" s="42">
        <v>195628.734</v>
      </c>
      <c r="I13" s="42">
        <v>17933.233</v>
      </c>
      <c r="J13" s="42">
        <v>409.48599999999999</v>
      </c>
      <c r="K13" s="42">
        <v>9026.9030000000002</v>
      </c>
      <c r="L13" s="42">
        <v>396.85500000000002</v>
      </c>
      <c r="M13" s="42">
        <v>56377.43</v>
      </c>
      <c r="N13" s="42">
        <v>150213.47700000001</v>
      </c>
      <c r="O13" s="42">
        <v>18036.024999999998</v>
      </c>
      <c r="P13" s="42">
        <v>59094.665000000001</v>
      </c>
      <c r="Q13" s="43">
        <v>652207.41099999996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35">
        <v>14533</v>
      </c>
      <c r="D14" s="36">
        <v>847</v>
      </c>
      <c r="E14" s="36">
        <v>9675</v>
      </c>
      <c r="F14" s="36">
        <v>8635</v>
      </c>
      <c r="G14" s="36">
        <v>1476</v>
      </c>
      <c r="H14" s="36">
        <v>48620</v>
      </c>
      <c r="I14" s="36">
        <v>4530</v>
      </c>
      <c r="J14" s="36">
        <v>154</v>
      </c>
      <c r="K14" s="36">
        <v>2286</v>
      </c>
      <c r="L14" s="36">
        <v>96</v>
      </c>
      <c r="M14" s="36">
        <v>12341</v>
      </c>
      <c r="N14" s="36">
        <v>41456</v>
      </c>
      <c r="O14" s="36">
        <v>4077</v>
      </c>
      <c r="P14" s="36">
        <v>14938</v>
      </c>
      <c r="Q14" s="37">
        <v>163666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38">
        <v>9800</v>
      </c>
      <c r="D15" s="39">
        <v>505</v>
      </c>
      <c r="E15" s="39">
        <v>8521</v>
      </c>
      <c r="F15" s="39">
        <v>5134</v>
      </c>
      <c r="G15" s="39">
        <v>989</v>
      </c>
      <c r="H15" s="39">
        <v>34664</v>
      </c>
      <c r="I15" s="39">
        <v>3466</v>
      </c>
      <c r="J15" s="39">
        <v>89</v>
      </c>
      <c r="K15" s="39">
        <v>1552</v>
      </c>
      <c r="L15" s="39">
        <v>72</v>
      </c>
      <c r="M15" s="39">
        <v>8273</v>
      </c>
      <c r="N15" s="39">
        <v>25107</v>
      </c>
      <c r="O15" s="39">
        <v>2872</v>
      </c>
      <c r="P15" s="39">
        <v>10506</v>
      </c>
      <c r="Q15" s="40">
        <v>111547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38">
        <v>9245</v>
      </c>
      <c r="D16" s="39">
        <v>732</v>
      </c>
      <c r="E16" s="39">
        <v>11589</v>
      </c>
      <c r="F16" s="39">
        <v>3830</v>
      </c>
      <c r="G16" s="39">
        <v>1216</v>
      </c>
      <c r="H16" s="39">
        <v>32230</v>
      </c>
      <c r="I16" s="39">
        <v>3550</v>
      </c>
      <c r="J16" s="39">
        <v>96</v>
      </c>
      <c r="K16" s="39">
        <v>1565</v>
      </c>
      <c r="L16" s="39">
        <v>57</v>
      </c>
      <c r="M16" s="39">
        <v>9487</v>
      </c>
      <c r="N16" s="39">
        <v>27807</v>
      </c>
      <c r="O16" s="39">
        <v>2736</v>
      </c>
      <c r="P16" s="39">
        <v>10183</v>
      </c>
      <c r="Q16" s="40">
        <v>114322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38">
        <v>28490</v>
      </c>
      <c r="D17" s="39">
        <v>1659</v>
      </c>
      <c r="E17" s="39">
        <v>34422</v>
      </c>
      <c r="F17" s="39">
        <v>15658</v>
      </c>
      <c r="G17" s="39">
        <v>4412</v>
      </c>
      <c r="H17" s="39">
        <v>111975</v>
      </c>
      <c r="I17" s="39">
        <v>16783</v>
      </c>
      <c r="J17" s="39">
        <v>307</v>
      </c>
      <c r="K17" s="39">
        <v>5372</v>
      </c>
      <c r="L17" s="39">
        <v>267</v>
      </c>
      <c r="M17" s="39">
        <v>34098</v>
      </c>
      <c r="N17" s="39">
        <v>113989</v>
      </c>
      <c r="O17" s="39">
        <v>14557</v>
      </c>
      <c r="P17" s="39">
        <v>43635</v>
      </c>
      <c r="Q17" s="40">
        <v>425626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38">
        <v>28245</v>
      </c>
      <c r="D18" s="39">
        <v>1568</v>
      </c>
      <c r="E18" s="39">
        <v>10881</v>
      </c>
      <c r="F18" s="39">
        <v>5137</v>
      </c>
      <c r="G18" s="39">
        <v>2090</v>
      </c>
      <c r="H18" s="39">
        <v>60291</v>
      </c>
      <c r="I18" s="39">
        <v>4813</v>
      </c>
      <c r="J18" s="39">
        <v>114</v>
      </c>
      <c r="K18" s="39">
        <v>2265</v>
      </c>
      <c r="L18" s="39">
        <v>309</v>
      </c>
      <c r="M18" s="39">
        <v>16558</v>
      </c>
      <c r="N18" s="39">
        <v>41282</v>
      </c>
      <c r="O18" s="39">
        <v>4876</v>
      </c>
      <c r="P18" s="39">
        <v>12640</v>
      </c>
      <c r="Q18" s="40">
        <v>191077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38">
        <v>14276</v>
      </c>
      <c r="D19" s="39">
        <v>582</v>
      </c>
      <c r="E19" s="39">
        <v>8192</v>
      </c>
      <c r="F19" s="39">
        <v>6591</v>
      </c>
      <c r="G19" s="39">
        <v>1537</v>
      </c>
      <c r="H19" s="39">
        <v>41976</v>
      </c>
      <c r="I19" s="39">
        <v>5175</v>
      </c>
      <c r="J19" s="39">
        <v>143</v>
      </c>
      <c r="K19" s="39">
        <v>1748</v>
      </c>
      <c r="L19" s="39">
        <v>76</v>
      </c>
      <c r="M19" s="39">
        <v>9873</v>
      </c>
      <c r="N19" s="39">
        <v>28090</v>
      </c>
      <c r="O19" s="39">
        <v>2686</v>
      </c>
      <c r="P19" s="39">
        <v>10446</v>
      </c>
      <c r="Q19" s="40">
        <v>131390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41">
        <v>104589</v>
      </c>
      <c r="D20" s="42">
        <v>5893</v>
      </c>
      <c r="E20" s="42">
        <v>83280</v>
      </c>
      <c r="F20" s="42">
        <v>44985</v>
      </c>
      <c r="G20" s="42">
        <v>11720</v>
      </c>
      <c r="H20" s="42">
        <v>329756</v>
      </c>
      <c r="I20" s="42">
        <v>38317</v>
      </c>
      <c r="J20" s="42">
        <v>903</v>
      </c>
      <c r="K20" s="42">
        <v>14788</v>
      </c>
      <c r="L20" s="42">
        <v>877</v>
      </c>
      <c r="M20" s="42">
        <v>90630</v>
      </c>
      <c r="N20" s="42">
        <v>277731</v>
      </c>
      <c r="O20" s="42">
        <v>31804</v>
      </c>
      <c r="P20" s="42">
        <v>102348</v>
      </c>
      <c r="Q20" s="43">
        <v>1137628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35">
        <v>24936</v>
      </c>
      <c r="D21" s="36">
        <v>1597</v>
      </c>
      <c r="E21" s="36">
        <v>23251</v>
      </c>
      <c r="F21" s="36">
        <v>16455</v>
      </c>
      <c r="G21" s="36">
        <v>11322</v>
      </c>
      <c r="H21" s="36">
        <v>104805</v>
      </c>
      <c r="I21" s="36">
        <v>15267</v>
      </c>
      <c r="J21" s="36">
        <v>326</v>
      </c>
      <c r="K21" s="36">
        <v>5308</v>
      </c>
      <c r="L21" s="36">
        <v>272</v>
      </c>
      <c r="M21" s="36">
        <v>28473</v>
      </c>
      <c r="N21" s="36">
        <v>97695</v>
      </c>
      <c r="O21" s="36">
        <v>13128</v>
      </c>
      <c r="P21" s="36">
        <v>33054</v>
      </c>
      <c r="Q21" s="37">
        <v>375894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38">
        <v>75049</v>
      </c>
      <c r="D22" s="39">
        <v>6437</v>
      </c>
      <c r="E22" s="39">
        <v>68880</v>
      </c>
      <c r="F22" s="39">
        <v>45399</v>
      </c>
      <c r="G22" s="39">
        <v>14688</v>
      </c>
      <c r="H22" s="39">
        <v>480211</v>
      </c>
      <c r="I22" s="39">
        <v>85767</v>
      </c>
      <c r="J22" s="39">
        <v>2509</v>
      </c>
      <c r="K22" s="39">
        <v>18554</v>
      </c>
      <c r="L22" s="39">
        <v>1475</v>
      </c>
      <c r="M22" s="39">
        <v>73822</v>
      </c>
      <c r="N22" s="39">
        <v>243555</v>
      </c>
      <c r="O22" s="39">
        <v>40726</v>
      </c>
      <c r="P22" s="39">
        <v>73428</v>
      </c>
      <c r="Q22" s="40">
        <v>1230500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38">
        <v>30813</v>
      </c>
      <c r="D23" s="39">
        <v>2133</v>
      </c>
      <c r="E23" s="39">
        <v>34201</v>
      </c>
      <c r="F23" s="39">
        <v>21757</v>
      </c>
      <c r="G23" s="39">
        <v>5068</v>
      </c>
      <c r="H23" s="39">
        <v>159370</v>
      </c>
      <c r="I23" s="39">
        <v>23785</v>
      </c>
      <c r="J23" s="39">
        <v>478</v>
      </c>
      <c r="K23" s="39">
        <v>7594</v>
      </c>
      <c r="L23" s="39">
        <v>357</v>
      </c>
      <c r="M23" s="39">
        <v>43151</v>
      </c>
      <c r="N23" s="39">
        <v>137045</v>
      </c>
      <c r="O23" s="39">
        <v>20916</v>
      </c>
      <c r="P23" s="39">
        <v>43286</v>
      </c>
      <c r="Q23" s="40">
        <v>529960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38">
        <v>3997</v>
      </c>
      <c r="D24" s="39">
        <v>274</v>
      </c>
      <c r="E24" s="39">
        <v>3429</v>
      </c>
      <c r="F24" s="39">
        <v>2910</v>
      </c>
      <c r="G24" s="39">
        <v>561</v>
      </c>
      <c r="H24" s="39">
        <v>15681</v>
      </c>
      <c r="I24" s="39">
        <v>5853</v>
      </c>
      <c r="J24" s="39">
        <v>212</v>
      </c>
      <c r="K24" s="39">
        <v>790</v>
      </c>
      <c r="L24" s="39">
        <v>31</v>
      </c>
      <c r="M24" s="39">
        <v>3534</v>
      </c>
      <c r="N24" s="39">
        <v>10508</v>
      </c>
      <c r="O24" s="39">
        <v>1120</v>
      </c>
      <c r="P24" s="39">
        <v>4053</v>
      </c>
      <c r="Q24" s="40">
        <v>52953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41">
        <v>134795</v>
      </c>
      <c r="D25" s="42">
        <v>10441</v>
      </c>
      <c r="E25" s="42">
        <v>129761</v>
      </c>
      <c r="F25" s="42">
        <v>86521</v>
      </c>
      <c r="G25" s="42">
        <v>31639</v>
      </c>
      <c r="H25" s="42">
        <v>760067</v>
      </c>
      <c r="I25" s="42">
        <v>130672</v>
      </c>
      <c r="J25" s="42">
        <v>3525</v>
      </c>
      <c r="K25" s="42">
        <v>32246</v>
      </c>
      <c r="L25" s="42">
        <v>2135</v>
      </c>
      <c r="M25" s="42">
        <v>148980</v>
      </c>
      <c r="N25" s="42">
        <v>488803</v>
      </c>
      <c r="O25" s="42">
        <v>75890</v>
      </c>
      <c r="P25" s="42">
        <v>153821</v>
      </c>
      <c r="Q25" s="43">
        <v>2189307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106" t="s">
        <v>77</v>
      </c>
      <c r="B26" s="6" t="s">
        <v>31</v>
      </c>
      <c r="C26" s="35">
        <v>7385</v>
      </c>
      <c r="D26" s="36">
        <v>221</v>
      </c>
      <c r="E26" s="36">
        <v>2830</v>
      </c>
      <c r="F26" s="36">
        <v>3017</v>
      </c>
      <c r="G26" s="36">
        <v>651</v>
      </c>
      <c r="H26" s="36">
        <v>25900</v>
      </c>
      <c r="I26" s="36">
        <v>1630</v>
      </c>
      <c r="J26" s="36">
        <v>56</v>
      </c>
      <c r="K26" s="36">
        <v>676</v>
      </c>
      <c r="L26" s="36">
        <v>61</v>
      </c>
      <c r="M26" s="36">
        <v>7467</v>
      </c>
      <c r="N26" s="36">
        <v>16218</v>
      </c>
      <c r="O26" s="36">
        <v>2303</v>
      </c>
      <c r="P26" s="36">
        <v>5576</v>
      </c>
      <c r="Q26" s="37">
        <v>73991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107"/>
      <c r="B27" s="6" t="s">
        <v>32</v>
      </c>
      <c r="C27" s="38">
        <v>7762</v>
      </c>
      <c r="D27" s="39">
        <v>295</v>
      </c>
      <c r="E27" s="39">
        <v>2577</v>
      </c>
      <c r="F27" s="39">
        <v>3464</v>
      </c>
      <c r="G27" s="39">
        <v>893</v>
      </c>
      <c r="H27" s="39">
        <v>25044</v>
      </c>
      <c r="I27" s="39">
        <v>2217</v>
      </c>
      <c r="J27" s="39">
        <v>65</v>
      </c>
      <c r="K27" s="39">
        <v>653</v>
      </c>
      <c r="L27" s="39">
        <v>64</v>
      </c>
      <c r="M27" s="39">
        <v>7045</v>
      </c>
      <c r="N27" s="39">
        <v>17359</v>
      </c>
      <c r="O27" s="39">
        <v>2269</v>
      </c>
      <c r="P27" s="39">
        <v>6349</v>
      </c>
      <c r="Q27" s="40">
        <v>76058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107"/>
      <c r="B28" s="6" t="s">
        <v>33</v>
      </c>
      <c r="C28" s="38">
        <v>4827</v>
      </c>
      <c r="D28" s="39">
        <v>313</v>
      </c>
      <c r="E28" s="39">
        <v>1328</v>
      </c>
      <c r="F28" s="39">
        <v>2765</v>
      </c>
      <c r="G28" s="39">
        <v>589</v>
      </c>
      <c r="H28" s="39">
        <v>17674</v>
      </c>
      <c r="I28" s="39">
        <v>913</v>
      </c>
      <c r="J28" s="39">
        <v>50</v>
      </c>
      <c r="K28" s="39">
        <v>332</v>
      </c>
      <c r="L28" s="39">
        <v>39</v>
      </c>
      <c r="M28" s="39">
        <v>6750</v>
      </c>
      <c r="N28" s="39">
        <v>10021</v>
      </c>
      <c r="O28" s="39">
        <v>1306</v>
      </c>
      <c r="P28" s="39">
        <v>4541</v>
      </c>
      <c r="Q28" s="40">
        <v>51445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108"/>
      <c r="B29" s="12" t="s">
        <v>19</v>
      </c>
      <c r="C29" s="41">
        <v>19974</v>
      </c>
      <c r="D29" s="42">
        <v>829</v>
      </c>
      <c r="E29" s="42">
        <v>6735</v>
      </c>
      <c r="F29" s="42">
        <v>9246</v>
      </c>
      <c r="G29" s="42">
        <v>2133</v>
      </c>
      <c r="H29" s="42">
        <v>68618</v>
      </c>
      <c r="I29" s="42">
        <v>4760</v>
      </c>
      <c r="J29" s="42">
        <v>171</v>
      </c>
      <c r="K29" s="42">
        <v>1661</v>
      </c>
      <c r="L29" s="42">
        <v>164</v>
      </c>
      <c r="M29" s="42">
        <v>21262</v>
      </c>
      <c r="N29" s="42">
        <v>43598</v>
      </c>
      <c r="O29" s="42">
        <v>5878</v>
      </c>
      <c r="P29" s="42">
        <v>16466</v>
      </c>
      <c r="Q29" s="43">
        <v>201494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35">
        <v>10158</v>
      </c>
      <c r="D30" s="36">
        <v>576</v>
      </c>
      <c r="E30" s="36">
        <v>3942</v>
      </c>
      <c r="F30" s="36">
        <v>6182</v>
      </c>
      <c r="G30" s="36">
        <v>1506</v>
      </c>
      <c r="H30" s="36">
        <v>32003</v>
      </c>
      <c r="I30" s="36">
        <v>2934</v>
      </c>
      <c r="J30" s="36">
        <v>94</v>
      </c>
      <c r="K30" s="36">
        <v>995</v>
      </c>
      <c r="L30" s="36">
        <v>80</v>
      </c>
      <c r="M30" s="36">
        <v>10180</v>
      </c>
      <c r="N30" s="36">
        <v>25379</v>
      </c>
      <c r="O30" s="36">
        <v>3590.002</v>
      </c>
      <c r="P30" s="36">
        <v>10457.663</v>
      </c>
      <c r="Q30" s="37">
        <v>108081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38">
        <v>16717</v>
      </c>
      <c r="D31" s="39">
        <v>1280</v>
      </c>
      <c r="E31" s="39">
        <v>13146</v>
      </c>
      <c r="F31" s="39">
        <v>12984.013999999999</v>
      </c>
      <c r="G31" s="39">
        <v>2800</v>
      </c>
      <c r="H31" s="39">
        <v>69298.031000000003</v>
      </c>
      <c r="I31" s="39">
        <v>6534</v>
      </c>
      <c r="J31" s="39">
        <v>184</v>
      </c>
      <c r="K31" s="39">
        <v>2629</v>
      </c>
      <c r="L31" s="39">
        <v>166</v>
      </c>
      <c r="M31" s="39">
        <v>17882.022000000001</v>
      </c>
      <c r="N31" s="39">
        <v>50699.080999999998</v>
      </c>
      <c r="O31" s="39">
        <v>5964.0070999999998</v>
      </c>
      <c r="P31" s="39">
        <v>17482.34</v>
      </c>
      <c r="Q31" s="40">
        <v>217763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38">
        <v>26111</v>
      </c>
      <c r="D32" s="39">
        <v>1957.32</v>
      </c>
      <c r="E32" s="39">
        <v>16148</v>
      </c>
      <c r="F32" s="39">
        <v>21676</v>
      </c>
      <c r="G32" s="39">
        <v>7154</v>
      </c>
      <c r="H32" s="39">
        <v>151069</v>
      </c>
      <c r="I32" s="39">
        <v>13613.02</v>
      </c>
      <c r="J32" s="39">
        <v>432</v>
      </c>
      <c r="K32" s="39">
        <v>4018.1390000000001</v>
      </c>
      <c r="L32" s="39">
        <v>316</v>
      </c>
      <c r="M32" s="39">
        <v>42018</v>
      </c>
      <c r="N32" s="39">
        <v>105835</v>
      </c>
      <c r="O32" s="39">
        <v>13645.159</v>
      </c>
      <c r="P32" s="39">
        <v>36697.973000000005</v>
      </c>
      <c r="Q32" s="40">
        <v>440692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38">
        <v>7778</v>
      </c>
      <c r="D33" s="39">
        <v>725</v>
      </c>
      <c r="E33" s="39">
        <v>3884</v>
      </c>
      <c r="F33" s="39">
        <v>5887</v>
      </c>
      <c r="G33" s="39">
        <v>1479</v>
      </c>
      <c r="H33" s="39">
        <v>31515</v>
      </c>
      <c r="I33" s="39">
        <v>2310</v>
      </c>
      <c r="J33" s="39">
        <v>115</v>
      </c>
      <c r="K33" s="39">
        <v>955</v>
      </c>
      <c r="L33" s="39">
        <v>73</v>
      </c>
      <c r="M33" s="39">
        <v>9243</v>
      </c>
      <c r="N33" s="39">
        <v>23379</v>
      </c>
      <c r="O33" s="39">
        <v>2968.0360000000001</v>
      </c>
      <c r="P33" s="39">
        <v>9183.8880000000008</v>
      </c>
      <c r="Q33" s="40">
        <v>99492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41">
        <v>60764</v>
      </c>
      <c r="D34" s="42">
        <v>4538.32</v>
      </c>
      <c r="E34" s="42">
        <v>37120</v>
      </c>
      <c r="F34" s="42">
        <v>46729.013999999996</v>
      </c>
      <c r="G34" s="42">
        <v>12939</v>
      </c>
      <c r="H34" s="42">
        <v>283885.03100000002</v>
      </c>
      <c r="I34" s="42">
        <v>25391.02</v>
      </c>
      <c r="J34" s="42">
        <v>825</v>
      </c>
      <c r="K34" s="42">
        <v>8597.1389999999992</v>
      </c>
      <c r="L34" s="42">
        <v>635</v>
      </c>
      <c r="M34" s="42">
        <v>79323.021999999997</v>
      </c>
      <c r="N34" s="42">
        <v>205292.08100000001</v>
      </c>
      <c r="O34" s="42">
        <v>26167.204099999999</v>
      </c>
      <c r="P34" s="42">
        <v>73821.864000000001</v>
      </c>
      <c r="Q34" s="43">
        <v>866028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35">
        <v>6547</v>
      </c>
      <c r="D35" s="36">
        <v>315</v>
      </c>
      <c r="E35" s="36">
        <v>2259</v>
      </c>
      <c r="F35" s="36">
        <v>4296</v>
      </c>
      <c r="G35" s="36">
        <v>1052</v>
      </c>
      <c r="H35" s="36">
        <v>20813</v>
      </c>
      <c r="I35" s="36">
        <v>1806</v>
      </c>
      <c r="J35" s="36">
        <v>118</v>
      </c>
      <c r="K35" s="36">
        <v>677</v>
      </c>
      <c r="L35" s="36">
        <v>50</v>
      </c>
      <c r="M35" s="36">
        <v>7127</v>
      </c>
      <c r="N35" s="36">
        <v>18411</v>
      </c>
      <c r="O35" s="36">
        <v>2800</v>
      </c>
      <c r="P35" s="36">
        <v>6522</v>
      </c>
      <c r="Q35" s="37">
        <v>72797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38">
        <v>13457</v>
      </c>
      <c r="D36" s="39">
        <v>701</v>
      </c>
      <c r="E36" s="39">
        <v>4076</v>
      </c>
      <c r="F36" s="39">
        <v>9131</v>
      </c>
      <c r="G36" s="39">
        <v>2684</v>
      </c>
      <c r="H36" s="39">
        <v>64105</v>
      </c>
      <c r="I36" s="39">
        <v>7481</v>
      </c>
      <c r="J36" s="39">
        <v>275</v>
      </c>
      <c r="K36" s="39">
        <v>1858</v>
      </c>
      <c r="L36" s="39">
        <v>177</v>
      </c>
      <c r="M36" s="39">
        <v>20101</v>
      </c>
      <c r="N36" s="39">
        <v>43452</v>
      </c>
      <c r="O36" s="39">
        <v>5285</v>
      </c>
      <c r="P36" s="39">
        <v>14224</v>
      </c>
      <c r="Q36" s="40">
        <v>187000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38">
        <v>35953</v>
      </c>
      <c r="D37" s="39">
        <v>2064</v>
      </c>
      <c r="E37" s="39">
        <v>15677</v>
      </c>
      <c r="F37" s="39">
        <v>36705</v>
      </c>
      <c r="G37" s="39">
        <v>7574</v>
      </c>
      <c r="H37" s="39">
        <v>227796</v>
      </c>
      <c r="I37" s="39">
        <v>26966</v>
      </c>
      <c r="J37" s="39">
        <v>603</v>
      </c>
      <c r="K37" s="39">
        <v>7463</v>
      </c>
      <c r="L37" s="39">
        <v>759</v>
      </c>
      <c r="M37" s="39">
        <v>73642</v>
      </c>
      <c r="N37" s="39">
        <v>188625</v>
      </c>
      <c r="O37" s="39">
        <v>23639</v>
      </c>
      <c r="P37" s="39">
        <v>65425</v>
      </c>
      <c r="Q37" s="40">
        <v>712891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38">
        <v>24626</v>
      </c>
      <c r="D38" s="39">
        <v>1193</v>
      </c>
      <c r="E38" s="39">
        <v>9752</v>
      </c>
      <c r="F38" s="39">
        <v>20242</v>
      </c>
      <c r="G38" s="39">
        <v>4651</v>
      </c>
      <c r="H38" s="39">
        <v>113232</v>
      </c>
      <c r="I38" s="39">
        <v>10996</v>
      </c>
      <c r="J38" s="39">
        <v>358</v>
      </c>
      <c r="K38" s="39">
        <v>3392</v>
      </c>
      <c r="L38" s="39">
        <v>289</v>
      </c>
      <c r="M38" s="39">
        <v>42150</v>
      </c>
      <c r="N38" s="39">
        <v>96012</v>
      </c>
      <c r="O38" s="39">
        <v>12116</v>
      </c>
      <c r="P38" s="39">
        <v>33759</v>
      </c>
      <c r="Q38" s="40">
        <v>372770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38">
        <v>6273</v>
      </c>
      <c r="D39" s="39">
        <v>280</v>
      </c>
      <c r="E39" s="39">
        <v>1836</v>
      </c>
      <c r="F39" s="39">
        <v>4413</v>
      </c>
      <c r="G39" s="39">
        <v>919</v>
      </c>
      <c r="H39" s="39">
        <v>20259</v>
      </c>
      <c r="I39" s="39">
        <v>1810</v>
      </c>
      <c r="J39" s="39">
        <v>51</v>
      </c>
      <c r="K39" s="39">
        <v>658</v>
      </c>
      <c r="L39" s="39">
        <v>54</v>
      </c>
      <c r="M39" s="39">
        <v>7660</v>
      </c>
      <c r="N39" s="39">
        <v>17531</v>
      </c>
      <c r="O39" s="39">
        <v>2551</v>
      </c>
      <c r="P39" s="39">
        <v>8821</v>
      </c>
      <c r="Q39" s="40">
        <v>73117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38">
        <v>5731</v>
      </c>
      <c r="D40" s="39">
        <v>292</v>
      </c>
      <c r="E40" s="39">
        <v>2314</v>
      </c>
      <c r="F40" s="39">
        <v>3716</v>
      </c>
      <c r="G40" s="39">
        <v>993</v>
      </c>
      <c r="H40" s="39">
        <v>18743</v>
      </c>
      <c r="I40" s="39">
        <v>1985</v>
      </c>
      <c r="J40" s="39">
        <v>48</v>
      </c>
      <c r="K40" s="39">
        <v>426</v>
      </c>
      <c r="L40" s="39">
        <v>72</v>
      </c>
      <c r="M40" s="39">
        <v>8070</v>
      </c>
      <c r="N40" s="39">
        <v>14000</v>
      </c>
      <c r="O40" s="39">
        <v>2395</v>
      </c>
      <c r="P40" s="39">
        <v>6837</v>
      </c>
      <c r="Q40" s="40">
        <v>65630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41">
        <v>92587</v>
      </c>
      <c r="D41" s="42">
        <v>4845</v>
      </c>
      <c r="E41" s="42">
        <v>35914</v>
      </c>
      <c r="F41" s="42">
        <v>78503</v>
      </c>
      <c r="G41" s="42">
        <v>17873</v>
      </c>
      <c r="H41" s="42">
        <v>464948</v>
      </c>
      <c r="I41" s="42">
        <v>51044</v>
      </c>
      <c r="J41" s="42">
        <v>1453</v>
      </c>
      <c r="K41" s="42">
        <v>14474</v>
      </c>
      <c r="L41" s="42">
        <v>1401</v>
      </c>
      <c r="M41" s="42">
        <v>158750</v>
      </c>
      <c r="N41" s="42">
        <v>378031</v>
      </c>
      <c r="O41" s="42">
        <v>48786</v>
      </c>
      <c r="P41" s="42">
        <v>135588</v>
      </c>
      <c r="Q41" s="43">
        <v>1484205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106" t="s">
        <v>78</v>
      </c>
      <c r="B42" s="6" t="s">
        <v>45</v>
      </c>
      <c r="C42" s="35">
        <v>3496</v>
      </c>
      <c r="D42" s="36">
        <v>350</v>
      </c>
      <c r="E42" s="36">
        <v>1280</v>
      </c>
      <c r="F42" s="36">
        <v>2571</v>
      </c>
      <c r="G42" s="36">
        <v>619</v>
      </c>
      <c r="H42" s="36">
        <v>11487</v>
      </c>
      <c r="I42" s="36">
        <v>720</v>
      </c>
      <c r="J42" s="36">
        <v>28</v>
      </c>
      <c r="K42" s="36">
        <v>334</v>
      </c>
      <c r="L42" s="36">
        <v>34</v>
      </c>
      <c r="M42" s="36">
        <v>4172</v>
      </c>
      <c r="N42" s="36">
        <v>9231</v>
      </c>
      <c r="O42" s="36">
        <v>889</v>
      </c>
      <c r="P42" s="36">
        <v>4576</v>
      </c>
      <c r="Q42" s="37">
        <v>39787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107"/>
      <c r="B43" s="6" t="s">
        <v>46</v>
      </c>
      <c r="C43" s="38">
        <v>4831</v>
      </c>
      <c r="D43" s="39">
        <v>266</v>
      </c>
      <c r="E43" s="39">
        <v>1819</v>
      </c>
      <c r="F43" s="39">
        <v>4002</v>
      </c>
      <c r="G43" s="39">
        <v>904</v>
      </c>
      <c r="H43" s="39">
        <v>13381</v>
      </c>
      <c r="I43" s="39">
        <v>991</v>
      </c>
      <c r="J43" s="39">
        <v>263</v>
      </c>
      <c r="K43" s="39">
        <v>343</v>
      </c>
      <c r="L43" s="39">
        <v>29</v>
      </c>
      <c r="M43" s="39">
        <v>4782</v>
      </c>
      <c r="N43" s="39">
        <v>9436</v>
      </c>
      <c r="O43" s="39">
        <v>880</v>
      </c>
      <c r="P43" s="39">
        <v>5501</v>
      </c>
      <c r="Q43" s="40">
        <v>47428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107"/>
      <c r="B44" s="6" t="s">
        <v>48</v>
      </c>
      <c r="C44" s="38">
        <v>8483</v>
      </c>
      <c r="D44" s="39">
        <v>476</v>
      </c>
      <c r="E44" s="39">
        <v>3552</v>
      </c>
      <c r="F44" s="39">
        <v>8293</v>
      </c>
      <c r="G44" s="39">
        <v>1448</v>
      </c>
      <c r="H44" s="39">
        <v>30755</v>
      </c>
      <c r="I44" s="39">
        <v>2607</v>
      </c>
      <c r="J44" s="39">
        <v>84</v>
      </c>
      <c r="K44" s="39">
        <v>1002</v>
      </c>
      <c r="L44" s="39">
        <v>119</v>
      </c>
      <c r="M44" s="39">
        <v>11043</v>
      </c>
      <c r="N44" s="39">
        <v>26051</v>
      </c>
      <c r="O44" s="39">
        <v>2982</v>
      </c>
      <c r="P44" s="39">
        <v>12456</v>
      </c>
      <c r="Q44" s="40">
        <v>109351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107"/>
      <c r="B45" s="6" t="s">
        <v>47</v>
      </c>
      <c r="C45" s="38">
        <v>12967</v>
      </c>
      <c r="D45" s="39">
        <v>740</v>
      </c>
      <c r="E45" s="39">
        <v>5767</v>
      </c>
      <c r="F45" s="39">
        <v>14400</v>
      </c>
      <c r="G45" s="39">
        <v>2367</v>
      </c>
      <c r="H45" s="39">
        <v>57666</v>
      </c>
      <c r="I45" s="39">
        <v>5183</v>
      </c>
      <c r="J45" s="39">
        <v>197</v>
      </c>
      <c r="K45" s="39">
        <v>1580</v>
      </c>
      <c r="L45" s="39">
        <v>193</v>
      </c>
      <c r="M45" s="39">
        <v>22760</v>
      </c>
      <c r="N45" s="39">
        <v>44268</v>
      </c>
      <c r="O45" s="39">
        <v>4992</v>
      </c>
      <c r="P45" s="39">
        <v>21685</v>
      </c>
      <c r="Q45" s="40">
        <v>194765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107"/>
      <c r="B46" s="6" t="s">
        <v>49</v>
      </c>
      <c r="C46" s="38">
        <v>6564</v>
      </c>
      <c r="D46" s="39">
        <v>416</v>
      </c>
      <c r="E46" s="39">
        <v>3333</v>
      </c>
      <c r="F46" s="39">
        <v>7493</v>
      </c>
      <c r="G46" s="39">
        <v>1168</v>
      </c>
      <c r="H46" s="39">
        <v>26125</v>
      </c>
      <c r="I46" s="39">
        <v>1679</v>
      </c>
      <c r="J46" s="39">
        <v>73</v>
      </c>
      <c r="K46" s="39">
        <v>677</v>
      </c>
      <c r="L46" s="39">
        <v>104</v>
      </c>
      <c r="M46" s="39">
        <v>11225</v>
      </c>
      <c r="N46" s="39">
        <v>18813</v>
      </c>
      <c r="O46" s="39">
        <v>1806</v>
      </c>
      <c r="P46" s="39">
        <v>12460</v>
      </c>
      <c r="Q46" s="40">
        <v>91936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108"/>
      <c r="B47" s="12" t="s">
        <v>19</v>
      </c>
      <c r="C47" s="41">
        <v>36341</v>
      </c>
      <c r="D47" s="42">
        <v>2248</v>
      </c>
      <c r="E47" s="42">
        <v>15751</v>
      </c>
      <c r="F47" s="42">
        <v>36759</v>
      </c>
      <c r="G47" s="42">
        <v>6506</v>
      </c>
      <c r="H47" s="42">
        <v>139414</v>
      </c>
      <c r="I47" s="42">
        <v>11180</v>
      </c>
      <c r="J47" s="42">
        <v>645</v>
      </c>
      <c r="K47" s="42">
        <v>3936</v>
      </c>
      <c r="L47" s="42">
        <v>479</v>
      </c>
      <c r="M47" s="42">
        <v>53982</v>
      </c>
      <c r="N47" s="42">
        <v>107799</v>
      </c>
      <c r="O47" s="42">
        <v>11549</v>
      </c>
      <c r="P47" s="42">
        <v>56678</v>
      </c>
      <c r="Q47" s="43">
        <v>483267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35">
        <v>3410</v>
      </c>
      <c r="D48" s="36">
        <v>214</v>
      </c>
      <c r="E48" s="36">
        <v>1357</v>
      </c>
      <c r="F48" s="36">
        <v>3418</v>
      </c>
      <c r="G48" s="36">
        <v>689</v>
      </c>
      <c r="H48" s="36">
        <v>13962</v>
      </c>
      <c r="I48" s="36">
        <v>930</v>
      </c>
      <c r="J48" s="36">
        <v>48</v>
      </c>
      <c r="K48" s="36">
        <v>372</v>
      </c>
      <c r="L48" s="36">
        <v>41</v>
      </c>
      <c r="M48" s="36">
        <v>5354</v>
      </c>
      <c r="N48" s="36">
        <v>9873</v>
      </c>
      <c r="O48" s="36">
        <v>1018</v>
      </c>
      <c r="P48" s="36">
        <v>5164</v>
      </c>
      <c r="Q48" s="37">
        <v>45850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38">
        <v>4374</v>
      </c>
      <c r="D49" s="39">
        <v>308</v>
      </c>
      <c r="E49" s="39">
        <v>1903</v>
      </c>
      <c r="F49" s="39">
        <v>3946</v>
      </c>
      <c r="G49" s="39">
        <v>1577</v>
      </c>
      <c r="H49" s="39">
        <v>19611</v>
      </c>
      <c r="I49" s="39">
        <v>1275</v>
      </c>
      <c r="J49" s="39">
        <v>50</v>
      </c>
      <c r="K49" s="39">
        <v>513</v>
      </c>
      <c r="L49" s="39">
        <v>51</v>
      </c>
      <c r="M49" s="39">
        <v>5918</v>
      </c>
      <c r="N49" s="39">
        <v>14590</v>
      </c>
      <c r="O49" s="39">
        <v>1807</v>
      </c>
      <c r="P49" s="39">
        <v>6109</v>
      </c>
      <c r="Q49" s="40">
        <v>62032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38">
        <v>6305</v>
      </c>
      <c r="D50" s="39">
        <v>454</v>
      </c>
      <c r="E50" s="39">
        <v>3204</v>
      </c>
      <c r="F50" s="39">
        <v>6027</v>
      </c>
      <c r="G50" s="39">
        <v>1475</v>
      </c>
      <c r="H50" s="39">
        <v>27129</v>
      </c>
      <c r="I50" s="39">
        <v>1697</v>
      </c>
      <c r="J50" s="39">
        <v>73</v>
      </c>
      <c r="K50" s="39">
        <v>631</v>
      </c>
      <c r="L50" s="39">
        <v>90</v>
      </c>
      <c r="M50" s="39">
        <v>9395</v>
      </c>
      <c r="N50" s="39">
        <v>18827</v>
      </c>
      <c r="O50" s="39">
        <v>2240</v>
      </c>
      <c r="P50" s="39">
        <v>10886</v>
      </c>
      <c r="Q50" s="40">
        <v>88436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38">
        <v>4107</v>
      </c>
      <c r="D51" s="39">
        <v>205</v>
      </c>
      <c r="E51" s="39">
        <v>2156</v>
      </c>
      <c r="F51" s="39">
        <v>3268</v>
      </c>
      <c r="G51" s="39">
        <v>570</v>
      </c>
      <c r="H51" s="39">
        <v>18390</v>
      </c>
      <c r="I51" s="39">
        <v>935</v>
      </c>
      <c r="J51" s="39">
        <v>50</v>
      </c>
      <c r="K51" s="39">
        <v>412</v>
      </c>
      <c r="L51" s="39">
        <v>47</v>
      </c>
      <c r="M51" s="39">
        <v>10769</v>
      </c>
      <c r="N51" s="39">
        <v>12200</v>
      </c>
      <c r="O51" s="39">
        <v>1605</v>
      </c>
      <c r="P51" s="39">
        <v>6073</v>
      </c>
      <c r="Q51" s="40">
        <v>60787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41">
        <v>18196</v>
      </c>
      <c r="D52" s="42">
        <v>1181</v>
      </c>
      <c r="E52" s="42">
        <v>8620</v>
      </c>
      <c r="F52" s="42">
        <v>16659</v>
      </c>
      <c r="G52" s="42">
        <v>4311</v>
      </c>
      <c r="H52" s="42">
        <v>79092</v>
      </c>
      <c r="I52" s="42">
        <v>4837</v>
      </c>
      <c r="J52" s="42">
        <v>221</v>
      </c>
      <c r="K52" s="42">
        <v>1928</v>
      </c>
      <c r="L52" s="42">
        <v>229</v>
      </c>
      <c r="M52" s="42">
        <v>31436</v>
      </c>
      <c r="N52" s="42">
        <v>55490</v>
      </c>
      <c r="O52" s="42">
        <v>6670</v>
      </c>
      <c r="P52" s="42">
        <v>28232</v>
      </c>
      <c r="Q52" s="43">
        <v>257105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109" t="s">
        <v>79</v>
      </c>
      <c r="B53" s="6" t="s">
        <v>55</v>
      </c>
      <c r="C53" s="35">
        <v>19185</v>
      </c>
      <c r="D53" s="36">
        <v>1427</v>
      </c>
      <c r="E53" s="36">
        <v>9073</v>
      </c>
      <c r="F53" s="36">
        <v>34652</v>
      </c>
      <c r="G53" s="36">
        <v>3240</v>
      </c>
      <c r="H53" s="36">
        <v>100877</v>
      </c>
      <c r="I53" s="36">
        <v>11070</v>
      </c>
      <c r="J53" s="36">
        <v>285</v>
      </c>
      <c r="K53" s="36">
        <v>3109</v>
      </c>
      <c r="L53" s="36">
        <v>363</v>
      </c>
      <c r="M53" s="36">
        <v>38582</v>
      </c>
      <c r="N53" s="36">
        <v>71445</v>
      </c>
      <c r="O53" s="36">
        <v>6995</v>
      </c>
      <c r="P53" s="36">
        <v>32349</v>
      </c>
      <c r="Q53" s="37">
        <v>332652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110"/>
      <c r="B54" s="6" t="s">
        <v>56</v>
      </c>
      <c r="C54" s="38">
        <v>4369</v>
      </c>
      <c r="D54" s="39">
        <v>310</v>
      </c>
      <c r="E54" s="39">
        <v>1211</v>
      </c>
      <c r="F54" s="39">
        <v>4865</v>
      </c>
      <c r="G54" s="39">
        <v>543</v>
      </c>
      <c r="H54" s="39">
        <v>14702</v>
      </c>
      <c r="I54" s="39">
        <v>886</v>
      </c>
      <c r="J54" s="39">
        <v>43</v>
      </c>
      <c r="K54" s="39">
        <v>323</v>
      </c>
      <c r="L54" s="39">
        <v>52</v>
      </c>
      <c r="M54" s="39">
        <v>6254</v>
      </c>
      <c r="N54" s="39">
        <v>9867</v>
      </c>
      <c r="O54" s="39">
        <v>771</v>
      </c>
      <c r="P54" s="39">
        <v>5835</v>
      </c>
      <c r="Q54" s="40">
        <v>50032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110"/>
      <c r="B55" s="6" t="s">
        <v>57</v>
      </c>
      <c r="C55" s="38">
        <v>5271</v>
      </c>
      <c r="D55" s="39">
        <v>444</v>
      </c>
      <c r="E55" s="39">
        <v>3214</v>
      </c>
      <c r="F55" s="39">
        <v>8919</v>
      </c>
      <c r="G55" s="39">
        <v>774</v>
      </c>
      <c r="H55" s="39">
        <v>25317</v>
      </c>
      <c r="I55" s="39">
        <v>1713</v>
      </c>
      <c r="J55" s="39">
        <v>63</v>
      </c>
      <c r="K55" s="39">
        <v>582</v>
      </c>
      <c r="L55" s="39">
        <v>100</v>
      </c>
      <c r="M55" s="39">
        <v>10124</v>
      </c>
      <c r="N55" s="39">
        <v>17021</v>
      </c>
      <c r="O55" s="39">
        <v>1423</v>
      </c>
      <c r="P55" s="39">
        <v>9765</v>
      </c>
      <c r="Q55" s="40">
        <v>84726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111"/>
      <c r="B56" s="12" t="s">
        <v>19</v>
      </c>
      <c r="C56" s="41">
        <v>28825</v>
      </c>
      <c r="D56" s="42">
        <v>2181</v>
      </c>
      <c r="E56" s="42">
        <v>13498</v>
      </c>
      <c r="F56" s="42">
        <v>48436</v>
      </c>
      <c r="G56" s="42">
        <v>4557</v>
      </c>
      <c r="H56" s="42">
        <v>140896</v>
      </c>
      <c r="I56" s="42">
        <v>13669</v>
      </c>
      <c r="J56" s="42">
        <v>391</v>
      </c>
      <c r="K56" s="42">
        <v>4014</v>
      </c>
      <c r="L56" s="42">
        <v>515</v>
      </c>
      <c r="M56" s="42">
        <v>54960</v>
      </c>
      <c r="N56" s="42">
        <v>98333</v>
      </c>
      <c r="O56" s="42">
        <v>9189</v>
      </c>
      <c r="P56" s="42">
        <v>47949</v>
      </c>
      <c r="Q56" s="43">
        <v>467410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35">
        <v>4215</v>
      </c>
      <c r="D57" s="36">
        <v>534</v>
      </c>
      <c r="E57" s="36">
        <v>3148</v>
      </c>
      <c r="F57" s="36">
        <v>15317</v>
      </c>
      <c r="G57" s="36">
        <v>1227</v>
      </c>
      <c r="H57" s="36">
        <v>31465</v>
      </c>
      <c r="I57" s="36">
        <v>2703</v>
      </c>
      <c r="J57" s="36">
        <v>164</v>
      </c>
      <c r="K57" s="36">
        <v>716</v>
      </c>
      <c r="L57" s="36">
        <v>80</v>
      </c>
      <c r="M57" s="36">
        <v>13767</v>
      </c>
      <c r="N57" s="36">
        <v>22718</v>
      </c>
      <c r="O57" s="36">
        <v>1560</v>
      </c>
      <c r="P57" s="36">
        <v>18971</v>
      </c>
      <c r="Q57" s="37">
        <v>116592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38">
        <v>4761</v>
      </c>
      <c r="D58" s="39">
        <v>394</v>
      </c>
      <c r="E58" s="39">
        <v>3473</v>
      </c>
      <c r="F58" s="39">
        <v>10103</v>
      </c>
      <c r="G58" s="39">
        <v>732</v>
      </c>
      <c r="H58" s="39">
        <v>22403</v>
      </c>
      <c r="I58" s="39">
        <v>2105</v>
      </c>
      <c r="J58" s="39">
        <v>85</v>
      </c>
      <c r="K58" s="39">
        <v>790</v>
      </c>
      <c r="L58" s="39">
        <v>120</v>
      </c>
      <c r="M58" s="39">
        <v>9062</v>
      </c>
      <c r="N58" s="39">
        <v>14344</v>
      </c>
      <c r="O58" s="39">
        <v>1400</v>
      </c>
      <c r="P58" s="39">
        <v>10226</v>
      </c>
      <c r="Q58" s="40">
        <v>79994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38">
        <v>2012</v>
      </c>
      <c r="D59" s="39">
        <v>235</v>
      </c>
      <c r="E59" s="39">
        <v>1454</v>
      </c>
      <c r="F59" s="39">
        <v>18190</v>
      </c>
      <c r="G59" s="39">
        <v>551</v>
      </c>
      <c r="H59" s="39">
        <v>20177</v>
      </c>
      <c r="I59" s="39">
        <v>1883</v>
      </c>
      <c r="J59" s="39">
        <v>62</v>
      </c>
      <c r="K59" s="39">
        <v>411</v>
      </c>
      <c r="L59" s="39">
        <v>60</v>
      </c>
      <c r="M59" s="39">
        <v>10542</v>
      </c>
      <c r="N59" s="39">
        <v>13545</v>
      </c>
      <c r="O59" s="39">
        <v>1021</v>
      </c>
      <c r="P59" s="39">
        <v>13775</v>
      </c>
      <c r="Q59" s="40">
        <v>83919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38">
        <v>1603</v>
      </c>
      <c r="D60" s="39">
        <v>275</v>
      </c>
      <c r="E60" s="39">
        <v>979</v>
      </c>
      <c r="F60" s="39">
        <v>35756</v>
      </c>
      <c r="G60" s="39">
        <v>1183</v>
      </c>
      <c r="H60" s="39">
        <v>25078</v>
      </c>
      <c r="I60" s="39">
        <v>1766</v>
      </c>
      <c r="J60" s="39">
        <v>65</v>
      </c>
      <c r="K60" s="39">
        <v>446</v>
      </c>
      <c r="L60" s="39">
        <v>41</v>
      </c>
      <c r="M60" s="39">
        <v>14605</v>
      </c>
      <c r="N60" s="39">
        <v>18592</v>
      </c>
      <c r="O60" s="39">
        <v>1425</v>
      </c>
      <c r="P60" s="39">
        <v>17148</v>
      </c>
      <c r="Q60" s="40">
        <v>118971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41">
        <v>12591</v>
      </c>
      <c r="D61" s="42">
        <v>1438</v>
      </c>
      <c r="E61" s="42">
        <v>9054</v>
      </c>
      <c r="F61" s="42">
        <v>79366</v>
      </c>
      <c r="G61" s="42">
        <v>3693</v>
      </c>
      <c r="H61" s="42">
        <v>99123</v>
      </c>
      <c r="I61" s="42">
        <v>8457</v>
      </c>
      <c r="J61" s="42">
        <v>376</v>
      </c>
      <c r="K61" s="42">
        <v>2363</v>
      </c>
      <c r="L61" s="42">
        <v>301</v>
      </c>
      <c r="M61" s="42">
        <v>47976</v>
      </c>
      <c r="N61" s="42">
        <v>69199</v>
      </c>
      <c r="O61" s="42">
        <v>5406</v>
      </c>
      <c r="P61" s="42">
        <v>60120</v>
      </c>
      <c r="Q61" s="43">
        <v>399476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102" t="s">
        <v>83</v>
      </c>
      <c r="B62" s="103"/>
      <c r="C62" s="45">
        <v>592660.83299999998</v>
      </c>
      <c r="D62" s="46">
        <v>39599.213000000003</v>
      </c>
      <c r="E62" s="46">
        <v>426740.41700000002</v>
      </c>
      <c r="F62" s="46">
        <v>481351.46600000001</v>
      </c>
      <c r="G62" s="46">
        <v>104571.008</v>
      </c>
      <c r="H62" s="46">
        <v>2684572.7649999997</v>
      </c>
      <c r="I62" s="46">
        <v>320785.25300000003</v>
      </c>
      <c r="J62" s="46">
        <v>9199.4860000000008</v>
      </c>
      <c r="K62" s="46">
        <v>98865.042000000001</v>
      </c>
      <c r="L62" s="46">
        <v>7377.8549999999996</v>
      </c>
      <c r="M62" s="46">
        <v>781290.45200000005</v>
      </c>
      <c r="N62" s="46">
        <v>1973726.558</v>
      </c>
      <c r="O62" s="46">
        <v>248081.2291</v>
      </c>
      <c r="P62" s="46">
        <v>768719.52899999986</v>
      </c>
      <c r="Q62" s="47">
        <v>8537587.4110000003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84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S63" s="28">
        <v>103848</v>
      </c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/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173"/>
  <sheetViews>
    <sheetView view="pageBreakPreview" zoomScale="55" zoomScaleNormal="75" zoomScaleSheetLayoutView="55" workbookViewId="0">
      <selection activeCell="C6" sqref="C6:S62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4" width="13.84375" style="2" bestFit="1" customWidth="1"/>
    <col min="15" max="15" width="15.23046875" style="2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88" t="s">
        <v>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9" t="s">
        <v>76</v>
      </c>
      <c r="Q3" s="90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91" t="s">
        <v>62</v>
      </c>
      <c r="B4" s="93" t="s">
        <v>63</v>
      </c>
      <c r="C4" s="95" t="s">
        <v>64</v>
      </c>
      <c r="D4" s="97" t="s">
        <v>69</v>
      </c>
      <c r="E4" s="97" t="s">
        <v>70</v>
      </c>
      <c r="F4" s="97" t="s">
        <v>71</v>
      </c>
      <c r="G4" s="100" t="s">
        <v>5</v>
      </c>
      <c r="H4" s="100" t="s">
        <v>6</v>
      </c>
      <c r="I4" s="100" t="s">
        <v>2</v>
      </c>
      <c r="J4" s="97" t="s">
        <v>72</v>
      </c>
      <c r="K4" s="100" t="s">
        <v>7</v>
      </c>
      <c r="L4" s="100" t="s">
        <v>8</v>
      </c>
      <c r="M4" s="100" t="s">
        <v>3</v>
      </c>
      <c r="N4" s="100" t="s">
        <v>9</v>
      </c>
      <c r="O4" s="100" t="s">
        <v>65</v>
      </c>
      <c r="P4" s="97" t="s">
        <v>73</v>
      </c>
      <c r="Q4" s="104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92"/>
      <c r="B5" s="94"/>
      <c r="C5" s="96"/>
      <c r="D5" s="98"/>
      <c r="E5" s="99"/>
      <c r="F5" s="99"/>
      <c r="G5" s="101"/>
      <c r="H5" s="101"/>
      <c r="I5" s="101"/>
      <c r="J5" s="99"/>
      <c r="K5" s="101"/>
      <c r="L5" s="101"/>
      <c r="M5" s="112"/>
      <c r="N5" s="101"/>
      <c r="O5" s="101"/>
      <c r="P5" s="99"/>
      <c r="Q5" s="105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f>貼り付け用シート!C6/'13 平成24年度成人１人当たりの酒類販売（消費）数量 (2)'!$S$6</f>
        <v>5.2484689413823276</v>
      </c>
      <c r="D6" s="44">
        <f>貼り付け用シート!D6/'13 平成24年度成人１人当たりの酒類販売（消費）数量 (2)'!$S$6</f>
        <v>0.4125109361329834</v>
      </c>
      <c r="E6" s="44">
        <f>貼り付け用シート!E6/'13 平成24年度成人１人当たりの酒類販売（消費）数量 (2)'!$S$6</f>
        <v>8.7077865266841652</v>
      </c>
      <c r="F6" s="44">
        <f>貼り付け用シート!F6/'13 平成24年度成人１人当たりの酒類販売（消費）数量 (2)'!$S$6</f>
        <v>1.3775153105861768</v>
      </c>
      <c r="G6" s="44">
        <f>貼り付け用シート!G6/'13 平成24年度成人１人当たりの酒類販売（消費）数量 (2)'!$S$6</f>
        <v>0.71806649168853898</v>
      </c>
      <c r="H6" s="44">
        <f>貼り付け用シート!H6/'13 平成24年度成人１人当たりの酒類販売（消費）数量 (2)'!$S$6</f>
        <v>26.934601924759406</v>
      </c>
      <c r="I6" s="44">
        <f>貼り付け用シート!I6/'13 平成24年度成人１人当たりの酒類販売（消費）数量 (2)'!$S$6</f>
        <v>3.1769466316710413</v>
      </c>
      <c r="J6" s="44">
        <f>貼り付け用シート!J6/'13 平成24年度成人１人当たりの酒類販売（消費）数量 (2)'!$S$6</f>
        <v>6.1242344706911638E-2</v>
      </c>
      <c r="K6" s="44">
        <f>貼り付け用シート!K6/'13 平成24年度成人１人当たりの酒類販売（消費）数量 (2)'!$S$6</f>
        <v>1.2753718285214348</v>
      </c>
      <c r="L6" s="44">
        <f>貼り付け用シート!L6/'13 平成24年度成人１人当たりの酒類販売（消費）数量 (2)'!$S$6</f>
        <v>5.3587051618547682E-2</v>
      </c>
      <c r="M6" s="44">
        <f>貼り付け用シート!M6/'13 平成24年度成人１人当たりの酒類販売（消費）数量 (2)'!$S$6</f>
        <v>8.227034120734908</v>
      </c>
      <c r="N6" s="44">
        <f>貼り付け用シート!N6/'13 平成24年度成人１人当たりの酒類販売（消費）数量 (2)'!$S$6</f>
        <v>21.705380577427821</v>
      </c>
      <c r="O6" s="44">
        <f>貼り付け用シート!O6/'13 平成24年度成人１人当たりの酒類販売（消費）数量 (2)'!$S$6</f>
        <v>1.9041994750656168</v>
      </c>
      <c r="P6" s="44">
        <f>貼り付け用シート!P6/'13 平成24年度成人１人当たりの酒類販売（消費）数量 (2)'!$S$6</f>
        <v>7.5680227471566051</v>
      </c>
      <c r="Q6" s="56">
        <f>貼り付け用シート!Q6/'13 平成24年度成人１人当たりの酒類販売（消費）数量 (2)'!$S$6</f>
        <v>87.370953630796151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f>貼り付け用シート!C7/'13 平成24年度成人１人当たりの酒類販売（消費）数量 (2)'!$S$7</f>
        <v>6.7426273458445039</v>
      </c>
      <c r="D7" s="51">
        <f>貼り付け用シート!D7/'13 平成24年度成人１人当たりの酒類販売（消費）数量 (2)'!$S$7</f>
        <v>0.75603217158176939</v>
      </c>
      <c r="E7" s="51">
        <f>貼り付け用シート!E7/'13 平成24年度成人１人当たりの酒類販売（消費）数量 (2)'!$S$7</f>
        <v>8.8579088471849872</v>
      </c>
      <c r="F7" s="51">
        <f>貼り付け用シート!F7/'13 平成24年度成人１人当たりの酒類販売（消費）数量 (2)'!$S$7</f>
        <v>3.0598748882931188</v>
      </c>
      <c r="G7" s="51">
        <f>貼り付け用シート!G7/'13 平成24年度成人１人当たりの酒類販売（消費）数量 (2)'!$S$7</f>
        <v>0.52546916890080431</v>
      </c>
      <c r="H7" s="51">
        <f>貼り付け用シート!H7/'13 平成24年度成人１人当たりの酒類販売（消費）数量 (2)'!$S$7</f>
        <v>25.616621983914211</v>
      </c>
      <c r="I7" s="51">
        <f>貼り付け用シート!I7/'13 平成24年度成人１人当たりの酒類販売（消費）数量 (2)'!$S$7</f>
        <v>2.218945487042002</v>
      </c>
      <c r="J7" s="51">
        <f>貼り付け用シート!J7/'13 平成24年度成人１人当たりの酒類販売（消費）数量 (2)'!$S$7</f>
        <v>7.0598748882931189E-2</v>
      </c>
      <c r="K7" s="51">
        <f>貼り付け用シート!K7/'13 平成24年度成人１人当たりの酒類販売（消費）数量 (2)'!$S$7</f>
        <v>1.2672028596961573</v>
      </c>
      <c r="L7" s="51">
        <f>貼り付け用シート!L7/'13 平成24年度成人１人当たりの酒類販売（消費）数量 (2)'!$S$7</f>
        <v>7.5067024128686322E-2</v>
      </c>
      <c r="M7" s="51">
        <f>貼り付け用シート!M7/'13 平成24年度成人１人当たりの酒類販売（消費）数量 (2)'!$S$7</f>
        <v>10.280607685433422</v>
      </c>
      <c r="N7" s="51">
        <f>貼り付け用シート!N7/'13 平成24年度成人１人当たりの酒類販売（消費）数量 (2)'!$S$7</f>
        <v>20.302055406613047</v>
      </c>
      <c r="O7" s="51">
        <f>貼り付け用シート!O7/'13 平成24年度成人１人当たりの酒類販売（消費）数量 (2)'!$S$7</f>
        <v>2.6318141197497766</v>
      </c>
      <c r="P7" s="51">
        <f>貼り付け用シート!P7/'13 平成24年度成人１人当たりの酒類販売（消費）数量 (2)'!$S$7</f>
        <v>12.259159964253797</v>
      </c>
      <c r="Q7" s="24">
        <f>貼り付け用シート!Q7/'13 平成24年度成人１人当たりの酒類販売（消費）数量 (2)'!$S$7</f>
        <v>94.666666666666671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f>貼り付け用シート!C8/'13 平成24年度成人１人当たりの酒類販売（消費）数量 (2)'!$S$8</f>
        <v>7.2460538532961936</v>
      </c>
      <c r="D8" s="52">
        <f>貼り付け用シート!D8/'13 平成24年度成人１人当たりの酒類販売（消費）数量 (2)'!$S$8</f>
        <v>0.41411327762302691</v>
      </c>
      <c r="E8" s="52">
        <f>貼り付け用シート!E8/'13 平成24年度成人１人当たりの酒類販売（消費）数量 (2)'!$S$8</f>
        <v>6.7251624883936865</v>
      </c>
      <c r="F8" s="52">
        <f>貼り付け用シート!F8/'13 平成24年度成人１人当たりの酒類販売（消費）数量 (2)'!$S$8</f>
        <v>3.5988857938718661</v>
      </c>
      <c r="G8" s="52">
        <f>貼り付け用シート!G8/'13 平成24年度成人１人当たりの酒類販売（消費）数量 (2)'!$S$8</f>
        <v>0.62952646239554322</v>
      </c>
      <c r="H8" s="52">
        <f>貼り付け用シート!H8/'13 平成24年度成人１人当たりの酒類販売（消費）数量 (2)'!$S$8</f>
        <v>25.788300835654596</v>
      </c>
      <c r="I8" s="52">
        <f>貼り付け用シート!I8/'13 平成24年度成人１人当たりの酒類販売（消費）数量 (2)'!$S$8</f>
        <v>2.2887650882079851</v>
      </c>
      <c r="J8" s="52">
        <f>貼り付け用シート!J8/'13 平成24年度成人１人当たりの酒類販売（消費）数量 (2)'!$S$8</f>
        <v>3.8068709377901577E-2</v>
      </c>
      <c r="K8" s="52">
        <f>貼り付け用シート!K8/'13 平成24年度成人１人当たりの酒類販売（消費）数量 (2)'!$S$8</f>
        <v>0.98235840297121635</v>
      </c>
      <c r="L8" s="52">
        <f>貼り付け用シート!L8/'13 平成24年度成人１人当たりの酒類販売（消費）数量 (2)'!$S$8</f>
        <v>4.456824512534819E-2</v>
      </c>
      <c r="M8" s="52">
        <f>貼り付け用シート!M8/'13 平成24年度成人１人当たりの酒類販売（消費）数量 (2)'!$S$8</f>
        <v>7.155988857938719</v>
      </c>
      <c r="N8" s="52">
        <f>貼り付け用シート!N8/'13 平成24年度成人１人当たりの酒類販売（消費）数量 (2)'!$S$8</f>
        <v>21.050139275766018</v>
      </c>
      <c r="O8" s="52">
        <f>貼り付け用シート!O8/'13 平成24年度成人１人当たりの酒類販売（消費）数量 (2)'!$S$8</f>
        <v>2.391829155060353</v>
      </c>
      <c r="P8" s="52">
        <f>貼り付け用シート!P8/'13 平成24年度成人１人当たりの酒類販売（消費）数量 (2)'!$S$8</f>
        <v>9.1225626740947074</v>
      </c>
      <c r="Q8" s="25">
        <f>貼り付け用シート!Q8/'13 平成24年度成人１人当たりの酒類販売（消費）数量 (2)'!$S$8</f>
        <v>87.478180129990719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f>貼り付け用シート!C9/'13 平成24年度成人１人当たりの酒類販売（消費）数量 (2)'!$S$9</f>
        <v>7.5537829497907953</v>
      </c>
      <c r="D9" s="52">
        <f>貼り付け用シート!D9/'13 平成24年度成人１人当たりの酒類販売（消費）数量 (2)'!$S$9</f>
        <v>0.42306119246861928</v>
      </c>
      <c r="E9" s="52">
        <f>貼り付け用シート!E9/'13 平成24年度成人１人当たりの酒類販売（消費）数量 (2)'!$S$9</f>
        <v>4.8140256276150621</v>
      </c>
      <c r="F9" s="52">
        <f>貼り付け用シート!F9/'13 平成24年度成人１人当たりの酒類販売（消費）数量 (2)'!$S$9</f>
        <v>4.1759686192468619</v>
      </c>
      <c r="G9" s="52">
        <f>貼り付け用シート!G9/'13 平成24年度成人１人当たりの酒類販売（消費）数量 (2)'!$S$9</f>
        <v>0.99686610878661086</v>
      </c>
      <c r="H9" s="52">
        <f>貼り付け用シート!H9/'13 平成24年度成人１人当たりの酒類販売（消費）数量 (2)'!$S$9</f>
        <v>26.389505230125522</v>
      </c>
      <c r="I9" s="52">
        <f>貼り付け用シート!I9/'13 平成24年度成人１人当たりの酒類販売（消費）数量 (2)'!$S$9</f>
        <v>2.9269001046025105</v>
      </c>
      <c r="J9" s="52">
        <f>貼り付け用シート!J9/'13 平成24年度成人１人当たりの酒類販売（消費）数量 (2)'!$S$9</f>
        <v>5.6739539748953974E-2</v>
      </c>
      <c r="K9" s="52">
        <f>貼り付け用シート!K9/'13 平成24年度成人１人当たりの酒類販売（消費）数量 (2)'!$S$9</f>
        <v>1.3754722803347279</v>
      </c>
      <c r="L9" s="52">
        <f>貼り付け用シート!L9/'13 平成24年度成人１人当たりの酒類販売（消費）数量 (2)'!$S$9</f>
        <v>4.5949267782426778E-2</v>
      </c>
      <c r="M9" s="52">
        <f>貼り付け用シート!M9/'13 平成24年度成人１人当たりの酒類販売（消費）数量 (2)'!$S$9</f>
        <v>7.1513755230125522</v>
      </c>
      <c r="N9" s="52">
        <f>貼り付け用シート!N9/'13 平成24年度成人１人当たりの酒類販売（消費）数量 (2)'!$S$9</f>
        <v>20.451086297071129</v>
      </c>
      <c r="O9" s="52">
        <f>貼り付け用シート!O9/'13 平成24年度成人１人当たりの酒類販売（消費）数量 (2)'!$S$9</f>
        <v>2.6108917364016739</v>
      </c>
      <c r="P9" s="52">
        <f>貼り付け用シート!P9/'13 平成24年度成人１人当たりの酒類販売（消費）数量 (2)'!$S$9</f>
        <v>6.3910381799163183</v>
      </c>
      <c r="Q9" s="25">
        <f>貼り付け用シート!Q9/'13 平成24年度成人１人当たりの酒類販売（消費）数量 (2)'!$S$9</f>
        <v>85.363185669456058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f>貼り付け用シート!C10/'13 平成24年度成人１人当たりの酒類販売（消費）数量 (2)'!$S$10</f>
        <v>9.6644370122630985</v>
      </c>
      <c r="D10" s="52">
        <f>貼り付け用シート!D10/'13 平成24年度成人１人当たりの酒類販売（消費）数量 (2)'!$S$10</f>
        <v>0.79375696767001114</v>
      </c>
      <c r="E10" s="52">
        <f>貼り付け用シート!E10/'13 平成24年度成人１人当たりの酒類販売（消費）数量 (2)'!$S$10</f>
        <v>8.0947603121516156</v>
      </c>
      <c r="F10" s="52">
        <f>貼り付け用シート!F10/'13 平成24年度成人１人当たりの酒類販売（消費）数量 (2)'!$S$10</f>
        <v>2.6644370122630994</v>
      </c>
      <c r="G10" s="52">
        <f>貼り付け用シート!G10/'13 平成24年度成人１人当たりの酒類販売（消費）数量 (2)'!$S$10</f>
        <v>0.67112597547380159</v>
      </c>
      <c r="H10" s="52">
        <f>貼り付け用シート!H10/'13 平成24年度成人１人当たりの酒類販売（消費）数量 (2)'!$S$10</f>
        <v>26.830546265328874</v>
      </c>
      <c r="I10" s="52">
        <f>貼り付け用シート!I10/'13 平成24年度成人１人当たりの酒類販売（消費）数量 (2)'!$S$10</f>
        <v>2.0434782608695654</v>
      </c>
      <c r="J10" s="52">
        <f>貼り付け用シート!J10/'13 平成24年度成人１人当たりの酒類販売（消費）数量 (2)'!$S$10</f>
        <v>6.4659977703455968E-2</v>
      </c>
      <c r="K10" s="52">
        <f>貼り付け用シート!K10/'13 平成24年度成人１人当たりの酒類販売（消費）数量 (2)'!$S$10</f>
        <v>1.1426978818283167</v>
      </c>
      <c r="L10" s="52">
        <f>貼り付け用シート!L10/'13 平成24年度成人１人当たりの酒類販売（消費）数量 (2)'!$S$10</f>
        <v>5.5741360089186176E-2</v>
      </c>
      <c r="M10" s="52">
        <f>貼り付け用シート!M10/'13 平成24年度成人１人当たりの酒類販売（消費）数量 (2)'!$S$10</f>
        <v>8.3021181716833894</v>
      </c>
      <c r="N10" s="52">
        <f>貼り付け用シート!N10/'13 平成24年度成人１人当たりの酒類販売（消費）数量 (2)'!$S$10</f>
        <v>21.342251950947603</v>
      </c>
      <c r="O10" s="52">
        <f>貼り付け用シート!O10/'13 平成24年度成人１人当たりの酒類販売（消費）数量 (2)'!$S$10</f>
        <v>2.3500557413600891</v>
      </c>
      <c r="P10" s="52">
        <f>貼り付け用シート!P10/'13 平成24年度成人１人当たりの酒類販売（消費）数量 (2)'!$S$10</f>
        <v>9.488294314381271</v>
      </c>
      <c r="Q10" s="25">
        <f>貼り付け用シート!Q10/'13 平成24年度成人１人当たりの酒類販売（消費）数量 (2)'!$S$10</f>
        <v>93.50501672240803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f>貼り付け用シート!C11/'13 平成24年度成人１人当たりの酒類販売（消費）数量 (2)'!$S$11</f>
        <v>8.6635120925341749</v>
      </c>
      <c r="D11" s="52">
        <f>貼り付け用シート!D11/'13 平成24年度成人１人当たりの酒類販売（消費）数量 (2)'!$S$11</f>
        <v>0.64458464773922186</v>
      </c>
      <c r="E11" s="52">
        <f>貼り付け用シート!E11/'13 平成24年度成人１人当たりの酒類販売（消費）数量 (2)'!$S$11</f>
        <v>7.4048370136698214</v>
      </c>
      <c r="F11" s="52">
        <f>貼り付け用シート!F11/'13 平成24年度成人１人当たりの酒類販売（消費）数量 (2)'!$S$11</f>
        <v>2.5920084121976865</v>
      </c>
      <c r="G11" s="52">
        <f>貼り付け用シート!G11/'13 平成24年度成人１人当たりの酒類販売（消費）数量 (2)'!$S$11</f>
        <v>0.83280757097791802</v>
      </c>
      <c r="H11" s="52">
        <f>貼り付け用シート!H11/'13 平成24年度成人１人当たりの酒類販売（消費）数量 (2)'!$S$11</f>
        <v>25.511041009463721</v>
      </c>
      <c r="I11" s="52">
        <f>貼り付け用シート!I11/'13 平成24年度成人１人当たりの酒類販売（消費）数量 (2)'!$S$11</f>
        <v>2.4700315457413251</v>
      </c>
      <c r="J11" s="52">
        <f>貼り付け用シート!J11/'13 平成24年度成人１人当たりの酒類販売（消費）数量 (2)'!$S$11</f>
        <v>6.4143007360672979E-2</v>
      </c>
      <c r="K11" s="52">
        <f>貼り付け用シート!K11/'13 平成24年度成人１人当たりの酒類販売（消費）数量 (2)'!$S$11</f>
        <v>1.1398527865404837</v>
      </c>
      <c r="L11" s="52">
        <f>貼り付け用シート!L11/'13 平成24年度成人１人当たりの酒類販売（消費）数量 (2)'!$S$11</f>
        <v>4.4164037854889593E-2</v>
      </c>
      <c r="M11" s="52">
        <f>貼り付け用シート!M11/'13 平成24年度成人１人当たりの酒類販売（消費）数量 (2)'!$S$11</f>
        <v>5.5909568874868558</v>
      </c>
      <c r="N11" s="52">
        <f>貼り付け用シート!N11/'13 平成24年度成人１人当たりの酒類販売（消費）数量 (2)'!$S$11</f>
        <v>18.080967402733965</v>
      </c>
      <c r="O11" s="52">
        <f>貼り付け用シート!O11/'13 平成24年度成人１人当たりの酒類販売（消費）数量 (2)'!$S$11</f>
        <v>2.0094637223974763</v>
      </c>
      <c r="P11" s="52">
        <f>貼り付け用シート!P11/'13 平成24年度成人１人当たりの酒類販売（消費）数量 (2)'!$S$11</f>
        <v>5.8254468980021032</v>
      </c>
      <c r="Q11" s="25">
        <f>貼り付け用シート!Q11/'13 平成24年度成人１人当たりの酒類販売（消費）数量 (2)'!$S$11</f>
        <v>80.874868559411141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f>貼り付け用シート!C12/'13 平成24年度成人１人当たりの酒類販売（消費）数量 (2)'!$S$12</f>
        <v>8.2730099502487562</v>
      </c>
      <c r="D12" s="52">
        <f>貼り付け用シート!D12/'13 平成24年度成人１人当たりの酒類販売（消費）数量 (2)'!$S$12</f>
        <v>0.43097014925373134</v>
      </c>
      <c r="E12" s="52">
        <f>貼り付け用シート!E12/'13 平成24年度成人１人当たりの酒類販売（消費）数量 (2)'!$S$12</f>
        <v>4.0628109452736316</v>
      </c>
      <c r="F12" s="52">
        <f>貼り付け用シート!F12/'13 平成24年度成人１人当たりの酒類販売（消費）数量 (2)'!$S$12</f>
        <v>4.794776119402985</v>
      </c>
      <c r="G12" s="52">
        <f>貼り付け用シート!G12/'13 平成24年度成人１人当たりの酒類販売（消費）数量 (2)'!$S$12</f>
        <v>0.84017412935323388</v>
      </c>
      <c r="H12" s="52">
        <f>貼り付け用シート!H12/'13 平成24年度成人１人当たりの酒類販売（消費）数量 (2)'!$S$12</f>
        <v>25.127487562189053</v>
      </c>
      <c r="I12" s="52">
        <f>貼り付け用シート!I12/'13 平成24年度成人１人当たりの酒類販売（消費）数量 (2)'!$S$12</f>
        <v>1.9944029850746268</v>
      </c>
      <c r="J12" s="52">
        <f>貼り付け用シート!J12/'13 平成24年度成人１人当たりの酒類販売（消費）数量 (2)'!$S$12</f>
        <v>3.8557213930348257E-2</v>
      </c>
      <c r="K12" s="52">
        <f>貼り付け用シート!K12/'13 平成24年度成人１人当たりの酒類販売（消費）数量 (2)'!$S$12</f>
        <v>1.1268656716417911</v>
      </c>
      <c r="L12" s="52">
        <f>貼り付け用シート!L12/'13 平成24年度成人１人当たりの酒類販売（消費）数量 (2)'!$S$12</f>
        <v>5.2860696517412938E-2</v>
      </c>
      <c r="M12" s="52">
        <f>貼り付け用シート!M12/'13 平成24年度成人１人当たりの酒類販売（消費）数量 (2)'!$S$12</f>
        <v>6.6722636815920398</v>
      </c>
      <c r="N12" s="52">
        <f>貼り付け用シート!N12/'13 平成24年度成人１人当たりの酒類販売（消費）数量 (2)'!$S$12</f>
        <v>18.273009950248756</v>
      </c>
      <c r="O12" s="52">
        <f>貼り付け用シート!O12/'13 平成24年度成人１人当たりの酒類販売（消費）数量 (2)'!$S$12</f>
        <v>2.1791044776119404</v>
      </c>
      <c r="P12" s="52">
        <f>貼り付け用シート!P12/'13 平成24年度成人１人当たりの酒類販売（消費）数量 (2)'!$S$12</f>
        <v>5.7717661691542288</v>
      </c>
      <c r="Q12" s="25">
        <f>貼り付け用シート!Q12/'13 平成24年度成人１人当たりの酒類販売（消費）数量 (2)'!$S$12</f>
        <v>79.639925373134332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f>貼り付け用シート!C13/'13 平成24年度成人１人当たりの酒類販売（消費）数量 (2)'!$S$13</f>
        <v>7.9326854838709675</v>
      </c>
      <c r="D13" s="53">
        <f>貼り付け用シート!D13/'13 平成24年度成人１人当たりの酒類販売（消費）数量 (2)'!$S$13</f>
        <v>0.54453900052882076</v>
      </c>
      <c r="E13" s="53">
        <f>貼り付け用シート!E13/'13 平成24年度成人１人当たりの酒類販売（消費）数量 (2)'!$S$13</f>
        <v>6.2394787149656272</v>
      </c>
      <c r="F13" s="53">
        <f>貼り付け用シート!F13/'13 平成24年度成人１人当たりの酒類販売（消費）数量 (2)'!$S$13</f>
        <v>3.6818418826017982</v>
      </c>
      <c r="G13" s="53">
        <f>貼り付け用シート!G13/'13 平成24年度成人１人当たりの酒類販売（消費）数量 (2)'!$S$13</f>
        <v>0.78225912215758853</v>
      </c>
      <c r="H13" s="53">
        <f>貼り付け用シート!H13/'13 平成24年度成人１人当たりの酒類販売（消費）数量 (2)'!$S$13</f>
        <v>25.863132469592809</v>
      </c>
      <c r="I13" s="53">
        <f>貼り付け用シート!I13/'13 平成24年度成人１人当たりの酒類販売（消費）数量 (2)'!$S$13</f>
        <v>2.3708663405605499</v>
      </c>
      <c r="J13" s="53">
        <f>貼り付け用シート!J13/'13 平成24年度成人１人当たりの酒類販売（消費）数量 (2)'!$S$13</f>
        <v>5.4136171337916442E-2</v>
      </c>
      <c r="K13" s="53">
        <f>貼り付け用シート!K13/'13 平成24年度成人１人当たりの酒類販売（消費）数量 (2)'!$S$13</f>
        <v>1.1934033580116341</v>
      </c>
      <c r="L13" s="53">
        <f>貼り付け用シート!L13/'13 平成24年度成人１人当たりの酒類販売（消費）数量 (2)'!$S$13</f>
        <v>5.2466287678476997E-2</v>
      </c>
      <c r="M13" s="53">
        <f>貼り付け用シート!M13/'13 平成24年度成人１人当たりの酒類販売（消費）数量 (2)'!$S$13</f>
        <v>7.4533884188260178</v>
      </c>
      <c r="N13" s="53">
        <f>貼り付け用シート!N13/'13 平成24年度成人１人当たりの酒類販売（消費）数量 (2)'!$S$13</f>
        <v>19.859000132205185</v>
      </c>
      <c r="O13" s="53">
        <f>貼り付け用シート!O13/'13 平成24年度成人１人当たりの酒類販売（消費）数量 (2)'!$S$13</f>
        <v>2.3844559756742463</v>
      </c>
      <c r="P13" s="53">
        <f>貼り付け用シート!P13/'13 平成24年度成人１人当たりの酒類販売（消費）数量 (2)'!$S$13</f>
        <v>7.8126209677419354</v>
      </c>
      <c r="Q13" s="26">
        <f>貼り付け用シート!Q13/'13 平成24年度成人１人当たりの酒類販売（消費）数量 (2)'!$S$13</f>
        <v>86.22519976203067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f>貼り付け用シート!C14/'13 平成24年度成人１人当たりの酒類販売（消費）数量 (2)'!$S$14</f>
        <v>6.0327936903279369</v>
      </c>
      <c r="D14" s="51">
        <f>貼り付け用シート!D14/'13 平成24年度成人１人当たりの酒類販売（消費）数量 (2)'!$S$14</f>
        <v>0.35159817351598172</v>
      </c>
      <c r="E14" s="51">
        <f>貼り付け用シート!E14/'13 平成24年度成人１人当たりの酒類販売（消費）数量 (2)'!$S$14</f>
        <v>4.0161892901618925</v>
      </c>
      <c r="F14" s="51">
        <f>貼り付け用シート!F14/'13 平成24年度成人１人当たりの酒類販売（消費）数量 (2)'!$S$14</f>
        <v>3.5844748858447488</v>
      </c>
      <c r="G14" s="51">
        <f>貼り付け用シート!G14/'13 平成24年度成人１人当たりの酒類販売（消費）数量 (2)'!$S$14</f>
        <v>0.61270236612702367</v>
      </c>
      <c r="H14" s="51">
        <f>貼り付け用シート!H14/'13 平成24年度成人１人当たりの酒類販売（消費）数量 (2)'!$S$14</f>
        <v>20.182648401826484</v>
      </c>
      <c r="I14" s="51">
        <f>貼り付け用シート!I14/'13 平成24年度成人１人当たりの酒類販売（消費）数量 (2)'!$S$14</f>
        <v>1.8804483188044832</v>
      </c>
      <c r="J14" s="51">
        <f>貼り付け用シート!J14/'13 平成24年度成人１人当たりの酒類販売（消費）数量 (2)'!$S$14</f>
        <v>6.3926940639269403E-2</v>
      </c>
      <c r="K14" s="51">
        <f>貼り付け用シート!K14/'13 平成24年度成人１人当たりの酒類販売（消費）数量 (2)'!$S$14</f>
        <v>0.94894146948941471</v>
      </c>
      <c r="L14" s="51">
        <f>貼り付け用シート!L14/'13 平成24年度成人１人当たりの酒類販売（消費）数量 (2)'!$S$14</f>
        <v>3.9850560398505604E-2</v>
      </c>
      <c r="M14" s="51">
        <f>貼り付け用シート!M14/'13 平成24年度成人１人当たりの酒類販売（消費）数量 (2)'!$S$14</f>
        <v>5.1228725612287258</v>
      </c>
      <c r="N14" s="51">
        <f>貼り付け用シート!N14/'13 平成24年度成人１人当たりの酒類販売（消費）数量 (2)'!$S$14</f>
        <v>17.208800332088003</v>
      </c>
      <c r="O14" s="51">
        <f>貼り付け用シート!O14/'13 平成24年度成人１人当たりの酒類販売（消費）数量 (2)'!$S$14</f>
        <v>1.692403486924035</v>
      </c>
      <c r="P14" s="51">
        <f>貼り付け用シート!P14/'13 平成24年度成人１人当たりの酒類販売（消費）数量 (2)'!$S$14</f>
        <v>6.2009132420091326</v>
      </c>
      <c r="Q14" s="24">
        <f>貼り付け用シート!Q14/'13 平成24年度成人１人当たりの酒類販売（消費）数量 (2)'!$S$14</f>
        <v>67.939393939393938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f>貼り付け用シート!C15/'13 平成24年度成人１人当たりの酒類販売（消費）数量 (2)'!$S$15</f>
        <v>6.0012247397428045</v>
      </c>
      <c r="D15" s="52">
        <f>貼り付け用シート!D15/'13 平成24年度成人１人当たりの酒類販売（消費）数量 (2)'!$S$15</f>
        <v>0.30924678505817516</v>
      </c>
      <c r="E15" s="52">
        <f>貼り付け用シート!E15/'13 平成24年度成人１人当たりの酒類販売（消費）数量 (2)'!$S$15</f>
        <v>5.2180036742192284</v>
      </c>
      <c r="F15" s="52">
        <f>貼り付け用シート!F15/'13 平成24年度成人１人当たりの酒類販売（消費）数量 (2)'!$S$15</f>
        <v>3.1439069197795471</v>
      </c>
      <c r="G15" s="52">
        <f>貼り付け用シート!G15/'13 平成24年度成人１人当たりの酒類販売（消費）数量 (2)'!$S$15</f>
        <v>0.60563380281690138</v>
      </c>
      <c r="H15" s="52">
        <f>貼り付け用シート!H15/'13 平成24年度成人１人当たりの酒類販売（消費）数量 (2)'!$S$15</f>
        <v>21.227189222290264</v>
      </c>
      <c r="I15" s="52">
        <f>貼り付け用シート!I15/'13 平成24年度成人１人当たりの酒類販売（消費）数量 (2)'!$S$15</f>
        <v>2.1224739742804655</v>
      </c>
      <c r="J15" s="52">
        <f>貼り付け用シート!J15/'13 平成24年度成人１人当たりの酒類販売（消費）数量 (2)'!$S$15</f>
        <v>5.4500918554807105E-2</v>
      </c>
      <c r="K15" s="52">
        <f>貼り付け用シート!K15/'13 平成24年度成人１人当たりの酒類販売（消費）数量 (2)'!$S$15</f>
        <v>0.95039804041641152</v>
      </c>
      <c r="L15" s="52">
        <f>貼り付け用シート!L15/'13 平成24年度成人１人当たりの酒類販売（消費）数量 (2)'!$S$15</f>
        <v>4.4090630740967543E-2</v>
      </c>
      <c r="M15" s="52">
        <f>貼り付け用シート!M15/'13 平成24年度成人１人当たりの酒類販売（消費）数量 (2)'!$S$15</f>
        <v>5.0661359461114515</v>
      </c>
      <c r="N15" s="52">
        <f>貼り付け用シート!N15/'13 平成24年度成人１人当たりの酒類販売（消費）数量 (2)'!$S$15</f>
        <v>15.374770361298225</v>
      </c>
      <c r="O15" s="52">
        <f>貼り付け用シート!O15/'13 平成24年度成人１人当たりの酒類販売（消費）数量 (2)'!$S$15</f>
        <v>1.7587262706674831</v>
      </c>
      <c r="P15" s="52">
        <f>貼り付け用シート!P15/'13 平成24年度成人１人当たりの酒類販売（消費）数量 (2)'!$S$15</f>
        <v>6.4335578689528479</v>
      </c>
      <c r="Q15" s="25">
        <f>貼り付け用シート!Q15/'13 平成24年度成人１人当たりの酒類販売（消費）数量 (2)'!$S$15</f>
        <v>68.308022045315369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f>貼り付け用シート!C16/'13 平成24年度成人１人当たりの酒類販売（消費）数量 (2)'!$S$16</f>
        <v>5.6927339901477829</v>
      </c>
      <c r="D16" s="52">
        <f>貼り付け用シート!D16/'13 平成24年度成人１人当たりの酒類販売（消費）数量 (2)'!$S$16</f>
        <v>0.45073891625615764</v>
      </c>
      <c r="E16" s="52">
        <f>貼り付け用シート!E16/'13 平成24年度成人１人当たりの酒類販売（消費）数量 (2)'!$S$16</f>
        <v>7.1360837438423648</v>
      </c>
      <c r="F16" s="52">
        <f>貼り付け用シート!F16/'13 平成24年度成人１人当たりの酒類販売（消費）数量 (2)'!$S$16</f>
        <v>2.3583743842364533</v>
      </c>
      <c r="G16" s="52">
        <f>貼り付け用シート!G16/'13 平成24年度成人１人当たりの酒類販売（消費）数量 (2)'!$S$16</f>
        <v>0.74876847290640391</v>
      </c>
      <c r="H16" s="52">
        <f>貼り付け用シート!H16/'13 平成24年度成人１人当たりの酒類販売（消費）数量 (2)'!$S$16</f>
        <v>19.846059113300491</v>
      </c>
      <c r="I16" s="52">
        <f>貼り付け用シート!I16/'13 平成24年度成人１人当たりの酒類販売（消費）数量 (2)'!$S$16</f>
        <v>2.1859605911330049</v>
      </c>
      <c r="J16" s="52">
        <f>貼り付け用シート!J16/'13 平成24年度成人１人当たりの酒類販売（消費）数量 (2)'!$S$16</f>
        <v>5.9113300492610835E-2</v>
      </c>
      <c r="K16" s="52">
        <f>貼り付け用シート!K16/'13 平成24年度成人１人当たりの酒類販売（消費）数量 (2)'!$S$16</f>
        <v>0.96366995073891626</v>
      </c>
      <c r="L16" s="52">
        <f>貼り付け用シート!L16/'13 平成24年度成人１人当たりの酒類販売（消費）数量 (2)'!$S$16</f>
        <v>3.5098522167487683E-2</v>
      </c>
      <c r="M16" s="52">
        <f>貼り付け用シート!M16/'13 平成24年度成人１人当たりの酒類販売（消費）数量 (2)'!$S$16</f>
        <v>5.8417487684729066</v>
      </c>
      <c r="N16" s="52">
        <f>貼り付け用シート!N16/'13 平成24年度成人１人当たりの酒類販売（消費）数量 (2)'!$S$16</f>
        <v>17.122536945812808</v>
      </c>
      <c r="O16" s="52">
        <f>貼り付け用シート!O16/'13 平成24年度成人１人当たりの酒類販売（消費）数量 (2)'!$S$16</f>
        <v>1.6847290640394088</v>
      </c>
      <c r="P16" s="52">
        <f>貼り付け用シート!P16/'13 平成24年度成人１人当たりの酒類販売（消費）数量 (2)'!$S$16</f>
        <v>6.2703201970443354</v>
      </c>
      <c r="Q16" s="25">
        <f>貼り付け用シート!Q16/'13 平成24年度成人１人当たりの酒類販売（消費）数量 (2)'!$S$16</f>
        <v>70.395320197044342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f>貼り付け用シート!C17/'13 平成24年度成人１人当たりの酒類販売（消費）数量 (2)'!$S$17</f>
        <v>4.8108747044917255</v>
      </c>
      <c r="D17" s="52">
        <f>貼り付け用シート!D17/'13 平成24年度成人１人当たりの酒類販売（消費）数量 (2)'!$S$17</f>
        <v>0.28014184397163122</v>
      </c>
      <c r="E17" s="52">
        <f>貼り付け用シート!E17/'13 平成24年度成人１人当たりの酒類販売（消費）数量 (2)'!$S$17</f>
        <v>5.8125633232016209</v>
      </c>
      <c r="F17" s="52">
        <f>貼り付け用シート!F17/'13 平成24年度成人１人当たりの酒類販売（消費）数量 (2)'!$S$17</f>
        <v>2.6440391759540698</v>
      </c>
      <c r="G17" s="52">
        <f>貼り付け用シート!G17/'13 平成24年度成人１人当たりの酒類販売（消費）数量 (2)'!$S$17</f>
        <v>0.7450185748058088</v>
      </c>
      <c r="H17" s="52">
        <f>貼り付け用シート!H17/'13 平成24年度成人１人当たりの酒類販売（消費）数量 (2)'!$S$17</f>
        <v>18.908308004052685</v>
      </c>
      <c r="I17" s="52">
        <f>貼り付け用シート!I17/'13 平成24年度成人１人当たりの酒類販売（消費）数量 (2)'!$S$17</f>
        <v>2.8340087808172916</v>
      </c>
      <c r="J17" s="52">
        <f>貼り付け用シート!J17/'13 平成24年度成人１人当たりの酒類販売（消費）数量 (2)'!$S$17</f>
        <v>5.1840594393785883E-2</v>
      </c>
      <c r="K17" s="52">
        <f>貼り付け用シート!K17/'13 平成24年度成人１人当たりの酒類販売（消費）数量 (2)'!$S$17</f>
        <v>0.9071259709557582</v>
      </c>
      <c r="L17" s="52">
        <f>貼り付け用シート!L17/'13 平成24年度成人１人当たりの酒類販売（消費）数量 (2)'!$S$17</f>
        <v>4.5086119554204662E-2</v>
      </c>
      <c r="M17" s="52">
        <f>貼り付け用シート!M17/'13 平成24年度成人１人当たりの酒類販売（消費）数量 (2)'!$S$17</f>
        <v>5.7578520770010133</v>
      </c>
      <c r="N17" s="52">
        <f>貼り付け用シート!N17/'13 平成24年度成人１人当たりの酒類販売（消費）数量 (2)'!$S$17</f>
        <v>19.248395812225599</v>
      </c>
      <c r="O17" s="52">
        <f>貼り付け用シート!O17/'13 平成24年度成人１人当たりの酒類販売（消費）数量 (2)'!$S$17</f>
        <v>2.4581222559945966</v>
      </c>
      <c r="P17" s="52">
        <f>貼り付け用シート!P17/'13 平成24年度成人１人当たりの酒類販売（消費）数量 (2)'!$S$17</f>
        <v>7.3682877406281664</v>
      </c>
      <c r="Q17" s="25">
        <f>貼り付け用シート!Q17/'13 平成24年度成人１人当たりの酒類販売（消費）数量 (2)'!$S$17</f>
        <v>71.872002701789938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f>貼り付け用シート!C18/'13 平成24年度成人１人当たりの酒類販売（消費）数量 (2)'!$S$18</f>
        <v>14.559278350515465</v>
      </c>
      <c r="D18" s="52">
        <f>貼り付け用シート!D18/'13 平成24年度成人１人当たりの酒類販売（消費）数量 (2)'!$S$18</f>
        <v>0.80824742268041239</v>
      </c>
      <c r="E18" s="52">
        <f>貼り付け用シート!E18/'13 平成24年度成人１人当たりの酒類販売（消費）数量 (2)'!$S$18</f>
        <v>5.6087628865979378</v>
      </c>
      <c r="F18" s="52">
        <f>貼り付け用シート!F18/'13 平成24年度成人１人当たりの酒類販売（消費）数量 (2)'!$S$18</f>
        <v>2.6479381443298968</v>
      </c>
      <c r="G18" s="52">
        <f>貼り付け用シート!G18/'13 平成24年度成人１人当たりの酒類販売（消費）数量 (2)'!$S$18</f>
        <v>1.0773195876288659</v>
      </c>
      <c r="H18" s="52">
        <f>貼り付け用シート!H18/'13 平成24年度成人１人当たりの酒類販売（消費）数量 (2)'!$S$18</f>
        <v>31.077835051546391</v>
      </c>
      <c r="I18" s="52">
        <f>貼り付け用シート!I18/'13 平成24年度成人１人当たりの酒類販売（消費）数量 (2)'!$S$18</f>
        <v>2.4809278350515465</v>
      </c>
      <c r="J18" s="52">
        <f>貼り付け用シート!J18/'13 平成24年度成人１人当たりの酒類販売（消費）数量 (2)'!$S$18</f>
        <v>5.8762886597938144E-2</v>
      </c>
      <c r="K18" s="52">
        <f>貼り付け用シート!K18/'13 平成24年度成人１人当たりの酒類販売（消費）数量 (2)'!$S$18</f>
        <v>1.1675257731958764</v>
      </c>
      <c r="L18" s="52">
        <f>貼り付け用シート!L18/'13 平成24年度成人１人当たりの酒類販売（消費）数量 (2)'!$S$18</f>
        <v>0.15927835051546391</v>
      </c>
      <c r="M18" s="52">
        <f>貼り付け用シート!M18/'13 平成24年度成人１人当たりの酒類販売（消費）数量 (2)'!$S$18</f>
        <v>8.5350515463917525</v>
      </c>
      <c r="N18" s="52">
        <f>貼り付け用シート!N18/'13 平成24年度成人１人当たりの酒類販売（消費）数量 (2)'!$S$18</f>
        <v>21.27938144329897</v>
      </c>
      <c r="O18" s="52">
        <f>貼り付け用シート!O18/'13 平成24年度成人１人当たりの酒類販売（消費）数量 (2)'!$S$18</f>
        <v>2.5134020618556701</v>
      </c>
      <c r="P18" s="52">
        <f>貼り付け用シート!P18/'13 平成24年度成人１人当たりの酒類販売（消費）数量 (2)'!$S$18</f>
        <v>6.5154639175257731</v>
      </c>
      <c r="Q18" s="25">
        <f>貼り付け用シート!Q18/'13 平成24年度成人１人当たりの酒類販売（消費）数量 (2)'!$S$18</f>
        <v>98.493298969072171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f>貼り付け用シート!C19/'13 平成24年度成人１人当たりの酒類販売（消費）数量 (2)'!$S$19</f>
        <v>8.2045977011494244</v>
      </c>
      <c r="D19" s="52">
        <f>貼り付け用シート!D19/'13 平成24年度成人１人当たりの酒類販売（消費）数量 (2)'!$S$19</f>
        <v>0.33448275862068966</v>
      </c>
      <c r="E19" s="52">
        <f>貼り付け用シート!E19/'13 平成24年度成人１人当たりの酒類販売（消費）数量 (2)'!$S$19</f>
        <v>4.7080459770114942</v>
      </c>
      <c r="F19" s="52">
        <f>貼り付け用シート!F19/'13 平成24年度成人１人当たりの酒類販売（消費）数量 (2)'!$S$19</f>
        <v>3.7879310344827588</v>
      </c>
      <c r="G19" s="52">
        <f>貼り付け用シート!G19/'13 平成24年度成人１人当たりの酒類販売（消費）数量 (2)'!$S$19</f>
        <v>0.8833333333333333</v>
      </c>
      <c r="H19" s="52">
        <f>貼り付け用シート!H19/'13 平成24年度成人１人当たりの酒類販売（消費）数量 (2)'!$S$19</f>
        <v>24.124137931034483</v>
      </c>
      <c r="I19" s="52">
        <f>貼り付け用シート!I19/'13 平成24年度成人１人当たりの酒類販売（消費）数量 (2)'!$S$19</f>
        <v>2.9741379310344827</v>
      </c>
      <c r="J19" s="52">
        <f>貼り付け用シート!J19/'13 平成24年度成人１人当たりの酒類販売（消費）数量 (2)'!$S$19</f>
        <v>8.2183908045977014E-2</v>
      </c>
      <c r="K19" s="52">
        <f>貼り付け用シート!K19/'13 平成24年度成人１人当たりの酒類販売（消費）数量 (2)'!$S$19</f>
        <v>1.0045977011494254</v>
      </c>
      <c r="L19" s="52">
        <f>貼り付け用シート!L19/'13 平成24年度成人１人当たりの酒類販売（消費）数量 (2)'!$S$19</f>
        <v>4.3678160919540229E-2</v>
      </c>
      <c r="M19" s="52">
        <f>貼り付け用シート!M19/'13 平成24年度成人１人当たりの酒類販売（消費）数量 (2)'!$S$19</f>
        <v>5.6741379310344824</v>
      </c>
      <c r="N19" s="52">
        <f>貼り付け用シート!N19/'13 平成24年度成人１人当たりの酒類販売（消費）数量 (2)'!$S$19</f>
        <v>16.143678160919539</v>
      </c>
      <c r="O19" s="52">
        <f>貼り付け用シート!O19/'13 平成24年度成人１人当たりの酒類販売（消費）数量 (2)'!$S$19</f>
        <v>1.5436781609195402</v>
      </c>
      <c r="P19" s="52">
        <f>貼り付け用シート!P19/'13 平成24年度成人１人当たりの酒類販売（消費）数量 (2)'!$S$19</f>
        <v>6.0034482758620689</v>
      </c>
      <c r="Q19" s="25">
        <f>貼り付け用シート!Q19/'13 平成24年度成人１人当たりの酒類販売（消費）数量 (2)'!$S$19</f>
        <v>75.511494252873561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f>貼り付け用シート!C20/'13 平成24年度成人１人当たりの酒類販売（消費）数量 (2)'!$S$20</f>
        <v>6.850209588682211</v>
      </c>
      <c r="D20" s="53">
        <f>貼り付け用シート!D20/'13 平成24年度成人１人当たりの酒類販売（消費）数量 (2)'!$S$20</f>
        <v>0.38597065758449045</v>
      </c>
      <c r="E20" s="53">
        <f>貼り付け用シート!E20/'13 平成24年度成人１人当たりの酒類販売（消費）数量 (2)'!$S$20</f>
        <v>5.4545454545454541</v>
      </c>
      <c r="F20" s="53">
        <f>貼り付け用シート!F20/'13 平成24年度成人１人当たりの酒類販売（消費）数量 (2)'!$S$20</f>
        <v>2.9463583966465809</v>
      </c>
      <c r="G20" s="53">
        <f>貼り付け用シート!G20/'13 平成24年度成人１人当たりの酒類販売（消費）数量 (2)'!$S$20</f>
        <v>0.76761854859837564</v>
      </c>
      <c r="H20" s="53">
        <f>貼り付け用シート!H20/'13 平成24年度成人１人当たりの酒類販売（消費）数量 (2)'!$S$20</f>
        <v>21.597851716007337</v>
      </c>
      <c r="I20" s="53">
        <f>貼り付け用シート!I20/'13 平成24年度成人１人当たりの酒類販売（消費）数量 (2)'!$S$20</f>
        <v>2.5096279800890753</v>
      </c>
      <c r="J20" s="53">
        <f>貼り付け用シート!J20/'13 平成24年度成人１人当たりの酒類販売（消費）数量 (2)'!$S$20</f>
        <v>5.914330626146188E-2</v>
      </c>
      <c r="K20" s="53">
        <f>貼り付け用シート!K20/'13 平成24年度成人１人当たりの酒類販売（消費）数量 (2)'!$S$20</f>
        <v>0.96856169766832589</v>
      </c>
      <c r="L20" s="53">
        <f>貼り付け用シート!L20/'13 平成24年度成人１人当たりの酒類販売（消費）数量 (2)'!$S$20</f>
        <v>5.7440398218496204E-2</v>
      </c>
      <c r="M20" s="53">
        <f>貼り付け用シート!M20/'13 平成24年度成人１人当たりの酒類販売（消費）数量 (2)'!$S$20</f>
        <v>5.9359444589992139</v>
      </c>
      <c r="N20" s="53">
        <f>貼り付け用シート!N20/'13 平成24年度成人１人当たりの酒類販売（消費）数量 (2)'!$S$20</f>
        <v>18.190398218496203</v>
      </c>
      <c r="O20" s="53">
        <f>貼り付け用シート!O20/'13 平成24年度成人１人当たりの酒類販売（消費）数量 (2)'!$S$20</f>
        <v>2.0830495153261723</v>
      </c>
      <c r="P20" s="53">
        <f>貼り付け用シート!P20/'13 平成24年度成人１人当たりの酒類販売（消費）数量 (2)'!$S$20</f>
        <v>6.7034320146712076</v>
      </c>
      <c r="Q20" s="26">
        <f>貼り付け用シート!Q20/'13 平成24年度成人１人当たりの酒類販売（消費）数量 (2)'!$S$20</f>
        <v>74.510610427036937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f>貼り付け用シート!C21/'13 平成24年度成人１人当たりの酒類販売（消費）数量 (2)'!$S$21</f>
        <v>4.8703124999999998</v>
      </c>
      <c r="D21" s="51">
        <f>貼り付け用シート!D21/'13 平成24年度成人１人当たりの酒類販売（消費）数量 (2)'!$S$21</f>
        <v>0.31191406249999998</v>
      </c>
      <c r="E21" s="51">
        <f>貼り付け用シート!E21/'13 平成24年度成人１人当たりの酒類販売（消費）数量 (2)'!$S$21</f>
        <v>4.5412109374999998</v>
      </c>
      <c r="F21" s="51">
        <f>貼り付け用シート!F21/'13 平成24年度成人１人当たりの酒類販売（消費）数量 (2)'!$S$21</f>
        <v>3.2138671875</v>
      </c>
      <c r="G21" s="51">
        <f>貼り付け用シート!G21/'13 平成24年度成人１人当たりの酒類販売（消費）数量 (2)'!$S$21</f>
        <v>2.2113281250000001</v>
      </c>
      <c r="H21" s="51">
        <f>貼り付け用シート!H21/'13 平成24年度成人１人当たりの酒類販売（消費）数量 (2)'!$S$21</f>
        <v>20.4697265625</v>
      </c>
      <c r="I21" s="51">
        <f>貼り付け用シート!I21/'13 平成24年度成人１人当たりの酒類販売（消費）数量 (2)'!$S$21</f>
        <v>2.9818359375000001</v>
      </c>
      <c r="J21" s="51">
        <f>貼り付け用シート!J21/'13 平成24年度成人１人当たりの酒類販売（消費）数量 (2)'!$S$21</f>
        <v>6.3671875000000003E-2</v>
      </c>
      <c r="K21" s="51">
        <f>貼り付け用シート!K21/'13 平成24年度成人１人当たりの酒類販売（消費）数量 (2)'!$S$21</f>
        <v>1.0367187499999999</v>
      </c>
      <c r="L21" s="51">
        <f>貼り付け用シート!L21/'13 平成24年度成人１人当たりの酒類販売（消費）数量 (2)'!$S$21</f>
        <v>5.3124999999999999E-2</v>
      </c>
      <c r="M21" s="51">
        <f>貼り付け用シート!M21/'13 平成24年度成人１人当たりの酒類販売（消費）数量 (2)'!$S$21</f>
        <v>5.5611328125000004</v>
      </c>
      <c r="N21" s="51">
        <f>貼り付け用シート!N21/'13 平成24年度成人１人当たりの酒類販売（消費）数量 (2)'!$S$21</f>
        <v>19.0810546875</v>
      </c>
      <c r="O21" s="51">
        <f>貼り付け用シート!O21/'13 平成24年度成人１人当たりの酒類販売（消費）数量 (2)'!$S$21</f>
        <v>2.5640624999999999</v>
      </c>
      <c r="P21" s="51">
        <f>貼り付け用シート!P21/'13 平成24年度成人１人当たりの酒類販売（消費）数量 (2)'!$S$21</f>
        <v>6.4558593750000002</v>
      </c>
      <c r="Q21" s="24">
        <f>貼り付け用シート!Q21/'13 平成24年度成人１人当たりの酒類販売（消費）数量 (2)'!$S$21</f>
        <v>73.416796875000003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f>貼り付け用シート!C22/'13 平成24年度成人１人当たりの酒類販売（消費）数量 (2)'!$S$22</f>
        <v>6.6948260481712758</v>
      </c>
      <c r="D22" s="52">
        <f>貼り付け用シート!D22/'13 平成24年度成人１人当たりの酒類販売（消費）数量 (2)'!$S$22</f>
        <v>0.57421944692239069</v>
      </c>
      <c r="E22" s="52">
        <f>貼り付け用シート!E22/'13 平成24年度成人１人当たりの酒類販売（消費）数量 (2)'!$S$22</f>
        <v>6.1445138269402317</v>
      </c>
      <c r="F22" s="52">
        <f>貼り付け用シート!F22/'13 平成24年度成人１人当たりの酒類販売（消費）数量 (2)'!$S$22</f>
        <v>4.049866190900981</v>
      </c>
      <c r="G22" s="52">
        <f>貼り付け用シート!G22/'13 平成24年度成人１人当たりの酒類販売（消費）数量 (2)'!$S$22</f>
        <v>1.3102586975914363</v>
      </c>
      <c r="H22" s="52">
        <f>貼り付け用シート!H22/'13 平成24年度成人１人当たりの酒類販売（消費）数量 (2)'!$S$22</f>
        <v>42.83773416592328</v>
      </c>
      <c r="I22" s="52">
        <f>貼り付け用シート!I22/'13 平成24年度成人１人当たりの酒類販売（消費）数量 (2)'!$S$22</f>
        <v>7.6509366636931313</v>
      </c>
      <c r="J22" s="52">
        <f>貼り付け用シート!J22/'13 平成24年度成人１人当たりの酒類販売（消費）数量 (2)'!$S$22</f>
        <v>0.22381801962533451</v>
      </c>
      <c r="K22" s="52">
        <f>貼り付け用シート!K22/'13 平成24年度成人１人当たりの酒類販売（消費）数量 (2)'!$S$22</f>
        <v>1.6551293487957182</v>
      </c>
      <c r="L22" s="52">
        <f>貼り付け用シート!L22/'13 平成24年度成人１人当たりの酒類販売（消費）数量 (2)'!$S$22</f>
        <v>0.13157894736842105</v>
      </c>
      <c r="M22" s="52">
        <f>貼り付け用シート!M22/'13 平成24年度成人１人当たりの酒類販売（消費）数量 (2)'!$S$22</f>
        <v>6.5853702051739518</v>
      </c>
      <c r="N22" s="52">
        <f>貼り付け用シート!N22/'13 平成24年度成人１人当たりの酒類販売（消費）数量 (2)'!$S$22</f>
        <v>21.726583407671722</v>
      </c>
      <c r="O22" s="52">
        <f>貼り付け用シート!O22/'13 平成24年度成人１人当たりの酒類販売（消費）数量 (2)'!$S$22</f>
        <v>3.6330062444246209</v>
      </c>
      <c r="P22" s="52">
        <f>貼り付け用シート!P22/'13 平成24年度成人１人当たりの酒類販売（消費）数量 (2)'!$S$22</f>
        <v>6.5502230151650309</v>
      </c>
      <c r="Q22" s="25">
        <f>貼り付け用シート!Q22/'13 平成24年度成人１人当たりの酒類販売（消費）数量 (2)'!$S$22</f>
        <v>109.76806422836754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49">
        <f>貼り付け用シート!C23/'13 平成24年度成人１人当たりの酒類販売（消費）数量 (2)'!$S$23</f>
        <v>4.1215890850722312</v>
      </c>
      <c r="D23" s="52">
        <f>貼り付け用シート!D23/'13 平成24年度成人１人当たりの酒類販売（消費）数量 (2)'!$S$23</f>
        <v>0.28531300160513645</v>
      </c>
      <c r="E23" s="52">
        <f>貼り付け用シート!E23/'13 平成24年度成人１人当たりの酒類販売（消費）数量 (2)'!$S$23</f>
        <v>4.5747726056714821</v>
      </c>
      <c r="F23" s="52">
        <f>貼り付け用シート!F23/'13 平成24年度成人１人当たりの酒類販売（消費）数量 (2)'!$S$23</f>
        <v>2.9102461209202781</v>
      </c>
      <c r="G23" s="52">
        <f>貼り付け用シート!G23/'13 平成24年度成人１人当たりの酒類販売（消費）数量 (2)'!$S$23</f>
        <v>0.67790262172284643</v>
      </c>
      <c r="H23" s="52">
        <f>貼り付け用シート!H23/'13 平成24年度成人１人当たりの酒類販売（消費）数量 (2)'!$S$23</f>
        <v>21.317549491706796</v>
      </c>
      <c r="I23" s="52">
        <f>貼り付け用シート!I23/'13 平成24年度成人１人当たりの酒類販売（消費）数量 (2)'!$S$23</f>
        <v>3.1815141787051902</v>
      </c>
      <c r="J23" s="52">
        <f>貼り付け用シート!J23/'13 平成24年度成人１人当たりの酒類販売（消費）数量 (2)'!$S$23</f>
        <v>6.3937934724451584E-2</v>
      </c>
      <c r="K23" s="52">
        <f>貼り付け用シート!K23/'13 平成24年度成人１人当たりの酒類販売（消費）数量 (2)'!$S$23</f>
        <v>1.0157838416265383</v>
      </c>
      <c r="L23" s="52">
        <f>貼り付け用シート!L23/'13 平成24年度成人１人当たりの酒類販売（消費）数量 (2)'!$S$23</f>
        <v>4.7752808988764044E-2</v>
      </c>
      <c r="M23" s="52">
        <f>貼り付け用シート!M23/'13 平成24年度成人１人当たりの酒類販売（消費）数量 (2)'!$S$23</f>
        <v>5.7719368646334939</v>
      </c>
      <c r="N23" s="52">
        <f>貼り付け用シート!N23/'13 平成24年度成人１人当たりの酒類販売（消費）数量 (2)'!$S$23</f>
        <v>18.331326912787588</v>
      </c>
      <c r="O23" s="52">
        <f>貼り付け用シート!O23/'13 平成24年度成人１人当たりの酒類販売（消費）数量 (2)'!$S$23</f>
        <v>2.797752808988764</v>
      </c>
      <c r="P23" s="52">
        <f>貼り付け用シート!P23/'13 平成24年度成人１人当たりの酒類販売（消費）数量 (2)'!$S$23</f>
        <v>5.7899946495452115</v>
      </c>
      <c r="Q23" s="25">
        <f>貼り付け用シート!Q23/'13 平成24年度成人１人当たりの酒類販売（消費）数量 (2)'!$S$23</f>
        <v>70.888175494917064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54">
        <f>貼り付け用シート!C24/'13 平成24年度成人１人当たりの酒類販売（消費）数量 (2)'!$S$24</f>
        <v>5.7428160919540234</v>
      </c>
      <c r="D24" s="55">
        <f>貼り付け用シート!D24/'13 平成24年度成人１人当たりの酒類販売（消費）数量 (2)'!$S$24</f>
        <v>0.39367816091954022</v>
      </c>
      <c r="E24" s="55">
        <f>貼り付け用シート!E24/'13 平成24年度成人１人当たりの酒類販売（消費）数量 (2)'!$S$24</f>
        <v>4.9267241379310347</v>
      </c>
      <c r="F24" s="55">
        <f>貼り付け用シート!F24/'13 平成24年度成人１人当たりの酒類販売（消費）数量 (2)'!$S$24</f>
        <v>4.181034482758621</v>
      </c>
      <c r="G24" s="55">
        <f>貼り付け用シート!G24/'13 平成24年度成人１人当たりの酒類販売（消費）数量 (2)'!$S$24</f>
        <v>0.80603448275862066</v>
      </c>
      <c r="H24" s="55">
        <f>貼り付け用シート!H24/'13 平成24年度成人１人当たりの酒類販売（消費）数量 (2)'!$S$24</f>
        <v>22.530172413793103</v>
      </c>
      <c r="I24" s="55">
        <f>貼り付け用シート!I24/'13 平成24年度成人１人当たりの酒類販売（消費）数量 (2)'!$S$24</f>
        <v>8.4094827586206904</v>
      </c>
      <c r="J24" s="55">
        <f>貼り付け用シート!J24/'13 平成24年度成人１人当たりの酒類販売（消費）数量 (2)'!$S$24</f>
        <v>0.3045977011494253</v>
      </c>
      <c r="K24" s="55">
        <f>貼り付け用シート!K24/'13 平成24年度成人１人当たりの酒類販売（消費）数量 (2)'!$S$24</f>
        <v>1.1350574712643677</v>
      </c>
      <c r="L24" s="55">
        <f>貼り付け用シート!L24/'13 平成24年度成人１人当たりの酒類販売（消費）数量 (2)'!$S$24</f>
        <v>4.4540229885057472E-2</v>
      </c>
      <c r="M24" s="55">
        <f>貼り付け用シート!M24/'13 平成24年度成人１人当たりの酒類販売（消費）数量 (2)'!$S$24</f>
        <v>5.0775862068965516</v>
      </c>
      <c r="N24" s="55">
        <f>貼り付け用シート!N24/'13 平成24年度成人１人当たりの酒類販売（消費）数量 (2)'!$S$24</f>
        <v>15.097701149425287</v>
      </c>
      <c r="O24" s="55">
        <f>貼り付け用シート!O24/'13 平成24年度成人１人当たりの酒類販売（消費）数量 (2)'!$S$24</f>
        <v>1.6091954022988506</v>
      </c>
      <c r="P24" s="55">
        <f>貼り付け用シート!P24/'13 平成24年度成人１人当たりの酒類販売（消費）数量 (2)'!$S$24</f>
        <v>5.8232758620689653</v>
      </c>
      <c r="Q24" s="60">
        <f>貼り付け用シート!Q24/'13 平成24年度成人１人当たりの酒類販売（消費）数量 (2)'!$S$24</f>
        <v>76.081896551724142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50">
        <f>貼り付け用シート!C25/'13 平成24年度成人１人当たりの酒類販売（消費）数量 (2)'!$S$25</f>
        <v>5.5013876418251568</v>
      </c>
      <c r="D25" s="53">
        <f>貼り付け用シート!D25/'13 平成24年度成人１人当たりの酒類販売（消費）数量 (2)'!$S$25</f>
        <v>0.42612847930781161</v>
      </c>
      <c r="E25" s="53">
        <f>貼り付け用シート!E25/'13 平成24年度成人１人当たりの酒類販売（消費）数量 (2)'!$S$25</f>
        <v>5.2959350257121871</v>
      </c>
      <c r="F25" s="53">
        <f>貼り付け用シート!F25/'13 平成24年度成人１人当たりの酒類販売（消費）数量 (2)'!$S$25</f>
        <v>3.5311811280711778</v>
      </c>
      <c r="G25" s="53">
        <f>貼り付け用シート!G25/'13 平成24年度成人１人当たりの酒類販売（消費）数量 (2)'!$S$25</f>
        <v>1.2912823442984247</v>
      </c>
      <c r="H25" s="53">
        <f>貼り付け用シート!H25/'13 平成24年度成人１人当たりの酒類販売（消費）数量 (2)'!$S$25</f>
        <v>31.020610562403068</v>
      </c>
      <c r="I25" s="53">
        <f>貼り付け用シート!I25/'13 平成24年度成人１人当たりの酒類販売（消費）数量 (2)'!$S$25</f>
        <v>5.3331156640274262</v>
      </c>
      <c r="J25" s="53">
        <f>貼り付け用シート!J25/'13 平成24年度成人１人当たりの酒類販売（消費）数量 (2)'!$S$25</f>
        <v>0.14386580687290834</v>
      </c>
      <c r="K25" s="53">
        <f>貼り付け用シート!K25/'13 平成24年度成人１人当たりの酒類販売（消費）数量 (2)'!$S$25</f>
        <v>1.3160558321769651</v>
      </c>
      <c r="L25" s="53">
        <f>貼り付け用シート!L25/'13 平成24年度成人１人当たりの酒類販売（消費）数量 (2)'!$S$25</f>
        <v>8.7135744020896258E-2</v>
      </c>
      <c r="M25" s="53">
        <f>貼り付け用シート!M25/'13 平成24年度成人１人当たりの酒類販売（消費）数量 (2)'!$S$25</f>
        <v>6.0803199738796829</v>
      </c>
      <c r="N25" s="53">
        <f>貼り付け用シート!N25/'13 平成24年度成人１人当たりの酒類販売（消費）数量 (2)'!$S$25</f>
        <v>19.949514325361196</v>
      </c>
      <c r="O25" s="53">
        <f>貼り付け用シート!O25/'13 平成24年度成人１人当たりの酒類販売（消費）数量 (2)'!$S$25</f>
        <v>3.0972981797404295</v>
      </c>
      <c r="P25" s="53">
        <f>貼り付け用シート!P25/'13 平成24年度成人１人当たりの酒類販売（消費）数量 (2)'!$S$25</f>
        <v>6.2778956819851439</v>
      </c>
      <c r="Q25" s="26">
        <f>貼り付け用シート!Q25/'13 平成24年度成人１人当たりの酒類販売（消費）数量 (2)'!$S$25</f>
        <v>89.352175332625905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106" t="s">
        <v>77</v>
      </c>
      <c r="B26" s="6" t="s">
        <v>31</v>
      </c>
      <c r="C26" s="48">
        <f>貼り付け用シート!C26/'13 平成24年度成人１人当たりの酒類販売（消費）数量 (2)'!$S$26</f>
        <v>8.2698768197088466</v>
      </c>
      <c r="D26" s="51">
        <f>貼り付け用シート!D26/'13 平成24年度成人１人当たりの酒類販売（消費）数量 (2)'!$S$26</f>
        <v>0.24748040313549832</v>
      </c>
      <c r="E26" s="51">
        <f>貼り付け用シート!E26/'13 平成24年度成人１人当たりの酒類販売（消費）数量 (2)'!$S$26</f>
        <v>3.1690929451287793</v>
      </c>
      <c r="F26" s="51">
        <f>貼り付け用シート!F26/'13 平成24年度成人１人当たりの酒類販売（消費）数量 (2)'!$S$26</f>
        <v>3.3784994400895858</v>
      </c>
      <c r="G26" s="51">
        <f>貼り付け用シート!G26/'13 平成24年度成人１人当たりの酒類販売（消費）数量 (2)'!$S$26</f>
        <v>0.72900335946248596</v>
      </c>
      <c r="H26" s="51">
        <f>貼り付け用シート!H26/'13 平成24年度成人１人当たりの酒類販売（消費）数量 (2)'!$S$26</f>
        <v>29.003359462486003</v>
      </c>
      <c r="I26" s="51">
        <f>貼り付け用シート!I26/'13 平成24年度成人１人当たりの酒類販売（消費）数量 (2)'!$S$26</f>
        <v>1.8253079507278835</v>
      </c>
      <c r="J26" s="51">
        <f>貼り付け用シート!J26/'13 平成24年度成人１人当たりの酒類販売（消費）数量 (2)'!$S$26</f>
        <v>6.2709966405375142E-2</v>
      </c>
      <c r="K26" s="51">
        <f>貼り付け用シート!K26/'13 平成24年度成人１人当たりの酒類販売（消費）数量 (2)'!$S$26</f>
        <v>0.75699888017917139</v>
      </c>
      <c r="L26" s="51">
        <f>貼り付け用シート!L26/'13 平成24年度成人１人当たりの酒類販売（消費）数量 (2)'!$S$26</f>
        <v>6.83090705487122E-2</v>
      </c>
      <c r="M26" s="51">
        <f>貼り付け用シート!M26/'13 平成24年度成人１人当たりの酒類販売（消費）数量 (2)'!$S$26</f>
        <v>8.3617021276595747</v>
      </c>
      <c r="N26" s="51">
        <f>貼り付け用シート!N26/'13 平成24年度成人１人当たりの酒類販売（消費）数量 (2)'!$S$26</f>
        <v>18.161254199328109</v>
      </c>
      <c r="O26" s="51">
        <f>貼り付け用シート!O26/'13 平成24年度成人１人当たりの酒類販売（消費）数量 (2)'!$S$26</f>
        <v>2.5789473684210527</v>
      </c>
      <c r="P26" s="51">
        <f>貼り付け用シート!P26/'13 平成24年度成人１人当たりの酒類販売（消費）数量 (2)'!$S$26</f>
        <v>6.2441209406494957</v>
      </c>
      <c r="Q26" s="24">
        <f>貼り付け用シート!Q26/'13 平成24年度成人１人当たりの酒類販売（消費）数量 (2)'!$S$26</f>
        <v>82.856662933930565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107"/>
      <c r="B27" s="6" t="s">
        <v>32</v>
      </c>
      <c r="C27" s="49">
        <f>貼り付け用シート!C27/'13 平成24年度成人１人当たりの酒類販売（消費）数量 (2)'!$S$27</f>
        <v>8.1791359325605892</v>
      </c>
      <c r="D27" s="52">
        <f>貼り付け用シート!D27/'13 平成24年度成人１人当たりの酒類販売（消費）数量 (2)'!$S$27</f>
        <v>0.3108535300316122</v>
      </c>
      <c r="E27" s="52">
        <f>貼り付け用シート!E27/'13 平成24年度成人１人当たりの酒類販売（消費）数量 (2)'!$S$27</f>
        <v>2.7154899894625921</v>
      </c>
      <c r="F27" s="52">
        <f>貼り付け用シート!F27/'13 平成24年度成人１人当たりの酒類販売（消費）数量 (2)'!$S$27</f>
        <v>3.6501580611169651</v>
      </c>
      <c r="G27" s="52">
        <f>貼り付け用シート!G27/'13 平成24年度成人１人当たりの酒類販売（消費）数量 (2)'!$S$27</f>
        <v>0.94099051633298214</v>
      </c>
      <c r="H27" s="52">
        <f>貼り付け用シート!H27/'13 平成24年度成人１人当たりの酒類販売（消費）数量 (2)'!$S$27</f>
        <v>26.389884088514226</v>
      </c>
      <c r="I27" s="52">
        <f>貼り付け用シート!I27/'13 平成24年度成人１人当たりの酒類販売（消費）数量 (2)'!$S$27</f>
        <v>2.3361433087460486</v>
      </c>
      <c r="J27" s="52">
        <f>貼り付け用シート!J27/'13 平成24年度成人１人当たりの酒類販売（消費）数量 (2)'!$S$27</f>
        <v>6.8493150684931503E-2</v>
      </c>
      <c r="K27" s="52">
        <f>貼り付け用シート!K27/'13 平成24年度成人１人当たりの酒類販売（消費）数量 (2)'!$S$27</f>
        <v>0.68809272918861963</v>
      </c>
      <c r="L27" s="52">
        <f>貼り付け用シート!L27/'13 平成24年度成人１人当たりの酒類販売（消費）数量 (2)'!$S$27</f>
        <v>6.7439409905163325E-2</v>
      </c>
      <c r="M27" s="52">
        <f>貼り付け用シート!M27/'13 平成24年度成人１人当たりの酒類販売（消費）数量 (2)'!$S$27</f>
        <v>7.4236037934668069</v>
      </c>
      <c r="N27" s="52">
        <f>貼り付け用シート!N27/'13 平成24年度成人１人当たりの酒類販売（消費）数量 (2)'!$S$27</f>
        <v>18.291886195995787</v>
      </c>
      <c r="O27" s="52">
        <f>貼り付け用シート!O27/'13 平成24年度成人１人当たりの酒類販売（消費）数量 (2)'!$S$27</f>
        <v>2.3909378292939936</v>
      </c>
      <c r="P27" s="52">
        <f>貼り付け用シート!P27/'13 平成24年度成人１人当たりの酒類販売（消費）数量 (2)'!$S$27</f>
        <v>6.6902002107481557</v>
      </c>
      <c r="Q27" s="25">
        <f>貼り付け用シート!Q27/'13 平成24年度成人１人当たりの酒類販売（消費）数量 (2)'!$S$27</f>
        <v>80.14541622760801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107"/>
      <c r="B28" s="6" t="s">
        <v>33</v>
      </c>
      <c r="C28" s="54">
        <f>貼り付け用シート!C28/'13 平成24年度成人１人当たりの酒類販売（消費）数量 (2)'!$S$28</f>
        <v>7.4375963020030813</v>
      </c>
      <c r="D28" s="55">
        <f>貼り付け用シート!D28/'13 平成24年度成人１人当たりの酒類販売（消費）数量 (2)'!$S$28</f>
        <v>0.48228043143297383</v>
      </c>
      <c r="E28" s="55">
        <f>貼り付け用シート!E28/'13 平成24年度成人１人当たりの酒類販売（消費）数量 (2)'!$S$28</f>
        <v>2.046224961479199</v>
      </c>
      <c r="F28" s="55">
        <f>貼り付け用シート!F28/'13 平成24年度成人１人当たりの酒類販売（消費）数量 (2)'!$S$28</f>
        <v>4.2604006163328201</v>
      </c>
      <c r="G28" s="55">
        <f>貼り付け用シート!G28/'13 平成24年度成人１人当たりの酒類販売（消費）数量 (2)'!$S$28</f>
        <v>0.90755007704160251</v>
      </c>
      <c r="H28" s="55">
        <f>貼り付け用シート!H28/'13 平成24年度成人１人当たりの酒類販売（消費）数量 (2)'!$S$28</f>
        <v>27.232665639445301</v>
      </c>
      <c r="I28" s="55">
        <f>貼り付け用シート!I28/'13 平成24年度成人１人当たりの酒類販売（消費）数量 (2)'!$S$28</f>
        <v>1.4067796610169492</v>
      </c>
      <c r="J28" s="55">
        <f>貼り付け用シート!J28/'13 平成24年度成人１人当たりの酒類販売（消費）数量 (2)'!$S$28</f>
        <v>7.7041602465331274E-2</v>
      </c>
      <c r="K28" s="55">
        <f>貼り付け用シート!K28/'13 平成24年度成人１人当たりの酒類販売（消費）数量 (2)'!$S$28</f>
        <v>0.51155624036979974</v>
      </c>
      <c r="L28" s="55">
        <f>貼り付け用シート!L28/'13 平成24年度成人１人当たりの酒類販売（消費）数量 (2)'!$S$28</f>
        <v>6.0092449922958396E-2</v>
      </c>
      <c r="M28" s="55">
        <f>貼り付け用シート!M28/'13 平成24年度成人１人当たりの酒類販売（消費）数量 (2)'!$S$28</f>
        <v>10.400616332819723</v>
      </c>
      <c r="N28" s="55">
        <f>貼り付け用シート!N28/'13 平成24年度成人１人当たりの酒類販売（消費）数量 (2)'!$S$28</f>
        <v>15.440677966101696</v>
      </c>
      <c r="O28" s="55">
        <f>貼り付け用シート!O28/'13 平成24年度成人１人当たりの酒類販売（消費）数量 (2)'!$S$28</f>
        <v>2.0123266563944529</v>
      </c>
      <c r="P28" s="55">
        <f>貼り付け用シート!P28/'13 平成24年度成人１人当たりの酒類販売（消費）数量 (2)'!$S$28</f>
        <v>6.9969183359013867</v>
      </c>
      <c r="Q28" s="60">
        <f>貼り付け用シート!Q28/'13 平成24年度成人１人当たりの酒類販売（消費）数量 (2)'!$S$28</f>
        <v>79.268104776579349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108"/>
      <c r="B29" s="12" t="s">
        <v>19</v>
      </c>
      <c r="C29" s="50">
        <f>貼り付け用シート!C29/'13 平成24年度成人１人当たりの酒類販売（消費）数量 (2)'!$S$29</f>
        <v>8.0184664793255713</v>
      </c>
      <c r="D29" s="53">
        <f>貼り付け用シート!D29/'13 平成24年度成人１人当たりの酒類販売（消費）数量 (2)'!$S$29</f>
        <v>0.33279807306302689</v>
      </c>
      <c r="E29" s="53">
        <f>貼り付け用シート!E29/'13 平成24年度成人１人当たりの酒類販売（消費）数量 (2)'!$S$29</f>
        <v>2.7037334403853874</v>
      </c>
      <c r="F29" s="53">
        <f>貼り付け用シート!F29/'13 平成24年度成人１人当たりの酒類販売（消費）数量 (2)'!$S$29</f>
        <v>3.7117623444399839</v>
      </c>
      <c r="G29" s="53">
        <f>貼り付け用シート!G29/'13 平成24年度成人１人当たりの酒類販売（消費）数量 (2)'!$S$29</f>
        <v>0.85628261742272183</v>
      </c>
      <c r="H29" s="53">
        <f>貼り付け用シート!H29/'13 平成24年度成人１人当たりの酒類販売（消費）数量 (2)'!$S$29</f>
        <v>27.546366920915297</v>
      </c>
      <c r="I29" s="53">
        <f>貼り付け用シート!I29/'13 平成24年度成人１人当たりの酒類販売（消費）数量 (2)'!$S$29</f>
        <v>1.9108791649939783</v>
      </c>
      <c r="J29" s="53">
        <f>貼り付け用シート!J29/'13 平成24年度成人１人当たりの酒類販売（消費）数量 (2)'!$S$29</f>
        <v>6.8647129666800477E-2</v>
      </c>
      <c r="K29" s="53">
        <f>貼り付け用シート!K29/'13 平成24年度成人１人当たりの酒類販売（消費）数量 (2)'!$S$29</f>
        <v>0.66680048173424322</v>
      </c>
      <c r="L29" s="53">
        <f>貼り付け用シート!L29/'13 平成24年度成人１人当たりの酒類販売（消費）数量 (2)'!$S$29</f>
        <v>6.5837013247691686E-2</v>
      </c>
      <c r="M29" s="53">
        <f>貼り付け用シート!M29/'13 平成24年度成人１人当たりの酒類販売（消費）数量 (2)'!$S$29</f>
        <v>8.5355279004415898</v>
      </c>
      <c r="N29" s="53">
        <f>貼り付け用シート!N29/'13 平成24年度成人１人当たりの酒類販売（消費）数量 (2)'!$S$29</f>
        <v>17.502207948615013</v>
      </c>
      <c r="O29" s="53">
        <f>貼り付け用シート!O29/'13 平成24年度成人１人当たりの酒類販売（消費）数量 (2)'!$S$29</f>
        <v>2.3596949016459252</v>
      </c>
      <c r="P29" s="53">
        <f>貼り付け用シート!P29/'13 平成24年度成人１人当たりの酒類販売（消費）数量 (2)'!$S$29</f>
        <v>6.6101967081493376</v>
      </c>
      <c r="Q29" s="26">
        <f>貼り付け用シート!Q29/'13 平成24年度成人１人当たりの酒類販売（消費）数量 (2)'!$S$29</f>
        <v>80.888799678843839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f>貼り付け用シート!C30/'13 平成24年度成人１人当たりの酒類販売（消費）数量 (2)'!$S$30</f>
        <v>6.0681003584229387</v>
      </c>
      <c r="D30" s="51">
        <f>貼り付け用シート!D30/'13 平成24年度成人１人当たりの酒類販売（消費）数量 (2)'!$S$30</f>
        <v>0.34408602150537637</v>
      </c>
      <c r="E30" s="51">
        <f>貼り付け用シート!E30/'13 平成24年度成人１人当たりの酒類販売（消費）数量 (2)'!$S$30</f>
        <v>2.3548387096774195</v>
      </c>
      <c r="F30" s="51">
        <f>貼り付け用シート!F30/'13 平成24年度成人１人当たりの酒類販売（消費）数量 (2)'!$S$30</f>
        <v>3.6929510155316607</v>
      </c>
      <c r="G30" s="51">
        <f>貼り付け用シート!G30/'13 平成24年度成人１人当たりの酒類販売（消費）数量 (2)'!$S$30</f>
        <v>0.89964157706093195</v>
      </c>
      <c r="H30" s="51">
        <f>貼り付け用シート!H30/'13 平成24年度成人１人当たりの酒類販売（消費）数量 (2)'!$S$30</f>
        <v>19.117682198327358</v>
      </c>
      <c r="I30" s="51">
        <f>貼り付け用シート!I30/'13 平成24年度成人１人当たりの酒類販売（消費）数量 (2)'!$S$30</f>
        <v>1.7526881720430108</v>
      </c>
      <c r="J30" s="51">
        <f>貼り付け用シート!J30/'13 平成24年度成人１人当たりの酒類販売（消費）数量 (2)'!$S$30</f>
        <v>5.6152927120669056E-2</v>
      </c>
      <c r="K30" s="51">
        <f>貼り付け用シート!K30/'13 平成24年度成人１人当たりの酒類販売（消費）数量 (2)'!$S$30</f>
        <v>0.59438470728793313</v>
      </c>
      <c r="L30" s="51">
        <f>貼り付け用シート!L30/'13 平成24年度成人１人当たりの酒類販売（消費）数量 (2)'!$S$30</f>
        <v>4.778972520908005E-2</v>
      </c>
      <c r="M30" s="51">
        <f>貼り付け用シート!M30/'13 平成24年度成人１人当たりの酒類販売（消費）数量 (2)'!$S$30</f>
        <v>6.0812425328554358</v>
      </c>
      <c r="N30" s="51">
        <f>貼り付け用シート!N30/'13 平成24年度成人１人当たりの酒類販売（消費）数量 (2)'!$S$30</f>
        <v>15.160692951015532</v>
      </c>
      <c r="O30" s="51">
        <f>貼り付け用シート!O30/'13 平成24年度成人１人当たりの酒類販売（消費）数量 (2)'!$S$30</f>
        <v>2.1445651135005974</v>
      </c>
      <c r="P30" s="51">
        <f>貼り付け用シート!P30/'13 平成24年度成人１人当たりの酒類販売（消費）数量 (2)'!$S$30</f>
        <v>6.2471105137395462</v>
      </c>
      <c r="Q30" s="24">
        <f>貼り付け用シート!Q30/'13 平成24年度成人１人当たりの酒類販売（消費）数量 (2)'!$S$30</f>
        <v>64.564516129032256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f>貼り付け用シート!C31/'13 平成24年度成人１人当たりの酒類販売（消費）数量 (2)'!$S$31</f>
        <v>5.4720130932896893</v>
      </c>
      <c r="D31" s="52">
        <f>貼り付け用シート!D31/'13 平成24年度成人１人当たりの酒類販売（消費）数量 (2)'!$S$31</f>
        <v>0.41898527004909986</v>
      </c>
      <c r="E31" s="52">
        <f>貼り付け用シート!E31/'13 平成24年度成人１人当たりの酒類販売（消費）数量 (2)'!$S$31</f>
        <v>4.3031096563011459</v>
      </c>
      <c r="F31" s="52">
        <f>貼り付け用シート!F31/'13 平成24年度成人１人当たりの酒類販売（消費）数量 (2)'!$S$31</f>
        <v>4.2500864157119471</v>
      </c>
      <c r="G31" s="52">
        <f>貼り付け用シート!G31/'13 平成24年度成人１人当たりの酒類販売（消費）数量 (2)'!$S$31</f>
        <v>0.91653027823240585</v>
      </c>
      <c r="H31" s="52">
        <f>貼り付け用シート!H31/'13 平成24年度成人１人当たりの酒類販売（消費）数量 (2)'!$S$31</f>
        <v>22.683479869067103</v>
      </c>
      <c r="I31" s="52">
        <f>貼り付け用シート!I31/'13 平成24年度成人１人当たりの酒類販売（消費）数量 (2)'!$S$31</f>
        <v>2.1387888707037641</v>
      </c>
      <c r="J31" s="52">
        <f>貼り付け用シート!J31/'13 平成24年度成人１人当たりの酒類販売（消費）数量 (2)'!$S$31</f>
        <v>6.02291325695581E-2</v>
      </c>
      <c r="K31" s="52">
        <f>貼り付け用シート!K31/'13 平成24年度成人１人当たりの酒類販売（消費）数量 (2)'!$S$31</f>
        <v>0.86055646481178394</v>
      </c>
      <c r="L31" s="52">
        <f>貼り付け用シート!L31/'13 平成24年度成人１人当たりの酒類販売（消費）数量 (2)'!$S$31</f>
        <v>5.4337152209492638E-2</v>
      </c>
      <c r="M31" s="52">
        <f>貼り付け用シート!M31/'13 平成24年度成人１人当たりの酒類販売（消費）数量 (2)'!$S$31</f>
        <v>5.853362356792144</v>
      </c>
      <c r="N31" s="52">
        <f>貼り付け用シート!N31/'13 平成24年度成人１人当たりの酒類販売（消費）数量 (2)'!$S$31</f>
        <v>16.595443862520458</v>
      </c>
      <c r="O31" s="52">
        <f>貼り付け用シート!O31/'13 平成24年度成人１人当たりの酒類販売（消費）数量 (2)'!$S$31</f>
        <v>1.9522118166939444</v>
      </c>
      <c r="P31" s="52">
        <f>貼り付け用シート!P31/'13 平成24年度成人１人当たりの酒類販売（消費）数量 (2)'!$S$31</f>
        <v>5.7225335515548279</v>
      </c>
      <c r="Q31" s="25">
        <f>貼り付け用シート!Q31/'13 平成24年度成人１人当たりの酒類販売（消費）数量 (2)'!$S$31</f>
        <v>71.280851063829786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f>貼り付け用シート!C32/'13 平成24年度成人１人当たりの酒類販売（消費）数量 (2)'!$S$32</f>
        <v>4.3453153602928936</v>
      </c>
      <c r="D32" s="52">
        <f>貼り付け用シート!D32/'13 平成24年度成人１人当たりの酒類販売（消費）数量 (2)'!$S$32</f>
        <v>0.3257314028956565</v>
      </c>
      <c r="E32" s="52">
        <f>貼り付け用シート!E32/'13 平成24年度成人１人当たりの酒類販売（消費）数量 (2)'!$S$32</f>
        <v>2.6873023797636879</v>
      </c>
      <c r="F32" s="52">
        <f>貼り付け用シート!F32/'13 平成24年度成人１人当たりの酒類販売（消費）数量 (2)'!$S$32</f>
        <v>3.6072557829921785</v>
      </c>
      <c r="G32" s="52">
        <f>貼り付け用シート!G32/'13 平成24年度成人１人当たりの酒類販売（消費）数量 (2)'!$S$32</f>
        <v>1.1905475120652356</v>
      </c>
      <c r="H32" s="52">
        <f>貼り付け用シート!H32/'13 平成24年度成人１人当たりの酒類販売（消費）数量 (2)'!$S$32</f>
        <v>25.140455982692629</v>
      </c>
      <c r="I32" s="52">
        <f>貼り付け用シート!I32/'13 平成24年度成人１人当たりの酒類販売（消費）数量 (2)'!$S$32</f>
        <v>2.2654385089033116</v>
      </c>
      <c r="J32" s="52">
        <f>貼り付け用シート!J32/'13 平成24年度成人１人当たりの酒類販売（消費）数量 (2)'!$S$32</f>
        <v>7.1892161757363959E-2</v>
      </c>
      <c r="K32" s="52">
        <f>貼り付け用シート!K32/'13 平成24年度成人１人当たりの酒類販売（消費）数量 (2)'!$S$32</f>
        <v>0.66868680312864037</v>
      </c>
      <c r="L32" s="52">
        <f>貼り付け用シート!L32/'13 平成24年度成人１人当たりの酒類販売（消費）数量 (2)'!$S$32</f>
        <v>5.2587784989182894E-2</v>
      </c>
      <c r="M32" s="52">
        <f>貼り付け用シート!M32/'13 平成24年度成人１人当たりの酒類販売（消費）数量 (2)'!$S$32</f>
        <v>6.9925112331502746</v>
      </c>
      <c r="N32" s="52">
        <f>貼り付け用シート!N32/'13 平成24年度成人１人当たりの酒類販売（消費）数量 (2)'!$S$32</f>
        <v>17.612747545348643</v>
      </c>
      <c r="O32" s="52">
        <f>貼り付け用シート!O32/'13 平成24年度成人１人当たりの酒類販売（消費）数量 (2)'!$S$32</f>
        <v>2.2707869861873857</v>
      </c>
      <c r="P32" s="52">
        <f>貼り付け用シート!P32/'13 平成24年度成人１人当たりの酒類販売（消費）数量 (2)'!$S$32</f>
        <v>6.1071680812115172</v>
      </c>
      <c r="Q32" s="25">
        <f>貼り付け用シート!Q32/'13 平成24年度成人１人当たりの酒類販売（消費）数量 (2)'!$S$32</f>
        <v>73.338658678648699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f>貼り付け用シート!C33/'13 平成24年度成人１人当たりの酒類販売（消費）数量 (2)'!$S$33</f>
        <v>5.1784287616511318</v>
      </c>
      <c r="D33" s="55">
        <f>貼り付け用シート!D33/'13 平成24年度成人１人当たりの酒類販売（消費）数量 (2)'!$S$33</f>
        <v>0.4826897470039947</v>
      </c>
      <c r="E33" s="55">
        <f>貼り付け用シート!E33/'13 平成24年度成人１人当たりの酒類販売（消費）数量 (2)'!$S$33</f>
        <v>2.585885486018642</v>
      </c>
      <c r="F33" s="55">
        <f>貼り付け用シート!F33/'13 平成24年度成人１人当たりの酒類販売（消費）数量 (2)'!$S$33</f>
        <v>3.9194407456724369</v>
      </c>
      <c r="G33" s="55">
        <f>貼り付け用シート!G33/'13 平成24年度成人１人当たりの酒類販売（消費）数量 (2)'!$S$33</f>
        <v>0.98468708388814918</v>
      </c>
      <c r="H33" s="55">
        <f>貼り付け用シート!H33/'13 平成24年度成人１人当たりの酒類販売（消費）数量 (2)'!$S$33</f>
        <v>20.982023968042611</v>
      </c>
      <c r="I33" s="55">
        <f>貼り付け用シート!I33/'13 平成24年度成人１人当たりの酒類販売（消費）数量 (2)'!$S$33</f>
        <v>1.5379494007989347</v>
      </c>
      <c r="J33" s="55">
        <f>貼り付け用シート!J33/'13 平成24年度成人１人当たりの酒類販売（消費）数量 (2)'!$S$33</f>
        <v>7.656458055925433E-2</v>
      </c>
      <c r="K33" s="55">
        <f>貼り付け用シート!K33/'13 平成24年度成人１人当たりの酒類販売（消費）数量 (2)'!$S$33</f>
        <v>0.6358189081225033</v>
      </c>
      <c r="L33" s="55">
        <f>貼り付け用シート!L33/'13 平成24年度成人１人当たりの酒類販売（消費）数量 (2)'!$S$33</f>
        <v>4.8601864181091879E-2</v>
      </c>
      <c r="M33" s="55">
        <f>貼り付け用シート!M33/'13 平成24年度成人１人当たりの酒類販売（消費）数量 (2)'!$S$33</f>
        <v>6.1537949400798935</v>
      </c>
      <c r="N33" s="55">
        <f>貼り付け用シート!N33/'13 平成24年度成人１人当たりの酒類販売（消費）数量 (2)'!$S$33</f>
        <v>15.565246338215712</v>
      </c>
      <c r="O33" s="55">
        <f>貼り付け用シート!O33/'13 平成24年度成人１人当たりの酒類販売（消費）数量 (2)'!$S$33</f>
        <v>1.9760559254327563</v>
      </c>
      <c r="P33" s="55">
        <f>貼り付け用シート!P33/'13 平成24年度成人１人当たりの酒類販売（消費）数量 (2)'!$S$33</f>
        <v>6.1144394141145142</v>
      </c>
      <c r="Q33" s="60">
        <f>貼り付け用シート!Q33/'13 平成24年度成人１人当たりの酒類販売（消費）数量 (2)'!$S$33</f>
        <v>66.239680426098531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f>貼り付け用シート!C34/'13 平成24年度成人１人当たりの酒類販売（消費）数量 (2)'!$S$34</f>
        <v>4.9643790849673204</v>
      </c>
      <c r="D34" s="53">
        <f>貼り付け用シート!D34/'13 平成24年度成人１人当たりの酒類販売（消費）数量 (2)'!$S$34</f>
        <v>0.37077777777777776</v>
      </c>
      <c r="E34" s="53">
        <f>貼り付け用シート!E34/'13 平成24年度成人１人当たりの酒類販売（消費）数量 (2)'!$S$34</f>
        <v>3.0326797385620914</v>
      </c>
      <c r="F34" s="53">
        <f>貼り付け用シート!F34/'13 平成24年度成人１人当たりの酒類販売（消費）数量 (2)'!$S$34</f>
        <v>3.8177299019607838</v>
      </c>
      <c r="G34" s="53">
        <f>貼り付け用シート!G34/'13 平成24年度成人１人当たりの酒類販売（消費）数量 (2)'!$S$34</f>
        <v>1.0571078431372549</v>
      </c>
      <c r="H34" s="53">
        <f>貼り付け用シート!H34/'13 平成24年度成人１人当たりの酒類販売（消費）数量 (2)'!$S$34</f>
        <v>23.193221486928106</v>
      </c>
      <c r="I34" s="53">
        <f>貼り付け用シート!I34/'13 平成24年度成人１人当たりの酒類販売（消費）数量 (2)'!$S$34</f>
        <v>2.0744297385620913</v>
      </c>
      <c r="J34" s="53">
        <f>貼り付け用シート!J34/'13 平成24年度成人１人当たりの酒類販売（消費）数量 (2)'!$S$34</f>
        <v>6.7401960784313722E-2</v>
      </c>
      <c r="K34" s="53">
        <f>貼り付け用シート!K34/'13 平成24年度成人１人当たりの酒類販売（消費）数量 (2)'!$S$34</f>
        <v>0.70238063725490185</v>
      </c>
      <c r="L34" s="53">
        <f>貼り付け用シート!L34/'13 平成24年度成人１人当たりの酒類販売（消費）数量 (2)'!$S$34</f>
        <v>5.1879084967320264E-2</v>
      </c>
      <c r="M34" s="53">
        <f>貼り付け用シート!M34/'13 平成24年度成人１人当たりの酒類販売（消費）数量 (2)'!$S$34</f>
        <v>6.4806390522875814</v>
      </c>
      <c r="N34" s="53">
        <f>貼り付け用シート!N34/'13 平成24年度成人１人当たりの酒類販売（消費）数量 (2)'!$S$34</f>
        <v>16.772228839869282</v>
      </c>
      <c r="O34" s="53">
        <f>貼り付け用シート!O34/'13 平成24年度成人１人当たりの酒類販売（消費）数量 (2)'!$S$34</f>
        <v>2.1378434722222219</v>
      </c>
      <c r="P34" s="53">
        <f>貼り付け用シート!P34/'13 平成24年度成人１人当たりの酒類販売（消費）数量 (2)'!$S$34</f>
        <v>6.0311980392156865</v>
      </c>
      <c r="Q34" s="26">
        <f>貼り付け用シート!Q34/'13 平成24年度成人１人当たりの酒類販売（消費）数量 (2)'!$S$34</f>
        <v>70.753921568627447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f>貼り付け用シート!C35/'13 平成24年度成人１人当たりの酒類販売（消費）数量 (2)'!$S$35</f>
        <v>5.7784642541924098</v>
      </c>
      <c r="D35" s="51">
        <f>貼り付け用シート!D35/'13 平成24年度成人１人当たりの酒類販売（消費）数量 (2)'!$S$35</f>
        <v>0.27802294792586052</v>
      </c>
      <c r="E35" s="51">
        <f>貼り付け用シート!E35/'13 平成24年度成人１人当たりの酒類販売（消費）数量 (2)'!$S$35</f>
        <v>1.9938217122683142</v>
      </c>
      <c r="F35" s="51">
        <f>貼り付け用シート!F35/'13 平成24年度成人１人当たりの酒類販売（消費）数量 (2)'!$S$35</f>
        <v>3.7917034421888789</v>
      </c>
      <c r="G35" s="51">
        <f>貼り付け用シート!G35/'13 平成24年度成人１人当たりの酒類販売（消費）数量 (2)'!$S$35</f>
        <v>0.92850838481906439</v>
      </c>
      <c r="H35" s="51">
        <f>貼り付け用シート!H35/'13 平成24年度成人１人当たりの酒類販売（消費）数量 (2)'!$S$35</f>
        <v>18.369814651368049</v>
      </c>
      <c r="I35" s="51">
        <f>貼り付け用シート!I35/'13 平成24年度成人１人当たりの酒類販売（消費）数量 (2)'!$S$35</f>
        <v>1.5939982347749337</v>
      </c>
      <c r="J35" s="51">
        <f>貼り付け用シート!J35/'13 平成24年度成人１人当たりの酒類販売（消費）数量 (2)'!$S$35</f>
        <v>0.10414827890556046</v>
      </c>
      <c r="K35" s="51">
        <f>貼り付け用シート!K35/'13 平成24年度成人１人当たりの酒類販売（消費）数量 (2)'!$S$35</f>
        <v>0.59752868490732569</v>
      </c>
      <c r="L35" s="51">
        <f>貼り付け用シート!L35/'13 平成24年度成人１人当たりの酒類販売（消費）数量 (2)'!$S$35</f>
        <v>4.4130626654898503E-2</v>
      </c>
      <c r="M35" s="51">
        <f>貼り付け用シート!M35/'13 平成24年度成人１人当たりの酒類販売（消費）数量 (2)'!$S$35</f>
        <v>6.2903795233892321</v>
      </c>
      <c r="N35" s="51">
        <f>貼り付け用シート!N35/'13 平成24年度成人１人当たりの酒類販売（消費）数量 (2)'!$S$35</f>
        <v>16.249779346866724</v>
      </c>
      <c r="O35" s="51">
        <f>貼り付け用シート!O35/'13 平成24年度成人１人当たりの酒類販売（消費）数量 (2)'!$S$35</f>
        <v>2.4713150926743159</v>
      </c>
      <c r="P35" s="51">
        <f>貼り付け用シート!P35/'13 平成24年度成人１人当たりの酒類販売（消費）数量 (2)'!$S$35</f>
        <v>5.7563989408649601</v>
      </c>
      <c r="Q35" s="24">
        <f>貼り付け用シート!Q35/'13 平成24年度成人１人当たりの酒類販売（消費）数量 (2)'!$S$35</f>
        <v>64.251544571932925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f>貼り付け用シート!C36/'13 平成24年度成人１人当たりの酒類販売（消費）数量 (2)'!$S$36</f>
        <v>6.1956721915285451</v>
      </c>
      <c r="D36" s="52">
        <f>貼り付け用シート!D36/'13 平成24年度成人１人当たりの酒類販売（消費）数量 (2)'!$S$36</f>
        <v>0.32274401473296499</v>
      </c>
      <c r="E36" s="52">
        <f>貼り付け用シート!E36/'13 平成24年度成人１人当たりの酒類販売（消費）数量 (2)'!$S$36</f>
        <v>1.8766114180478821</v>
      </c>
      <c r="F36" s="52">
        <f>貼り付け用シート!F36/'13 平成24年度成人１人当たりの酒類販売（消費）数量 (2)'!$S$36</f>
        <v>4.2039594843462247</v>
      </c>
      <c r="G36" s="52">
        <f>貼り付け用シート!G36/'13 平成24年度成人１人当たりの酒類販売（消費）数量 (2)'!$S$36</f>
        <v>1.2357274401473297</v>
      </c>
      <c r="H36" s="52">
        <f>貼り付け用シート!H36/'13 平成24年度成人１人当たりの酒類販売（消費）数量 (2)'!$S$36</f>
        <v>29.514272559852671</v>
      </c>
      <c r="I36" s="52">
        <f>貼り付け用シート!I36/'13 平成24年度成人１人当たりの酒類販売（消費）数量 (2)'!$S$36</f>
        <v>3.444290976058932</v>
      </c>
      <c r="J36" s="52">
        <f>貼り付け用シート!J36/'13 平成24年度成人１人当たりの酒類販売（消費）数量 (2)'!$S$36</f>
        <v>0.12661141804788215</v>
      </c>
      <c r="K36" s="52">
        <f>貼り付け用シート!K36/'13 平成24年度成人１人当たりの酒類販売（消費）数量 (2)'!$S$36</f>
        <v>0.85543278084714547</v>
      </c>
      <c r="L36" s="52">
        <f>貼り付け用シート!L36/'13 平成24年度成人１人当たりの酒類販売（消費）数量 (2)'!$S$36</f>
        <v>8.1491712707182321E-2</v>
      </c>
      <c r="M36" s="52">
        <f>貼り付け用シート!M36/'13 平成24年度成人１人当たりの酒類販売（消費）数量 (2)'!$S$36</f>
        <v>9.2546040515653782</v>
      </c>
      <c r="N36" s="52">
        <f>貼り付け用シート!N36/'13 平成24年度成人１人当たりの酒類販売（消費）数量 (2)'!$S$36</f>
        <v>20.005524861878452</v>
      </c>
      <c r="O36" s="52">
        <f>貼り付け用シート!O36/'13 平成24年度成人１人当たりの酒類販売（消費）数量 (2)'!$S$36</f>
        <v>2.4332412523020257</v>
      </c>
      <c r="P36" s="52">
        <f>貼り付け用シート!P36/'13 平成24年度成人１人当たりの酒類販売（消費）数量 (2)'!$S$36</f>
        <v>6.5488029465930016</v>
      </c>
      <c r="Q36" s="25">
        <f>貼り付け用シート!Q36/'13 平成24年度成人１人当たりの酒類販売（消費）数量 (2)'!$S$36</f>
        <v>86.095764272559848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f>貼り付け用シート!C37/'13 平成24年度成人１人当たりの酒類販売（消費）数量 (2)'!$S$37</f>
        <v>4.9318244170096026</v>
      </c>
      <c r="D37" s="52">
        <f>貼り付け用シート!D37/'13 平成24年度成人１人当たりの酒類販売（消費）数量 (2)'!$S$37</f>
        <v>0.28312757201646088</v>
      </c>
      <c r="E37" s="52">
        <f>貼り付け用シート!E37/'13 平成24年度成人１人当たりの酒類販売（消費）数量 (2)'!$S$37</f>
        <v>2.1504801097393691</v>
      </c>
      <c r="F37" s="52">
        <f>貼り付け用シート!F37/'13 平成24年度成人１人当たりの酒類販売（消費）数量 (2)'!$S$37</f>
        <v>5.0349794238683128</v>
      </c>
      <c r="G37" s="52">
        <f>貼り付け用シート!G37/'13 平成24年度成人１人当たりの酒類販売（消費）数量 (2)'!$S$37</f>
        <v>1.038957475994513</v>
      </c>
      <c r="H37" s="52">
        <f>貼り付け用シート!H37/'13 平成24年度成人１人当たりの酒類販売（消費）数量 (2)'!$S$37</f>
        <v>31.247736625514403</v>
      </c>
      <c r="I37" s="52">
        <f>貼り付け用シート!I37/'13 平成24年度成人１人当たりの酒類販売（消費）数量 (2)'!$S$37</f>
        <v>3.6990397805212618</v>
      </c>
      <c r="J37" s="52">
        <f>貼り付け用シート!J37/'13 平成24年度成人１人当たりの酒類販売（消費）数量 (2)'!$S$37</f>
        <v>8.2716049382716053E-2</v>
      </c>
      <c r="K37" s="52">
        <f>貼り付け用シート!K37/'13 平成24年度成人１人当たりの酒類販売（消費）数量 (2)'!$S$37</f>
        <v>1.0237311385459533</v>
      </c>
      <c r="L37" s="52">
        <f>貼り付け用シート!L37/'13 平成24年度成人１人当たりの酒類販売（消費）数量 (2)'!$S$37</f>
        <v>0.10411522633744856</v>
      </c>
      <c r="M37" s="52">
        <f>貼り付け用シート!M37/'13 平成24年度成人１人当たりの酒類販売（消費）数量 (2)'!$S$37</f>
        <v>10.101783264746228</v>
      </c>
      <c r="N37" s="52">
        <f>貼り付け用シート!N37/'13 平成24年度成人１人当たりの酒類販売（消費）数量 (2)'!$S$37</f>
        <v>25.874485596707817</v>
      </c>
      <c r="O37" s="52">
        <f>貼り付け用シート!O37/'13 平成24年度成人１人当たりの酒類販売（消費）数量 (2)'!$S$37</f>
        <v>3.2426611796982168</v>
      </c>
      <c r="P37" s="52">
        <f>貼り付け用シート!P37/'13 平成24年度成人１人当たりの酒類販売（消費）数量 (2)'!$S$37</f>
        <v>8.9746227709190673</v>
      </c>
      <c r="Q37" s="25">
        <f>貼り付け用シート!Q37/'13 平成24年度成人１人当たりの酒類販売（消費）数量 (2)'!$S$37</f>
        <v>97.790260631001374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f>貼り付け用シート!C38/'13 平成24年度成人１人当たりの酒類販売（消費）数量 (2)'!$S$38</f>
        <v>5.4123076923076923</v>
      </c>
      <c r="D38" s="52">
        <f>貼り付け用シート!D38/'13 平成24年度成人１人当たりの酒類販売（消費）数量 (2)'!$S$38</f>
        <v>0.2621978021978022</v>
      </c>
      <c r="E38" s="52">
        <f>貼り付け用シート!E38/'13 平成24年度成人１人当たりの酒類販売（消費）数量 (2)'!$S$38</f>
        <v>2.1432967032967034</v>
      </c>
      <c r="F38" s="52">
        <f>貼り付け用シート!F38/'13 平成24年度成人１人当たりの酒類販売（消費）数量 (2)'!$S$38</f>
        <v>4.4487912087912092</v>
      </c>
      <c r="G38" s="52">
        <f>貼り付け用シート!G38/'13 平成24年度成人１人当たりの酒類販売（消費）数量 (2)'!$S$38</f>
        <v>1.0221978021978022</v>
      </c>
      <c r="H38" s="52">
        <f>貼り付け用シート!H38/'13 平成24年度成人１人当たりの酒類販売（消費）数量 (2)'!$S$38</f>
        <v>24.886153846153846</v>
      </c>
      <c r="I38" s="52">
        <f>貼り付け用シート!I38/'13 平成24年度成人１人当たりの酒類販売（消費）数量 (2)'!$S$38</f>
        <v>2.4167032967032966</v>
      </c>
      <c r="J38" s="52">
        <f>貼り付け用シート!J38/'13 平成24年度成人１人当たりの酒類販売（消費）数量 (2)'!$S$38</f>
        <v>7.8681318681318682E-2</v>
      </c>
      <c r="K38" s="52">
        <f>貼り付け用シート!K38/'13 平成24年度成人１人当たりの酒類販売（消費）数量 (2)'!$S$38</f>
        <v>0.74549450549450547</v>
      </c>
      <c r="L38" s="52">
        <f>貼り付け用シート!L38/'13 平成24年度成人１人当たりの酒類販売（消費）数量 (2)'!$S$38</f>
        <v>6.3516483516483521E-2</v>
      </c>
      <c r="M38" s="52">
        <f>貼り付け用シート!M38/'13 平成24年度成人１人当たりの酒類販売（消費）数量 (2)'!$S$38</f>
        <v>9.2637362637362646</v>
      </c>
      <c r="N38" s="52">
        <f>貼り付け用シート!N38/'13 平成24年度成人１人当たりの酒類販売（消費）数量 (2)'!$S$38</f>
        <v>21.10153846153846</v>
      </c>
      <c r="O38" s="52">
        <f>貼り付け用シート!O38/'13 平成24年度成人１人当たりの酒類販売（消費）数量 (2)'!$S$38</f>
        <v>2.6628571428571428</v>
      </c>
      <c r="P38" s="52">
        <f>貼り付け用シート!P38/'13 平成24年度成人１人当たりの酒類販売（消費）数量 (2)'!$S$38</f>
        <v>7.4195604395604393</v>
      </c>
      <c r="Q38" s="25">
        <f>貼り付け用シート!Q38/'13 平成24年度成人１人当たりの酒類販売（消費）数量 (2)'!$S$38</f>
        <v>81.927472527472531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f>貼り付け用シート!C39/'13 平成24年度成人１人当たりの酒類販売（消費）数量 (2)'!$S$39</f>
        <v>5.5026315789473683</v>
      </c>
      <c r="D39" s="52">
        <f>貼り付け用シート!D39/'13 平成24年度成人１人当たりの酒類販売（消費）数量 (2)'!$S$39</f>
        <v>0.24561403508771928</v>
      </c>
      <c r="E39" s="52">
        <f>貼り付け用シート!E39/'13 平成24年度成人１人当たりの酒類販売（消費）数量 (2)'!$S$39</f>
        <v>1.6105263157894736</v>
      </c>
      <c r="F39" s="52">
        <f>貼り付け用シート!F39/'13 平成24年度成人１人当たりの酒類販売（消費）数量 (2)'!$S$39</f>
        <v>3.8710526315789475</v>
      </c>
      <c r="G39" s="52">
        <f>貼り付け用シート!G39/'13 平成24年度成人１人当たりの酒類販売（消費）数量 (2)'!$S$39</f>
        <v>0.80614035087719293</v>
      </c>
      <c r="H39" s="52">
        <f>貼り付け用シート!H39/'13 平成24年度成人１人当たりの酒類販売（消費）数量 (2)'!$S$39</f>
        <v>17.771052631578947</v>
      </c>
      <c r="I39" s="52">
        <f>貼り付け用シート!I39/'13 平成24年度成人１人当たりの酒類販売（消費）数量 (2)'!$S$39</f>
        <v>1.5877192982456141</v>
      </c>
      <c r="J39" s="52">
        <f>貼り付け用シート!J39/'13 平成24年度成人１人当たりの酒類販売（消費）数量 (2)'!$S$39</f>
        <v>4.4736842105263158E-2</v>
      </c>
      <c r="K39" s="52">
        <f>貼り付け用シート!K39/'13 平成24年度成人１人当たりの酒類販売（消費）数量 (2)'!$S$39</f>
        <v>0.57719298245614037</v>
      </c>
      <c r="L39" s="52">
        <f>貼り付け用シート!L39/'13 平成24年度成人１人当たりの酒類販売（消費）数量 (2)'!$S$39</f>
        <v>4.736842105263158E-2</v>
      </c>
      <c r="M39" s="52">
        <f>貼り付け用シート!M39/'13 平成24年度成人１人当たりの酒類販売（消費）数量 (2)'!$S$39</f>
        <v>6.7192982456140351</v>
      </c>
      <c r="N39" s="52">
        <f>貼り付け用シート!N39/'13 平成24年度成人１人当たりの酒類販売（消費）数量 (2)'!$S$39</f>
        <v>15.378070175438596</v>
      </c>
      <c r="O39" s="52">
        <f>貼り付け用シート!O39/'13 平成24年度成人１人当たりの酒類販売（消費）数量 (2)'!$S$39</f>
        <v>2.2377192982456142</v>
      </c>
      <c r="P39" s="52">
        <f>貼り付け用シート!P39/'13 平成24年度成人１人当たりの酒類販売（消費）数量 (2)'!$S$39</f>
        <v>7.7377192982456142</v>
      </c>
      <c r="Q39" s="25">
        <f>貼り付け用シート!Q39/'13 平成24年度成人１人当たりの酒類販売（消費）数量 (2)'!$S$39</f>
        <v>64.137719298245614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f>貼り付け用シート!C40/'13 平成24年度成人１人当たりの酒類販売（消費）数量 (2)'!$S$40</f>
        <v>7.0319018404907974</v>
      </c>
      <c r="D40" s="55">
        <f>貼り付け用シート!D40/'13 平成24年度成人１人当たりの酒類販売（消費）数量 (2)'!$S$40</f>
        <v>0.35828220858895704</v>
      </c>
      <c r="E40" s="55">
        <f>貼り付け用シート!E40/'13 平成24年度成人１人当たりの酒類販売（消費）数量 (2)'!$S$40</f>
        <v>2.8392638036809816</v>
      </c>
      <c r="F40" s="55">
        <f>貼り付け用シート!F40/'13 平成24年度成人１人当たりの酒類販売（消費）数量 (2)'!$S$40</f>
        <v>4.5595092024539881</v>
      </c>
      <c r="G40" s="55">
        <f>貼り付け用シート!G40/'13 平成24年度成人１人当たりの酒類販売（消費）数量 (2)'!$S$40</f>
        <v>1.2184049079754602</v>
      </c>
      <c r="H40" s="55">
        <f>貼り付け用シート!H40/'13 平成24年度成人１人当たりの酒類販売（消費）数量 (2)'!$S$40</f>
        <v>22.99754601226994</v>
      </c>
      <c r="I40" s="55">
        <f>貼り付け用シート!I40/'13 平成24年度成人１人当たりの酒類販売（消費）数量 (2)'!$S$40</f>
        <v>2.4355828220858897</v>
      </c>
      <c r="J40" s="55">
        <f>貼り付け用シート!J40/'13 平成24年度成人１人当たりの酒類販売（消費）数量 (2)'!$S$40</f>
        <v>5.8895705521472393E-2</v>
      </c>
      <c r="K40" s="55">
        <f>貼り付け用シート!K40/'13 平成24年度成人１人当たりの酒類販売（消費）数量 (2)'!$S$40</f>
        <v>0.52269938650306746</v>
      </c>
      <c r="L40" s="55">
        <f>貼り付け用シート!L40/'13 平成24年度成人１人当たりの酒類販売（消費）数量 (2)'!$S$40</f>
        <v>8.8343558282208592E-2</v>
      </c>
      <c r="M40" s="55">
        <f>貼り付け用シート!M40/'13 平成24年度成人１人当たりの酒類販売（消費）数量 (2)'!$S$40</f>
        <v>9.9018404907975466</v>
      </c>
      <c r="N40" s="55">
        <f>貼り付け用シート!N40/'13 平成24年度成人１人当たりの酒類販売（消費）数量 (2)'!$S$40</f>
        <v>17.177914110429448</v>
      </c>
      <c r="O40" s="55">
        <f>貼り付け用シート!O40/'13 平成24年度成人１人当たりの酒類販売（消費）数量 (2)'!$S$40</f>
        <v>2.9386503067484662</v>
      </c>
      <c r="P40" s="55">
        <f>貼り付け用シート!P40/'13 平成24年度成人１人当たりの酒類販売（消費）数量 (2)'!$S$40</f>
        <v>8.3889570552147248</v>
      </c>
      <c r="Q40" s="60">
        <f>貼り付け用シート!Q40/'13 平成24年度成人１人当たりの酒類販売（消費）数量 (2)'!$S$40</f>
        <v>80.527607361963192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f>貼り付け用シート!C41/'13 平成24年度成人１人当たりの酒類販売（消費）数量 (2)'!$S$41</f>
        <v>5.4144444444444444</v>
      </c>
      <c r="D41" s="53">
        <f>貼り付け用シート!D41/'13 平成24年度成人１人当たりの酒類販売（消費）数量 (2)'!$S$41</f>
        <v>0.28333333333333333</v>
      </c>
      <c r="E41" s="53">
        <f>貼り付け用シート!E41/'13 平成24年度成人１人当たりの酒類販売（消費）数量 (2)'!$S$41</f>
        <v>2.1002339181286551</v>
      </c>
      <c r="F41" s="53">
        <f>貼り付け用シート!F41/'13 平成24年度成人１人当たりの酒類販売（消費）数量 (2)'!$S$41</f>
        <v>4.5908187134502922</v>
      </c>
      <c r="G41" s="53">
        <f>貼り付け用シート!G41/'13 平成24年度成人１人当たりの酒類販売（消費）数量 (2)'!$S$41</f>
        <v>1.045204678362573</v>
      </c>
      <c r="H41" s="53">
        <f>貼り付け用シート!H41/'13 平成24年度成人１人当たりの酒類販売（消費）数量 (2)'!$S$41</f>
        <v>27.189941520467837</v>
      </c>
      <c r="I41" s="53">
        <f>貼り付け用シート!I41/'13 平成24年度成人１人当たりの酒類販売（消費）数量 (2)'!$S$41</f>
        <v>2.985029239766082</v>
      </c>
      <c r="J41" s="53">
        <f>貼り付け用シート!J41/'13 平成24年度成人１人当たりの酒類販売（消費）数量 (2)'!$S$41</f>
        <v>8.4970760233918127E-2</v>
      </c>
      <c r="K41" s="53">
        <f>貼り付け用シート!K41/'13 平成24年度成人１人当たりの酒類販売（消費）数量 (2)'!$S$41</f>
        <v>0.84643274853801165</v>
      </c>
      <c r="L41" s="53">
        <f>貼り付け用シート!L41/'13 平成24年度成人１人当たりの酒類販売（消費）数量 (2)'!$S$41</f>
        <v>8.1929824561403505E-2</v>
      </c>
      <c r="M41" s="53">
        <f>貼り付け用シート!M41/'13 平成24年度成人１人当たりの酒類販売（消費）数量 (2)'!$S$41</f>
        <v>9.2836257309941512</v>
      </c>
      <c r="N41" s="53">
        <f>貼り付け用シート!N41/'13 平成24年度成人１人当たりの酒類販売（消費）数量 (2)'!$S$41</f>
        <v>22.107076023391812</v>
      </c>
      <c r="O41" s="53">
        <f>貼り付け用シート!O41/'13 平成24年度成人１人当たりの酒類販売（消費）数量 (2)'!$S$41</f>
        <v>2.8529824561403507</v>
      </c>
      <c r="P41" s="53">
        <f>貼り付け用シート!P41/'13 平成24年度成人１人当たりの酒類販売（消費）数量 (2)'!$S$41</f>
        <v>7.9291228070175439</v>
      </c>
      <c r="Q41" s="26">
        <f>貼り付け用シート!Q41/'13 平成24年度成人１人当たりの酒類販売（消費）数量 (2)'!$S$41</f>
        <v>86.795614035087723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106" t="s">
        <v>78</v>
      </c>
      <c r="B42" s="6" t="s">
        <v>45</v>
      </c>
      <c r="C42" s="48">
        <f>貼り付け用シート!C42/'13 平成24年度成人１人当たりの酒類販売（消費）数量 (2)'!$S$42</f>
        <v>7.3291404612159328</v>
      </c>
      <c r="D42" s="51">
        <f>貼り付け用シート!D42/'13 平成24年度成人１人当たりの酒類販売（消費）数量 (2)'!$S$42</f>
        <v>0.7337526205450734</v>
      </c>
      <c r="E42" s="51">
        <f>貼り付け用シート!E42/'13 平成24年度成人１人当たりの酒類販売（消費）数量 (2)'!$S$42</f>
        <v>2.6834381551362685</v>
      </c>
      <c r="F42" s="51">
        <f>貼り付け用シート!F42/'13 平成24年度成人１人当たりの酒類販売（消費）数量 (2)'!$S$42</f>
        <v>5.3899371069182394</v>
      </c>
      <c r="G42" s="51">
        <f>貼り付け用シート!G42/'13 平成24年度成人１人当たりの酒類販売（消費）数量 (2)'!$S$42</f>
        <v>1.2976939203354299</v>
      </c>
      <c r="H42" s="51">
        <f>貼り付け用シート!H42/'13 平成24年度成人１人当たりの酒類販売（消費）数量 (2)'!$S$42</f>
        <v>24.081761006289309</v>
      </c>
      <c r="I42" s="51">
        <f>貼り付け用シート!I42/'13 平成24年度成人１人当たりの酒類販売（消費）数量 (2)'!$S$42</f>
        <v>1.5094339622641511</v>
      </c>
      <c r="J42" s="51">
        <f>貼り付け用シート!J42/'13 平成24年度成人１人当たりの酒類販売（消費）数量 (2)'!$S$42</f>
        <v>5.8700209643605873E-2</v>
      </c>
      <c r="K42" s="51">
        <f>貼り付け用シート!K42/'13 平成24年度成人１人当たりの酒類販売（消費）数量 (2)'!$S$42</f>
        <v>0.70020964360587001</v>
      </c>
      <c r="L42" s="51">
        <f>貼り付け用シート!L42/'13 平成24年度成人１人当たりの酒類販売（消費）数量 (2)'!$S$42</f>
        <v>7.1278825995807121E-2</v>
      </c>
      <c r="M42" s="51">
        <f>貼り付け用シート!M42/'13 平成24年度成人１人当たりの酒類販売（消費）数量 (2)'!$S$42</f>
        <v>8.7463312368972748</v>
      </c>
      <c r="N42" s="51">
        <f>貼り付け用シート!N42/'13 平成24年度成人１人当たりの酒類販売（消費）数量 (2)'!$S$42</f>
        <v>19.352201257861637</v>
      </c>
      <c r="O42" s="51">
        <f>貼り付け用シート!O42/'13 平成24年度成人１人当たりの酒類販売（消費）数量 (2)'!$S$42</f>
        <v>1.8637316561844863</v>
      </c>
      <c r="P42" s="51">
        <f>貼り付け用シート!P42/'13 平成24年度成人１人当たりの酒類販売（消費）数量 (2)'!$S$42</f>
        <v>9.5932914046121596</v>
      </c>
      <c r="Q42" s="24">
        <f>貼り付け用シート!Q42/'13 平成24年度成人１人当たりの酒類販売（消費）数量 (2)'!$S$42</f>
        <v>83.410901467505241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107"/>
      <c r="B43" s="6" t="s">
        <v>46</v>
      </c>
      <c r="C43" s="49">
        <f>貼り付け用シート!C43/'13 平成24年度成人１人当たりの酒類販売（消費）数量 (2)'!$S$43</f>
        <v>8.2864493996569468</v>
      </c>
      <c r="D43" s="52">
        <f>貼り付け用シート!D43/'13 平成24年度成人１人当たりの酒類販売（消費）数量 (2)'!$S$43</f>
        <v>0.45626072041166382</v>
      </c>
      <c r="E43" s="52">
        <f>貼り付け用シート!E43/'13 平成24年度成人１人当たりの酒類販売（消費）数量 (2)'!$S$43</f>
        <v>3.1200686106346485</v>
      </c>
      <c r="F43" s="52">
        <f>貼り付け用シート!F43/'13 平成24年度成人１人当たりの酒類販売（消費）数量 (2)'!$S$43</f>
        <v>6.8644939965694682</v>
      </c>
      <c r="G43" s="52">
        <f>貼り付け用シート!G43/'13 平成24年度成人１人当たりの酒類販売（消費）数量 (2)'!$S$43</f>
        <v>1.5506003430531732</v>
      </c>
      <c r="H43" s="52">
        <f>貼り付け用シート!H43/'13 平成24年度成人１人当たりの酒類販売（消費）数量 (2)'!$S$43</f>
        <v>22.951972555746142</v>
      </c>
      <c r="I43" s="52">
        <f>貼り付け用シート!I43/'13 平成24年度成人１人当たりの酒類販売（消費）数量 (2)'!$S$43</f>
        <v>1.6998284734133791</v>
      </c>
      <c r="J43" s="52">
        <f>貼り付け用シート!J43/'13 平成24年度成人１人当たりの酒類販売（消費）数量 (2)'!$S$43</f>
        <v>0.451114922813036</v>
      </c>
      <c r="K43" s="52">
        <f>貼り付け用シート!K43/'13 平成24年度成人１人当たりの酒類販売（消費）数量 (2)'!$S$43</f>
        <v>0.58833619210977706</v>
      </c>
      <c r="L43" s="52">
        <f>貼り付け用シート!L43/'13 平成24年度成人１人当たりの酒類販売（消費）数量 (2)'!$S$43</f>
        <v>4.974271012006861E-2</v>
      </c>
      <c r="M43" s="52">
        <f>貼り付け用シート!M43/'13 平成24年度成人１人当たりの酒類販売（消費）数量 (2)'!$S$43</f>
        <v>8.2024013722126927</v>
      </c>
      <c r="N43" s="52">
        <f>貼り付け用シート!N43/'13 平成24年度成人１人当たりの酒類販売（消費）数量 (2)'!$S$43</f>
        <v>16.1852487135506</v>
      </c>
      <c r="O43" s="52">
        <f>貼り付け用シート!O43/'13 平成24年度成人１人当たりの酒類販売（消費）数量 (2)'!$S$43</f>
        <v>1.5094339622641511</v>
      </c>
      <c r="P43" s="52">
        <f>貼り付け用シート!P43/'13 平成24年度成人１人当たりの酒類販売（消費）数量 (2)'!$S$43</f>
        <v>9.435677530017152</v>
      </c>
      <c r="Q43" s="25">
        <f>貼り付け用シート!Q43/'13 平成24年度成人１人当たりの酒類販売（消費）数量 (2)'!$S$43</f>
        <v>81.351629502572905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107"/>
      <c r="B44" s="6" t="s">
        <v>48</v>
      </c>
      <c r="C44" s="49">
        <f>貼り付け用シート!C44/'13 平成24年度成人１人当たりの酒類販売（消費）数量 (2)'!$S$44</f>
        <v>5.3689873417721516</v>
      </c>
      <c r="D44" s="52">
        <f>貼り付け用シート!D44/'13 平成24年度成人１人当たりの酒類販売（消費）数量 (2)'!$S$44</f>
        <v>0.30126582278481012</v>
      </c>
      <c r="E44" s="52">
        <f>貼り付け用シート!E44/'13 平成24年度成人１人当たりの酒類販売（消費）数量 (2)'!$S$44</f>
        <v>2.2481012658227848</v>
      </c>
      <c r="F44" s="52">
        <f>貼り付け用シート!F44/'13 平成24年度成人１人当たりの酒類販売（消費）数量 (2)'!$S$44</f>
        <v>5.2487341772151899</v>
      </c>
      <c r="G44" s="52">
        <f>貼り付け用シート!G44/'13 平成24年度成人１人当たりの酒類販売（消費）数量 (2)'!$S$44</f>
        <v>0.91645569620253164</v>
      </c>
      <c r="H44" s="52">
        <f>貼り付け用シート!H44/'13 平成24年度成人１人当たりの酒類販売（消費）数量 (2)'!$S$44</f>
        <v>19.465189873417721</v>
      </c>
      <c r="I44" s="52">
        <f>貼り付け用シート!I44/'13 平成24年度成人１人当たりの酒類販売（消費）数量 (2)'!$S$44</f>
        <v>1.65</v>
      </c>
      <c r="J44" s="52">
        <f>貼り付け用シート!J44/'13 平成24年度成人１人当たりの酒類販売（消費）数量 (2)'!$S$44</f>
        <v>5.3164556962025315E-2</v>
      </c>
      <c r="K44" s="52">
        <f>貼り付け用シート!K44/'13 平成24年度成人１人当たりの酒類販売（消費）数量 (2)'!$S$44</f>
        <v>0.63417721518987347</v>
      </c>
      <c r="L44" s="52">
        <f>貼り付け用シート!L44/'13 平成24年度成人１人当たりの酒類販売（消費）数量 (2)'!$S$44</f>
        <v>7.5316455696202531E-2</v>
      </c>
      <c r="M44" s="52">
        <f>貼り付け用シート!M44/'13 平成24年度成人１人当たりの酒類販売（消費）数量 (2)'!$S$44</f>
        <v>6.9892405063291143</v>
      </c>
      <c r="N44" s="52">
        <f>貼り付け用シート!N44/'13 平成24年度成人１人当たりの酒類販売（消費）数量 (2)'!$S$44</f>
        <v>16.487974683544305</v>
      </c>
      <c r="O44" s="52">
        <f>貼り付け用シート!O44/'13 平成24年度成人１人当たりの酒類販売（消費）数量 (2)'!$S$44</f>
        <v>1.8873417721518988</v>
      </c>
      <c r="P44" s="52">
        <f>貼り付け用シート!P44/'13 平成24年度成人１人当たりの酒類販売（消費）数量 (2)'!$S$44</f>
        <v>7.8835443037974686</v>
      </c>
      <c r="Q44" s="25">
        <f>貼り付け用シート!Q44/'13 平成24年度成人１人当たりの酒類販売（消費）数量 (2)'!$S$44</f>
        <v>69.209493670886076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107"/>
      <c r="B45" s="6" t="s">
        <v>47</v>
      </c>
      <c r="C45" s="49">
        <f>貼り付け用シート!C45/'13 平成24年度成人１人当たりの酒類販売（消費）数量 (2)'!$S$45</f>
        <v>5.5724108293940695</v>
      </c>
      <c r="D45" s="52">
        <f>貼り付け用シート!D45/'13 平成24年度成人１人当たりの酒類販売（消費）数量 (2)'!$S$45</f>
        <v>0.31800601633003867</v>
      </c>
      <c r="E45" s="52">
        <f>貼り付け用シート!E45/'13 平成24年度成人１人当たりの酒類販売（消費）数量 (2)'!$S$45</f>
        <v>2.4782982380747742</v>
      </c>
      <c r="F45" s="52">
        <f>貼り付け用シート!F45/'13 平成24年度成人１人当たりの酒類販売（消費）数量 (2)'!$S$45</f>
        <v>6.1882251826385906</v>
      </c>
      <c r="G45" s="52">
        <f>貼り付け用シート!G45/'13 平成24年度成人１人当たりの酒類販売（消費）数量 (2)'!$S$45</f>
        <v>1.0171895143962184</v>
      </c>
      <c r="H45" s="52">
        <f>貼り付け用シート!H45/'13 平成24年度成人１人当たりの酒類販売（消費）数量 (2)'!$S$45</f>
        <v>24.781263429308122</v>
      </c>
      <c r="I45" s="52">
        <f>貼り付け用シート!I45/'13 平成24年度成人１人当たりの酒類販売（消費）数量 (2)'!$S$45</f>
        <v>2.2273313278899871</v>
      </c>
      <c r="J45" s="52">
        <f>貼り付け用シート!J45/'13 平成24年度成人１人当たりの酒類販売（消費）数量 (2)'!$S$45</f>
        <v>8.4658358401375158E-2</v>
      </c>
      <c r="K45" s="52">
        <f>貼り付け用シート!K45/'13 平成24年度成人１人当たりの酒類販売（消費）数量 (2)'!$S$45</f>
        <v>0.67898581865062313</v>
      </c>
      <c r="L45" s="52">
        <f>貼り付け用シート!L45/'13 平成24年度成人１人当たりの酒類販売（消費）数量 (2)'!$S$45</f>
        <v>8.2939406961753337E-2</v>
      </c>
      <c r="M45" s="52">
        <f>貼り付け用シート!M45/'13 平成24年度成人１人当たりの酒類販売（消費）数量 (2)'!$S$45</f>
        <v>9.7808336914482172</v>
      </c>
      <c r="N45" s="52">
        <f>貼り付け用シート!N45/'13 平成24年度成人１人当たりの酒類販売（消費）数量 (2)'!$S$45</f>
        <v>19.023635582294801</v>
      </c>
      <c r="O45" s="52">
        <f>貼り付け用シート!O45/'13 平成24年度成人１人当たりの酒類販売（消費）数量 (2)'!$S$45</f>
        <v>2.1452513966480447</v>
      </c>
      <c r="P45" s="52">
        <f>貼り付け用シート!P45/'13 平成24年度成人１人当たりの酒類販売（消費）数量 (2)'!$S$45</f>
        <v>9.3188654920498504</v>
      </c>
      <c r="Q45" s="25">
        <f>貼り付け用シート!Q45/'13 平成24年度成人１人当たりの酒類販売（消費）数量 (2)'!$S$45</f>
        <v>83.697894284486466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107"/>
      <c r="B46" s="6" t="s">
        <v>49</v>
      </c>
      <c r="C46" s="54">
        <f>貼り付け用シート!C46/'13 平成24年度成人１人当たりの酒類販売（消費）数量 (2)'!$S$46</f>
        <v>5.5392405063291141</v>
      </c>
      <c r="D46" s="55">
        <f>貼り付け用シート!D46/'13 平成24年度成人１人当たりの酒類販売（消費）数量 (2)'!$S$46</f>
        <v>0.35105485232067513</v>
      </c>
      <c r="E46" s="55">
        <f>貼り付け用シート!E46/'13 平成24年度成人１人当たりの酒類販売（消費）数量 (2)'!$S$46</f>
        <v>2.8126582278481012</v>
      </c>
      <c r="F46" s="55">
        <f>貼り付け用シート!F46/'13 平成24年度成人１人当たりの酒類販売（消費）数量 (2)'!$S$46</f>
        <v>6.323206751054852</v>
      </c>
      <c r="G46" s="55">
        <f>貼り付け用シート!G46/'13 平成24年度成人１人当たりの酒類販売（消費）数量 (2)'!$S$46</f>
        <v>0.98565400843881856</v>
      </c>
      <c r="H46" s="55">
        <f>貼り付け用シート!H46/'13 平成24年度成人１人当たりの酒類販売（消費）数量 (2)'!$S$46</f>
        <v>22.046413502109704</v>
      </c>
      <c r="I46" s="55">
        <f>貼り付け用シート!I46/'13 平成24年度成人１人当たりの酒類販売（消費）数量 (2)'!$S$46</f>
        <v>1.4168776371308016</v>
      </c>
      <c r="J46" s="55">
        <f>貼り付け用シート!J46/'13 平成24年度成人１人当たりの酒類販売（消費）数量 (2)'!$S$46</f>
        <v>6.160337552742616E-2</v>
      </c>
      <c r="K46" s="55">
        <f>貼り付け用シート!K46/'13 平成24年度成人１人当たりの酒類販売（消費）数量 (2)'!$S$46</f>
        <v>0.5713080168776371</v>
      </c>
      <c r="L46" s="55">
        <f>貼り付け用シート!L46/'13 平成24年度成人１人当たりの酒類販売（消費）数量 (2)'!$S$46</f>
        <v>8.7763713080168781E-2</v>
      </c>
      <c r="M46" s="55">
        <f>貼り付け用シート!M46/'13 平成24年度成人１人当たりの酒類販売（消費）数量 (2)'!$S$46</f>
        <v>9.4725738396624468</v>
      </c>
      <c r="N46" s="55">
        <f>貼り付け用シート!N46/'13 平成24年度成人１人当たりの酒類販売（消費）数量 (2)'!$S$46</f>
        <v>15.875949367088607</v>
      </c>
      <c r="O46" s="55">
        <f>貼り付け用シート!O46/'13 平成24年度成人１人当たりの酒類販売（消費）数量 (2)'!$S$46</f>
        <v>1.5240506329113923</v>
      </c>
      <c r="P46" s="55">
        <f>貼り付け用シート!P46/'13 平成24年度成人１人当たりの酒類販売（消費）数量 (2)'!$S$46</f>
        <v>10.514767932489452</v>
      </c>
      <c r="Q46" s="60">
        <f>貼り付け用シート!Q46/'13 平成24年度成人１人当たりの酒類販売（消費）数量 (2)'!$S$46</f>
        <v>77.583122362869204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108"/>
      <c r="B47" s="12" t="s">
        <v>19</v>
      </c>
      <c r="C47" s="50">
        <f>貼り付け用シート!C47/'13 平成24年度成人１人当たりの酒類販売（消費）数量 (2)'!$S$47</f>
        <v>5.9071846553966187</v>
      </c>
      <c r="D47" s="53">
        <f>貼り付け用シート!D47/'13 平成24年度成人１人当たりの酒類販売（消費）数量 (2)'!$S$47</f>
        <v>0.36540962288686607</v>
      </c>
      <c r="E47" s="53">
        <f>貼り付け用シート!E47/'13 平成24年度成人１人当たりの酒類販売（消費）数量 (2)'!$S$47</f>
        <v>2.560305591677503</v>
      </c>
      <c r="F47" s="53">
        <f>貼り付け用シート!F47/'13 平成24年度成人１人当たりの酒類販売（消費）数量 (2)'!$S$47</f>
        <v>5.9751300390117033</v>
      </c>
      <c r="G47" s="53">
        <f>貼り付け用シート!G47/'13 平成24年度成人１人当たりの酒類販売（消費）数量 (2)'!$S$47</f>
        <v>1.0575422626788036</v>
      </c>
      <c r="H47" s="53">
        <f>貼り付け用シート!H47/'13 平成24年度成人１人当たりの酒類販売（消費）数量 (2)'!$S$47</f>
        <v>22.661573472041614</v>
      </c>
      <c r="I47" s="53">
        <f>貼り付け用シート!I47/'13 平成24年度成人１人当たりの酒類販売（消費）数量 (2)'!$S$47</f>
        <v>1.8172951885565669</v>
      </c>
      <c r="J47" s="53">
        <f>貼り付け用シート!J47/'13 平成24年度成人１人当たりの酒類販売（消費）数量 (2)'!$S$47</f>
        <v>0.10484395318595578</v>
      </c>
      <c r="K47" s="53">
        <f>貼り付け用シート!K47/'13 平成24年度成人１人当たりの酒類販売（消費）数量 (2)'!$S$47</f>
        <v>0.63979193758127439</v>
      </c>
      <c r="L47" s="53">
        <f>貼り付け用シート!L47/'13 平成24年度成人１人当たりの酒類販売（消費）数量 (2)'!$S$47</f>
        <v>7.7860858257477239E-2</v>
      </c>
      <c r="M47" s="53">
        <f>貼り付け用シート!M47/'13 平成24年度成人１人当たりの酒類販売（消費）数量 (2)'!$S$47</f>
        <v>8.7747074122236679</v>
      </c>
      <c r="N47" s="53">
        <f>貼り付け用シート!N47/'13 平成24年度成人１人当たりの酒類販売（消費）数量 (2)'!$S$47</f>
        <v>17.522594278283485</v>
      </c>
      <c r="O47" s="53">
        <f>貼り付け用シート!O47/'13 平成24年度成人１人当たりの酒類販売（消費）数量 (2)'!$S$47</f>
        <v>1.8772756827048114</v>
      </c>
      <c r="P47" s="53">
        <f>貼り付け用シート!P47/'13 平成24年度成人１人当たりの酒類販売（消費）数量 (2)'!$S$47</f>
        <v>9.212938881664499</v>
      </c>
      <c r="Q47" s="26">
        <f>貼り付け用シート!Q47/'13 平成24年度成人１人当たりの酒類販売（消費）数量 (2)'!$S$47</f>
        <v>78.554453836150842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f>貼り付け用シート!C48/'13 平成24年度成人１人当たりの酒類販売（消費）数量 (2)'!$S$48</f>
        <v>5.2868217054263562</v>
      </c>
      <c r="D48" s="51">
        <f>貼り付け用シート!D48/'13 平成24年度成人１人当たりの酒類販売（消費）数量 (2)'!$S$48</f>
        <v>0.33178294573643413</v>
      </c>
      <c r="E48" s="51">
        <f>貼り付け用シート!E48/'13 平成24年度成人１人当たりの酒類販売（消費）数量 (2)'!$S$48</f>
        <v>2.1038759689922482</v>
      </c>
      <c r="F48" s="51">
        <f>貼り付け用シート!F48/'13 平成24年度成人１人当たりの酒類販売（消費）数量 (2)'!$S$48</f>
        <v>5.2992248062015506</v>
      </c>
      <c r="G48" s="51">
        <f>貼り付け用シート!G48/'13 平成24年度成人１人当たりの酒類販売（消費）数量 (2)'!$S$48</f>
        <v>1.0682170542635658</v>
      </c>
      <c r="H48" s="51">
        <f>貼り付け用シート!H48/'13 平成24年度成人１人当たりの酒類販売（消費）数量 (2)'!$S$48</f>
        <v>21.646511627906978</v>
      </c>
      <c r="I48" s="51">
        <f>貼り付け用シート!I48/'13 平成24年度成人１人当たりの酒類販売（消費）数量 (2)'!$S$48</f>
        <v>1.441860465116279</v>
      </c>
      <c r="J48" s="51">
        <f>貼り付け用シート!J48/'13 平成24年度成人１人当たりの酒類販売（消費）数量 (2)'!$S$48</f>
        <v>7.441860465116279E-2</v>
      </c>
      <c r="K48" s="51">
        <f>貼り付け用シート!K48/'13 平成24年度成人１人当たりの酒類販売（消費）数量 (2)'!$S$48</f>
        <v>0.57674418604651168</v>
      </c>
      <c r="L48" s="51">
        <f>貼り付け用シート!L48/'13 平成24年度成人１人当たりの酒類販売（消費）数量 (2)'!$S$48</f>
        <v>6.3565891472868216E-2</v>
      </c>
      <c r="M48" s="51">
        <f>貼り付け用シート!M48/'13 平成24年度成人１人当たりの酒類販売（消費）数量 (2)'!$S$48</f>
        <v>8.3007751937984491</v>
      </c>
      <c r="N48" s="51">
        <f>貼り付け用シート!N48/'13 平成24年度成人１人当たりの酒類販売（消費）数量 (2)'!$S$48</f>
        <v>15.306976744186047</v>
      </c>
      <c r="O48" s="51">
        <f>貼り付け用シート!O48/'13 平成24年度成人１人当たりの酒類販売（消費）数量 (2)'!$S$48</f>
        <v>1.5782945736434109</v>
      </c>
      <c r="P48" s="51">
        <f>貼り付け用シート!P48/'13 平成24年度成人１人当たりの酒類販売（消費）数量 (2)'!$S$48</f>
        <v>8.0062015503875976</v>
      </c>
      <c r="Q48" s="24">
        <f>貼り付け用シート!Q48/'13 平成24年度成人１人当たりの酒類販売（消費）数量 (2)'!$S$48</f>
        <v>71.085271317829452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f>貼り付け用シート!C49/'13 平成24年度成人１人当たりの酒類販売（消費）数量 (2)'!$S$49</f>
        <v>5.3866995073891628</v>
      </c>
      <c r="D49" s="52">
        <f>貼り付け用シート!D49/'13 平成24年度成人１人当たりの酒類販売（消費）数量 (2)'!$S$49</f>
        <v>0.37931034482758619</v>
      </c>
      <c r="E49" s="52">
        <f>貼り付け用シート!E49/'13 平成24年度成人１人当たりの酒類販売（消費）数量 (2)'!$S$49</f>
        <v>2.3435960591133007</v>
      </c>
      <c r="F49" s="52">
        <f>貼り付け用シート!F49/'13 平成24年度成人１人当たりの酒類販売（消費）数量 (2)'!$S$49</f>
        <v>4.8596059113300489</v>
      </c>
      <c r="G49" s="52">
        <f>貼り付け用シート!G49/'13 平成24年度成人１人当たりの酒類販売（消費）数量 (2)'!$S$49</f>
        <v>1.9421182266009853</v>
      </c>
      <c r="H49" s="52">
        <f>貼り付け用シート!H49/'13 平成24年度成人１人当たりの酒類販売（消費）数量 (2)'!$S$49</f>
        <v>24.151477832512317</v>
      </c>
      <c r="I49" s="52">
        <f>貼り付け用シート!I49/'13 平成24年度成人１人当たりの酒類販売（消費）数量 (2)'!$S$49</f>
        <v>1.5701970443349753</v>
      </c>
      <c r="J49" s="52">
        <f>貼り付け用シート!J49/'13 平成24年度成人１人当たりの酒類販売（消費）数量 (2)'!$S$49</f>
        <v>6.1576354679802957E-2</v>
      </c>
      <c r="K49" s="52">
        <f>貼り付け用シート!K49/'13 平成24年度成人１人当たりの酒類販売（消費）数量 (2)'!$S$49</f>
        <v>0.63177339901477836</v>
      </c>
      <c r="L49" s="52">
        <f>貼り付け用シート!L49/'13 平成24年度成人１人当たりの酒類販売（消費）数量 (2)'!$S$49</f>
        <v>6.2807881773399021E-2</v>
      </c>
      <c r="M49" s="52">
        <f>貼り付け用シート!M49/'13 平成24年度成人１人当たりの酒類販売（消費）数量 (2)'!$S$49</f>
        <v>7.2881773399014778</v>
      </c>
      <c r="N49" s="52">
        <f>貼り付け用シート!N49/'13 平成24年度成人１人当たりの酒類販売（消費）数量 (2)'!$S$49</f>
        <v>17.967980295566502</v>
      </c>
      <c r="O49" s="52">
        <f>貼り付け用シート!O49/'13 平成24年度成人１人当たりの酒類販売（消費）数量 (2)'!$S$49</f>
        <v>2.2253694581280787</v>
      </c>
      <c r="P49" s="52">
        <f>貼り付け用シート!P49/'13 平成24年度成人１人当たりの酒類販売（消費）数量 (2)'!$S$49</f>
        <v>7.5233990147783247</v>
      </c>
      <c r="Q49" s="25">
        <f>貼り付け用シート!Q49/'13 平成24年度成人１人当たりの酒類販売（消費）数量 (2)'!$S$49</f>
        <v>76.394088669950733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f>貼り付け用シート!C50/'13 平成24年度成人１人当たりの酒類販売（消費）数量 (2)'!$S$50</f>
        <v>5.4120171673819746</v>
      </c>
      <c r="D50" s="52">
        <f>貼り付け用シート!D50/'13 平成24年度成人１人当たりの酒類販売（消費）数量 (2)'!$S$50</f>
        <v>0.38969957081545065</v>
      </c>
      <c r="E50" s="52">
        <f>貼り付け用シート!E50/'13 平成24年度成人１人当たりの酒類販売（消費）数量 (2)'!$S$50</f>
        <v>2.7502145922746779</v>
      </c>
      <c r="F50" s="52">
        <f>貼り付け用シート!F50/'13 平成24年度成人１人当たりの酒類販売（消費）数量 (2)'!$S$50</f>
        <v>5.1733905579399142</v>
      </c>
      <c r="G50" s="52">
        <f>貼り付け用シート!G50/'13 平成24年度成人１人当たりの酒類販売（消費）数量 (2)'!$S$50</f>
        <v>1.2660944206008584</v>
      </c>
      <c r="H50" s="52">
        <f>貼り付け用シート!H50/'13 平成24年度成人１人当たりの酒類販売（消費）数量 (2)'!$S$50</f>
        <v>23.286695278969958</v>
      </c>
      <c r="I50" s="52">
        <f>貼り付け用シート!I50/'13 平成24年度成人１人当たりの酒類販売（消費）数量 (2)'!$S$50</f>
        <v>1.4566523605150214</v>
      </c>
      <c r="J50" s="52">
        <f>貼り付け用シート!J50/'13 平成24年度成人１人当たりの酒類販売（消費）数量 (2)'!$S$50</f>
        <v>6.2660944206008581E-2</v>
      </c>
      <c r="K50" s="52">
        <f>貼り付け用シート!K50/'13 平成24年度成人１人当たりの酒類販売（消費）数量 (2)'!$S$50</f>
        <v>0.54163090128755365</v>
      </c>
      <c r="L50" s="52">
        <f>貼り付け用シート!L50/'13 平成24年度成人１人当たりの酒類販売（消費）数量 (2)'!$S$50</f>
        <v>7.7253218884120178E-2</v>
      </c>
      <c r="M50" s="52">
        <f>貼り付け用シート!M50/'13 平成24年度成人１人当たりの酒類販売（消費）数量 (2)'!$S$50</f>
        <v>8.0643776824034337</v>
      </c>
      <c r="N50" s="52">
        <f>貼り付け用シート!N50/'13 平成24年度成人１人当たりの酒類販売（消費）数量 (2)'!$S$50</f>
        <v>16.160515021459226</v>
      </c>
      <c r="O50" s="52">
        <f>貼り付け用シート!O50/'13 平成24年度成人１人当たりの酒類販売（消費）数量 (2)'!$S$50</f>
        <v>1.9227467811158798</v>
      </c>
      <c r="P50" s="52">
        <f>貼り付け用シート!P50/'13 平成24年度成人１人当たりの酒類販売（消費）数量 (2)'!$S$50</f>
        <v>9.3442060085836918</v>
      </c>
      <c r="Q50" s="25">
        <f>貼り付け用シート!Q50/'13 平成24年度成人１人当たりの酒類販売（消費）数量 (2)'!$S$50</f>
        <v>75.910729613733906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f>貼り付け用シート!C51/'13 平成24年度成人１人当たりの酒類販売（消費）数量 (2)'!$S$51</f>
        <v>6.5502392344497604</v>
      </c>
      <c r="D51" s="55">
        <f>貼り付け用シート!D51/'13 平成24年度成人１人当たりの酒類販売（消費）数量 (2)'!$S$51</f>
        <v>0.32695374800637961</v>
      </c>
      <c r="E51" s="55">
        <f>貼り付け用シート!E51/'13 平成24年度成人１人当たりの酒類販売（消費）数量 (2)'!$S$51</f>
        <v>3.4385964912280702</v>
      </c>
      <c r="F51" s="55">
        <f>貼り付け用シート!F51/'13 平成24年度成人１人当たりの酒類販売（消費）数量 (2)'!$S$51</f>
        <v>5.2121212121212119</v>
      </c>
      <c r="G51" s="55">
        <f>貼り付け用シート!G51/'13 平成24年度成人１人当たりの酒類販売（消費）数量 (2)'!$S$51</f>
        <v>0.90909090909090906</v>
      </c>
      <c r="H51" s="55">
        <f>貼り付け用シート!H51/'13 平成24年度成人１人当たりの酒類販売（消費）数量 (2)'!$S$51</f>
        <v>29.330143540669855</v>
      </c>
      <c r="I51" s="55">
        <f>貼り付け用シート!I51/'13 平成24年度成人１人当たりの酒類販売（消費）数量 (2)'!$S$51</f>
        <v>1.4912280701754386</v>
      </c>
      <c r="J51" s="55">
        <f>貼り付け用シート!J51/'13 平成24年度成人１人当たりの酒類販売（消費）数量 (2)'!$S$51</f>
        <v>7.9744816586921854E-2</v>
      </c>
      <c r="K51" s="55">
        <f>貼り付け用シート!K51/'13 平成24年度成人１人当たりの酒類販売（消費）数量 (2)'!$S$51</f>
        <v>0.65709728867623607</v>
      </c>
      <c r="L51" s="55">
        <f>貼り付け用シート!L51/'13 平成24年度成人１人当たりの酒類販売（消費）数量 (2)'!$S$51</f>
        <v>7.4960127591706532E-2</v>
      </c>
      <c r="M51" s="55">
        <f>貼り付け用シート!M51/'13 平成24年度成人１人当たりの酒類販売（消費）数量 (2)'!$S$51</f>
        <v>17.17543859649123</v>
      </c>
      <c r="N51" s="55">
        <f>貼り付け用シート!N51/'13 平成24年度成人１人当たりの酒類販売（消費）数量 (2)'!$S$51</f>
        <v>19.45773524720893</v>
      </c>
      <c r="O51" s="55">
        <f>貼り付け用シート!O51/'13 平成24年度成人１人当たりの酒類販売（消費）数量 (2)'!$S$51</f>
        <v>2.5598086124401913</v>
      </c>
      <c r="P51" s="55">
        <f>貼り付け用シート!P51/'13 平成24年度成人１人当たりの酒類販売（消費）数量 (2)'!$S$51</f>
        <v>9.6858054226475279</v>
      </c>
      <c r="Q51" s="60">
        <f>貼り付け用シート!Q51/'13 平成24年度成人１人当たりの酒類販売（消費）数量 (2)'!$S$51</f>
        <v>96.948963317384369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f>貼り付け用シート!C52/'13 平成24年度成人１人当たりの酒類販売（消費）数量 (2)'!$S$52</f>
        <v>5.6004924592182208</v>
      </c>
      <c r="D52" s="53">
        <f>貼り付け用シート!D52/'13 平成24年度成人１人当たりの酒類販売（消費）数量 (2)'!$S$52</f>
        <v>0.36349646044936906</v>
      </c>
      <c r="E52" s="53">
        <f>貼り付け用シート!E52/'13 平成24年度成人１人当たりの酒類販売（消費）数量 (2)'!$S$52</f>
        <v>2.6531240381655894</v>
      </c>
      <c r="F52" s="53">
        <f>貼り付け用シート!F52/'13 平成24年度成人１人当たりの酒類販売（消費）数量 (2)'!$S$52</f>
        <v>5.1274238227146816</v>
      </c>
      <c r="G52" s="53">
        <f>貼り付け用シート!G52/'13 平成24年度成人１人当たりの酒類販売（消費）数量 (2)'!$S$52</f>
        <v>1.3268698060941828</v>
      </c>
      <c r="H52" s="53">
        <f>貼り付け用シート!H52/'13 平成24年度成人１人当たりの酒類販売（消費）数量 (2)'!$S$52</f>
        <v>24.343490304709142</v>
      </c>
      <c r="I52" s="53">
        <f>貼り付け用シート!I52/'13 平成24年度成人１人当たりの酒類販売（消費）数量 (2)'!$S$52</f>
        <v>1.4887657740843336</v>
      </c>
      <c r="J52" s="53">
        <f>貼り付け用シート!J52/'13 平成24年度成人１人当たりの酒類販売（消費）数量 (2)'!$S$52</f>
        <v>6.8020929516774395E-2</v>
      </c>
      <c r="K52" s="53">
        <f>貼り付け用シート!K52/'13 平成24年度成人１人当たりの酒類販売（消費）数量 (2)'!$S$52</f>
        <v>0.59341335795629424</v>
      </c>
      <c r="L52" s="53">
        <f>貼り付け用シート!L52/'13 平成24年度成人１人当たりの酒類販売（消費）数量 (2)'!$S$52</f>
        <v>7.0483225607879341E-2</v>
      </c>
      <c r="M52" s="53">
        <f>貼り付け用シート!M52/'13 平成24年度成人１人当たりの酒類販売（消費）数量 (2)'!$S$52</f>
        <v>9.675592489996923</v>
      </c>
      <c r="N52" s="53">
        <f>貼り付け用シート!N52/'13 平成24年度成人１人当たりの酒類販売（消費）数量 (2)'!$S$52</f>
        <v>17.079101261926748</v>
      </c>
      <c r="O52" s="53">
        <f>貼り付け用シート!O52/'13 平成24年度成人１人当たりの酒類販売（消費）数量 (2)'!$S$52</f>
        <v>2.0529393659587565</v>
      </c>
      <c r="P52" s="53">
        <f>貼り付け用シート!P52/'13 平成24年度成人１人当たりの酒類販売（消費）数量 (2)'!$S$52</f>
        <v>8.689442905509388</v>
      </c>
      <c r="Q52" s="26">
        <f>貼り付け用シート!Q52/'13 平成24年度成人１人当たりの酒類販売（消費）数量 (2)'!$S$52</f>
        <v>79.133579562942444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109" t="s">
        <v>79</v>
      </c>
      <c r="B53" s="6" t="s">
        <v>55</v>
      </c>
      <c r="C53" s="48">
        <f>貼り付け用シート!C53/'13 平成24年度成人１人当たりの酒類販売（消費）数量 (2)'!$S$53</f>
        <v>4.6206647398843934</v>
      </c>
      <c r="D53" s="51">
        <f>貼り付け用シート!D53/'13 平成24年度成人１人当たりの酒類販売（消費）数量 (2)'!$S$53</f>
        <v>0.3436897880539499</v>
      </c>
      <c r="E53" s="51">
        <f>貼り付け用シート!E53/'13 平成24年度成人１人当たりの酒類販売（消費）数量 (2)'!$S$53</f>
        <v>2.1852119460500963</v>
      </c>
      <c r="F53" s="51">
        <f>貼り付け用シート!F53/'13 平成24年度成人１人当たりの酒類販売（消費）数量 (2)'!$S$53</f>
        <v>8.3458574181117537</v>
      </c>
      <c r="G53" s="51">
        <f>貼り付け用シート!G53/'13 平成24年度成人１人当たりの酒類販売（消費）数量 (2)'!$S$53</f>
        <v>0.78034682080924855</v>
      </c>
      <c r="H53" s="51">
        <f>貼り付け用シート!H53/'13 平成24年度成人１人当たりの酒類販売（消費）数量 (2)'!$S$53</f>
        <v>24.296001926782274</v>
      </c>
      <c r="I53" s="51">
        <f>貼り付け用シート!I53/'13 平成24年度成人１人当たりの酒類販売（消費）数量 (2)'!$S$53</f>
        <v>2.6661849710982657</v>
      </c>
      <c r="J53" s="51">
        <f>貼り付け用シート!J53/'13 平成24年度成人１人当たりの酒類販売（消費）数量 (2)'!$S$53</f>
        <v>6.8641618497109827E-2</v>
      </c>
      <c r="K53" s="51">
        <f>貼り付け用シート!K53/'13 平成24年度成人１人当たりの酒類販売（消費）数量 (2)'!$S$53</f>
        <v>0.74879576107899803</v>
      </c>
      <c r="L53" s="51">
        <f>貼り付け用シート!L53/'13 平成24年度成人１人当たりの酒類販売（消費）数量 (2)'!$S$53</f>
        <v>8.7427745664739889E-2</v>
      </c>
      <c r="M53" s="51">
        <f>貼り付け用シート!M53/'13 平成24年度成人１人当たりの酒類販売（消費）数量 (2)'!$S$53</f>
        <v>9.2923892100192678</v>
      </c>
      <c r="N53" s="51">
        <f>貼り付け用シート!N53/'13 平成24年度成人１人当たりの酒類販売（消費）数量 (2)'!$S$53</f>
        <v>17.207369942196532</v>
      </c>
      <c r="O53" s="51">
        <f>貼り付け用シート!O53/'13 平成24年度成人１人当たりの酒類販売（消費）数量 (2)'!$S$53</f>
        <v>1.6847302504816957</v>
      </c>
      <c r="P53" s="51">
        <f>貼り付け用シート!P53/'13 平成24年度成人１人当たりの酒類販売（消費）数量 (2)'!$S$53</f>
        <v>7.7911849710982661</v>
      </c>
      <c r="Q53" s="24">
        <f>貼り付け用シート!Q53/'13 平成24年度成人１人当たりの酒類販売（消費）数量 (2)'!$S$53</f>
        <v>80.118497109826592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110"/>
      <c r="B54" s="6" t="s">
        <v>56</v>
      </c>
      <c r="C54" s="49">
        <f>貼り付け用シート!C54/'13 平成24年度成人１人当たりの酒類販売（消費）数量 (2)'!$S$54</f>
        <v>6.4534711964549487</v>
      </c>
      <c r="D54" s="52">
        <f>貼り付け用シート!D54/'13 平成24年度成人１人当たりの酒類販売（消費）数量 (2)'!$S$54</f>
        <v>0.45790251107828656</v>
      </c>
      <c r="E54" s="52">
        <f>貼り付け用シート!E54/'13 平成24年度成人１人当たりの酒類販売（消費）数量 (2)'!$S$54</f>
        <v>1.7887740029542099</v>
      </c>
      <c r="F54" s="52">
        <f>貼り付け用シート!F54/'13 平成24年度成人１人当たりの酒類販売（消費）数量 (2)'!$S$54</f>
        <v>7.1861152141802069</v>
      </c>
      <c r="G54" s="52">
        <f>貼り付け用シート!G54/'13 平成24年度成人１人当たりの酒類販売（消費）数量 (2)'!$S$54</f>
        <v>0.80206794682422455</v>
      </c>
      <c r="H54" s="52">
        <f>貼り付け用シート!H54/'13 平成24年度成人１人当たりの酒類販売（消費）数量 (2)'!$S$54</f>
        <v>21.716395864106353</v>
      </c>
      <c r="I54" s="52">
        <f>貼り付け用シート!I54/'13 平成24年度成人１人当たりの酒類販売（消費）数量 (2)'!$S$54</f>
        <v>1.308714918759232</v>
      </c>
      <c r="J54" s="52">
        <f>貼り付け用シート!J54/'13 平成24年度成人１人当たりの酒類販売（消費）数量 (2)'!$S$54</f>
        <v>6.3515509601181686E-2</v>
      </c>
      <c r="K54" s="52">
        <f>貼り付け用シート!K54/'13 平成24年度成人１人当たりの酒類販売（消費）数量 (2)'!$S$54</f>
        <v>0.47710487444608568</v>
      </c>
      <c r="L54" s="52">
        <f>貼り付け用シート!L54/'13 平成24年度成人１人当たりの酒類販売（消費）数量 (2)'!$S$54</f>
        <v>7.6809453471196457E-2</v>
      </c>
      <c r="M54" s="52">
        <f>貼り付け用シート!M54/'13 平成24年度成人１人当たりの酒類販売（消費）数量 (2)'!$S$54</f>
        <v>9.2378138847858207</v>
      </c>
      <c r="N54" s="52">
        <f>貼り付け用シート!N54/'13 平成24年度成人１人当たりの酒類販売（消費）数量 (2)'!$S$54</f>
        <v>14.574593796159528</v>
      </c>
      <c r="O54" s="52">
        <f>貼り付け用シート!O54/'13 平成24年度成人１人当たりの酒類販売（消費）数量 (2)'!$S$54</f>
        <v>1.138847858197932</v>
      </c>
      <c r="P54" s="52">
        <f>貼り付け用シート!P54/'13 平成24年度成人１人当たりの酒類販売（消費）数量 (2)'!$S$54</f>
        <v>8.6189069423929094</v>
      </c>
      <c r="Q54" s="25">
        <f>貼り付け用シート!Q54/'13 平成24年度成人１人当たりの酒類販売（消費）数量 (2)'!$S$54</f>
        <v>73.902511078286565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110"/>
      <c r="B55" s="6" t="s">
        <v>57</v>
      </c>
      <c r="C55" s="54">
        <f>貼り付け用シート!C55/'13 平成24年度成人１人当たりの酒類販売（消費）数量 (2)'!$S$55</f>
        <v>4.595466434176112</v>
      </c>
      <c r="D55" s="55">
        <f>貼り付け用シート!D55/'13 平成24年度成人１人当たりの酒類販売（消費）数量 (2)'!$S$55</f>
        <v>0.38709677419354838</v>
      </c>
      <c r="E55" s="55">
        <f>貼り付け用シート!E55/'13 平成24年度成人１人当たりの酒類販売（消費）数量 (2)'!$S$55</f>
        <v>2.802092414995641</v>
      </c>
      <c r="F55" s="55">
        <f>貼り付け用シート!F55/'13 平成24年度成人１人当たりの酒類販売（消費）数量 (2)'!$S$55</f>
        <v>7.7759372275501306</v>
      </c>
      <c r="G55" s="55">
        <f>貼り付け用シート!G55/'13 平成24年度成人１人当たりの酒類販売（消費）数量 (2)'!$S$55</f>
        <v>0.67480383609415873</v>
      </c>
      <c r="H55" s="55">
        <f>貼り付け用シート!H55/'13 平成24年度成人１人当たりの酒類販売（消費）数量 (2)'!$S$55</f>
        <v>22.072362685265912</v>
      </c>
      <c r="I55" s="55">
        <f>貼り付け用シート!I55/'13 平成24年度成人１人当たりの酒類販売（消費）数量 (2)'!$S$55</f>
        <v>1.4934612031386225</v>
      </c>
      <c r="J55" s="55">
        <f>貼り付け用シート!J55/'13 平成24年度成人１人当たりの酒類販売（消費）数量 (2)'!$S$55</f>
        <v>5.4925893635571058E-2</v>
      </c>
      <c r="K55" s="55">
        <f>貼り付け用シート!K55/'13 平成24年度成人１人当たりの酒類販売（消費）数量 (2)'!$S$55</f>
        <v>0.50741063644289452</v>
      </c>
      <c r="L55" s="55">
        <f>貼り付け用シート!L55/'13 平成24年度成人１人当たりの酒類販売（消費）数量 (2)'!$S$55</f>
        <v>8.7183958151700089E-2</v>
      </c>
      <c r="M55" s="55">
        <f>貼り付け用シート!M55/'13 平成24年度成人１人当たりの酒類販売（消費）数量 (2)'!$S$55</f>
        <v>8.8265039232781159</v>
      </c>
      <c r="N55" s="55">
        <f>貼り付け用シート!N55/'13 平成24年度成人１人当たりの酒類販売（消費）数量 (2)'!$S$55</f>
        <v>14.839581517000871</v>
      </c>
      <c r="O55" s="55">
        <f>貼り付け用シート!O55/'13 平成24年度成人１人当たりの酒類販売（消費）数量 (2)'!$S$55</f>
        <v>1.2406277244986923</v>
      </c>
      <c r="P55" s="55">
        <f>貼り付け用シート!P55/'13 平成24年度成人１人当たりの酒類販売（消費）数量 (2)'!$S$55</f>
        <v>8.513513513513514</v>
      </c>
      <c r="Q55" s="60">
        <f>貼り付け用シート!Q55/'13 平成24年度成人１人当たりの酒類販売（消費）数量 (2)'!$S$55</f>
        <v>73.867480383609418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111"/>
      <c r="B56" s="12" t="s">
        <v>19</v>
      </c>
      <c r="C56" s="50">
        <f>貼り付け用シート!C56/'13 平成24年度成人１人当たりの酒類販売（消費）数量 (2)'!$S$56</f>
        <v>4.8234605087014728</v>
      </c>
      <c r="D56" s="53">
        <f>貼り付け用シート!D56/'13 平成24年度成人１人当たりの酒類販売（消費）数量 (2)'!$S$56</f>
        <v>0.36495983935742971</v>
      </c>
      <c r="E56" s="53">
        <f>貼り付け用シート!E56/'13 平成24年度成人１人当たりの酒類販売（消費）数量 (2)'!$S$56</f>
        <v>2.2587014725568944</v>
      </c>
      <c r="F56" s="53">
        <f>貼り付け用シート!F56/'13 平成24年度成人１人当たりの酒類販売（消費）数量 (2)'!$S$56</f>
        <v>8.1050870147255694</v>
      </c>
      <c r="G56" s="53">
        <f>貼り付け用シート!G56/'13 平成24年度成人１人当たりの酒類販売（消費）数量 (2)'!$S$56</f>
        <v>0.7625502008032129</v>
      </c>
      <c r="H56" s="53">
        <f>貼り付け用シート!H56/'13 平成24年度成人１人当たりの酒類販売（消費）数量 (2)'!$S$56</f>
        <v>23.57697456492637</v>
      </c>
      <c r="I56" s="53">
        <f>貼り付け用シート!I56/'13 平成24年度成人１人当たりの酒類販売（消費）数量 (2)'!$S$56</f>
        <v>2.2873159303882193</v>
      </c>
      <c r="J56" s="53">
        <f>貼り付け用シート!J56/'13 平成24年度成人１人当たりの酒類販売（消費）数量 (2)'!$S$56</f>
        <v>6.5428380187416327E-2</v>
      </c>
      <c r="K56" s="53">
        <f>貼り付け用シート!K56/'13 平成24年度成人１人当たりの酒類販売（消費）数量 (2)'!$S$56</f>
        <v>0.67168674698795183</v>
      </c>
      <c r="L56" s="53">
        <f>貼り付け用シート!L56/'13 平成24年度成人１人当たりの酒類販売（消費）数量 (2)'!$S$56</f>
        <v>8.6178045515394916E-2</v>
      </c>
      <c r="M56" s="53">
        <f>貼り付け用シート!M56/'13 平成24年度成人１人当たりの酒類販売（消費）数量 (2)'!$S$56</f>
        <v>9.1967871485943782</v>
      </c>
      <c r="N56" s="53">
        <f>貼り付け用シート!N56/'13 平成24年度成人１人当たりの酒類販売（消費）数量 (2)'!$S$56</f>
        <v>16.454651941097723</v>
      </c>
      <c r="O56" s="53">
        <f>貼り付け用シート!O56/'13 平成24年度成人１人当たりの酒類販売（消費）数量 (2)'!$S$56</f>
        <v>1.5376506024096386</v>
      </c>
      <c r="P56" s="53">
        <f>貼り付け用シート!P56/'13 平成24年度成人１人当たりの酒類販売（消費）数量 (2)'!$S$56</f>
        <v>8.0235943775100402</v>
      </c>
      <c r="Q56" s="26">
        <f>貼り付け用シート!Q56/'13 平成24年度成人１人当たりの酒類販売（消費）数量 (2)'!$S$56</f>
        <v>78.214524765729578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f>貼り付け用シート!C57/'13 平成24年度成人１人当たりの酒類販売（消費）数量 (2)'!$S$57</f>
        <v>2.8692988427501702</v>
      </c>
      <c r="D57" s="51">
        <f>貼り付け用シート!D57/'13 平成24年度成人１人当たりの酒類販売（消費）数量 (2)'!$S$57</f>
        <v>0.36351259360108917</v>
      </c>
      <c r="E57" s="51">
        <f>貼り付け用シート!E57/'13 平成24年度成人１人当たりの酒類販売（消費）数量 (2)'!$S$57</f>
        <v>2.1429543907420014</v>
      </c>
      <c r="F57" s="51">
        <f>貼り付け用シート!F57/'13 平成24年度成人１人当たりの酒類販売（消費）数量 (2)'!$S$57</f>
        <v>10.426820966643975</v>
      </c>
      <c r="G57" s="51">
        <f>貼り付け用シート!G57/'13 平成24年度成人１人当たりの酒類販売（消費）数量 (2)'!$S$57</f>
        <v>0.83526208304969363</v>
      </c>
      <c r="H57" s="51">
        <f>貼り付け用シート!H57/'13 平成24年度成人１人当たりの酒類販売（消費）数量 (2)'!$S$57</f>
        <v>21.41933287950987</v>
      </c>
      <c r="I57" s="51">
        <f>貼り付け用シート!I57/'13 平成24年度成人１人当たりの酒類販売（消費）数量 (2)'!$S$57</f>
        <v>1.8400272294077604</v>
      </c>
      <c r="J57" s="51">
        <f>貼り付け用シート!J57/'13 平成24年度成人１人当たりの酒類販売（消費）数量 (2)'!$S$57</f>
        <v>0.11164057181756297</v>
      </c>
      <c r="K57" s="51">
        <f>貼り付け用シート!K57/'13 平成24年度成人１人当たりの酒類販売（消費）数量 (2)'!$S$57</f>
        <v>0.48740639891082371</v>
      </c>
      <c r="L57" s="51">
        <f>貼り付け用シート!L57/'13 平成24年度成人１人当たりの酒類販売（消費）数量 (2)'!$S$57</f>
        <v>5.445881552076242E-2</v>
      </c>
      <c r="M57" s="51">
        <f>貼り付け用シート!M57/'13 平成24年度成人１人当たりの酒類販売（消費）数量 (2)'!$S$57</f>
        <v>9.3716814159292028</v>
      </c>
      <c r="N57" s="51">
        <f>貼り付け用シート!N57/'13 平成24年度成人１人当たりの酒類販売（消費）数量 (2)'!$S$57</f>
        <v>15.464942137508508</v>
      </c>
      <c r="O57" s="51">
        <f>貼り付け用シート!O57/'13 平成24年度成人１人当たりの酒類販売（消費）数量 (2)'!$S$57</f>
        <v>1.0619469026548674</v>
      </c>
      <c r="P57" s="51">
        <f>貼り付け用シート!P57/'13 平成24年度成人１人当たりの酒類販売（消費）数量 (2)'!$S$57</f>
        <v>12.914227365554799</v>
      </c>
      <c r="Q57" s="24">
        <f>貼り付け用シート!Q57/'13 平成24年度成人１人当たりの酒類販売（消費）数量 (2)'!$S$57</f>
        <v>79.368277739959154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f>貼り付け用シート!C58/'13 平成24年度成人１人当たりの酒類販売（消費）数量 (2)'!$S$58</f>
        <v>4.8830769230769233</v>
      </c>
      <c r="D58" s="52">
        <f>貼り付け用シート!D58/'13 平成24年度成人１人当たりの酒類販売（消費）数量 (2)'!$S$58</f>
        <v>0.40410256410256412</v>
      </c>
      <c r="E58" s="52">
        <f>貼り付け用シート!E58/'13 平成24年度成人１人当たりの酒類販売（消費）数量 (2)'!$S$58</f>
        <v>3.5620512820512822</v>
      </c>
      <c r="F58" s="52">
        <f>貼り付け用シート!F58/'13 平成24年度成人１人当たりの酒類販売（消費）数量 (2)'!$S$58</f>
        <v>10.362051282051283</v>
      </c>
      <c r="G58" s="52">
        <f>貼り付け用シート!G58/'13 平成24年度成人１人当たりの酒類販売（消費）数量 (2)'!$S$58</f>
        <v>0.75076923076923074</v>
      </c>
      <c r="H58" s="52">
        <f>貼り付け用シート!H58/'13 平成24年度成人１人当たりの酒類販売（消費）数量 (2)'!$S$58</f>
        <v>22.977435897435896</v>
      </c>
      <c r="I58" s="52">
        <f>貼り付け用シート!I58/'13 平成24年度成人１人当たりの酒類販売（消費）数量 (2)'!$S$58</f>
        <v>2.1589743589743589</v>
      </c>
      <c r="J58" s="52">
        <f>貼り付け用シート!J58/'13 平成24年度成人１人当たりの酒類販売（消費）数量 (2)'!$S$58</f>
        <v>8.7179487179487175E-2</v>
      </c>
      <c r="K58" s="52">
        <f>貼り付け用シート!K58/'13 平成24年度成人１人当たりの酒類販売（消費）数量 (2)'!$S$58</f>
        <v>0.81025641025641026</v>
      </c>
      <c r="L58" s="52">
        <f>貼り付け用シート!L58/'13 平成24年度成人１人当たりの酒類販売（消費）数量 (2)'!$S$58</f>
        <v>0.12307692307692308</v>
      </c>
      <c r="M58" s="52">
        <f>貼り付け用シート!M58/'13 平成24年度成人１人当たりの酒類販売（消費）数量 (2)'!$S$58</f>
        <v>9.2943589743589747</v>
      </c>
      <c r="N58" s="52">
        <f>貼り付け用シート!N58/'13 平成24年度成人１人当たりの酒類販売（消費）数量 (2)'!$S$58</f>
        <v>14.711794871794872</v>
      </c>
      <c r="O58" s="52">
        <f>貼り付け用シート!O58/'13 平成24年度成人１人当たりの酒類販売（消費）数量 (2)'!$S$58</f>
        <v>1.4358974358974359</v>
      </c>
      <c r="P58" s="52">
        <f>貼り付け用シート!P58/'13 平成24年度成人１人当たりの酒類販売（消費）数量 (2)'!$S$58</f>
        <v>10.488205128205129</v>
      </c>
      <c r="Q58" s="25">
        <f>貼り付け用シート!Q58/'13 平成24年度成人１人当たりの酒類販売（消費）数量 (2)'!$S$58</f>
        <v>82.045128205128208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f>貼り付け用シート!C59/'13 平成24年度成人１人当たりの酒類販売（消費）数量 (2)'!$S$59</f>
        <v>2.201312910284464</v>
      </c>
      <c r="D59" s="52">
        <f>貼り付け用シート!D59/'13 平成24年度成人１人当たりの酒類販売（消費）数量 (2)'!$S$59</f>
        <v>0.25711159737417943</v>
      </c>
      <c r="E59" s="52">
        <f>貼り付け用シート!E59/'13 平成24年度成人１人当たりの酒類販売（消費）数量 (2)'!$S$59</f>
        <v>1.5908096280087527</v>
      </c>
      <c r="F59" s="52">
        <f>貼り付け用シート!F59/'13 平成24年度成人１人当たりの酒類販売（消費）数量 (2)'!$S$59</f>
        <v>19.901531728665208</v>
      </c>
      <c r="G59" s="52">
        <f>貼り付け用シート!G59/'13 平成24年度成人１人当たりの酒類販売（消費）数量 (2)'!$S$59</f>
        <v>0.60284463894967177</v>
      </c>
      <c r="H59" s="52">
        <f>貼り付け用シート!H59/'13 平成24年度成人１人当たりの酒類販売（消費）数量 (2)'!$S$59</f>
        <v>22.075492341356675</v>
      </c>
      <c r="I59" s="52">
        <f>貼り付け用シート!I59/'13 平成24年度成人１人当たりの酒類販売（消費）数量 (2)'!$S$59</f>
        <v>2.0601750547045952</v>
      </c>
      <c r="J59" s="52">
        <f>貼り付け用シート!J59/'13 平成24年度成人１人当たりの酒類販売（消費）数量 (2)'!$S$59</f>
        <v>6.7833698030634576E-2</v>
      </c>
      <c r="K59" s="52">
        <f>貼り付け用シート!K59/'13 平成24年度成人１人当たりの酒類販売（消費）数量 (2)'!$S$59</f>
        <v>0.44967177242888401</v>
      </c>
      <c r="L59" s="52">
        <f>貼り付け用シート!L59/'13 平成24年度成人１人当たりの酒類販売（消費）数量 (2)'!$S$59</f>
        <v>6.5645514223194742E-2</v>
      </c>
      <c r="M59" s="52">
        <f>貼り付け用シート!M59/'13 平成24年度成人１人当たりの酒類販売（消費）数量 (2)'!$S$59</f>
        <v>11.533916849015318</v>
      </c>
      <c r="N59" s="52">
        <f>貼り付け用シート!N59/'13 平成24年度成人１人当たりの酒類販売（消費）数量 (2)'!$S$59</f>
        <v>14.819474835886215</v>
      </c>
      <c r="O59" s="52">
        <f>貼り付け用シート!O59/'13 平成24年度成人１人当たりの酒類販売（消費）数量 (2)'!$S$59</f>
        <v>1.1170678336980306</v>
      </c>
      <c r="P59" s="52">
        <f>貼り付け用シート!P59/'13 平成24年度成人１人当たりの酒類販売（消費）数量 (2)'!$S$59</f>
        <v>15.071115973741794</v>
      </c>
      <c r="Q59" s="25">
        <f>貼り付け用シート!Q59/'13 平成24年度成人１人当たりの酒類販売（消費）数量 (2)'!$S$59</f>
        <v>91.81509846827133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f>貼り付け用シート!C60/'13 平成24年度成人１人当たりの酒類販売（消費）数量 (2)'!$S$60</f>
        <v>1.1649709302325582</v>
      </c>
      <c r="D60" s="55">
        <f>貼り付け用シート!D60/'13 平成24年度成人１人当たりの酒類販売（消費）数量 (2)'!$S$60</f>
        <v>0.19985465116279069</v>
      </c>
      <c r="E60" s="55">
        <f>貼り付け用シート!E60/'13 平成24年度成人１人当たりの酒類販売（消費）数量 (2)'!$S$60</f>
        <v>0.71148255813953487</v>
      </c>
      <c r="F60" s="55">
        <f>貼り付け用シート!F60/'13 平成24年度成人１人当たりの酒類販売（消費）数量 (2)'!$S$60</f>
        <v>25.98546511627907</v>
      </c>
      <c r="G60" s="55">
        <f>貼り付け用シート!G60/'13 平成24年度成人１人当たりの酒類販売（消費）数量 (2)'!$S$60</f>
        <v>0.85973837209302328</v>
      </c>
      <c r="H60" s="55">
        <f>貼り付け用シート!H60/'13 平成24年度成人１人当たりの酒類販売（消費）数量 (2)'!$S$60</f>
        <v>18.225290697674417</v>
      </c>
      <c r="I60" s="55">
        <f>貼り付け用シート!I60/'13 平成24年度成人１人当たりの酒類販売（消費）数量 (2)'!$S$60</f>
        <v>1.2834302325581395</v>
      </c>
      <c r="J60" s="55">
        <f>貼り付け用シート!J60/'13 平成24年度成人１人当たりの酒類販売（消費）数量 (2)'!$S$60</f>
        <v>4.7238372093023256E-2</v>
      </c>
      <c r="K60" s="55">
        <f>貼り付け用シート!K60/'13 平成24年度成人１人当たりの酒類販売（消費）数量 (2)'!$S$60</f>
        <v>0.32412790697674421</v>
      </c>
      <c r="L60" s="55">
        <f>貼り付け用シート!L60/'13 平成24年度成人１人当たりの酒類販売（消費）数量 (2)'!$S$60</f>
        <v>2.9796511627906978E-2</v>
      </c>
      <c r="M60" s="55">
        <f>貼り付け用シート!M60/'13 平成24年度成人１人当たりの酒類販売（消費）数量 (2)'!$S$60</f>
        <v>10.614098837209303</v>
      </c>
      <c r="N60" s="55">
        <f>貼り付け用シート!N60/'13 平成24年度成人１人当たりの酒類販売（消費）数量 (2)'!$S$60</f>
        <v>13.511627906976743</v>
      </c>
      <c r="O60" s="55">
        <f>貼り付け用シート!O60/'13 平成24年度成人１人当たりの酒類販売（消費）数量 (2)'!$S$60</f>
        <v>1.035610465116279</v>
      </c>
      <c r="P60" s="55">
        <f>貼り付け用シート!P60/'13 平成24年度成人１人当たりの酒類販売（消費）数量 (2)'!$S$60</f>
        <v>12.462209302325581</v>
      </c>
      <c r="Q60" s="60">
        <f>貼り付け用シート!Q60/'13 平成24年度成人１人当たりの酒類販売（消費）数量 (2)'!$S$60</f>
        <v>86.461482558139537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f>貼り付け用シート!C61/'13 平成24年度成人１人当たりの酒類販売（消費）数量 (2)'!$S$61</f>
        <v>2.6596958174904941</v>
      </c>
      <c r="D61" s="57">
        <f>貼り付け用シート!D61/'13 平成24年度成人１人当たりの酒類販売（消費）数量 (2)'!$S$61</f>
        <v>0.30376003379805661</v>
      </c>
      <c r="E61" s="57">
        <f>貼り付け用シート!E61/'13 平成24年度成人１人当たりの酒類販売（消費）数量 (2)'!$S$61</f>
        <v>1.9125475285171103</v>
      </c>
      <c r="F61" s="57">
        <f>貼り付け用シート!F61/'13 平成24年度成人１人当たりの酒類販売（消費）数量 (2)'!$S$61</f>
        <v>16.765103506548375</v>
      </c>
      <c r="G61" s="57">
        <f>貼り付け用シート!G61/'13 平成24年度成人１人当たりの酒類販売（消費）数量 (2)'!$S$61</f>
        <v>0.78010139416983526</v>
      </c>
      <c r="H61" s="57">
        <f>貼り付け用シート!H61/'13 平成24年度成人１人当たりの酒類販売（消費）数量 (2)'!$S$61</f>
        <v>20.938529784537391</v>
      </c>
      <c r="I61" s="57">
        <f>貼り付け用シート!I61/'13 平成24年度成人１人当たりの酒類販売（消費）数量 (2)'!$S$61</f>
        <v>1.7864385297845373</v>
      </c>
      <c r="J61" s="57">
        <f>貼り付け用シート!J61/'13 平成24年度成人１人当たりの酒類販売（消費）数量 (2)'!$S$61</f>
        <v>7.9425433037600343E-2</v>
      </c>
      <c r="K61" s="57">
        <f>貼り付け用シート!K61/'13 平成24年度成人１人当たりの酒類販売（消費）数量 (2)'!$S$61</f>
        <v>0.49915504858470638</v>
      </c>
      <c r="L61" s="57">
        <f>貼り付け用シート!L61/'13 平成24年度成人１人当たりの酒類販売（消費）数量 (2)'!$S$61</f>
        <v>6.3582594000844955E-2</v>
      </c>
      <c r="M61" s="57">
        <f>貼り付け用シート!M61/'13 平成24年度成人１人当たりの酒類販売（消費）数量 (2)'!$S$61</f>
        <v>10.134347275031686</v>
      </c>
      <c r="N61" s="57">
        <f>貼り付け用シート!N61/'13 平成24年度成人１人当たりの酒類販売（消費）数量 (2)'!$S$61</f>
        <v>14.617448246725813</v>
      </c>
      <c r="O61" s="57">
        <f>貼り付け用シート!O61/'13 平成24年度成人１人当たりの酒類販売（消費）数量 (2)'!$S$61</f>
        <v>1.1419518377693283</v>
      </c>
      <c r="P61" s="57">
        <f>貼り付け用シート!P61/'13 平成24年度成人１人当たりの酒類販売（消費）数量 (2)'!$S$61</f>
        <v>12.699619771863118</v>
      </c>
      <c r="Q61" s="61">
        <f>貼り付け用シート!Q61/'13 平成24年度成人１人当たりの酒類販売（消費）数量 (2)'!$S$61</f>
        <v>84.384452893958596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102" t="s">
        <v>1</v>
      </c>
      <c r="B62" s="103"/>
      <c r="C62" s="58">
        <f>貼り付け用シート!C62/'13 平成24年度成人１人当たりの酒類販売（消費）数量 (2)'!$S$62</f>
        <v>5.7070028599491565</v>
      </c>
      <c r="D62" s="59">
        <f>貼り付け用シート!D62/'13 平成24年度成人１人当たりの酒類販売（消費）数量 (2)'!$S$62</f>
        <v>0.38131897581080043</v>
      </c>
      <c r="E62" s="59">
        <f>貼り付け用シート!E62/'13 平成24年度成人１人当たりの酒類販売（消費）数量 (2)'!$S$62</f>
        <v>4.1092791098528618</v>
      </c>
      <c r="F62" s="59">
        <f>貼り付け用シート!F62/'13 平成24年度成人１人当たりの酒類販売（消費）数量 (2)'!$S$62</f>
        <v>4.6351539365226104</v>
      </c>
      <c r="G62" s="59">
        <f>貼り付け用シート!G62/'13 平成24年度成人１人当たりの酒類販売（消費）数量 (2)'!$S$62</f>
        <v>1.0069621754872506</v>
      </c>
      <c r="H62" s="59">
        <f>貼り付け用シート!H62/'13 平成24年度成人１人当たりの酒類販売（消費）数量 (2)'!$S$62</f>
        <v>25.850981867729757</v>
      </c>
      <c r="I62" s="59">
        <f>貼り付け用シート!I62/'13 平成24年度成人１人当たりの酒類販売（消費）数量 (2)'!$S$62</f>
        <v>3.0889882616901629</v>
      </c>
      <c r="J62" s="59">
        <f>貼り付け用シート!J62/'13 平成24年度成人１人当たりの酒類販売（消費）数量 (2)'!$S$62</f>
        <v>8.8586068099530096E-2</v>
      </c>
      <c r="K62" s="59">
        <f>貼り付け用シート!K62/'13 平成24年度成人１人当たりの酒類販売（消費）数量 (2)'!$S$62</f>
        <v>0.95201681303443497</v>
      </c>
      <c r="L62" s="59">
        <f>貼り付け用シート!L62/'13 平成24年度成人１人当たりの酒類販売（消費）数量 (2)'!$S$62</f>
        <v>7.1044748093367222E-2</v>
      </c>
      <c r="M62" s="59">
        <f>貼り付け用シート!M62/'13 平成24年度成人１人当たりの酒類販売（消費）数量 (2)'!$S$62</f>
        <v>7.5234039365226106</v>
      </c>
      <c r="N62" s="59">
        <f>貼り付け用シート!N62/'13 平成24年度成人１人当たりの酒類販売（消費）数量 (2)'!$S$62</f>
        <v>19.005917860719514</v>
      </c>
      <c r="O62" s="59">
        <f>貼り付け用シート!O62/'13 平成24年度成人１人当たりの酒類販売（消費）数量 (2)'!$S$62</f>
        <v>2.3888878851783377</v>
      </c>
      <c r="P62" s="59">
        <f>貼り付け用シート!P62/'13 平成24年度成人１人当たりの酒類販売（消費）数量 (2)'!$S$62</f>
        <v>7.4023527559510036</v>
      </c>
      <c r="Q62" s="62">
        <f>貼り付け用シート!Q62/'13 平成24年度成人１人当たりの酒類販売（消費）数量 (2)'!$S$62</f>
        <v>82.21234314575149</v>
      </c>
      <c r="S62" s="28">
        <v>103848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67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81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75</v>
      </c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M173"/>
  <sheetViews>
    <sheetView tabSelected="1" view="pageBreakPreview" zoomScale="55" zoomScaleNormal="75" zoomScaleSheetLayoutView="55" workbookViewId="0">
      <selection activeCell="K60" sqref="K60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5" width="13.84375" style="2" bestFit="1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88" t="s">
        <v>185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9" t="s">
        <v>172</v>
      </c>
      <c r="Q3" s="90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91" t="s">
        <v>62</v>
      </c>
      <c r="B4" s="93" t="s">
        <v>63</v>
      </c>
      <c r="C4" s="95" t="s">
        <v>64</v>
      </c>
      <c r="D4" s="97" t="s">
        <v>69</v>
      </c>
      <c r="E4" s="97" t="s">
        <v>176</v>
      </c>
      <c r="F4" s="97" t="s">
        <v>177</v>
      </c>
      <c r="G4" s="100" t="s">
        <v>5</v>
      </c>
      <c r="H4" s="100" t="s">
        <v>6</v>
      </c>
      <c r="I4" s="100" t="s">
        <v>2</v>
      </c>
      <c r="J4" s="97" t="s">
        <v>72</v>
      </c>
      <c r="K4" s="100" t="s">
        <v>7</v>
      </c>
      <c r="L4" s="100" t="s">
        <v>8</v>
      </c>
      <c r="M4" s="100" t="s">
        <v>3</v>
      </c>
      <c r="N4" s="100" t="s">
        <v>173</v>
      </c>
      <c r="O4" s="100" t="s">
        <v>175</v>
      </c>
      <c r="P4" s="97" t="s">
        <v>73</v>
      </c>
      <c r="Q4" s="104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92"/>
      <c r="B5" s="94"/>
      <c r="C5" s="96"/>
      <c r="D5" s="98"/>
      <c r="E5" s="99"/>
      <c r="F5" s="99"/>
      <c r="G5" s="101"/>
      <c r="H5" s="101"/>
      <c r="I5" s="101"/>
      <c r="J5" s="99"/>
      <c r="K5" s="101"/>
      <c r="L5" s="101"/>
      <c r="M5" s="112"/>
      <c r="N5" s="101"/>
      <c r="O5" s="101"/>
      <c r="P5" s="99"/>
      <c r="Q5" s="105"/>
      <c r="S5" s="27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v>3.847826086956522</v>
      </c>
      <c r="D6" s="44">
        <v>0.22013729977116706</v>
      </c>
      <c r="E6" s="44">
        <v>5.6487414187643017</v>
      </c>
      <c r="F6" s="44">
        <v>1.1411899313501144</v>
      </c>
      <c r="G6" s="44">
        <v>0.80343249427917618</v>
      </c>
      <c r="H6" s="44">
        <v>26.90228832951945</v>
      </c>
      <c r="I6" s="44">
        <v>3.0702517162471397</v>
      </c>
      <c r="J6" s="44">
        <v>9.7254004576659045E-2</v>
      </c>
      <c r="K6" s="44">
        <v>2.1986270022883296</v>
      </c>
      <c r="L6" s="44">
        <v>4.9885583524027458E-2</v>
      </c>
      <c r="M6" s="44">
        <v>8.687185354691076</v>
      </c>
      <c r="N6" s="44">
        <v>23.17025171624714</v>
      </c>
      <c r="O6" s="44">
        <v>6.5565217391304351</v>
      </c>
      <c r="P6" s="44">
        <v>1.9771167048054921</v>
      </c>
      <c r="Q6" s="56">
        <v>84.367048054919906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v>4.9203539823008846</v>
      </c>
      <c r="D7" s="51">
        <v>0.35693215339233036</v>
      </c>
      <c r="E7" s="51">
        <v>5.3067846607669615</v>
      </c>
      <c r="F7" s="51">
        <v>2.9095378564405112</v>
      </c>
      <c r="G7" s="51">
        <v>0.48770894788593905</v>
      </c>
      <c r="H7" s="51">
        <v>22.141592920353983</v>
      </c>
      <c r="I7" s="51">
        <v>2.3883972468043266</v>
      </c>
      <c r="J7" s="51">
        <v>9.6361848574237949E-2</v>
      </c>
      <c r="K7" s="51">
        <v>2.5172074729596852</v>
      </c>
      <c r="L7" s="51">
        <v>5.3097345132743362E-2</v>
      </c>
      <c r="M7" s="51">
        <v>10.523107177974435</v>
      </c>
      <c r="N7" s="51">
        <v>27.149459193706981</v>
      </c>
      <c r="O7" s="51">
        <v>12.955752212389381</v>
      </c>
      <c r="P7" s="51">
        <v>2.703048180924287</v>
      </c>
      <c r="Q7" s="24">
        <v>94.512291052114065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v>5.0795568982880157</v>
      </c>
      <c r="D8" s="52">
        <v>0.26485397784491438</v>
      </c>
      <c r="E8" s="52">
        <v>3.8630412890231622</v>
      </c>
      <c r="F8" s="52">
        <v>3.1812688821752264</v>
      </c>
      <c r="G8" s="52">
        <v>0.58308157099697888</v>
      </c>
      <c r="H8" s="52">
        <v>22.075528700906343</v>
      </c>
      <c r="I8" s="52">
        <v>2.5568982880161126</v>
      </c>
      <c r="J8" s="52">
        <v>7.5528700906344406E-2</v>
      </c>
      <c r="K8" s="52">
        <v>1.9436052366565961</v>
      </c>
      <c r="L8" s="52">
        <v>3.6253776435045321E-2</v>
      </c>
      <c r="M8" s="52">
        <v>6.6636455186304131</v>
      </c>
      <c r="N8" s="52">
        <v>25.669687814702922</v>
      </c>
      <c r="O8" s="52">
        <v>9.5840886203423974</v>
      </c>
      <c r="P8" s="52">
        <v>2.4491440080563947</v>
      </c>
      <c r="Q8" s="25">
        <v>84.026183282980867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v>4.6806063774176687</v>
      </c>
      <c r="D9" s="52">
        <v>0.22582331416623105</v>
      </c>
      <c r="E9" s="52">
        <v>2.8358599059069522</v>
      </c>
      <c r="F9" s="52">
        <v>3.3491897543125981</v>
      </c>
      <c r="G9" s="52">
        <v>0.89963408259278621</v>
      </c>
      <c r="H9" s="52">
        <v>21.22739153162572</v>
      </c>
      <c r="I9" s="52">
        <v>2.8975431259801359</v>
      </c>
      <c r="J9" s="52">
        <v>8.8342916884474654E-2</v>
      </c>
      <c r="K9" s="52">
        <v>2.6382645060115002</v>
      </c>
      <c r="L9" s="52">
        <v>6.5342394145321489E-2</v>
      </c>
      <c r="M9" s="52">
        <v>6.3042341871406169</v>
      </c>
      <c r="N9" s="52">
        <v>21.793518034500785</v>
      </c>
      <c r="O9" s="52">
        <v>9.023000522739153</v>
      </c>
      <c r="P9" s="52">
        <v>1.9168844746471512</v>
      </c>
      <c r="Q9" s="25">
        <v>77.94406691061161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v>7.0529634300126105</v>
      </c>
      <c r="D10" s="52">
        <v>0.36191677175283732</v>
      </c>
      <c r="E10" s="52">
        <v>5.5170239596469104</v>
      </c>
      <c r="F10" s="52">
        <v>2.4123581336696089</v>
      </c>
      <c r="G10" s="52">
        <v>0.48675914249684743</v>
      </c>
      <c r="H10" s="52">
        <v>23.515762925598992</v>
      </c>
      <c r="I10" s="52">
        <v>2.2232030264817149</v>
      </c>
      <c r="J10" s="52">
        <v>7.6923076923076927E-2</v>
      </c>
      <c r="K10" s="52">
        <v>2.2849936948297604</v>
      </c>
      <c r="L10" s="52">
        <v>3.6569987389659518E-2</v>
      </c>
      <c r="M10" s="52">
        <v>9.2332912988650691</v>
      </c>
      <c r="N10" s="52">
        <v>28.453972257250946</v>
      </c>
      <c r="O10" s="52">
        <v>11.62421185372005</v>
      </c>
      <c r="P10" s="52">
        <v>2.8827238335435057</v>
      </c>
      <c r="Q10" s="25">
        <v>96.162673392181588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v>6.2394043528064147</v>
      </c>
      <c r="D11" s="52">
        <v>0.34936998854524626</v>
      </c>
      <c r="E11" s="52">
        <v>5.0137457044673539</v>
      </c>
      <c r="F11" s="52">
        <v>2.1431844215349369</v>
      </c>
      <c r="G11" s="52">
        <v>0.86712485681557849</v>
      </c>
      <c r="H11" s="52">
        <v>21.22451317296678</v>
      </c>
      <c r="I11" s="52">
        <v>2.5108820160366552</v>
      </c>
      <c r="J11" s="52">
        <v>7.560137457044673E-2</v>
      </c>
      <c r="K11" s="52">
        <v>2.2199312714776633</v>
      </c>
      <c r="L11" s="52">
        <v>4.0091638029782363E-2</v>
      </c>
      <c r="M11" s="52">
        <v>6.3035509736540662</v>
      </c>
      <c r="N11" s="52">
        <v>20.776632302405499</v>
      </c>
      <c r="O11" s="52">
        <v>8.3081328751431851</v>
      </c>
      <c r="P11" s="52">
        <v>2.0194730813287514</v>
      </c>
      <c r="Q11" s="25">
        <v>78.090492554410076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v>5.7843791722296398</v>
      </c>
      <c r="D12" s="52">
        <v>0.23765020026702269</v>
      </c>
      <c r="E12" s="52">
        <v>2.4806408544726302</v>
      </c>
      <c r="F12" s="52">
        <v>4.0620827770360481</v>
      </c>
      <c r="G12" s="52">
        <v>0.82242990654205606</v>
      </c>
      <c r="H12" s="52">
        <v>20.296395193591454</v>
      </c>
      <c r="I12" s="52">
        <v>2.0460614152202936</v>
      </c>
      <c r="J12" s="52">
        <v>5.0734312416555405E-2</v>
      </c>
      <c r="K12" s="52">
        <v>2.1408544726301737</v>
      </c>
      <c r="L12" s="52">
        <v>3.6715620827770364E-2</v>
      </c>
      <c r="M12" s="52">
        <v>6.2763684913217626</v>
      </c>
      <c r="N12" s="52">
        <v>20.682242990654206</v>
      </c>
      <c r="O12" s="52">
        <v>9.3037383177570092</v>
      </c>
      <c r="P12" s="52">
        <v>2.0921228304405877</v>
      </c>
      <c r="Q12" s="25">
        <v>76.312416555407211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v>5.4616904190771836</v>
      </c>
      <c r="D13" s="53">
        <v>0.28305347819952026</v>
      </c>
      <c r="E13" s="53">
        <v>3.8275716099901227</v>
      </c>
      <c r="F13" s="53">
        <v>3.1598701848454915</v>
      </c>
      <c r="G13" s="53">
        <v>0.72964583039367858</v>
      </c>
      <c r="H13" s="53">
        <v>21.536334132919428</v>
      </c>
      <c r="I13" s="53">
        <v>2.4736842105263159</v>
      </c>
      <c r="J13" s="53">
        <v>7.690136870325949E-2</v>
      </c>
      <c r="K13" s="53">
        <v>2.3273599548469028</v>
      </c>
      <c r="L13" s="53">
        <v>4.7128545223648934E-2</v>
      </c>
      <c r="M13" s="53">
        <v>7.2817835473402006</v>
      </c>
      <c r="N13" s="53">
        <v>23.490334415126288</v>
      </c>
      <c r="O13" s="53">
        <v>9.928319458162834</v>
      </c>
      <c r="P13" s="53">
        <v>2.2620290673063357</v>
      </c>
      <c r="Q13" s="26">
        <v>82.885565119232396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v>3.5566275167785233</v>
      </c>
      <c r="D14" s="51">
        <v>0.21434563758389261</v>
      </c>
      <c r="E14" s="51">
        <v>2.6656879194630871</v>
      </c>
      <c r="F14" s="51">
        <v>3.0222315436241609</v>
      </c>
      <c r="G14" s="51">
        <v>0.62709731543624159</v>
      </c>
      <c r="H14" s="51">
        <v>16.917365771812079</v>
      </c>
      <c r="I14" s="51">
        <v>1.8095637583892616</v>
      </c>
      <c r="J14" s="51">
        <v>5.3691275167785234E-2</v>
      </c>
      <c r="K14" s="51">
        <v>1.8670302013422819</v>
      </c>
      <c r="L14" s="51">
        <v>3.313758389261745E-2</v>
      </c>
      <c r="M14" s="51">
        <v>6.2575503355704694</v>
      </c>
      <c r="N14" s="51">
        <v>18.463506711409394</v>
      </c>
      <c r="O14" s="51">
        <v>8.4777684563758395</v>
      </c>
      <c r="P14" s="51">
        <v>1.9014261744966443</v>
      </c>
      <c r="Q14" s="24">
        <v>65.866191275167779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v>3.7189256714553403</v>
      </c>
      <c r="D15" s="52">
        <v>0.19612742036227357</v>
      </c>
      <c r="E15" s="52">
        <v>3.3285446595877577</v>
      </c>
      <c r="F15" s="52">
        <v>2.5715178013741413</v>
      </c>
      <c r="G15" s="52">
        <v>0.64522173641474079</v>
      </c>
      <c r="H15" s="52">
        <v>16.374141161773892</v>
      </c>
      <c r="I15" s="52">
        <v>1.986258588382261</v>
      </c>
      <c r="J15" s="52">
        <v>6.2460961898813241E-2</v>
      </c>
      <c r="K15" s="52">
        <v>1.8800749531542786</v>
      </c>
      <c r="L15" s="52">
        <v>3.4353529044347283E-2</v>
      </c>
      <c r="M15" s="52">
        <v>5.2410993129294194</v>
      </c>
      <c r="N15" s="52">
        <v>18.15115552779513</v>
      </c>
      <c r="O15" s="52">
        <v>7.9662710805746411</v>
      </c>
      <c r="P15" s="52">
        <v>2.0106183635227981</v>
      </c>
      <c r="Q15" s="25">
        <v>64.16489693941287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v>3.584529008109794</v>
      </c>
      <c r="D16" s="52">
        <v>0.1703056768558952</v>
      </c>
      <c r="E16" s="52">
        <v>4.2420461634435433</v>
      </c>
      <c r="F16" s="52">
        <v>1.9394884591391142</v>
      </c>
      <c r="G16" s="52">
        <v>0.76044915782907052</v>
      </c>
      <c r="H16" s="52">
        <v>16.731129132875857</v>
      </c>
      <c r="I16" s="52">
        <v>2.0155957579538364</v>
      </c>
      <c r="J16" s="52">
        <v>5.8640049906425455E-2</v>
      </c>
      <c r="K16" s="52">
        <v>1.948845913911416</v>
      </c>
      <c r="L16" s="52">
        <v>2.8072364316905803E-2</v>
      </c>
      <c r="M16" s="52">
        <v>7.0399251403618219</v>
      </c>
      <c r="N16" s="52">
        <v>17.661260137242671</v>
      </c>
      <c r="O16" s="52">
        <v>6.5483468496568937</v>
      </c>
      <c r="P16" s="52">
        <v>1.711166562694947</v>
      </c>
      <c r="Q16" s="25">
        <v>64.441671865252658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v>3.4463331714424479</v>
      </c>
      <c r="D17" s="52">
        <v>0.10004856726566294</v>
      </c>
      <c r="E17" s="52">
        <v>3.7469645458960659</v>
      </c>
      <c r="F17" s="52">
        <v>2.0856402784523231</v>
      </c>
      <c r="G17" s="52">
        <v>0.49975716367168527</v>
      </c>
      <c r="H17" s="52">
        <v>15.263072689007609</v>
      </c>
      <c r="I17" s="52">
        <v>3.4354864821110573</v>
      </c>
      <c r="J17" s="52">
        <v>6.2651772705196701E-2</v>
      </c>
      <c r="K17" s="52">
        <v>1.5983487129674598</v>
      </c>
      <c r="L17" s="52">
        <v>2.638821434353246E-2</v>
      </c>
      <c r="M17" s="52">
        <v>7.6859316820463004</v>
      </c>
      <c r="N17" s="52">
        <v>17.413954994333817</v>
      </c>
      <c r="O17" s="52">
        <v>7.7006637526307271</v>
      </c>
      <c r="P17" s="52">
        <v>1.987534401813178</v>
      </c>
      <c r="Q17" s="25">
        <v>65.055528573741299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v>8.050387596899224</v>
      </c>
      <c r="D18" s="52">
        <v>0.38815060908084165</v>
      </c>
      <c r="E18" s="52">
        <v>4.0409745293466219</v>
      </c>
      <c r="F18" s="52">
        <v>2.366002214839424</v>
      </c>
      <c r="G18" s="52">
        <v>0.95902547065337762</v>
      </c>
      <c r="H18" s="52">
        <v>22.271871539313398</v>
      </c>
      <c r="I18" s="52">
        <v>2.2906976744186047</v>
      </c>
      <c r="J18" s="52">
        <v>6.8106312292358806E-2</v>
      </c>
      <c r="K18" s="52">
        <v>1.902547065337763</v>
      </c>
      <c r="L18" s="52">
        <v>2.823920265780731E-2</v>
      </c>
      <c r="M18" s="52">
        <v>8.1323366555924697</v>
      </c>
      <c r="N18" s="52">
        <v>22.993355481727576</v>
      </c>
      <c r="O18" s="52">
        <v>9.8333333333333339</v>
      </c>
      <c r="P18" s="52">
        <v>1.8942414174972315</v>
      </c>
      <c r="Q18" s="25">
        <v>85.222591362126252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v>5.3018419489007726</v>
      </c>
      <c r="D19" s="52">
        <v>0.18062982768865121</v>
      </c>
      <c r="E19" s="52">
        <v>2.9786096256684491</v>
      </c>
      <c r="F19" s="52">
        <v>2.9803921568627452</v>
      </c>
      <c r="G19" s="52">
        <v>0.99049316696375522</v>
      </c>
      <c r="H19" s="52">
        <v>20.985145573380869</v>
      </c>
      <c r="I19" s="52">
        <v>3.2400475341651811</v>
      </c>
      <c r="J19" s="52">
        <v>8.4373143196672606E-2</v>
      </c>
      <c r="K19" s="52">
        <v>2.0297088532382652</v>
      </c>
      <c r="L19" s="52">
        <v>3.8621509209744505E-2</v>
      </c>
      <c r="M19" s="52">
        <v>5.1830065359477127</v>
      </c>
      <c r="N19" s="52">
        <v>19.970885323826501</v>
      </c>
      <c r="O19" s="52">
        <v>5.9197860962566846</v>
      </c>
      <c r="P19" s="52">
        <v>1.71301247771836</v>
      </c>
      <c r="Q19" s="25">
        <v>71.598336304218662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v>4.2565228792447884</v>
      </c>
      <c r="D20" s="53">
        <v>0.17837944145797824</v>
      </c>
      <c r="E20" s="53">
        <v>3.5361216730038021</v>
      </c>
      <c r="F20" s="53">
        <v>2.3995673266028583</v>
      </c>
      <c r="G20" s="53">
        <v>0.67084043529566018</v>
      </c>
      <c r="H20" s="53">
        <v>17.253638389930511</v>
      </c>
      <c r="I20" s="53">
        <v>2.7229579126786416</v>
      </c>
      <c r="J20" s="53">
        <v>6.3852104366067919E-2</v>
      </c>
      <c r="K20" s="53">
        <v>1.790350072112233</v>
      </c>
      <c r="L20" s="53">
        <v>3.0024911498623311E-2</v>
      </c>
      <c r="M20" s="53">
        <v>6.9149075652287921</v>
      </c>
      <c r="N20" s="53">
        <v>18.624033040513964</v>
      </c>
      <c r="O20" s="53">
        <v>7.7849088763602987</v>
      </c>
      <c r="P20" s="53">
        <v>1.9061229841353087</v>
      </c>
      <c r="Q20" s="26">
        <v>68.133800970237317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v>3.2482484377958718</v>
      </c>
      <c r="D21" s="51">
        <v>0.14163984093921606</v>
      </c>
      <c r="E21" s="51">
        <v>2.9191441014959287</v>
      </c>
      <c r="F21" s="51">
        <v>2.5046392728649876</v>
      </c>
      <c r="G21" s="51">
        <v>0.65991289528498387</v>
      </c>
      <c r="H21" s="51">
        <v>16.227419049422458</v>
      </c>
      <c r="I21" s="51">
        <v>2.7049801174020072</v>
      </c>
      <c r="J21" s="51">
        <v>6.7790191251656889E-2</v>
      </c>
      <c r="K21" s="51">
        <v>1.8220034084453702</v>
      </c>
      <c r="L21" s="51">
        <v>4.6960802878242759E-2</v>
      </c>
      <c r="M21" s="51">
        <v>6.56031054724484</v>
      </c>
      <c r="N21" s="51">
        <v>19.42700246165499</v>
      </c>
      <c r="O21" s="51">
        <v>8.1412611247869719</v>
      </c>
      <c r="P21" s="51">
        <v>2.1834879757621661</v>
      </c>
      <c r="Q21" s="24">
        <v>66.655178943381941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v>4.1422041223404253</v>
      </c>
      <c r="D22" s="52">
        <v>0.18633643617021275</v>
      </c>
      <c r="E22" s="52">
        <v>4.2643783244680851</v>
      </c>
      <c r="F22" s="52">
        <v>2.7561502659574466</v>
      </c>
      <c r="G22" s="52">
        <v>1.4217918882978724</v>
      </c>
      <c r="H22" s="52">
        <v>35.88389295212766</v>
      </c>
      <c r="I22" s="52">
        <v>7.9351728723404253</v>
      </c>
      <c r="J22" s="52">
        <v>0.20262632978723405</v>
      </c>
      <c r="K22" s="52">
        <v>2.9960106382978724</v>
      </c>
      <c r="L22" s="52">
        <v>6.7403590425531915E-2</v>
      </c>
      <c r="M22" s="52">
        <v>7.1388796542553195</v>
      </c>
      <c r="N22" s="52">
        <v>22.198720079787233</v>
      </c>
      <c r="O22" s="52">
        <v>9.6669714095744688</v>
      </c>
      <c r="P22" s="52">
        <v>1.98046875</v>
      </c>
      <c r="Q22" s="25">
        <v>100.84050864361703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49">
        <v>3.0878317733042699</v>
      </c>
      <c r="D23" s="52">
        <v>0.10860366713681241</v>
      </c>
      <c r="E23" s="52">
        <v>3.3641492499038339</v>
      </c>
      <c r="F23" s="52">
        <v>2.3276061033465827</v>
      </c>
      <c r="G23" s="52">
        <v>0.61238620335940508</v>
      </c>
      <c r="H23" s="52">
        <v>19.693550455186564</v>
      </c>
      <c r="I23" s="52">
        <v>3.7290678292088728</v>
      </c>
      <c r="J23" s="52">
        <v>7.462495191691243E-2</v>
      </c>
      <c r="K23" s="52">
        <v>1.8737017566354661</v>
      </c>
      <c r="L23" s="52">
        <v>3.1029619181946404E-2</v>
      </c>
      <c r="M23" s="52">
        <v>5.624567252211822</v>
      </c>
      <c r="N23" s="52">
        <v>18.211822028465189</v>
      </c>
      <c r="O23" s="52">
        <v>8.0647518912681111</v>
      </c>
      <c r="P23" s="52">
        <v>2.1464290293627388</v>
      </c>
      <c r="Q23" s="25">
        <v>68.950762918322866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54">
        <v>4.0327380952380949</v>
      </c>
      <c r="D24" s="55">
        <v>0.21130952380952381</v>
      </c>
      <c r="E24" s="55">
        <v>3.0714285714285716</v>
      </c>
      <c r="F24" s="55">
        <v>3.2901785714285716</v>
      </c>
      <c r="G24" s="55">
        <v>0.87351190476190477</v>
      </c>
      <c r="H24" s="55">
        <v>19.602678571428573</v>
      </c>
      <c r="I24" s="55">
        <v>5.7366071428571432</v>
      </c>
      <c r="J24" s="55">
        <v>0.14434523809523808</v>
      </c>
      <c r="K24" s="55">
        <v>2.9806547619047619</v>
      </c>
      <c r="L24" s="55">
        <v>6.3988095238095233E-2</v>
      </c>
      <c r="M24" s="55">
        <v>5.6279761904761907</v>
      </c>
      <c r="N24" s="55">
        <v>17.072916666666668</v>
      </c>
      <c r="O24" s="55">
        <v>7.1324404761904763</v>
      </c>
      <c r="P24" s="55">
        <v>1.9345238095238095</v>
      </c>
      <c r="Q24" s="60">
        <v>71.779761904761898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50">
        <v>3.6373332299100216</v>
      </c>
      <c r="D25" s="53">
        <v>0.15432050884269313</v>
      </c>
      <c r="E25" s="53">
        <v>3.6854638535525908</v>
      </c>
      <c r="F25" s="53">
        <v>2.5889311200744647</v>
      </c>
      <c r="G25" s="53">
        <v>1.0066320198572758</v>
      </c>
      <c r="H25" s="53">
        <v>26.536417933602234</v>
      </c>
      <c r="I25" s="53">
        <v>5.5344011790257523</v>
      </c>
      <c r="J25" s="53">
        <v>0.13477350294756438</v>
      </c>
      <c r="K25" s="53">
        <v>2.4156841452063293</v>
      </c>
      <c r="L25" s="53">
        <v>5.2125349053676696E-2</v>
      </c>
      <c r="M25" s="53">
        <v>6.5229599751784049</v>
      </c>
      <c r="N25" s="53">
        <v>20.291498603785293</v>
      </c>
      <c r="O25" s="53">
        <v>8.8037930499534589</v>
      </c>
      <c r="P25" s="53">
        <v>2.0710518150791186</v>
      </c>
      <c r="Q25" s="26">
        <v>83.435541421036305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106" t="s">
        <v>77</v>
      </c>
      <c r="B26" s="6" t="s">
        <v>31</v>
      </c>
      <c r="C26" s="48">
        <v>5.6058479532163741</v>
      </c>
      <c r="D26" s="51">
        <v>0.27017543859649124</v>
      </c>
      <c r="E26" s="51">
        <v>3.0853801169590644</v>
      </c>
      <c r="F26" s="51">
        <v>3.2538011695906435</v>
      </c>
      <c r="G26" s="51">
        <v>0.95906432748538006</v>
      </c>
      <c r="H26" s="51">
        <v>24.670175438596491</v>
      </c>
      <c r="I26" s="51">
        <v>2.2736842105263158</v>
      </c>
      <c r="J26" s="51">
        <v>7.6023391812865493E-2</v>
      </c>
      <c r="K26" s="51">
        <v>1.9087719298245613</v>
      </c>
      <c r="L26" s="51">
        <v>3.6257309941520467E-2</v>
      </c>
      <c r="M26" s="51">
        <v>11.569590643274854</v>
      </c>
      <c r="N26" s="51">
        <v>24.12280701754386</v>
      </c>
      <c r="O26" s="51">
        <v>15.2046783625731</v>
      </c>
      <c r="P26" s="51">
        <v>4.2619883040935669</v>
      </c>
      <c r="Q26" s="24">
        <v>97.293567251461994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107"/>
      <c r="B27" s="6" t="s">
        <v>32</v>
      </c>
      <c r="C27" s="49">
        <v>5.407766990291262</v>
      </c>
      <c r="D27" s="52">
        <v>0.26968716289104638</v>
      </c>
      <c r="E27" s="52">
        <v>2.2427184466019416</v>
      </c>
      <c r="F27" s="52">
        <v>2.8597626752966558</v>
      </c>
      <c r="G27" s="52">
        <v>1.1035598705501619</v>
      </c>
      <c r="H27" s="52">
        <v>20.255663430420711</v>
      </c>
      <c r="I27" s="52">
        <v>2.1143473570658036</v>
      </c>
      <c r="J27" s="52">
        <v>7.5512405609492989E-2</v>
      </c>
      <c r="K27" s="52">
        <v>1.6893203883495145</v>
      </c>
      <c r="L27" s="52">
        <v>3.2362459546925564E-2</v>
      </c>
      <c r="M27" s="52">
        <v>6.9568500539374325</v>
      </c>
      <c r="N27" s="52">
        <v>19.51024811218986</v>
      </c>
      <c r="O27" s="52">
        <v>8.5620280474649402</v>
      </c>
      <c r="P27" s="52">
        <v>2.5145631067961167</v>
      </c>
      <c r="Q27" s="25">
        <v>73.598705501618127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107"/>
      <c r="B28" s="6" t="s">
        <v>33</v>
      </c>
      <c r="C28" s="54">
        <v>5.0210016155088857</v>
      </c>
      <c r="D28" s="55">
        <v>0.23101777059773829</v>
      </c>
      <c r="E28" s="55">
        <v>1.8174474959612277</v>
      </c>
      <c r="F28" s="55">
        <v>2.9014539579967691</v>
      </c>
      <c r="G28" s="55">
        <v>0.96930533117932149</v>
      </c>
      <c r="H28" s="55">
        <v>18.996768982229401</v>
      </c>
      <c r="I28" s="55">
        <v>1.505654281098546</v>
      </c>
      <c r="J28" s="55">
        <v>6.1389337641357025E-2</v>
      </c>
      <c r="K28" s="55">
        <v>1.3247172859450727</v>
      </c>
      <c r="L28" s="55">
        <v>2.9079159935379646E-2</v>
      </c>
      <c r="M28" s="55">
        <v>6.9079159935379648</v>
      </c>
      <c r="N28" s="55">
        <v>20.428109854604202</v>
      </c>
      <c r="O28" s="55">
        <v>7.7867528271405488</v>
      </c>
      <c r="P28" s="55">
        <v>1.8723747980613894</v>
      </c>
      <c r="Q28" s="60">
        <v>69.864297253634902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108"/>
      <c r="B29" s="12" t="s">
        <v>19</v>
      </c>
      <c r="C29" s="50">
        <v>5.3785922532278221</v>
      </c>
      <c r="D29" s="53">
        <v>0.25989171178675552</v>
      </c>
      <c r="E29" s="53">
        <v>2.4331528529779258</v>
      </c>
      <c r="F29" s="53">
        <v>3.0108288213244481</v>
      </c>
      <c r="G29" s="53">
        <v>1.0174927113702623</v>
      </c>
      <c r="H29" s="53">
        <v>21.503123698458975</v>
      </c>
      <c r="I29" s="53">
        <v>2.0141607663473553</v>
      </c>
      <c r="J29" s="53">
        <v>7.2053311120366517E-2</v>
      </c>
      <c r="K29" s="53">
        <v>1.6734693877551021</v>
      </c>
      <c r="L29" s="53">
        <v>3.290295710120783E-2</v>
      </c>
      <c r="M29" s="53">
        <v>8.5868388171595171</v>
      </c>
      <c r="N29" s="53">
        <v>21.389421074552271</v>
      </c>
      <c r="O29" s="53">
        <v>10.727613494377342</v>
      </c>
      <c r="P29" s="53">
        <v>2.971261974177426</v>
      </c>
      <c r="Q29" s="26">
        <v>81.073719283631817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v>4.1710037174721188</v>
      </c>
      <c r="D30" s="51">
        <v>0.17596034696406443</v>
      </c>
      <c r="E30" s="51">
        <v>2.5285006195786863</v>
      </c>
      <c r="F30" s="51">
        <v>2.7788104089219332</v>
      </c>
      <c r="G30" s="51">
        <v>0.87050805452292446</v>
      </c>
      <c r="H30" s="51">
        <v>15.644361833952912</v>
      </c>
      <c r="I30" s="51">
        <v>2.1598513011152418</v>
      </c>
      <c r="J30" s="51">
        <v>5.8240396530359353E-2</v>
      </c>
      <c r="K30" s="51">
        <v>1.4200743494423791</v>
      </c>
      <c r="L30" s="51">
        <v>4.2131350681536554E-2</v>
      </c>
      <c r="M30" s="51">
        <v>6.3345724907063197</v>
      </c>
      <c r="N30" s="51">
        <v>19.158612143742257</v>
      </c>
      <c r="O30" s="51">
        <v>7.3636926889714998</v>
      </c>
      <c r="P30" s="51">
        <v>1.9677819083023544</v>
      </c>
      <c r="Q30" s="24">
        <v>64.679677819083025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v>3.5036838580040186</v>
      </c>
      <c r="D31" s="52">
        <v>0.22873409243134629</v>
      </c>
      <c r="E31" s="52">
        <v>2.5783657066309442</v>
      </c>
      <c r="F31" s="52">
        <v>3.2863362357669121</v>
      </c>
      <c r="G31" s="52">
        <v>0.94306764902880102</v>
      </c>
      <c r="H31" s="52">
        <v>17.456128600133958</v>
      </c>
      <c r="I31" s="52">
        <v>2.2752846617548559</v>
      </c>
      <c r="J31" s="52">
        <v>8.271935699933021E-2</v>
      </c>
      <c r="K31" s="52">
        <v>1.6865371734762225</v>
      </c>
      <c r="L31" s="52">
        <v>3.9182853315472201E-2</v>
      </c>
      <c r="M31" s="52">
        <v>5.9655056932350972</v>
      </c>
      <c r="N31" s="52">
        <v>16.568988613529807</v>
      </c>
      <c r="O31" s="52">
        <v>7.8121232417950432</v>
      </c>
      <c r="P31" s="52">
        <v>1.9403884795713329</v>
      </c>
      <c r="Q31" s="25">
        <v>64.36671131949096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v>2.7393127923858689</v>
      </c>
      <c r="D32" s="52">
        <v>0.17793192450395226</v>
      </c>
      <c r="E32" s="52">
        <v>1.9332150346830135</v>
      </c>
      <c r="F32" s="52">
        <v>2.7744797547991613</v>
      </c>
      <c r="G32" s="52">
        <v>1.1863203742539119</v>
      </c>
      <c r="H32" s="52">
        <v>18.908372318115823</v>
      </c>
      <c r="I32" s="52">
        <v>2.2301984190998549</v>
      </c>
      <c r="J32" s="52">
        <v>6.9366026778512668E-2</v>
      </c>
      <c r="K32" s="52">
        <v>1.4700758186804324</v>
      </c>
      <c r="L32" s="52">
        <v>3.4037748023874818E-2</v>
      </c>
      <c r="M32" s="52">
        <v>5.9222455234715277</v>
      </c>
      <c r="N32" s="52">
        <v>17.372802064849168</v>
      </c>
      <c r="O32" s="52">
        <v>7.3453782868204547</v>
      </c>
      <c r="P32" s="52">
        <v>1.8530408130343603</v>
      </c>
      <c r="Q32" s="25">
        <v>64.016776899499916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v>3.8337931034482757</v>
      </c>
      <c r="D33" s="55">
        <v>0.22275862068965518</v>
      </c>
      <c r="E33" s="55">
        <v>7.0972413793103453</v>
      </c>
      <c r="F33" s="55">
        <v>3.1910344827586208</v>
      </c>
      <c r="G33" s="55">
        <v>0.88896551724137929</v>
      </c>
      <c r="H33" s="55">
        <v>16.284827586206898</v>
      </c>
      <c r="I33" s="55">
        <v>1.6524137931034484</v>
      </c>
      <c r="J33" s="55">
        <v>7.7241379310344832E-2</v>
      </c>
      <c r="K33" s="55">
        <v>1.24</v>
      </c>
      <c r="L33" s="55">
        <v>0.04</v>
      </c>
      <c r="M33" s="55">
        <v>6.1068965517241383</v>
      </c>
      <c r="N33" s="55">
        <v>16.175862068965518</v>
      </c>
      <c r="O33" s="55">
        <v>6.9110344827586205</v>
      </c>
      <c r="P33" s="55">
        <v>2.0358620689655171</v>
      </c>
      <c r="Q33" s="60">
        <v>65.760000000000005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v>3.2438566413584784</v>
      </c>
      <c r="D34" s="53">
        <v>0.19536288676626665</v>
      </c>
      <c r="E34" s="53">
        <v>2.780226957302637</v>
      </c>
      <c r="F34" s="53">
        <v>2.9491387052004243</v>
      </c>
      <c r="G34" s="53">
        <v>1.050208180259613</v>
      </c>
      <c r="H34" s="53">
        <v>17.813699077475711</v>
      </c>
      <c r="I34" s="53">
        <v>2.1635235529430976</v>
      </c>
      <c r="J34" s="53">
        <v>7.2087517348354974E-2</v>
      </c>
      <c r="K34" s="53">
        <v>1.4890195117968814</v>
      </c>
      <c r="L34" s="53">
        <v>3.7064250142868807E-2</v>
      </c>
      <c r="M34" s="53">
        <v>6.008980324924484</v>
      </c>
      <c r="N34" s="53">
        <v>17.270471058861947</v>
      </c>
      <c r="O34" s="53">
        <v>7.4101559310964165</v>
      </c>
      <c r="P34" s="53">
        <v>1.911094783247612</v>
      </c>
      <c r="Q34" s="26">
        <v>64.395787411217242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v>3.5584415584415585</v>
      </c>
      <c r="D35" s="51">
        <v>0.16623376623376623</v>
      </c>
      <c r="E35" s="51">
        <v>1.5567099567099567</v>
      </c>
      <c r="F35" s="51">
        <v>3.1160173160173161</v>
      </c>
      <c r="G35" s="51">
        <v>1.1021645021645021</v>
      </c>
      <c r="H35" s="51">
        <v>12.76017316017316</v>
      </c>
      <c r="I35" s="51">
        <v>1.4528138528138528</v>
      </c>
      <c r="J35" s="51">
        <v>0.14891774891774892</v>
      </c>
      <c r="K35" s="51">
        <v>1.2103896103896103</v>
      </c>
      <c r="L35" s="51">
        <v>2.8571428571428571E-2</v>
      </c>
      <c r="M35" s="51">
        <v>4.7679653679653677</v>
      </c>
      <c r="N35" s="51">
        <v>16.169696969696968</v>
      </c>
      <c r="O35" s="51">
        <v>7.4164502164502162</v>
      </c>
      <c r="P35" s="51">
        <v>1.645887445887446</v>
      </c>
      <c r="Q35" s="24">
        <v>55.101298701298703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v>4.4230410447761193</v>
      </c>
      <c r="D36" s="52">
        <v>0.17210820895522388</v>
      </c>
      <c r="E36" s="52">
        <v>1.6501865671641791</v>
      </c>
      <c r="F36" s="52">
        <v>3.2873134328358211</v>
      </c>
      <c r="G36" s="52">
        <v>1.0746268656716418</v>
      </c>
      <c r="H36" s="52">
        <v>25.110074626865671</v>
      </c>
      <c r="I36" s="52">
        <v>3.9169776119402986</v>
      </c>
      <c r="J36" s="52">
        <v>0.12033582089552239</v>
      </c>
      <c r="K36" s="52">
        <v>1.9361007462686568</v>
      </c>
      <c r="L36" s="52">
        <v>5.3638059701492539E-2</v>
      </c>
      <c r="M36" s="52">
        <v>6.7509328358208958</v>
      </c>
      <c r="N36" s="52">
        <v>20.435634328358208</v>
      </c>
      <c r="O36" s="52">
        <v>9.0079291044776113</v>
      </c>
      <c r="P36" s="52">
        <v>2.0853544776119404</v>
      </c>
      <c r="Q36" s="25">
        <v>80.026585820895519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v>3.1958637469586373</v>
      </c>
      <c r="D37" s="52">
        <v>0.15233846985671803</v>
      </c>
      <c r="E37" s="52">
        <v>1.8177885915112193</v>
      </c>
      <c r="F37" s="52">
        <v>3.5512300621789672</v>
      </c>
      <c r="G37" s="52">
        <v>0.89294403892944041</v>
      </c>
      <c r="H37" s="52">
        <v>24.97566909975669</v>
      </c>
      <c r="I37" s="52">
        <v>3.1344958096782913</v>
      </c>
      <c r="J37" s="52">
        <v>8.9348472560151396E-2</v>
      </c>
      <c r="K37" s="52">
        <v>2.3261692349283591</v>
      </c>
      <c r="L37" s="52">
        <v>5.0959718842930525E-2</v>
      </c>
      <c r="M37" s="52">
        <v>7.7821032711543658</v>
      </c>
      <c r="N37" s="52">
        <v>21.732089753987566</v>
      </c>
      <c r="O37" s="52">
        <v>9.3694241686942412</v>
      </c>
      <c r="P37" s="52">
        <v>2.5485266288185997</v>
      </c>
      <c r="Q37" s="25">
        <v>81.619491754528255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v>3.5472747497219133</v>
      </c>
      <c r="D38" s="52">
        <v>0.12836484983314794</v>
      </c>
      <c r="E38" s="52">
        <v>1.7214682981090099</v>
      </c>
      <c r="F38" s="52">
        <v>3.200222469410456</v>
      </c>
      <c r="G38" s="52">
        <v>0.78487208008898779</v>
      </c>
      <c r="H38" s="52">
        <v>19.303670745272527</v>
      </c>
      <c r="I38" s="52">
        <v>2.2391546162402669</v>
      </c>
      <c r="J38" s="52">
        <v>8.7208008898776418E-2</v>
      </c>
      <c r="K38" s="52">
        <v>1.5561735261401557</v>
      </c>
      <c r="L38" s="52">
        <v>3.4260289210233594E-2</v>
      </c>
      <c r="M38" s="52">
        <v>7.4731924360400441</v>
      </c>
      <c r="N38" s="52">
        <v>18.500556173526139</v>
      </c>
      <c r="O38" s="52">
        <v>8.3632925472747495</v>
      </c>
      <c r="P38" s="52">
        <v>2.1601779755283648</v>
      </c>
      <c r="Q38" s="25">
        <v>69.101223581757509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v>3.682859761686526</v>
      </c>
      <c r="D39" s="52">
        <v>0.13198900091659027</v>
      </c>
      <c r="E39" s="52">
        <v>1.3987167736021999</v>
      </c>
      <c r="F39" s="52">
        <v>2.7616865261228232</v>
      </c>
      <c r="G39" s="52">
        <v>0.71769019248395971</v>
      </c>
      <c r="H39" s="52">
        <v>13.811182401466544</v>
      </c>
      <c r="I39" s="52">
        <v>1.5499541704857929</v>
      </c>
      <c r="J39" s="52">
        <v>5.6828597616865262E-2</v>
      </c>
      <c r="K39" s="52">
        <v>1.6590284142988085</v>
      </c>
      <c r="L39" s="52">
        <v>2.6581118240146653E-2</v>
      </c>
      <c r="M39" s="52">
        <v>5.6865261228230981</v>
      </c>
      <c r="N39" s="52">
        <v>15.032080659945004</v>
      </c>
      <c r="O39" s="52">
        <v>6.4344637946837766</v>
      </c>
      <c r="P39" s="52">
        <v>2.5728689275893677</v>
      </c>
      <c r="Q39" s="25">
        <v>55.524289642529787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v>4.1352785145888591</v>
      </c>
      <c r="D40" s="55">
        <v>0.17639257294429708</v>
      </c>
      <c r="E40" s="55">
        <v>2.0450928381962865</v>
      </c>
      <c r="F40" s="55">
        <v>3.6631299734748008</v>
      </c>
      <c r="G40" s="55">
        <v>0.89655172413793105</v>
      </c>
      <c r="H40" s="55">
        <v>17.360742705570292</v>
      </c>
      <c r="I40" s="55">
        <v>4.1379310344827589</v>
      </c>
      <c r="J40" s="55">
        <v>6.6312997347480113E-2</v>
      </c>
      <c r="K40" s="55">
        <v>1.3554376657824934</v>
      </c>
      <c r="L40" s="55">
        <v>5.0397877984084884E-2</v>
      </c>
      <c r="M40" s="55">
        <v>11.409814323607428</v>
      </c>
      <c r="N40" s="55">
        <v>19.26392572944297</v>
      </c>
      <c r="O40" s="55">
        <v>8.8368700265251992</v>
      </c>
      <c r="P40" s="55">
        <v>4.4602122015915118</v>
      </c>
      <c r="Q40" s="60">
        <v>77.859416445623339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v>3.5403533485942362</v>
      </c>
      <c r="D41" s="53">
        <v>0.14920467218406996</v>
      </c>
      <c r="E41" s="53">
        <v>1.7368081234959207</v>
      </c>
      <c r="F41" s="53">
        <v>3.3502964136878557</v>
      </c>
      <c r="G41" s="53">
        <v>0.89041497916299817</v>
      </c>
      <c r="H41" s="53">
        <v>21.616012208722193</v>
      </c>
      <c r="I41" s="53">
        <v>2.8256735340729002</v>
      </c>
      <c r="J41" s="53">
        <v>9.3619768738627693E-2</v>
      </c>
      <c r="K41" s="53">
        <v>1.9126019839173563</v>
      </c>
      <c r="L41" s="53">
        <v>4.3787051710981982E-2</v>
      </c>
      <c r="M41" s="53">
        <v>7.392850854023596</v>
      </c>
      <c r="N41" s="53">
        <v>19.800962610788286</v>
      </c>
      <c r="O41" s="53">
        <v>8.7145624229617891</v>
      </c>
      <c r="P41" s="53">
        <v>2.4127487233667901</v>
      </c>
      <c r="Q41" s="26">
        <v>74.4810119152433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106" t="s">
        <v>78</v>
      </c>
      <c r="B42" s="6" t="s">
        <v>45</v>
      </c>
      <c r="C42" s="48">
        <v>4.492204899777283</v>
      </c>
      <c r="D42" s="51">
        <v>0.52338530066815148</v>
      </c>
      <c r="E42" s="51">
        <v>2.3429844097995547</v>
      </c>
      <c r="F42" s="51">
        <v>3.8351893095768372</v>
      </c>
      <c r="G42" s="51">
        <v>0.95322939866369716</v>
      </c>
      <c r="H42" s="51">
        <v>19.873051224944319</v>
      </c>
      <c r="I42" s="51">
        <v>1.5412026726057906</v>
      </c>
      <c r="J42" s="51">
        <v>6.2360801781737196E-2</v>
      </c>
      <c r="K42" s="51">
        <v>1.6102449888641426</v>
      </c>
      <c r="L42" s="51">
        <v>4.0089086859688199E-2</v>
      </c>
      <c r="M42" s="51">
        <v>8.708240534521158</v>
      </c>
      <c r="N42" s="51">
        <v>19.694877505567927</v>
      </c>
      <c r="O42" s="51">
        <v>8.8864142538975504</v>
      </c>
      <c r="P42" s="51">
        <v>2.8730512249443207</v>
      </c>
      <c r="Q42" s="24">
        <v>75.436525612472167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107"/>
      <c r="B43" s="6" t="s">
        <v>46</v>
      </c>
      <c r="C43" s="49">
        <v>5.0865561694290973</v>
      </c>
      <c r="D43" s="52">
        <v>0.24677716390423574</v>
      </c>
      <c r="E43" s="52">
        <v>2.5930018416206262</v>
      </c>
      <c r="F43" s="52">
        <v>4.5046040515653774</v>
      </c>
      <c r="G43" s="52">
        <v>0.98895027624309395</v>
      </c>
      <c r="H43" s="52">
        <v>18.197053406998158</v>
      </c>
      <c r="I43" s="52">
        <v>1.6758747697974217</v>
      </c>
      <c r="J43" s="52">
        <v>0.25230202578268879</v>
      </c>
      <c r="K43" s="52">
        <v>1.3314917127071824</v>
      </c>
      <c r="L43" s="52">
        <v>3.6832412523020261E-2</v>
      </c>
      <c r="M43" s="52">
        <v>7.2246777163904232</v>
      </c>
      <c r="N43" s="52">
        <v>18.197053406998158</v>
      </c>
      <c r="O43" s="52">
        <v>7.5027624309392262</v>
      </c>
      <c r="P43" s="52">
        <v>3.1197053406998156</v>
      </c>
      <c r="Q43" s="25">
        <v>70.957642725598532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107"/>
      <c r="B44" s="6" t="s">
        <v>48</v>
      </c>
      <c r="C44" s="49">
        <v>3.4260700389105057</v>
      </c>
      <c r="D44" s="52">
        <v>0.15304798962386512</v>
      </c>
      <c r="E44" s="52">
        <v>2.0233463035019454</v>
      </c>
      <c r="F44" s="52">
        <v>4.0311284046692606</v>
      </c>
      <c r="G44" s="52">
        <v>0.72373540856031127</v>
      </c>
      <c r="H44" s="52">
        <v>15.566796368352788</v>
      </c>
      <c r="I44" s="52">
        <v>1.5194552529182879</v>
      </c>
      <c r="J44" s="52">
        <v>7.0687418936446172E-2</v>
      </c>
      <c r="K44" s="52">
        <v>1.3281452658884565</v>
      </c>
      <c r="L44" s="52">
        <v>4.1504539559014265E-2</v>
      </c>
      <c r="M44" s="52">
        <v>6.9260700389105061</v>
      </c>
      <c r="N44" s="52">
        <v>16.626459143968873</v>
      </c>
      <c r="O44" s="52">
        <v>8.2049286640726322</v>
      </c>
      <c r="P44" s="52">
        <v>2.6582360570687418</v>
      </c>
      <c r="Q44" s="25">
        <v>63.299610894941637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107"/>
      <c r="B45" s="6" t="s">
        <v>47</v>
      </c>
      <c r="C45" s="49">
        <v>3.8886453309951774</v>
      </c>
      <c r="D45" s="52">
        <v>0.17755370451556335</v>
      </c>
      <c r="E45" s="52">
        <v>2.2476983779044279</v>
      </c>
      <c r="F45" s="52">
        <v>4.3011836913634367</v>
      </c>
      <c r="G45" s="52">
        <v>0.91758000876808421</v>
      </c>
      <c r="H45" s="52">
        <v>19.757124068391057</v>
      </c>
      <c r="I45" s="52">
        <v>2.0223586146427004</v>
      </c>
      <c r="J45" s="52">
        <v>7.8912757562472596E-2</v>
      </c>
      <c r="K45" s="52">
        <v>1.5686102586584831</v>
      </c>
      <c r="L45" s="52">
        <v>4.9101271372205171E-2</v>
      </c>
      <c r="M45" s="52">
        <v>8.3011836913634376</v>
      </c>
      <c r="N45" s="52">
        <v>19.690925032880315</v>
      </c>
      <c r="O45" s="52">
        <v>8.768960982025428</v>
      </c>
      <c r="P45" s="52">
        <v>2.6133274879438844</v>
      </c>
      <c r="Q45" s="25">
        <v>74.38316527838667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107"/>
      <c r="B46" s="6" t="s">
        <v>49</v>
      </c>
      <c r="C46" s="54">
        <v>3.8214936247723132</v>
      </c>
      <c r="D46" s="55">
        <v>0.16939890710382513</v>
      </c>
      <c r="E46" s="55">
        <v>2.3533697632058286</v>
      </c>
      <c r="F46" s="55">
        <v>4.4663023679417124</v>
      </c>
      <c r="G46" s="55">
        <v>0.7067395264116576</v>
      </c>
      <c r="H46" s="55">
        <v>18.010928961748633</v>
      </c>
      <c r="I46" s="55">
        <v>1.4371584699453552</v>
      </c>
      <c r="J46" s="55">
        <v>5.6466302367941715E-2</v>
      </c>
      <c r="K46" s="55">
        <v>1.2714025500910746</v>
      </c>
      <c r="L46" s="55">
        <v>4.7358834244080147E-2</v>
      </c>
      <c r="M46" s="55">
        <v>9.265938069216757</v>
      </c>
      <c r="N46" s="55">
        <v>19.379781420765028</v>
      </c>
      <c r="O46" s="55">
        <v>7.7267759562841531</v>
      </c>
      <c r="P46" s="55">
        <v>3.1302367941712204</v>
      </c>
      <c r="Q46" s="60">
        <v>71.843351548269581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108"/>
      <c r="B47" s="12" t="s">
        <v>19</v>
      </c>
      <c r="C47" s="50">
        <v>3.911381701336039</v>
      </c>
      <c r="D47" s="53">
        <v>0.20226619313377303</v>
      </c>
      <c r="E47" s="53">
        <v>2.247759174699814</v>
      </c>
      <c r="F47" s="53">
        <v>4.2447150346693725</v>
      </c>
      <c r="G47" s="53">
        <v>0.83713850837138504</v>
      </c>
      <c r="H47" s="53">
        <v>18.205648570945375</v>
      </c>
      <c r="I47" s="53">
        <v>1.7141890749196684</v>
      </c>
      <c r="J47" s="53">
        <v>8.7265347539320137E-2</v>
      </c>
      <c r="K47" s="53">
        <v>1.4320987654320987</v>
      </c>
      <c r="L47" s="53">
        <v>4.4985624894300691E-2</v>
      </c>
      <c r="M47" s="53">
        <v>8.0537798072044655</v>
      </c>
      <c r="N47" s="53">
        <v>18.697108066971079</v>
      </c>
      <c r="O47" s="53">
        <v>8.3209876543209873</v>
      </c>
      <c r="P47" s="53">
        <v>2.787248435650262</v>
      </c>
      <c r="Q47" s="26">
        <v>70.78657196008794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v>3.5952782462057336</v>
      </c>
      <c r="D48" s="51">
        <v>0.23440134907251264</v>
      </c>
      <c r="E48" s="51">
        <v>2.0033726812816188</v>
      </c>
      <c r="F48" s="51">
        <v>4.0269814502529515</v>
      </c>
      <c r="G48" s="51">
        <v>0.8701517706576728</v>
      </c>
      <c r="H48" s="51">
        <v>17.598650927487352</v>
      </c>
      <c r="I48" s="51">
        <v>1.6795952782462058</v>
      </c>
      <c r="J48" s="51">
        <v>0.10623946037099494</v>
      </c>
      <c r="K48" s="51">
        <v>1.6829679595278246</v>
      </c>
      <c r="L48" s="51">
        <v>5.9021922428330521E-2</v>
      </c>
      <c r="M48" s="51">
        <v>8.3608768971332204</v>
      </c>
      <c r="N48" s="51">
        <v>17.060708263069142</v>
      </c>
      <c r="O48" s="51">
        <v>7.6745362563237771</v>
      </c>
      <c r="P48" s="51">
        <v>3.3456998313659359</v>
      </c>
      <c r="Q48" s="24">
        <v>68.298482293423277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v>4.1520618556701034</v>
      </c>
      <c r="D49" s="52">
        <v>0.22036082474226804</v>
      </c>
      <c r="E49" s="52">
        <v>2.0489690721649483</v>
      </c>
      <c r="F49" s="52">
        <v>3.661082474226804</v>
      </c>
      <c r="G49" s="52">
        <v>2.0682989690721651</v>
      </c>
      <c r="H49" s="52">
        <v>18.680412371134022</v>
      </c>
      <c r="I49" s="52">
        <v>1.5451030927835052</v>
      </c>
      <c r="J49" s="52">
        <v>0.10180412371134021</v>
      </c>
      <c r="K49" s="52">
        <v>1.5167525773195876</v>
      </c>
      <c r="L49" s="52">
        <v>5.0257731958762888E-2</v>
      </c>
      <c r="M49" s="52">
        <v>7.5154639175257731</v>
      </c>
      <c r="N49" s="52">
        <v>17.413659793814432</v>
      </c>
      <c r="O49" s="52">
        <v>8.3311855670103085</v>
      </c>
      <c r="P49" s="52">
        <v>2.5012886597938144</v>
      </c>
      <c r="Q49" s="25">
        <v>69.80670103092784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v>3.4339449541284406</v>
      </c>
      <c r="D50" s="52">
        <v>0.20366972477064221</v>
      </c>
      <c r="E50" s="52">
        <v>2.3678899082568807</v>
      </c>
      <c r="F50" s="52">
        <v>3.711926605504587</v>
      </c>
      <c r="G50" s="52">
        <v>1.4339449541284404</v>
      </c>
      <c r="H50" s="52">
        <v>18.095412844036698</v>
      </c>
      <c r="I50" s="52">
        <v>1.4605504587155964</v>
      </c>
      <c r="J50" s="52">
        <v>6.9724770642201839E-2</v>
      </c>
      <c r="K50" s="52">
        <v>1.3532110091743119</v>
      </c>
      <c r="L50" s="52">
        <v>3.7614678899082571E-2</v>
      </c>
      <c r="M50" s="52">
        <v>8.3082568807339445</v>
      </c>
      <c r="N50" s="52">
        <v>17.872477064220185</v>
      </c>
      <c r="O50" s="52">
        <v>8.0954128440366979</v>
      </c>
      <c r="P50" s="52">
        <v>3.2357798165137615</v>
      </c>
      <c r="Q50" s="25">
        <v>69.685321100917434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v>4.1739894551845342</v>
      </c>
      <c r="D51" s="55">
        <v>0.20386643233743409</v>
      </c>
      <c r="E51" s="55">
        <v>2.5922671353251316</v>
      </c>
      <c r="F51" s="55">
        <v>3.8945518453427064</v>
      </c>
      <c r="G51" s="55">
        <v>0.85940246045694202</v>
      </c>
      <c r="H51" s="55">
        <v>23.497363796133566</v>
      </c>
      <c r="I51" s="55">
        <v>1.6168717047451671</v>
      </c>
      <c r="J51" s="55">
        <v>6.32688927943761E-2</v>
      </c>
      <c r="K51" s="55">
        <v>1.4253075571177505</v>
      </c>
      <c r="L51" s="55">
        <v>4.5694200351493852E-2</v>
      </c>
      <c r="M51" s="55">
        <v>16.379613356766257</v>
      </c>
      <c r="N51" s="55">
        <v>20.720562390158172</v>
      </c>
      <c r="O51" s="55">
        <v>11.674868189806679</v>
      </c>
      <c r="P51" s="55">
        <v>4.0544815465729354</v>
      </c>
      <c r="Q51" s="60">
        <v>91.200351493848856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v>3.7886393659180979</v>
      </c>
      <c r="D52" s="53">
        <v>0.21400264200792601</v>
      </c>
      <c r="E52" s="53">
        <v>2.2569352708058124</v>
      </c>
      <c r="F52" s="53">
        <v>3.7949141347424042</v>
      </c>
      <c r="G52" s="53">
        <v>1.3781373844121532</v>
      </c>
      <c r="H52" s="53">
        <v>19.163143989431969</v>
      </c>
      <c r="I52" s="53">
        <v>1.5544914134742405</v>
      </c>
      <c r="J52" s="53">
        <v>8.3883751651254959E-2</v>
      </c>
      <c r="K52" s="53">
        <v>1.4732496697490092</v>
      </c>
      <c r="L52" s="53">
        <v>4.6565389696169086E-2</v>
      </c>
      <c r="M52" s="53">
        <v>9.6321003963011886</v>
      </c>
      <c r="N52" s="53">
        <v>18.13110964332893</v>
      </c>
      <c r="O52" s="53">
        <v>8.7460369881109639</v>
      </c>
      <c r="P52" s="53">
        <v>3.2229194187582562</v>
      </c>
      <c r="Q52" s="26">
        <v>73.487780713342147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109" t="s">
        <v>79</v>
      </c>
      <c r="B53" s="6" t="s">
        <v>55</v>
      </c>
      <c r="C53" s="48">
        <v>3.1663905325443786</v>
      </c>
      <c r="D53" s="51">
        <v>0.17183431952662723</v>
      </c>
      <c r="E53" s="51">
        <v>1.6099408284023669</v>
      </c>
      <c r="F53" s="51">
        <v>5.9505325443786985</v>
      </c>
      <c r="G53" s="51">
        <v>0.74295857988165681</v>
      </c>
      <c r="H53" s="51">
        <v>19.988875739644971</v>
      </c>
      <c r="I53" s="51">
        <v>2.5377514792899407</v>
      </c>
      <c r="J53" s="51">
        <v>6.8402366863905328E-2</v>
      </c>
      <c r="K53" s="51">
        <v>2.1320710059171599</v>
      </c>
      <c r="L53" s="51">
        <v>7.8816568047337277E-2</v>
      </c>
      <c r="M53" s="51">
        <v>7.6433136094674552</v>
      </c>
      <c r="N53" s="51">
        <v>18.450650887573964</v>
      </c>
      <c r="O53" s="51">
        <v>6.8960946745562133</v>
      </c>
      <c r="P53" s="51">
        <v>2.4324260355029588</v>
      </c>
      <c r="Q53" s="24">
        <v>71.870295857988168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110"/>
      <c r="B54" s="6" t="s">
        <v>56</v>
      </c>
      <c r="C54" s="49">
        <v>4.5313935681470134</v>
      </c>
      <c r="D54" s="52">
        <v>0.3001531393568147</v>
      </c>
      <c r="E54" s="52">
        <v>1.4012251148545176</v>
      </c>
      <c r="F54" s="52">
        <v>5.6278713629402759</v>
      </c>
      <c r="G54" s="52">
        <v>0.76875957120980087</v>
      </c>
      <c r="H54" s="52">
        <v>18.644716692189892</v>
      </c>
      <c r="I54" s="52">
        <v>1.4150076569678407</v>
      </c>
      <c r="J54" s="52">
        <v>5.5130168453292494E-2</v>
      </c>
      <c r="K54" s="52">
        <v>1.555895865237366</v>
      </c>
      <c r="L54" s="52">
        <v>5.2067381316998472E-2</v>
      </c>
      <c r="M54" s="52">
        <v>8.4670750382848396</v>
      </c>
      <c r="N54" s="52">
        <v>18.889739663093415</v>
      </c>
      <c r="O54" s="52">
        <v>6.5390505359877489</v>
      </c>
      <c r="P54" s="52">
        <v>3.1378254211332313</v>
      </c>
      <c r="Q54" s="25">
        <v>71.379785604900462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110"/>
      <c r="B55" s="6" t="s">
        <v>57</v>
      </c>
      <c r="C55" s="54">
        <v>3.3733459357277882</v>
      </c>
      <c r="D55" s="55">
        <v>0.18147448015122875</v>
      </c>
      <c r="E55" s="55">
        <v>1.9357277882797732</v>
      </c>
      <c r="F55" s="55">
        <v>5.844045368620038</v>
      </c>
      <c r="G55" s="55">
        <v>0.55576559546313797</v>
      </c>
      <c r="H55" s="55">
        <v>18.227788279773158</v>
      </c>
      <c r="I55" s="55">
        <v>2.1266540642722118</v>
      </c>
      <c r="J55" s="55">
        <v>9.2627599243856329E-2</v>
      </c>
      <c r="K55" s="55">
        <v>1.3213610586011342</v>
      </c>
      <c r="L55" s="55">
        <v>6.1436672967863891E-2</v>
      </c>
      <c r="M55" s="55">
        <v>7.6956521739130439</v>
      </c>
      <c r="N55" s="55">
        <v>18.011342155009451</v>
      </c>
      <c r="O55" s="55">
        <v>6.3591682419659739</v>
      </c>
      <c r="P55" s="55">
        <v>3.6124763705103971</v>
      </c>
      <c r="Q55" s="60">
        <v>69.395085066162565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111"/>
      <c r="B56" s="12" t="s">
        <v>19</v>
      </c>
      <c r="C56" s="50">
        <v>3.3534366576819408</v>
      </c>
      <c r="D56" s="53">
        <v>0.18766846361185985</v>
      </c>
      <c r="E56" s="53">
        <v>1.6450471698113207</v>
      </c>
      <c r="F56" s="53">
        <v>5.8960579514824794</v>
      </c>
      <c r="G56" s="53">
        <v>0.71243261455525608</v>
      </c>
      <c r="H56" s="53">
        <v>19.527122641509433</v>
      </c>
      <c r="I56" s="53">
        <v>2.3409703504043127</v>
      </c>
      <c r="J56" s="53">
        <v>7.126010781671159E-2</v>
      </c>
      <c r="K56" s="53">
        <v>1.9241913746630728</v>
      </c>
      <c r="L56" s="53">
        <v>7.277628032345014E-2</v>
      </c>
      <c r="M56" s="53">
        <v>7.7432614555256061</v>
      </c>
      <c r="N56" s="53">
        <v>18.420653638814017</v>
      </c>
      <c r="O56" s="53">
        <v>6.7611185983827493</v>
      </c>
      <c r="P56" s="53">
        <v>2.7203504043126685</v>
      </c>
      <c r="Q56" s="26">
        <v>71.375168463611857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v>2.3645390070921986</v>
      </c>
      <c r="D57" s="51">
        <v>0.19645390070921986</v>
      </c>
      <c r="E57" s="51">
        <v>1.6226950354609928</v>
      </c>
      <c r="F57" s="51">
        <v>7.4333333333333336</v>
      </c>
      <c r="G57" s="51">
        <v>0.75815602836879437</v>
      </c>
      <c r="H57" s="51">
        <v>18.363120567375887</v>
      </c>
      <c r="I57" s="51">
        <v>1.9843971631205675</v>
      </c>
      <c r="J57" s="51">
        <v>5.3191489361702128E-2</v>
      </c>
      <c r="K57" s="51">
        <v>1.7085106382978723</v>
      </c>
      <c r="L57" s="51">
        <v>4.042553191489362E-2</v>
      </c>
      <c r="M57" s="51">
        <v>9.437588652482269</v>
      </c>
      <c r="N57" s="51">
        <v>19.535460992907801</v>
      </c>
      <c r="O57" s="51">
        <v>7.048936170212766</v>
      </c>
      <c r="P57" s="51">
        <v>4.3609929078014185</v>
      </c>
      <c r="Q57" s="24">
        <v>74.904964539007096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v>3.3391304347826085</v>
      </c>
      <c r="D58" s="52">
        <v>0.20652173913043478</v>
      </c>
      <c r="E58" s="52">
        <v>1.7836956521739131</v>
      </c>
      <c r="F58" s="52">
        <v>7.9782608695652177</v>
      </c>
      <c r="G58" s="52">
        <v>0.65869565217391302</v>
      </c>
      <c r="H58" s="52">
        <v>19.695652173913043</v>
      </c>
      <c r="I58" s="52">
        <v>1.9369565217391305</v>
      </c>
      <c r="J58" s="52">
        <v>7.4999999999999997E-2</v>
      </c>
      <c r="K58" s="52">
        <v>1.866304347826087</v>
      </c>
      <c r="L58" s="52">
        <v>6.9565217391304349E-2</v>
      </c>
      <c r="M58" s="52">
        <v>8.4565217391304355</v>
      </c>
      <c r="N58" s="52">
        <v>18.555434782608696</v>
      </c>
      <c r="O58" s="52">
        <v>7.2978260869565217</v>
      </c>
      <c r="P58" s="52">
        <v>3.2043478260869565</v>
      </c>
      <c r="Q58" s="25">
        <v>75.121739130434776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v>1.9825783972125435</v>
      </c>
      <c r="D59" s="52">
        <v>0.15331010452961671</v>
      </c>
      <c r="E59" s="52">
        <v>1.2462253193960511</v>
      </c>
      <c r="F59" s="52">
        <v>14.818815331010454</v>
      </c>
      <c r="G59" s="52">
        <v>0.56794425087108014</v>
      </c>
      <c r="H59" s="52">
        <v>22.976771196283391</v>
      </c>
      <c r="I59" s="52">
        <v>2.1184668989547037</v>
      </c>
      <c r="J59" s="52">
        <v>8.0139372822299645E-2</v>
      </c>
      <c r="K59" s="52">
        <v>1.9198606271777003</v>
      </c>
      <c r="L59" s="52">
        <v>4.4134727061556328E-2</v>
      </c>
      <c r="M59" s="52">
        <v>10.008130081300813</v>
      </c>
      <c r="N59" s="52">
        <v>21.535423925667828</v>
      </c>
      <c r="O59" s="52">
        <v>7.5574912891986061</v>
      </c>
      <c r="P59" s="52">
        <v>5.4831591173054584</v>
      </c>
      <c r="Q59" s="25">
        <v>90.491289198606268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v>1.0998439937597504</v>
      </c>
      <c r="D60" s="55">
        <v>0.10920436817472699</v>
      </c>
      <c r="E60" s="55">
        <v>1.1950078003120126</v>
      </c>
      <c r="F60" s="55">
        <v>20.453198127925116</v>
      </c>
      <c r="G60" s="55">
        <v>0.61622464898595941</v>
      </c>
      <c r="H60" s="55">
        <v>15.638845553822152</v>
      </c>
      <c r="I60" s="55">
        <v>1.609204368174727</v>
      </c>
      <c r="J60" s="55">
        <v>4.1341653666146644E-2</v>
      </c>
      <c r="K60" s="55">
        <v>1.4867394695787832</v>
      </c>
      <c r="L60" s="55">
        <v>2.4180967238689548E-2</v>
      </c>
      <c r="M60" s="55">
        <v>8.9945397815912642</v>
      </c>
      <c r="N60" s="55">
        <v>19.295631825273009</v>
      </c>
      <c r="O60" s="55">
        <v>7.091263650546022</v>
      </c>
      <c r="P60" s="55">
        <v>4.6755070202808113</v>
      </c>
      <c r="Q60" s="60">
        <v>82.333073322932918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v>2.1289961994187347</v>
      </c>
      <c r="D61" s="57">
        <v>0.16521350324167225</v>
      </c>
      <c r="E61" s="57">
        <v>1.4607645875251509</v>
      </c>
      <c r="F61" s="57">
        <v>12.698636262016544</v>
      </c>
      <c r="G61" s="57">
        <v>0.66040688575899842</v>
      </c>
      <c r="H61" s="57">
        <v>18.74446680080483</v>
      </c>
      <c r="I61" s="57">
        <v>1.8929130337581042</v>
      </c>
      <c r="J61" s="57">
        <v>5.9467918622848198E-2</v>
      </c>
      <c r="K61" s="57">
        <v>1.7180862955510843</v>
      </c>
      <c r="L61" s="57">
        <v>4.2477084730605859E-2</v>
      </c>
      <c r="M61" s="57">
        <v>9.2186452045606977</v>
      </c>
      <c r="N61" s="57">
        <v>19.650122959982117</v>
      </c>
      <c r="O61" s="57">
        <v>7.2101497876145766</v>
      </c>
      <c r="P61" s="57">
        <v>4.4292421193829643</v>
      </c>
      <c r="Q61" s="61">
        <v>80.078694388553544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102" t="s">
        <v>1</v>
      </c>
      <c r="B62" s="103"/>
      <c r="C62" s="58">
        <v>3.7788316655719969</v>
      </c>
      <c r="D62" s="59">
        <v>0.18278406676196732</v>
      </c>
      <c r="E62" s="59">
        <v>2.9622532163968627</v>
      </c>
      <c r="F62" s="59">
        <v>3.4729262450256924</v>
      </c>
      <c r="G62" s="59">
        <v>0.88526252752772094</v>
      </c>
      <c r="H62" s="59">
        <v>21.453531275354479</v>
      </c>
      <c r="I62" s="59">
        <v>3.2054533863926129</v>
      </c>
      <c r="J62" s="59">
        <v>9.2039176293319938E-2</v>
      </c>
      <c r="K62" s="59">
        <v>1.956651083722907</v>
      </c>
      <c r="L62" s="59">
        <v>4.5029556079279838E-2</v>
      </c>
      <c r="M62" s="59">
        <v>7.2189950933044855</v>
      </c>
      <c r="N62" s="59">
        <v>19.684397094618088</v>
      </c>
      <c r="O62" s="59">
        <v>8.2856121778773719</v>
      </c>
      <c r="P62" s="59">
        <v>2.3277440791252948</v>
      </c>
      <c r="Q62" s="62">
        <v>75.551916315728477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179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80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194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180</v>
      </c>
      <c r="H66" s="19"/>
      <c r="I66" s="19"/>
      <c r="J66" s="19"/>
      <c r="K66" s="19"/>
      <c r="L66" s="19"/>
      <c r="M66" s="19"/>
      <c r="N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N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N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N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N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N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N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N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N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N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N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N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N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N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N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N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N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N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N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N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N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N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N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N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N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N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N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N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N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N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N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N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N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N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N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N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N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N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N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N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N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N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N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N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N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N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N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N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N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N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N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N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N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N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N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N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N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N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N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M4:M5"/>
    <mergeCell ref="N4:N5"/>
    <mergeCell ref="O4:O5"/>
    <mergeCell ref="Q4:Q5"/>
    <mergeCell ref="A1:Q1"/>
    <mergeCell ref="H4:H5"/>
    <mergeCell ref="I4:I5"/>
    <mergeCell ref="K4:K5"/>
    <mergeCell ref="L4:L5"/>
    <mergeCell ref="P3:Q3"/>
    <mergeCell ref="D4:D5"/>
    <mergeCell ref="E4:E5"/>
    <mergeCell ref="F4:F5"/>
    <mergeCell ref="P4:P5"/>
    <mergeCell ref="J4:J5"/>
    <mergeCell ref="A62:B62"/>
    <mergeCell ref="A4:A5"/>
    <mergeCell ref="B4:B5"/>
    <mergeCell ref="C4:C5"/>
    <mergeCell ref="G4:G5"/>
    <mergeCell ref="A26:A29"/>
    <mergeCell ref="A42:A47"/>
    <mergeCell ref="A53:A56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4"/>
  <sheetViews>
    <sheetView view="pageBreakPreview" topLeftCell="B37" zoomScale="85" zoomScaleNormal="100" zoomScaleSheetLayoutView="85" workbookViewId="0">
      <selection activeCell="Q62" sqref="Q62"/>
    </sheetView>
  </sheetViews>
  <sheetFormatPr defaultRowHeight="15.5"/>
  <cols>
    <col min="9" max="9" width="11.53515625" bestFit="1" customWidth="1"/>
    <col min="16" max="16" width="11.53515625" bestFit="1" customWidth="1"/>
    <col min="18" max="18" width="11.07421875" customWidth="1"/>
  </cols>
  <sheetData>
    <row r="1" spans="1:25">
      <c r="O1" t="s">
        <v>85</v>
      </c>
    </row>
    <row r="2" spans="1:25">
      <c r="A2" t="s">
        <v>86</v>
      </c>
      <c r="Q2" t="s">
        <v>87</v>
      </c>
    </row>
    <row r="3" spans="1:25">
      <c r="A3" s="68" t="s">
        <v>0</v>
      </c>
      <c r="B3" s="69" t="s">
        <v>0</v>
      </c>
      <c r="C3" s="69"/>
      <c r="D3" s="69" t="s">
        <v>0</v>
      </c>
      <c r="E3" s="69" t="s">
        <v>88</v>
      </c>
      <c r="F3" s="69" t="s">
        <v>89</v>
      </c>
      <c r="G3" s="69" t="s">
        <v>90</v>
      </c>
      <c r="H3" s="69" t="s">
        <v>0</v>
      </c>
      <c r="I3" s="69" t="s">
        <v>0</v>
      </c>
      <c r="J3" s="69"/>
      <c r="K3" s="69"/>
      <c r="L3" s="69"/>
      <c r="M3" s="69"/>
      <c r="N3" s="69"/>
      <c r="O3" s="69" t="s">
        <v>91</v>
      </c>
      <c r="P3" s="69"/>
      <c r="Q3" s="69"/>
      <c r="R3" s="70" t="s">
        <v>0</v>
      </c>
    </row>
    <row r="4" spans="1:25">
      <c r="A4" s="71" t="s">
        <v>92</v>
      </c>
      <c r="B4" s="72" t="s">
        <v>93</v>
      </c>
      <c r="C4" s="72"/>
      <c r="D4" s="72" t="s">
        <v>94</v>
      </c>
      <c r="E4" s="72" t="s">
        <v>94</v>
      </c>
      <c r="F4" s="73" t="s">
        <v>178</v>
      </c>
      <c r="G4" s="73" t="s">
        <v>178</v>
      </c>
      <c r="H4" s="72" t="s">
        <v>95</v>
      </c>
      <c r="I4" s="72" t="s">
        <v>96</v>
      </c>
      <c r="J4" s="72" t="s">
        <v>97</v>
      </c>
      <c r="K4" s="72" t="s">
        <v>98</v>
      </c>
      <c r="L4" s="72" t="s">
        <v>99</v>
      </c>
      <c r="M4" s="72" t="s">
        <v>100</v>
      </c>
      <c r="N4" s="72" t="s">
        <v>101</v>
      </c>
      <c r="O4" s="73" t="s">
        <v>102</v>
      </c>
      <c r="P4" s="73" t="s">
        <v>174</v>
      </c>
      <c r="Q4" s="72" t="s">
        <v>103</v>
      </c>
      <c r="R4" s="74" t="s">
        <v>104</v>
      </c>
      <c r="S4" s="87" t="s">
        <v>188</v>
      </c>
      <c r="T4" s="87" t="s">
        <v>189</v>
      </c>
      <c r="U4" s="87" t="s">
        <v>193</v>
      </c>
      <c r="V4" s="87" t="s">
        <v>190</v>
      </c>
      <c r="W4" s="87" t="s">
        <v>191</v>
      </c>
      <c r="X4" s="87" t="s">
        <v>192</v>
      </c>
      <c r="Y4" s="87" t="s">
        <v>193</v>
      </c>
    </row>
    <row r="5" spans="1:25">
      <c r="A5" s="71" t="s">
        <v>105</v>
      </c>
      <c r="B5" s="72" t="s">
        <v>106</v>
      </c>
      <c r="C5" s="72"/>
      <c r="D5" s="75">
        <v>16815</v>
      </c>
      <c r="E5" s="75">
        <v>962</v>
      </c>
      <c r="F5" s="75">
        <v>24685</v>
      </c>
      <c r="G5" s="75">
        <v>4987</v>
      </c>
      <c r="H5" s="75">
        <v>3511</v>
      </c>
      <c r="I5" s="75">
        <v>117563</v>
      </c>
      <c r="J5" s="75">
        <v>13417</v>
      </c>
      <c r="K5" s="75">
        <v>425</v>
      </c>
      <c r="L5" s="75">
        <v>9608</v>
      </c>
      <c r="M5" s="75">
        <v>218</v>
      </c>
      <c r="N5" s="75">
        <v>37963</v>
      </c>
      <c r="O5" s="75">
        <v>28652</v>
      </c>
      <c r="P5" s="75">
        <v>101254</v>
      </c>
      <c r="Q5" s="75">
        <v>8640</v>
      </c>
      <c r="R5" s="76">
        <v>368684</v>
      </c>
      <c r="S5" s="67">
        <v>39</v>
      </c>
      <c r="T5">
        <v>28613</v>
      </c>
      <c r="U5" s="67">
        <f>SUM(S5:T5)</f>
        <v>28652</v>
      </c>
      <c r="V5">
        <v>8636</v>
      </c>
      <c r="W5">
        <v>1</v>
      </c>
      <c r="X5">
        <v>3</v>
      </c>
      <c r="Y5">
        <f>SUM(V5:X5)</f>
        <v>8640</v>
      </c>
    </row>
    <row r="6" spans="1:25">
      <c r="A6" s="71"/>
      <c r="B6" s="72" t="s">
        <v>107</v>
      </c>
      <c r="C6" s="72"/>
      <c r="D6" s="75">
        <v>5004</v>
      </c>
      <c r="E6" s="75">
        <v>363</v>
      </c>
      <c r="F6" s="75">
        <v>5397</v>
      </c>
      <c r="G6" s="75">
        <v>2959</v>
      </c>
      <c r="H6" s="75">
        <v>496</v>
      </c>
      <c r="I6" s="75">
        <v>22518</v>
      </c>
      <c r="J6" s="75">
        <v>2429</v>
      </c>
      <c r="K6" s="75">
        <v>98</v>
      </c>
      <c r="L6" s="75">
        <v>2560</v>
      </c>
      <c r="M6" s="75">
        <v>54</v>
      </c>
      <c r="N6" s="75">
        <v>10702</v>
      </c>
      <c r="O6" s="75">
        <v>13176</v>
      </c>
      <c r="P6" s="75">
        <v>27611</v>
      </c>
      <c r="Q6" s="75">
        <v>2749</v>
      </c>
      <c r="R6" s="76">
        <v>96119</v>
      </c>
      <c r="S6" s="67">
        <v>0</v>
      </c>
      <c r="T6">
        <v>13176</v>
      </c>
      <c r="U6" s="67">
        <f t="shared" ref="U6:U61" si="0">SUM(S6:T6)</f>
        <v>13176</v>
      </c>
      <c r="V6">
        <v>2749</v>
      </c>
      <c r="W6">
        <v>0</v>
      </c>
      <c r="X6">
        <v>0</v>
      </c>
      <c r="Y6">
        <f t="shared" ref="Y6:Y61" si="1">SUM(V6:X6)</f>
        <v>2749</v>
      </c>
    </row>
    <row r="7" spans="1:25">
      <c r="A7" s="71"/>
      <c r="B7" s="72" t="s">
        <v>108</v>
      </c>
      <c r="C7" s="72"/>
      <c r="D7" s="75">
        <v>5044</v>
      </c>
      <c r="E7" s="75">
        <v>263</v>
      </c>
      <c r="F7" s="75">
        <v>3836</v>
      </c>
      <c r="G7" s="75">
        <v>3159</v>
      </c>
      <c r="H7" s="75">
        <v>579</v>
      </c>
      <c r="I7" s="75">
        <v>21921</v>
      </c>
      <c r="J7" s="75">
        <v>2539</v>
      </c>
      <c r="K7" s="75">
        <v>75</v>
      </c>
      <c r="L7" s="75">
        <v>1930</v>
      </c>
      <c r="M7" s="75">
        <v>36</v>
      </c>
      <c r="N7" s="75">
        <v>6617</v>
      </c>
      <c r="O7" s="75">
        <v>9517</v>
      </c>
      <c r="P7" s="75">
        <v>25490</v>
      </c>
      <c r="Q7" s="75">
        <v>2432</v>
      </c>
      <c r="R7" s="76">
        <v>83438</v>
      </c>
      <c r="S7" s="67">
        <v>0</v>
      </c>
      <c r="T7">
        <v>9517</v>
      </c>
      <c r="U7" s="67">
        <f t="shared" si="0"/>
        <v>9517</v>
      </c>
      <c r="V7">
        <v>2426</v>
      </c>
      <c r="W7">
        <v>0</v>
      </c>
      <c r="X7">
        <v>6</v>
      </c>
      <c r="Y7">
        <f t="shared" si="1"/>
        <v>2432</v>
      </c>
    </row>
    <row r="8" spans="1:25">
      <c r="A8" s="71"/>
      <c r="B8" s="72" t="s">
        <v>109</v>
      </c>
      <c r="C8" s="72"/>
      <c r="D8" s="75">
        <v>8954</v>
      </c>
      <c r="E8" s="75">
        <v>432</v>
      </c>
      <c r="F8" s="75">
        <v>5425</v>
      </c>
      <c r="G8" s="75">
        <v>6407</v>
      </c>
      <c r="H8" s="75">
        <v>1721</v>
      </c>
      <c r="I8" s="75">
        <v>40608</v>
      </c>
      <c r="J8" s="75">
        <v>5543</v>
      </c>
      <c r="K8" s="75">
        <v>169</v>
      </c>
      <c r="L8" s="75">
        <v>5047</v>
      </c>
      <c r="M8" s="75">
        <v>125</v>
      </c>
      <c r="N8" s="75">
        <v>12060</v>
      </c>
      <c r="O8" s="75">
        <v>17261</v>
      </c>
      <c r="P8" s="75">
        <v>41691</v>
      </c>
      <c r="Q8" s="75">
        <v>3667</v>
      </c>
      <c r="R8" s="76">
        <v>149107</v>
      </c>
      <c r="S8" s="67">
        <v>5</v>
      </c>
      <c r="T8">
        <v>17256</v>
      </c>
      <c r="U8" s="67">
        <f t="shared" si="0"/>
        <v>17261</v>
      </c>
      <c r="V8">
        <v>3642</v>
      </c>
      <c r="W8">
        <v>0</v>
      </c>
      <c r="X8">
        <v>25</v>
      </c>
      <c r="Y8">
        <f t="shared" si="1"/>
        <v>3667</v>
      </c>
    </row>
    <row r="9" spans="1:25">
      <c r="A9" s="71" t="s">
        <v>110</v>
      </c>
      <c r="B9" s="72" t="s">
        <v>111</v>
      </c>
      <c r="C9" s="72"/>
      <c r="D9" s="75">
        <v>5593</v>
      </c>
      <c r="E9" s="75">
        <v>287</v>
      </c>
      <c r="F9" s="75">
        <v>4375</v>
      </c>
      <c r="G9" s="75">
        <v>1913</v>
      </c>
      <c r="H9" s="75">
        <v>386</v>
      </c>
      <c r="I9" s="75">
        <v>18648</v>
      </c>
      <c r="J9" s="75">
        <v>1763</v>
      </c>
      <c r="K9" s="75">
        <v>61</v>
      </c>
      <c r="L9" s="75">
        <v>1812</v>
      </c>
      <c r="M9" s="75">
        <v>29</v>
      </c>
      <c r="N9" s="75">
        <v>7322</v>
      </c>
      <c r="O9" s="75">
        <v>9218</v>
      </c>
      <c r="P9" s="75">
        <v>22564</v>
      </c>
      <c r="Q9" s="75">
        <v>2286</v>
      </c>
      <c r="R9" s="76">
        <v>76257</v>
      </c>
      <c r="S9" s="67">
        <v>0</v>
      </c>
      <c r="T9">
        <v>9218</v>
      </c>
      <c r="U9" s="67">
        <f t="shared" si="0"/>
        <v>9218</v>
      </c>
      <c r="V9">
        <v>2285</v>
      </c>
      <c r="W9">
        <v>0</v>
      </c>
      <c r="X9">
        <v>1</v>
      </c>
      <c r="Y9">
        <f t="shared" si="1"/>
        <v>2286</v>
      </c>
    </row>
    <row r="10" spans="1:25">
      <c r="A10" s="71"/>
      <c r="B10" s="72" t="s">
        <v>112</v>
      </c>
      <c r="C10" s="72"/>
      <c r="D10" s="75">
        <v>5447</v>
      </c>
      <c r="E10" s="75">
        <v>305</v>
      </c>
      <c r="F10" s="75">
        <v>4377</v>
      </c>
      <c r="G10" s="75">
        <v>1871</v>
      </c>
      <c r="H10" s="75">
        <v>757</v>
      </c>
      <c r="I10" s="75">
        <v>18529</v>
      </c>
      <c r="J10" s="75">
        <v>2192</v>
      </c>
      <c r="K10" s="75">
        <v>66</v>
      </c>
      <c r="L10" s="75">
        <v>1938</v>
      </c>
      <c r="M10" s="75">
        <v>35</v>
      </c>
      <c r="N10" s="75">
        <v>5503</v>
      </c>
      <c r="O10" s="75">
        <v>7253</v>
      </c>
      <c r="P10" s="75">
        <v>18138</v>
      </c>
      <c r="Q10" s="75">
        <v>1763</v>
      </c>
      <c r="R10" s="76">
        <v>68173</v>
      </c>
      <c r="S10" s="67">
        <v>5</v>
      </c>
      <c r="T10">
        <v>7248</v>
      </c>
      <c r="U10" s="67">
        <f t="shared" si="0"/>
        <v>7253</v>
      </c>
      <c r="V10">
        <v>1753</v>
      </c>
      <c r="W10">
        <v>0</v>
      </c>
      <c r="X10">
        <v>10</v>
      </c>
      <c r="Y10">
        <f t="shared" si="1"/>
        <v>1763</v>
      </c>
    </row>
    <row r="11" spans="1:25">
      <c r="A11" s="71"/>
      <c r="B11" s="72" t="s">
        <v>113</v>
      </c>
      <c r="C11" s="72"/>
      <c r="D11" s="75">
        <v>8665</v>
      </c>
      <c r="E11" s="75">
        <v>356</v>
      </c>
      <c r="F11" s="75">
        <v>3716</v>
      </c>
      <c r="G11" s="75">
        <v>6085</v>
      </c>
      <c r="H11" s="75">
        <v>1232</v>
      </c>
      <c r="I11" s="75">
        <v>30404</v>
      </c>
      <c r="J11" s="75">
        <v>3065</v>
      </c>
      <c r="K11" s="75">
        <v>76</v>
      </c>
      <c r="L11" s="75">
        <v>3207</v>
      </c>
      <c r="M11" s="75">
        <v>55</v>
      </c>
      <c r="N11" s="75">
        <v>9402</v>
      </c>
      <c r="O11" s="75">
        <v>13937</v>
      </c>
      <c r="P11" s="75">
        <v>30982</v>
      </c>
      <c r="Q11" s="75">
        <v>3134</v>
      </c>
      <c r="R11" s="76">
        <v>114316</v>
      </c>
      <c r="S11" s="67">
        <v>2</v>
      </c>
      <c r="T11">
        <v>13935</v>
      </c>
      <c r="U11" s="67">
        <f t="shared" si="0"/>
        <v>13937</v>
      </c>
      <c r="V11">
        <v>3125</v>
      </c>
      <c r="W11">
        <v>0</v>
      </c>
      <c r="X11">
        <v>9</v>
      </c>
      <c r="Y11">
        <f t="shared" si="1"/>
        <v>3134</v>
      </c>
    </row>
    <row r="12" spans="1:25">
      <c r="A12" s="71"/>
      <c r="B12" s="72" t="s">
        <v>114</v>
      </c>
      <c r="C12" s="72"/>
      <c r="D12" s="75">
        <v>38707</v>
      </c>
      <c r="E12" s="75">
        <v>2006</v>
      </c>
      <c r="F12" s="75">
        <v>27126</v>
      </c>
      <c r="G12" s="75">
        <v>22394</v>
      </c>
      <c r="H12" s="75">
        <v>5171</v>
      </c>
      <c r="I12" s="75">
        <v>152628</v>
      </c>
      <c r="J12" s="75">
        <v>17531</v>
      </c>
      <c r="K12" s="75">
        <v>545</v>
      </c>
      <c r="L12" s="75">
        <v>16494</v>
      </c>
      <c r="M12" s="75">
        <v>334</v>
      </c>
      <c r="N12" s="75">
        <v>51606</v>
      </c>
      <c r="O12" s="75">
        <v>70362</v>
      </c>
      <c r="P12" s="75">
        <v>166476</v>
      </c>
      <c r="Q12" s="75">
        <v>16031</v>
      </c>
      <c r="R12" s="76">
        <v>587410</v>
      </c>
      <c r="S12" s="67">
        <v>12</v>
      </c>
      <c r="T12">
        <v>70350</v>
      </c>
      <c r="U12" s="67">
        <f t="shared" si="0"/>
        <v>70362</v>
      </c>
      <c r="V12">
        <v>15980</v>
      </c>
      <c r="W12">
        <v>0</v>
      </c>
      <c r="X12">
        <v>51</v>
      </c>
      <c r="Y12">
        <f t="shared" si="1"/>
        <v>16031</v>
      </c>
    </row>
    <row r="13" spans="1:25">
      <c r="A13" s="71"/>
      <c r="B13" s="72" t="s">
        <v>115</v>
      </c>
      <c r="C13" s="72"/>
      <c r="D13" s="75">
        <v>8479</v>
      </c>
      <c r="E13" s="75">
        <v>511</v>
      </c>
      <c r="F13" s="75">
        <v>6355</v>
      </c>
      <c r="G13" s="75">
        <v>7205</v>
      </c>
      <c r="H13" s="75">
        <v>1495</v>
      </c>
      <c r="I13" s="75">
        <v>40331</v>
      </c>
      <c r="J13" s="75">
        <v>4314</v>
      </c>
      <c r="K13" s="75">
        <v>128</v>
      </c>
      <c r="L13" s="75">
        <v>4451</v>
      </c>
      <c r="M13" s="75">
        <v>79</v>
      </c>
      <c r="N13" s="75">
        <v>14918</v>
      </c>
      <c r="O13" s="75">
        <v>20211</v>
      </c>
      <c r="P13" s="75">
        <v>44017</v>
      </c>
      <c r="Q13" s="75">
        <v>4533</v>
      </c>
      <c r="R13" s="76">
        <v>157025</v>
      </c>
      <c r="S13" s="67">
        <v>4</v>
      </c>
      <c r="T13">
        <v>20207</v>
      </c>
      <c r="U13" s="67">
        <f t="shared" si="0"/>
        <v>20211</v>
      </c>
      <c r="V13">
        <v>4528</v>
      </c>
      <c r="W13">
        <v>0</v>
      </c>
      <c r="X13">
        <v>5</v>
      </c>
      <c r="Y13">
        <f t="shared" si="1"/>
        <v>4533</v>
      </c>
    </row>
    <row r="14" spans="1:25">
      <c r="A14" s="71"/>
      <c r="B14" s="72" t="s">
        <v>116</v>
      </c>
      <c r="C14" s="72"/>
      <c r="D14" s="75">
        <v>5954</v>
      </c>
      <c r="E14" s="75">
        <v>314</v>
      </c>
      <c r="F14" s="75">
        <v>5329</v>
      </c>
      <c r="G14" s="75">
        <v>4117</v>
      </c>
      <c r="H14" s="75">
        <v>1033</v>
      </c>
      <c r="I14" s="75">
        <v>26215</v>
      </c>
      <c r="J14" s="75">
        <v>3180</v>
      </c>
      <c r="K14" s="75">
        <v>100</v>
      </c>
      <c r="L14" s="75">
        <v>3010</v>
      </c>
      <c r="M14" s="75">
        <v>55</v>
      </c>
      <c r="N14" s="75">
        <v>8391</v>
      </c>
      <c r="O14" s="75">
        <v>12754</v>
      </c>
      <c r="P14" s="75">
        <v>29060</v>
      </c>
      <c r="Q14" s="75">
        <v>3219</v>
      </c>
      <c r="R14" s="76">
        <v>102728</v>
      </c>
      <c r="S14" s="67">
        <v>21</v>
      </c>
      <c r="T14">
        <v>12733</v>
      </c>
      <c r="U14" s="67">
        <f t="shared" si="0"/>
        <v>12754</v>
      </c>
      <c r="V14">
        <v>3210</v>
      </c>
      <c r="W14" t="s">
        <v>186</v>
      </c>
      <c r="X14">
        <v>9</v>
      </c>
      <c r="Y14">
        <f t="shared" si="1"/>
        <v>3219</v>
      </c>
    </row>
    <row r="15" spans="1:25">
      <c r="A15" s="71"/>
      <c r="B15" s="72" t="s">
        <v>117</v>
      </c>
      <c r="C15" s="72"/>
      <c r="D15" s="75">
        <v>5746</v>
      </c>
      <c r="E15" s="75">
        <v>273</v>
      </c>
      <c r="F15" s="75">
        <v>6800</v>
      </c>
      <c r="G15" s="75">
        <v>3109</v>
      </c>
      <c r="H15" s="75">
        <v>1219</v>
      </c>
      <c r="I15" s="75">
        <v>26820</v>
      </c>
      <c r="J15" s="75">
        <v>3231</v>
      </c>
      <c r="K15" s="75">
        <v>94</v>
      </c>
      <c r="L15" s="75">
        <v>3124</v>
      </c>
      <c r="M15" s="75">
        <v>45</v>
      </c>
      <c r="N15" s="75">
        <v>11285</v>
      </c>
      <c r="O15" s="75">
        <v>10497</v>
      </c>
      <c r="P15" s="75">
        <v>28311</v>
      </c>
      <c r="Q15" s="75">
        <v>2743</v>
      </c>
      <c r="R15" s="76">
        <v>103300</v>
      </c>
      <c r="S15" s="67" t="s">
        <v>186</v>
      </c>
      <c r="T15">
        <v>10497</v>
      </c>
      <c r="U15" s="67">
        <f t="shared" si="0"/>
        <v>10497</v>
      </c>
      <c r="V15">
        <v>2742</v>
      </c>
      <c r="W15">
        <v>1</v>
      </c>
      <c r="X15" t="s">
        <v>186</v>
      </c>
      <c r="Y15">
        <f t="shared" si="1"/>
        <v>2743</v>
      </c>
    </row>
    <row r="16" spans="1:25">
      <c r="A16" s="71" t="s">
        <v>118</v>
      </c>
      <c r="B16" s="72" t="s">
        <v>119</v>
      </c>
      <c r="C16" s="72"/>
      <c r="D16" s="75">
        <v>21288</v>
      </c>
      <c r="E16" s="75">
        <v>618</v>
      </c>
      <c r="F16" s="75">
        <v>23145</v>
      </c>
      <c r="G16" s="75">
        <v>12883</v>
      </c>
      <c r="H16" s="75">
        <v>3087</v>
      </c>
      <c r="I16" s="75">
        <v>94280</v>
      </c>
      <c r="J16" s="75">
        <v>21221</v>
      </c>
      <c r="K16" s="75">
        <v>387</v>
      </c>
      <c r="L16" s="75">
        <v>9873</v>
      </c>
      <c r="M16" s="75">
        <v>163</v>
      </c>
      <c r="N16" s="75">
        <v>47476</v>
      </c>
      <c r="O16" s="75">
        <v>47567</v>
      </c>
      <c r="P16" s="75">
        <v>107566</v>
      </c>
      <c r="Q16" s="75">
        <v>12277</v>
      </c>
      <c r="R16" s="76">
        <v>401848</v>
      </c>
      <c r="S16" s="67">
        <v>0</v>
      </c>
      <c r="T16">
        <v>47567</v>
      </c>
      <c r="U16" s="67">
        <f t="shared" si="0"/>
        <v>47567</v>
      </c>
      <c r="V16">
        <v>12256</v>
      </c>
      <c r="W16">
        <v>0</v>
      </c>
      <c r="X16">
        <v>21</v>
      </c>
      <c r="Y16">
        <f t="shared" si="1"/>
        <v>12277</v>
      </c>
    </row>
    <row r="17" spans="1:25">
      <c r="A17" s="71"/>
      <c r="B17" s="72" t="s">
        <v>120</v>
      </c>
      <c r="C17" s="72"/>
      <c r="D17" s="75">
        <v>14539</v>
      </c>
      <c r="E17" s="75">
        <v>701</v>
      </c>
      <c r="F17" s="75">
        <v>7298</v>
      </c>
      <c r="G17" s="75">
        <v>4273</v>
      </c>
      <c r="H17" s="75">
        <v>1732</v>
      </c>
      <c r="I17" s="75">
        <v>40223</v>
      </c>
      <c r="J17" s="75">
        <v>4137</v>
      </c>
      <c r="K17" s="75">
        <v>123</v>
      </c>
      <c r="L17" s="75">
        <v>3436</v>
      </c>
      <c r="M17" s="75">
        <v>51</v>
      </c>
      <c r="N17" s="75">
        <v>14687</v>
      </c>
      <c r="O17" s="75">
        <v>17759</v>
      </c>
      <c r="P17" s="75">
        <v>41526</v>
      </c>
      <c r="Q17" s="75">
        <v>3421</v>
      </c>
      <c r="R17" s="76">
        <v>153912</v>
      </c>
      <c r="S17" s="67" t="s">
        <v>186</v>
      </c>
      <c r="T17">
        <v>17759</v>
      </c>
      <c r="U17" s="67">
        <f t="shared" si="0"/>
        <v>17759</v>
      </c>
      <c r="V17">
        <v>3364</v>
      </c>
      <c r="W17">
        <v>0</v>
      </c>
      <c r="X17">
        <v>57</v>
      </c>
      <c r="Y17">
        <f t="shared" si="1"/>
        <v>3421</v>
      </c>
    </row>
    <row r="18" spans="1:25">
      <c r="A18" s="71"/>
      <c r="B18" s="72" t="s">
        <v>121</v>
      </c>
      <c r="C18" s="72"/>
      <c r="D18" s="75">
        <v>8923</v>
      </c>
      <c r="E18" s="75">
        <v>304</v>
      </c>
      <c r="F18" s="75">
        <v>5013</v>
      </c>
      <c r="G18" s="75">
        <v>5016</v>
      </c>
      <c r="H18" s="75">
        <v>1667</v>
      </c>
      <c r="I18" s="75">
        <v>35318</v>
      </c>
      <c r="J18" s="75">
        <v>5453</v>
      </c>
      <c r="K18" s="75">
        <v>142</v>
      </c>
      <c r="L18" s="75">
        <v>3416</v>
      </c>
      <c r="M18" s="75">
        <v>65</v>
      </c>
      <c r="N18" s="75">
        <v>8723</v>
      </c>
      <c r="O18" s="75">
        <v>9963</v>
      </c>
      <c r="P18" s="75">
        <v>33611</v>
      </c>
      <c r="Q18" s="75">
        <v>2883</v>
      </c>
      <c r="R18" s="76">
        <v>120500</v>
      </c>
      <c r="S18" s="67">
        <v>2</v>
      </c>
      <c r="T18">
        <v>9961</v>
      </c>
      <c r="U18" s="67">
        <f t="shared" si="0"/>
        <v>9963</v>
      </c>
      <c r="V18">
        <v>2300</v>
      </c>
      <c r="W18">
        <v>0</v>
      </c>
      <c r="X18">
        <v>583</v>
      </c>
      <c r="Y18">
        <f t="shared" si="1"/>
        <v>2883</v>
      </c>
    </row>
    <row r="19" spans="1:25">
      <c r="A19" s="71"/>
      <c r="B19" s="72" t="s">
        <v>122</v>
      </c>
      <c r="C19" s="72"/>
      <c r="D19" s="75">
        <v>64929</v>
      </c>
      <c r="E19" s="75">
        <v>2721</v>
      </c>
      <c r="F19" s="75">
        <v>53940</v>
      </c>
      <c r="G19" s="75">
        <v>36603</v>
      </c>
      <c r="H19" s="75">
        <v>10233</v>
      </c>
      <c r="I19" s="75">
        <v>263187</v>
      </c>
      <c r="J19" s="75">
        <v>41536</v>
      </c>
      <c r="K19" s="75">
        <v>974</v>
      </c>
      <c r="L19" s="75">
        <v>27310</v>
      </c>
      <c r="M19" s="75">
        <v>458</v>
      </c>
      <c r="N19" s="75">
        <v>105480</v>
      </c>
      <c r="O19" s="75">
        <v>118751</v>
      </c>
      <c r="P19" s="75">
        <v>284091</v>
      </c>
      <c r="Q19" s="75">
        <v>29076</v>
      </c>
      <c r="R19" s="76">
        <v>1039313</v>
      </c>
      <c r="S19" s="67">
        <v>27</v>
      </c>
      <c r="T19">
        <v>118724</v>
      </c>
      <c r="U19" s="67">
        <f t="shared" si="0"/>
        <v>118751</v>
      </c>
      <c r="V19">
        <v>28400</v>
      </c>
      <c r="W19">
        <v>1</v>
      </c>
      <c r="X19">
        <v>675</v>
      </c>
      <c r="Y19">
        <f t="shared" si="1"/>
        <v>29076</v>
      </c>
    </row>
    <row r="20" spans="1:25">
      <c r="A20" s="71"/>
      <c r="B20" s="72" t="s">
        <v>123</v>
      </c>
      <c r="C20" s="72"/>
      <c r="D20" s="75">
        <v>17154</v>
      </c>
      <c r="E20" s="75">
        <v>748</v>
      </c>
      <c r="F20" s="75">
        <v>15416</v>
      </c>
      <c r="G20" s="75">
        <v>13227</v>
      </c>
      <c r="H20" s="75">
        <v>3485</v>
      </c>
      <c r="I20" s="75">
        <v>85697</v>
      </c>
      <c r="J20" s="75">
        <v>14285</v>
      </c>
      <c r="K20" s="75">
        <v>358</v>
      </c>
      <c r="L20" s="75">
        <v>9622</v>
      </c>
      <c r="M20" s="75">
        <v>248</v>
      </c>
      <c r="N20" s="75">
        <v>34645</v>
      </c>
      <c r="O20" s="75">
        <v>42994</v>
      </c>
      <c r="P20" s="75">
        <v>102594</v>
      </c>
      <c r="Q20" s="75">
        <v>11531</v>
      </c>
      <c r="R20" s="76">
        <v>352006</v>
      </c>
      <c r="S20" s="67">
        <v>2</v>
      </c>
      <c r="T20">
        <v>42992</v>
      </c>
      <c r="U20" s="67">
        <f t="shared" si="0"/>
        <v>42994</v>
      </c>
      <c r="V20">
        <v>11452</v>
      </c>
      <c r="W20">
        <v>0</v>
      </c>
      <c r="X20">
        <v>79</v>
      </c>
      <c r="Y20">
        <f t="shared" si="1"/>
        <v>11531</v>
      </c>
    </row>
    <row r="21" spans="1:25">
      <c r="A21" s="71"/>
      <c r="B21" s="72" t="s">
        <v>124</v>
      </c>
      <c r="C21" s="72"/>
      <c r="D21" s="75">
        <v>49839</v>
      </c>
      <c r="E21" s="75">
        <v>2242</v>
      </c>
      <c r="F21" s="75">
        <v>51309</v>
      </c>
      <c r="G21" s="75">
        <v>33162</v>
      </c>
      <c r="H21" s="75">
        <v>17107</v>
      </c>
      <c r="I21" s="75">
        <v>431755</v>
      </c>
      <c r="J21" s="75">
        <v>95476</v>
      </c>
      <c r="K21" s="75">
        <v>2438</v>
      </c>
      <c r="L21" s="75">
        <v>36048</v>
      </c>
      <c r="M21" s="75">
        <v>811</v>
      </c>
      <c r="N21" s="75">
        <v>85895</v>
      </c>
      <c r="O21" s="75">
        <v>116313</v>
      </c>
      <c r="P21" s="75">
        <v>267095</v>
      </c>
      <c r="Q21" s="75">
        <v>23829</v>
      </c>
      <c r="R21" s="76">
        <v>1213313</v>
      </c>
      <c r="S21" s="67">
        <v>8</v>
      </c>
      <c r="T21">
        <v>116305</v>
      </c>
      <c r="U21" s="67">
        <f t="shared" si="0"/>
        <v>116313</v>
      </c>
      <c r="V21">
        <v>23130</v>
      </c>
      <c r="W21">
        <v>3</v>
      </c>
      <c r="X21">
        <v>696</v>
      </c>
      <c r="Y21">
        <f t="shared" si="1"/>
        <v>23829</v>
      </c>
    </row>
    <row r="22" spans="1:25">
      <c r="A22" s="71" t="s">
        <v>125</v>
      </c>
      <c r="B22" s="72" t="s">
        <v>126</v>
      </c>
      <c r="C22" s="72"/>
      <c r="D22" s="75">
        <v>24082</v>
      </c>
      <c r="E22" s="75">
        <v>847</v>
      </c>
      <c r="F22" s="75">
        <v>26237</v>
      </c>
      <c r="G22" s="75">
        <v>18153</v>
      </c>
      <c r="H22" s="75">
        <v>4776</v>
      </c>
      <c r="I22" s="75">
        <v>153590</v>
      </c>
      <c r="J22" s="75">
        <v>29083</v>
      </c>
      <c r="K22" s="75">
        <v>582</v>
      </c>
      <c r="L22" s="75">
        <v>14613</v>
      </c>
      <c r="M22" s="75">
        <v>242</v>
      </c>
      <c r="N22" s="75">
        <v>43866</v>
      </c>
      <c r="O22" s="75">
        <v>62897</v>
      </c>
      <c r="P22" s="75">
        <v>142034</v>
      </c>
      <c r="Q22" s="75">
        <v>16740</v>
      </c>
      <c r="R22" s="76">
        <v>537747</v>
      </c>
      <c r="S22" s="67">
        <v>0</v>
      </c>
      <c r="T22">
        <v>62897</v>
      </c>
      <c r="U22" s="67">
        <f t="shared" si="0"/>
        <v>62897</v>
      </c>
      <c r="V22">
        <v>16626</v>
      </c>
      <c r="W22">
        <v>0</v>
      </c>
      <c r="X22">
        <v>114</v>
      </c>
      <c r="Y22">
        <f t="shared" si="1"/>
        <v>16740</v>
      </c>
    </row>
    <row r="23" spans="1:25">
      <c r="A23" s="71"/>
      <c r="B23" s="72" t="s">
        <v>127</v>
      </c>
      <c r="C23" s="72"/>
      <c r="D23" s="75">
        <v>2710</v>
      </c>
      <c r="E23" s="75">
        <v>142</v>
      </c>
      <c r="F23" s="75">
        <v>2064</v>
      </c>
      <c r="G23" s="75">
        <v>2211</v>
      </c>
      <c r="H23" s="75">
        <v>587</v>
      </c>
      <c r="I23" s="75">
        <v>13173</v>
      </c>
      <c r="J23" s="75">
        <v>3855</v>
      </c>
      <c r="K23" s="75">
        <v>97</v>
      </c>
      <c r="L23" s="75">
        <v>2003</v>
      </c>
      <c r="M23" s="75">
        <v>43</v>
      </c>
      <c r="N23" s="75">
        <v>3782</v>
      </c>
      <c r="O23" s="75">
        <v>4793</v>
      </c>
      <c r="P23" s="75">
        <v>11473</v>
      </c>
      <c r="Q23" s="75">
        <v>1300</v>
      </c>
      <c r="R23" s="76">
        <v>48236</v>
      </c>
      <c r="S23" s="67">
        <v>0</v>
      </c>
      <c r="T23">
        <v>4793</v>
      </c>
      <c r="U23" s="67">
        <f t="shared" si="0"/>
        <v>4793</v>
      </c>
      <c r="V23">
        <v>1284</v>
      </c>
      <c r="W23">
        <v>0</v>
      </c>
      <c r="X23">
        <v>16</v>
      </c>
      <c r="Y23">
        <f t="shared" si="1"/>
        <v>1300</v>
      </c>
    </row>
    <row r="24" spans="1:25">
      <c r="A24" s="71"/>
      <c r="B24" s="72" t="s">
        <v>114</v>
      </c>
      <c r="C24" s="72"/>
      <c r="D24" s="75">
        <v>93785</v>
      </c>
      <c r="E24" s="75">
        <v>3979</v>
      </c>
      <c r="F24" s="75">
        <v>95026</v>
      </c>
      <c r="G24" s="75">
        <v>66753</v>
      </c>
      <c r="H24" s="75">
        <v>25955</v>
      </c>
      <c r="I24" s="75">
        <v>684215</v>
      </c>
      <c r="J24" s="75">
        <v>142699</v>
      </c>
      <c r="K24" s="75">
        <v>3475</v>
      </c>
      <c r="L24" s="75">
        <v>62286</v>
      </c>
      <c r="M24" s="75">
        <v>1344</v>
      </c>
      <c r="N24" s="75">
        <v>168188</v>
      </c>
      <c r="O24" s="75">
        <v>226997</v>
      </c>
      <c r="P24" s="75">
        <v>523196</v>
      </c>
      <c r="Q24" s="75">
        <v>53400</v>
      </c>
      <c r="R24" s="76">
        <v>2151302</v>
      </c>
      <c r="S24" s="67">
        <v>10</v>
      </c>
      <c r="T24">
        <v>226987</v>
      </c>
      <c r="U24" s="67">
        <f t="shared" si="0"/>
        <v>226997</v>
      </c>
      <c r="V24">
        <v>52492</v>
      </c>
      <c r="W24">
        <v>3</v>
      </c>
      <c r="X24">
        <v>905</v>
      </c>
      <c r="Y24">
        <f t="shared" si="1"/>
        <v>53400</v>
      </c>
    </row>
    <row r="25" spans="1:25">
      <c r="A25" s="71"/>
      <c r="B25" s="72" t="s">
        <v>128</v>
      </c>
      <c r="C25" s="72"/>
      <c r="D25" s="75">
        <v>4793</v>
      </c>
      <c r="E25" s="75">
        <v>231</v>
      </c>
      <c r="F25" s="75">
        <v>2638</v>
      </c>
      <c r="G25" s="75">
        <v>2782</v>
      </c>
      <c r="H25" s="75">
        <v>820</v>
      </c>
      <c r="I25" s="75">
        <v>21093</v>
      </c>
      <c r="J25" s="75">
        <v>1944</v>
      </c>
      <c r="K25" s="75">
        <v>65</v>
      </c>
      <c r="L25" s="75">
        <v>1632</v>
      </c>
      <c r="M25" s="75">
        <v>31</v>
      </c>
      <c r="N25" s="75">
        <v>9892</v>
      </c>
      <c r="O25" s="75">
        <v>13000</v>
      </c>
      <c r="P25" s="75">
        <v>20625</v>
      </c>
      <c r="Q25" s="75">
        <v>3644</v>
      </c>
      <c r="R25" s="76">
        <v>83186</v>
      </c>
      <c r="S25" s="67">
        <v>1</v>
      </c>
      <c r="T25">
        <v>12999</v>
      </c>
      <c r="U25" s="67">
        <f t="shared" si="0"/>
        <v>13000</v>
      </c>
      <c r="V25">
        <v>3637</v>
      </c>
      <c r="W25">
        <v>0</v>
      </c>
      <c r="X25">
        <v>7</v>
      </c>
      <c r="Y25">
        <f t="shared" si="1"/>
        <v>3644</v>
      </c>
    </row>
    <row r="26" spans="1:25">
      <c r="A26" s="71" t="s">
        <v>129</v>
      </c>
      <c r="B26" s="72" t="s">
        <v>130</v>
      </c>
      <c r="C26" s="72"/>
      <c r="D26" s="75">
        <v>5013</v>
      </c>
      <c r="E26" s="75">
        <v>250</v>
      </c>
      <c r="F26" s="75">
        <v>2079</v>
      </c>
      <c r="G26" s="75">
        <v>2651</v>
      </c>
      <c r="H26" s="75">
        <v>1023</v>
      </c>
      <c r="I26" s="75">
        <v>18777</v>
      </c>
      <c r="J26" s="75">
        <v>1960</v>
      </c>
      <c r="K26" s="75">
        <v>70</v>
      </c>
      <c r="L26" s="75">
        <v>1566</v>
      </c>
      <c r="M26" s="75">
        <v>30</v>
      </c>
      <c r="N26" s="75">
        <v>6449</v>
      </c>
      <c r="O26" s="75">
        <v>7937</v>
      </c>
      <c r="P26" s="75">
        <v>18086</v>
      </c>
      <c r="Q26" s="75">
        <v>2331</v>
      </c>
      <c r="R26" s="76">
        <v>68226</v>
      </c>
      <c r="S26" s="67">
        <v>0</v>
      </c>
      <c r="T26">
        <v>7937</v>
      </c>
      <c r="U26" s="67">
        <f t="shared" si="0"/>
        <v>7937</v>
      </c>
      <c r="V26">
        <v>2286</v>
      </c>
      <c r="W26">
        <v>0</v>
      </c>
      <c r="X26">
        <v>45</v>
      </c>
      <c r="Y26">
        <f t="shared" si="1"/>
        <v>2331</v>
      </c>
    </row>
    <row r="27" spans="1:25">
      <c r="A27" s="71"/>
      <c r="B27" s="72" t="s">
        <v>131</v>
      </c>
      <c r="C27" s="72"/>
      <c r="D27" s="75">
        <v>3108</v>
      </c>
      <c r="E27" s="75">
        <v>143</v>
      </c>
      <c r="F27" s="75">
        <v>1125</v>
      </c>
      <c r="G27" s="75">
        <v>1796</v>
      </c>
      <c r="H27" s="75">
        <v>600</v>
      </c>
      <c r="I27" s="75">
        <v>11759</v>
      </c>
      <c r="J27" s="75">
        <v>932</v>
      </c>
      <c r="K27" s="75">
        <v>38</v>
      </c>
      <c r="L27" s="75">
        <v>820</v>
      </c>
      <c r="M27" s="75">
        <v>18</v>
      </c>
      <c r="N27" s="75">
        <v>4276</v>
      </c>
      <c r="O27" s="75">
        <v>4820</v>
      </c>
      <c r="P27" s="75">
        <v>12645</v>
      </c>
      <c r="Q27" s="75">
        <v>1159</v>
      </c>
      <c r="R27" s="76">
        <v>43246</v>
      </c>
      <c r="S27" s="67">
        <v>0</v>
      </c>
      <c r="T27">
        <v>4820</v>
      </c>
      <c r="U27" s="67">
        <f t="shared" si="0"/>
        <v>4820</v>
      </c>
      <c r="V27">
        <v>1155</v>
      </c>
      <c r="W27">
        <v>0</v>
      </c>
      <c r="X27">
        <v>4</v>
      </c>
      <c r="Y27">
        <f t="shared" si="1"/>
        <v>1159</v>
      </c>
    </row>
    <row r="28" spans="1:25">
      <c r="A28" s="71"/>
      <c r="B28" s="72" t="s">
        <v>114</v>
      </c>
      <c r="C28" s="72"/>
      <c r="D28" s="75">
        <v>12914</v>
      </c>
      <c r="E28" s="75">
        <v>624</v>
      </c>
      <c r="F28" s="75">
        <v>5842</v>
      </c>
      <c r="G28" s="75">
        <v>7229</v>
      </c>
      <c r="H28" s="75">
        <v>2443</v>
      </c>
      <c r="I28" s="75">
        <v>51629</v>
      </c>
      <c r="J28" s="75">
        <v>4836</v>
      </c>
      <c r="K28" s="75">
        <v>173</v>
      </c>
      <c r="L28" s="75">
        <v>4018</v>
      </c>
      <c r="M28" s="75">
        <v>79</v>
      </c>
      <c r="N28" s="75">
        <v>20617</v>
      </c>
      <c r="O28" s="75">
        <v>25757</v>
      </c>
      <c r="P28" s="75">
        <v>51356</v>
      </c>
      <c r="Q28" s="75">
        <v>7134</v>
      </c>
      <c r="R28" s="76">
        <v>194658</v>
      </c>
      <c r="S28" s="67">
        <v>1</v>
      </c>
      <c r="T28">
        <v>25756</v>
      </c>
      <c r="U28" s="67">
        <f t="shared" si="0"/>
        <v>25757</v>
      </c>
      <c r="V28">
        <v>7078</v>
      </c>
      <c r="W28">
        <v>0</v>
      </c>
      <c r="X28">
        <v>56</v>
      </c>
      <c r="Y28">
        <f t="shared" si="1"/>
        <v>7134</v>
      </c>
    </row>
    <row r="29" spans="1:25">
      <c r="A29" s="71"/>
      <c r="B29" s="72" t="s">
        <v>132</v>
      </c>
      <c r="C29" s="72"/>
      <c r="D29" s="75">
        <v>6732</v>
      </c>
      <c r="E29" s="75">
        <v>284</v>
      </c>
      <c r="F29" s="75">
        <v>4081</v>
      </c>
      <c r="G29" s="75">
        <v>4485</v>
      </c>
      <c r="H29" s="75">
        <v>1405</v>
      </c>
      <c r="I29" s="75">
        <v>25250</v>
      </c>
      <c r="J29" s="75">
        <v>3486</v>
      </c>
      <c r="K29" s="75">
        <v>94</v>
      </c>
      <c r="L29" s="75">
        <v>2292</v>
      </c>
      <c r="M29" s="75">
        <v>68</v>
      </c>
      <c r="N29" s="75">
        <v>10224</v>
      </c>
      <c r="O29" s="75">
        <v>11885</v>
      </c>
      <c r="P29" s="75">
        <v>30922</v>
      </c>
      <c r="Q29" s="75">
        <v>3176</v>
      </c>
      <c r="R29" s="76">
        <v>104393</v>
      </c>
      <c r="S29" s="67">
        <v>0</v>
      </c>
      <c r="T29">
        <v>11885</v>
      </c>
      <c r="U29" s="67">
        <f t="shared" si="0"/>
        <v>11885</v>
      </c>
      <c r="V29">
        <v>3171</v>
      </c>
      <c r="W29">
        <v>0</v>
      </c>
      <c r="X29">
        <v>5</v>
      </c>
      <c r="Y29">
        <f t="shared" si="1"/>
        <v>3176</v>
      </c>
    </row>
    <row r="30" spans="1:25">
      <c r="A30" s="71"/>
      <c r="B30" s="72" t="s">
        <v>133</v>
      </c>
      <c r="C30" s="72"/>
      <c r="D30" s="75">
        <v>10462</v>
      </c>
      <c r="E30" s="75">
        <v>683</v>
      </c>
      <c r="F30" s="75">
        <v>7699</v>
      </c>
      <c r="G30" s="75">
        <v>9813</v>
      </c>
      <c r="H30" s="75">
        <v>2816</v>
      </c>
      <c r="I30" s="75">
        <v>52124</v>
      </c>
      <c r="J30" s="75">
        <v>6794</v>
      </c>
      <c r="K30" s="75">
        <v>247</v>
      </c>
      <c r="L30" s="75">
        <v>5036</v>
      </c>
      <c r="M30" s="75">
        <v>117</v>
      </c>
      <c r="N30" s="75">
        <v>17813</v>
      </c>
      <c r="O30" s="75">
        <v>23327</v>
      </c>
      <c r="P30" s="75">
        <v>49475</v>
      </c>
      <c r="Q30" s="75">
        <v>5794</v>
      </c>
      <c r="R30" s="76">
        <v>192199</v>
      </c>
      <c r="S30" s="67">
        <v>1</v>
      </c>
      <c r="T30">
        <v>23326</v>
      </c>
      <c r="U30" s="67">
        <f t="shared" si="0"/>
        <v>23327</v>
      </c>
      <c r="V30">
        <v>5678</v>
      </c>
      <c r="W30">
        <v>0</v>
      </c>
      <c r="X30">
        <v>116</v>
      </c>
      <c r="Y30">
        <f t="shared" si="1"/>
        <v>5794</v>
      </c>
    </row>
    <row r="31" spans="1:25">
      <c r="A31" s="71" t="s">
        <v>134</v>
      </c>
      <c r="B31" s="72" t="s">
        <v>135</v>
      </c>
      <c r="C31" s="72"/>
      <c r="D31" s="75">
        <v>16981</v>
      </c>
      <c r="E31" s="75">
        <v>1103</v>
      </c>
      <c r="F31" s="75">
        <v>11984</v>
      </c>
      <c r="G31" s="75">
        <v>17199</v>
      </c>
      <c r="H31" s="75">
        <v>7354</v>
      </c>
      <c r="I31" s="75">
        <v>117213</v>
      </c>
      <c r="J31" s="75">
        <v>13825</v>
      </c>
      <c r="K31" s="75">
        <v>430</v>
      </c>
      <c r="L31" s="75">
        <v>9113</v>
      </c>
      <c r="M31" s="75">
        <v>211</v>
      </c>
      <c r="N31" s="75">
        <v>36712</v>
      </c>
      <c r="O31" s="75">
        <v>45534</v>
      </c>
      <c r="P31" s="75">
        <v>107694</v>
      </c>
      <c r="Q31" s="75">
        <v>11487</v>
      </c>
      <c r="R31" s="76">
        <v>396840</v>
      </c>
      <c r="S31" s="67">
        <v>3</v>
      </c>
      <c r="T31">
        <v>45531</v>
      </c>
      <c r="U31" s="67">
        <f t="shared" si="0"/>
        <v>45534</v>
      </c>
      <c r="V31">
        <v>11421</v>
      </c>
      <c r="W31">
        <v>16</v>
      </c>
      <c r="X31">
        <v>50</v>
      </c>
      <c r="Y31">
        <f t="shared" si="1"/>
        <v>11487</v>
      </c>
    </row>
    <row r="32" spans="1:25">
      <c r="A32" s="71"/>
      <c r="B32" s="72" t="s">
        <v>136</v>
      </c>
      <c r="C32" s="72"/>
      <c r="D32" s="75">
        <v>5559</v>
      </c>
      <c r="E32" s="75">
        <v>323</v>
      </c>
      <c r="F32" s="75">
        <v>10291</v>
      </c>
      <c r="G32" s="75">
        <v>4627</v>
      </c>
      <c r="H32" s="75">
        <v>1289</v>
      </c>
      <c r="I32" s="75">
        <v>23613</v>
      </c>
      <c r="J32" s="75">
        <v>2396</v>
      </c>
      <c r="K32" s="75">
        <v>112</v>
      </c>
      <c r="L32" s="75">
        <v>1798</v>
      </c>
      <c r="M32" s="75">
        <v>58</v>
      </c>
      <c r="N32" s="75">
        <v>8855</v>
      </c>
      <c r="O32" s="75">
        <v>10021</v>
      </c>
      <c r="P32" s="75">
        <v>23455</v>
      </c>
      <c r="Q32" s="75">
        <v>2952</v>
      </c>
      <c r="R32" s="76">
        <v>95352</v>
      </c>
      <c r="S32" s="67">
        <v>3</v>
      </c>
      <c r="T32">
        <v>10018</v>
      </c>
      <c r="U32" s="67">
        <f t="shared" si="0"/>
        <v>10021</v>
      </c>
      <c r="V32">
        <v>2942</v>
      </c>
      <c r="W32">
        <v>0</v>
      </c>
      <c r="X32">
        <v>10</v>
      </c>
      <c r="Y32">
        <f t="shared" si="1"/>
        <v>2952</v>
      </c>
    </row>
    <row r="33" spans="1:25">
      <c r="A33" s="71"/>
      <c r="B33" s="72" t="s">
        <v>114</v>
      </c>
      <c r="C33" s="72"/>
      <c r="D33" s="75">
        <v>39734</v>
      </c>
      <c r="E33" s="75">
        <v>2393</v>
      </c>
      <c r="F33" s="75">
        <v>34055</v>
      </c>
      <c r="G33" s="75">
        <v>36124</v>
      </c>
      <c r="H33" s="75">
        <v>12864</v>
      </c>
      <c r="I33" s="75">
        <v>218200</v>
      </c>
      <c r="J33" s="75">
        <v>26501</v>
      </c>
      <c r="K33" s="75">
        <v>883</v>
      </c>
      <c r="L33" s="75">
        <v>18239</v>
      </c>
      <c r="M33" s="75">
        <v>454</v>
      </c>
      <c r="N33" s="75">
        <v>73604</v>
      </c>
      <c r="O33" s="75">
        <v>90767</v>
      </c>
      <c r="P33" s="75">
        <v>211546</v>
      </c>
      <c r="Q33" s="75">
        <v>23409</v>
      </c>
      <c r="R33" s="76">
        <v>788784</v>
      </c>
      <c r="S33" s="67">
        <v>7</v>
      </c>
      <c r="T33">
        <v>90760</v>
      </c>
      <c r="U33" s="67">
        <f t="shared" si="0"/>
        <v>90767</v>
      </c>
      <c r="V33">
        <v>23212</v>
      </c>
      <c r="W33">
        <v>16</v>
      </c>
      <c r="X33">
        <v>181</v>
      </c>
      <c r="Y33">
        <f t="shared" si="1"/>
        <v>23409</v>
      </c>
    </row>
    <row r="34" spans="1:25">
      <c r="A34" s="71"/>
      <c r="B34" s="72" t="s">
        <v>137</v>
      </c>
      <c r="C34" s="72"/>
      <c r="D34" s="75">
        <v>4110</v>
      </c>
      <c r="E34" s="75">
        <v>192</v>
      </c>
      <c r="F34" s="75">
        <v>1798</v>
      </c>
      <c r="G34" s="75">
        <v>3599</v>
      </c>
      <c r="H34" s="75">
        <v>1273</v>
      </c>
      <c r="I34" s="75">
        <v>14738</v>
      </c>
      <c r="J34" s="75">
        <v>1678</v>
      </c>
      <c r="K34" s="75">
        <v>172</v>
      </c>
      <c r="L34" s="75">
        <v>1398</v>
      </c>
      <c r="M34" s="75">
        <v>33</v>
      </c>
      <c r="N34" s="75">
        <v>5507</v>
      </c>
      <c r="O34" s="75">
        <v>8566</v>
      </c>
      <c r="P34" s="75">
        <v>18676</v>
      </c>
      <c r="Q34" s="75">
        <v>1901</v>
      </c>
      <c r="R34" s="76">
        <v>63642</v>
      </c>
      <c r="S34" s="67">
        <v>0</v>
      </c>
      <c r="T34">
        <v>8566</v>
      </c>
      <c r="U34" s="67">
        <f t="shared" si="0"/>
        <v>8566</v>
      </c>
      <c r="V34">
        <v>1894</v>
      </c>
      <c r="W34">
        <v>3</v>
      </c>
      <c r="X34">
        <v>4</v>
      </c>
      <c r="Y34">
        <f t="shared" si="1"/>
        <v>1901</v>
      </c>
    </row>
    <row r="35" spans="1:25">
      <c r="A35" s="71"/>
      <c r="B35" s="72" t="s">
        <v>138</v>
      </c>
      <c r="C35" s="72"/>
      <c r="D35" s="75">
        <v>9483</v>
      </c>
      <c r="E35" s="75">
        <v>369</v>
      </c>
      <c r="F35" s="75">
        <v>3538</v>
      </c>
      <c r="G35" s="75">
        <v>7048</v>
      </c>
      <c r="H35" s="75">
        <v>2304</v>
      </c>
      <c r="I35" s="75">
        <v>53836</v>
      </c>
      <c r="J35" s="75">
        <v>8398</v>
      </c>
      <c r="K35" s="75">
        <v>258</v>
      </c>
      <c r="L35" s="75">
        <v>4151</v>
      </c>
      <c r="M35" s="75">
        <v>115</v>
      </c>
      <c r="N35" s="75">
        <v>14474</v>
      </c>
      <c r="O35" s="75">
        <v>19313</v>
      </c>
      <c r="P35" s="75">
        <v>43814</v>
      </c>
      <c r="Q35" s="75">
        <v>4471</v>
      </c>
      <c r="R35" s="76">
        <v>171577</v>
      </c>
      <c r="S35" s="67">
        <v>1</v>
      </c>
      <c r="T35">
        <v>19312</v>
      </c>
      <c r="U35" s="67">
        <f t="shared" si="0"/>
        <v>19313</v>
      </c>
      <c r="V35">
        <v>4402</v>
      </c>
      <c r="W35">
        <v>0</v>
      </c>
      <c r="X35">
        <v>69</v>
      </c>
      <c r="Y35">
        <f t="shared" si="1"/>
        <v>4471</v>
      </c>
    </row>
    <row r="36" spans="1:25">
      <c r="A36" s="71"/>
      <c r="B36" s="72" t="s">
        <v>139</v>
      </c>
      <c r="C36" s="72"/>
      <c r="D36" s="75">
        <v>23643</v>
      </c>
      <c r="E36" s="75">
        <v>1127</v>
      </c>
      <c r="F36" s="75">
        <v>13448</v>
      </c>
      <c r="G36" s="75">
        <v>26272</v>
      </c>
      <c r="H36" s="75">
        <v>6606</v>
      </c>
      <c r="I36" s="75">
        <v>184770</v>
      </c>
      <c r="J36" s="75">
        <v>23189</v>
      </c>
      <c r="K36" s="75">
        <v>661</v>
      </c>
      <c r="L36" s="75">
        <v>17209</v>
      </c>
      <c r="M36" s="75">
        <v>377</v>
      </c>
      <c r="N36" s="75">
        <v>57572</v>
      </c>
      <c r="O36" s="75">
        <v>69315</v>
      </c>
      <c r="P36" s="75">
        <v>160774</v>
      </c>
      <c r="Q36" s="75">
        <v>18854</v>
      </c>
      <c r="R36" s="76">
        <v>603821</v>
      </c>
      <c r="S36" s="67">
        <v>17</v>
      </c>
      <c r="T36">
        <v>69298</v>
      </c>
      <c r="U36" s="67">
        <f t="shared" si="0"/>
        <v>69315</v>
      </c>
      <c r="V36">
        <v>18627</v>
      </c>
      <c r="W36">
        <v>1</v>
      </c>
      <c r="X36">
        <v>226</v>
      </c>
      <c r="Y36">
        <f t="shared" si="1"/>
        <v>18854</v>
      </c>
    </row>
    <row r="37" spans="1:25">
      <c r="A37" s="71" t="s">
        <v>140</v>
      </c>
      <c r="B37" s="72" t="s">
        <v>141</v>
      </c>
      <c r="C37" s="72"/>
      <c r="D37" s="75">
        <v>15945</v>
      </c>
      <c r="E37" s="75">
        <v>577</v>
      </c>
      <c r="F37" s="75">
        <v>7738</v>
      </c>
      <c r="G37" s="75">
        <v>14385</v>
      </c>
      <c r="H37" s="75">
        <v>3528</v>
      </c>
      <c r="I37" s="75">
        <v>86770</v>
      </c>
      <c r="J37" s="75">
        <v>10065</v>
      </c>
      <c r="K37" s="75">
        <v>392</v>
      </c>
      <c r="L37" s="75">
        <v>6995</v>
      </c>
      <c r="M37" s="75">
        <v>154</v>
      </c>
      <c r="N37" s="75">
        <v>33592</v>
      </c>
      <c r="O37" s="75">
        <v>37593</v>
      </c>
      <c r="P37" s="75">
        <v>83160</v>
      </c>
      <c r="Q37" s="75">
        <v>9710</v>
      </c>
      <c r="R37" s="76">
        <v>310610</v>
      </c>
      <c r="S37" s="67">
        <v>0</v>
      </c>
      <c r="T37">
        <v>37593</v>
      </c>
      <c r="U37" s="67">
        <f t="shared" si="0"/>
        <v>37593</v>
      </c>
      <c r="V37">
        <v>9635</v>
      </c>
      <c r="W37" t="s">
        <v>187</v>
      </c>
      <c r="X37">
        <v>75</v>
      </c>
      <c r="Y37">
        <f t="shared" si="1"/>
        <v>9710</v>
      </c>
    </row>
    <row r="38" spans="1:25">
      <c r="A38" s="71"/>
      <c r="B38" s="72" t="s">
        <v>142</v>
      </c>
      <c r="C38" s="72"/>
      <c r="D38" s="75">
        <v>4018</v>
      </c>
      <c r="E38" s="75">
        <v>144</v>
      </c>
      <c r="F38" s="75">
        <v>1526</v>
      </c>
      <c r="G38" s="75">
        <v>3013</v>
      </c>
      <c r="H38" s="75">
        <v>783</v>
      </c>
      <c r="I38" s="75">
        <v>15068</v>
      </c>
      <c r="J38" s="75">
        <v>1691</v>
      </c>
      <c r="K38" s="75">
        <v>62</v>
      </c>
      <c r="L38" s="75">
        <v>1810</v>
      </c>
      <c r="M38" s="75">
        <v>29</v>
      </c>
      <c r="N38" s="75">
        <v>6204</v>
      </c>
      <c r="O38" s="75">
        <v>7020</v>
      </c>
      <c r="P38" s="75">
        <v>16400</v>
      </c>
      <c r="Q38" s="75">
        <v>2807</v>
      </c>
      <c r="R38" s="76">
        <v>60577</v>
      </c>
      <c r="S38" s="67">
        <v>1</v>
      </c>
      <c r="T38">
        <v>7019</v>
      </c>
      <c r="U38" s="67">
        <f t="shared" si="0"/>
        <v>7020</v>
      </c>
      <c r="V38">
        <v>2754</v>
      </c>
      <c r="W38">
        <v>0</v>
      </c>
      <c r="X38">
        <v>53</v>
      </c>
      <c r="Y38">
        <f t="shared" si="1"/>
        <v>2807</v>
      </c>
    </row>
    <row r="39" spans="1:25">
      <c r="A39" s="71"/>
      <c r="B39" s="72" t="s">
        <v>143</v>
      </c>
      <c r="C39" s="72"/>
      <c r="D39" s="75">
        <v>3118</v>
      </c>
      <c r="E39" s="75">
        <v>133</v>
      </c>
      <c r="F39" s="75">
        <v>1542</v>
      </c>
      <c r="G39" s="75">
        <v>2762</v>
      </c>
      <c r="H39" s="75">
        <v>676</v>
      </c>
      <c r="I39" s="75">
        <v>13090</v>
      </c>
      <c r="J39" s="75">
        <v>3120</v>
      </c>
      <c r="K39" s="75">
        <v>50</v>
      </c>
      <c r="L39" s="75">
        <v>1022</v>
      </c>
      <c r="M39" s="75">
        <v>38</v>
      </c>
      <c r="N39" s="75">
        <v>8603</v>
      </c>
      <c r="O39" s="75">
        <v>6663</v>
      </c>
      <c r="P39" s="75">
        <v>14525</v>
      </c>
      <c r="Q39" s="75">
        <v>3363</v>
      </c>
      <c r="R39" s="76">
        <v>58706</v>
      </c>
      <c r="S39" s="67">
        <v>0</v>
      </c>
      <c r="T39">
        <v>6663</v>
      </c>
      <c r="U39" s="67">
        <f t="shared" si="0"/>
        <v>6663</v>
      </c>
      <c r="V39">
        <v>3363</v>
      </c>
      <c r="W39" t="s">
        <v>187</v>
      </c>
      <c r="X39">
        <v>0</v>
      </c>
      <c r="Y39">
        <f t="shared" si="1"/>
        <v>3363</v>
      </c>
    </row>
    <row r="40" spans="1:25">
      <c r="A40" s="71"/>
      <c r="B40" s="72" t="s">
        <v>114</v>
      </c>
      <c r="C40" s="72"/>
      <c r="D40" s="75">
        <v>60317</v>
      </c>
      <c r="E40" s="75">
        <v>2542</v>
      </c>
      <c r="F40" s="75">
        <v>29590</v>
      </c>
      <c r="G40" s="75">
        <v>57079</v>
      </c>
      <c r="H40" s="75">
        <v>15170</v>
      </c>
      <c r="I40" s="75">
        <v>368272</v>
      </c>
      <c r="J40" s="75">
        <v>48141</v>
      </c>
      <c r="K40" s="75">
        <v>1595</v>
      </c>
      <c r="L40" s="75">
        <v>32585</v>
      </c>
      <c r="M40" s="75">
        <v>746</v>
      </c>
      <c r="N40" s="75">
        <v>125952</v>
      </c>
      <c r="O40" s="75">
        <v>148470</v>
      </c>
      <c r="P40" s="75">
        <v>337349</v>
      </c>
      <c r="Q40" s="75">
        <v>41106</v>
      </c>
      <c r="R40" s="76">
        <v>1268933</v>
      </c>
      <c r="S40" s="67">
        <v>19</v>
      </c>
      <c r="T40">
        <v>148451</v>
      </c>
      <c r="U40" s="67">
        <f t="shared" si="0"/>
        <v>148470</v>
      </c>
      <c r="V40">
        <v>40675</v>
      </c>
      <c r="W40">
        <v>4</v>
      </c>
      <c r="X40">
        <v>427</v>
      </c>
      <c r="Y40">
        <f t="shared" si="1"/>
        <v>41106</v>
      </c>
    </row>
    <row r="41" spans="1:25">
      <c r="A41" s="71"/>
      <c r="B41" s="72" t="s">
        <v>144</v>
      </c>
      <c r="C41" s="72"/>
      <c r="D41" s="75">
        <v>2017</v>
      </c>
      <c r="E41" s="75">
        <v>235</v>
      </c>
      <c r="F41" s="75">
        <v>1052</v>
      </c>
      <c r="G41" s="75">
        <v>1722</v>
      </c>
      <c r="H41" s="75">
        <v>428</v>
      </c>
      <c r="I41" s="75">
        <v>8923</v>
      </c>
      <c r="J41" s="75">
        <v>692</v>
      </c>
      <c r="K41" s="75">
        <v>28</v>
      </c>
      <c r="L41" s="75">
        <v>723</v>
      </c>
      <c r="M41" s="75">
        <v>18</v>
      </c>
      <c r="N41" s="75">
        <v>3910</v>
      </c>
      <c r="O41" s="75">
        <v>3990</v>
      </c>
      <c r="P41" s="75">
        <v>8843</v>
      </c>
      <c r="Q41" s="75">
        <v>1290</v>
      </c>
      <c r="R41" s="76">
        <v>33871</v>
      </c>
      <c r="S41" s="67">
        <v>0</v>
      </c>
      <c r="T41">
        <v>3990</v>
      </c>
      <c r="U41" s="67">
        <f t="shared" si="0"/>
        <v>3990</v>
      </c>
      <c r="V41">
        <v>1245</v>
      </c>
      <c r="W41">
        <v>0</v>
      </c>
      <c r="X41">
        <v>45</v>
      </c>
      <c r="Y41">
        <f t="shared" si="1"/>
        <v>1290</v>
      </c>
    </row>
    <row r="42" spans="1:25">
      <c r="A42" s="71"/>
      <c r="B42" s="72" t="s">
        <v>145</v>
      </c>
      <c r="C42" s="72"/>
      <c r="D42" s="75">
        <v>2762</v>
      </c>
      <c r="E42" s="75">
        <v>134</v>
      </c>
      <c r="F42" s="75">
        <v>1408</v>
      </c>
      <c r="G42" s="75">
        <v>2446</v>
      </c>
      <c r="H42" s="75">
        <v>537</v>
      </c>
      <c r="I42" s="75">
        <v>9881</v>
      </c>
      <c r="J42" s="75">
        <v>910</v>
      </c>
      <c r="K42" s="75">
        <v>137</v>
      </c>
      <c r="L42" s="75">
        <v>723</v>
      </c>
      <c r="M42" s="75">
        <v>20</v>
      </c>
      <c r="N42" s="75">
        <v>3923</v>
      </c>
      <c r="O42" s="75">
        <v>4074</v>
      </c>
      <c r="P42" s="75">
        <v>9881</v>
      </c>
      <c r="Q42" s="75">
        <v>1694</v>
      </c>
      <c r="R42" s="76">
        <v>38530</v>
      </c>
      <c r="S42" s="67">
        <v>3</v>
      </c>
      <c r="T42">
        <v>4071</v>
      </c>
      <c r="U42" s="67">
        <f t="shared" si="0"/>
        <v>4074</v>
      </c>
      <c r="V42">
        <v>1686</v>
      </c>
      <c r="W42">
        <v>0</v>
      </c>
      <c r="X42">
        <v>8</v>
      </c>
      <c r="Y42">
        <f t="shared" si="1"/>
        <v>1694</v>
      </c>
    </row>
    <row r="43" spans="1:25">
      <c r="A43" s="71" t="s">
        <v>146</v>
      </c>
      <c r="B43" s="72" t="s">
        <v>147</v>
      </c>
      <c r="C43" s="72"/>
      <c r="D43" s="75">
        <v>5283</v>
      </c>
      <c r="E43" s="75">
        <v>236</v>
      </c>
      <c r="F43" s="75">
        <v>3120</v>
      </c>
      <c r="G43" s="75">
        <v>6216</v>
      </c>
      <c r="H43" s="75">
        <v>1116</v>
      </c>
      <c r="I43" s="75">
        <v>24004</v>
      </c>
      <c r="J43" s="75">
        <v>2343</v>
      </c>
      <c r="K43" s="75">
        <v>109</v>
      </c>
      <c r="L43" s="75">
        <v>2048</v>
      </c>
      <c r="M43" s="75">
        <v>64</v>
      </c>
      <c r="N43" s="75">
        <v>10680</v>
      </c>
      <c r="O43" s="75">
        <v>12652</v>
      </c>
      <c r="P43" s="75">
        <v>25638</v>
      </c>
      <c r="Q43" s="75">
        <v>4099</v>
      </c>
      <c r="R43" s="76">
        <v>97608</v>
      </c>
      <c r="S43" s="67">
        <v>0</v>
      </c>
      <c r="T43">
        <v>12652</v>
      </c>
      <c r="U43" s="67">
        <f t="shared" si="0"/>
        <v>12652</v>
      </c>
      <c r="V43">
        <v>4068</v>
      </c>
      <c r="W43">
        <v>0</v>
      </c>
      <c r="X43">
        <v>31</v>
      </c>
      <c r="Y43">
        <f t="shared" si="1"/>
        <v>4099</v>
      </c>
    </row>
    <row r="44" spans="1:25">
      <c r="A44" s="71"/>
      <c r="B44" s="72" t="s">
        <v>148</v>
      </c>
      <c r="C44" s="72"/>
      <c r="D44" s="75">
        <v>8870</v>
      </c>
      <c r="E44" s="75">
        <v>405</v>
      </c>
      <c r="F44" s="75">
        <v>5127</v>
      </c>
      <c r="G44" s="75">
        <v>9811</v>
      </c>
      <c r="H44" s="75">
        <v>2093</v>
      </c>
      <c r="I44" s="75">
        <v>45066</v>
      </c>
      <c r="J44" s="75">
        <v>4613</v>
      </c>
      <c r="K44" s="75">
        <v>180</v>
      </c>
      <c r="L44" s="75">
        <v>3578</v>
      </c>
      <c r="M44" s="75">
        <v>112</v>
      </c>
      <c r="N44" s="75">
        <v>18935</v>
      </c>
      <c r="O44" s="75">
        <v>20002</v>
      </c>
      <c r="P44" s="75">
        <v>44915</v>
      </c>
      <c r="Q44" s="75">
        <v>5961</v>
      </c>
      <c r="R44" s="76">
        <v>169668</v>
      </c>
      <c r="S44" s="67">
        <v>1</v>
      </c>
      <c r="T44">
        <v>20001</v>
      </c>
      <c r="U44" s="67">
        <f t="shared" si="0"/>
        <v>20002</v>
      </c>
      <c r="V44">
        <v>5934</v>
      </c>
      <c r="W44">
        <v>0</v>
      </c>
      <c r="X44">
        <v>27</v>
      </c>
      <c r="Y44">
        <f t="shared" si="1"/>
        <v>5961</v>
      </c>
    </row>
    <row r="45" spans="1:25">
      <c r="A45" s="71"/>
      <c r="B45" s="72" t="s">
        <v>149</v>
      </c>
      <c r="C45" s="72"/>
      <c r="D45" s="75">
        <v>4196</v>
      </c>
      <c r="E45" s="75">
        <v>186</v>
      </c>
      <c r="F45" s="75">
        <v>2584</v>
      </c>
      <c r="G45" s="75">
        <v>4904</v>
      </c>
      <c r="H45" s="75">
        <v>776</v>
      </c>
      <c r="I45" s="75">
        <v>19776</v>
      </c>
      <c r="J45" s="75">
        <v>1578</v>
      </c>
      <c r="K45" s="75">
        <v>62</v>
      </c>
      <c r="L45" s="75">
        <v>1396</v>
      </c>
      <c r="M45" s="75">
        <v>52</v>
      </c>
      <c r="N45" s="75">
        <v>10174</v>
      </c>
      <c r="O45" s="75">
        <v>8484</v>
      </c>
      <c r="P45" s="75">
        <v>21279</v>
      </c>
      <c r="Q45" s="75">
        <v>3437</v>
      </c>
      <c r="R45" s="76">
        <v>78884</v>
      </c>
      <c r="S45" s="67">
        <v>4</v>
      </c>
      <c r="T45">
        <v>8480</v>
      </c>
      <c r="U45" s="67">
        <f t="shared" si="0"/>
        <v>8484</v>
      </c>
      <c r="V45">
        <v>3427</v>
      </c>
      <c r="W45">
        <v>0</v>
      </c>
      <c r="X45">
        <v>10</v>
      </c>
      <c r="Y45">
        <f t="shared" si="1"/>
        <v>3437</v>
      </c>
    </row>
    <row r="46" spans="1:25">
      <c r="A46" s="71"/>
      <c r="B46" s="72" t="s">
        <v>114</v>
      </c>
      <c r="C46" s="72"/>
      <c r="D46" s="75">
        <v>23128</v>
      </c>
      <c r="E46" s="75">
        <v>1196</v>
      </c>
      <c r="F46" s="75">
        <v>13291</v>
      </c>
      <c r="G46" s="75">
        <v>25099</v>
      </c>
      <c r="H46" s="75">
        <v>4950</v>
      </c>
      <c r="I46" s="75">
        <v>107650</v>
      </c>
      <c r="J46" s="75">
        <v>10136</v>
      </c>
      <c r="K46" s="75">
        <v>516</v>
      </c>
      <c r="L46" s="75">
        <v>8468</v>
      </c>
      <c r="M46" s="75">
        <v>266</v>
      </c>
      <c r="N46" s="75">
        <v>47622</v>
      </c>
      <c r="O46" s="75">
        <v>49202</v>
      </c>
      <c r="P46" s="75">
        <v>110556</v>
      </c>
      <c r="Q46" s="75">
        <v>16481</v>
      </c>
      <c r="R46" s="76">
        <v>418561</v>
      </c>
      <c r="S46" s="67">
        <v>8</v>
      </c>
      <c r="T46">
        <v>49194</v>
      </c>
      <c r="U46" s="67">
        <f t="shared" si="0"/>
        <v>49202</v>
      </c>
      <c r="V46">
        <v>16360</v>
      </c>
      <c r="W46">
        <v>0</v>
      </c>
      <c r="X46">
        <v>121</v>
      </c>
      <c r="Y46">
        <f t="shared" si="1"/>
        <v>16481</v>
      </c>
    </row>
    <row r="47" spans="1:25">
      <c r="A47" s="71"/>
      <c r="B47" s="72" t="s">
        <v>150</v>
      </c>
      <c r="C47" s="72"/>
      <c r="D47" s="75">
        <v>2132</v>
      </c>
      <c r="E47" s="75">
        <v>139</v>
      </c>
      <c r="F47" s="75">
        <v>1188</v>
      </c>
      <c r="G47" s="75">
        <v>2388</v>
      </c>
      <c r="H47" s="75">
        <v>516</v>
      </c>
      <c r="I47" s="75">
        <v>10436</v>
      </c>
      <c r="J47" s="75">
        <v>996</v>
      </c>
      <c r="K47" s="75">
        <v>63</v>
      </c>
      <c r="L47" s="75">
        <v>998</v>
      </c>
      <c r="M47" s="75">
        <v>35</v>
      </c>
      <c r="N47" s="75">
        <v>4958</v>
      </c>
      <c r="O47" s="75">
        <v>4551</v>
      </c>
      <c r="P47" s="75">
        <v>10117</v>
      </c>
      <c r="Q47" s="75">
        <v>1984</v>
      </c>
      <c r="R47" s="76">
        <v>40501</v>
      </c>
      <c r="S47" s="67">
        <v>0</v>
      </c>
      <c r="T47">
        <v>4551</v>
      </c>
      <c r="U47" s="67">
        <f t="shared" si="0"/>
        <v>4551</v>
      </c>
      <c r="V47">
        <v>1981</v>
      </c>
      <c r="W47">
        <v>0</v>
      </c>
      <c r="X47">
        <v>3</v>
      </c>
      <c r="Y47">
        <f t="shared" si="1"/>
        <v>1984</v>
      </c>
    </row>
    <row r="48" spans="1:25">
      <c r="A48" s="71"/>
      <c r="B48" s="72" t="s">
        <v>151</v>
      </c>
      <c r="C48" s="72"/>
      <c r="D48" s="75">
        <v>3222</v>
      </c>
      <c r="E48" s="75">
        <v>171</v>
      </c>
      <c r="F48" s="75">
        <v>1590</v>
      </c>
      <c r="G48" s="75">
        <v>2841</v>
      </c>
      <c r="H48" s="75">
        <v>1605</v>
      </c>
      <c r="I48" s="75">
        <v>14496</v>
      </c>
      <c r="J48" s="75">
        <v>1199</v>
      </c>
      <c r="K48" s="75">
        <v>79</v>
      </c>
      <c r="L48" s="75">
        <v>1177</v>
      </c>
      <c r="M48" s="75">
        <v>39</v>
      </c>
      <c r="N48" s="75">
        <v>5832</v>
      </c>
      <c r="O48" s="75">
        <v>6465</v>
      </c>
      <c r="P48" s="75">
        <v>13513</v>
      </c>
      <c r="Q48" s="75">
        <v>1941</v>
      </c>
      <c r="R48" s="76">
        <v>54170</v>
      </c>
      <c r="S48" s="67">
        <v>0</v>
      </c>
      <c r="T48">
        <v>6465</v>
      </c>
      <c r="U48" s="67">
        <f t="shared" si="0"/>
        <v>6465</v>
      </c>
      <c r="V48">
        <v>1930</v>
      </c>
      <c r="W48">
        <v>0</v>
      </c>
      <c r="X48">
        <v>11</v>
      </c>
      <c r="Y48">
        <f t="shared" si="1"/>
        <v>1941</v>
      </c>
    </row>
    <row r="49" spans="1:25">
      <c r="A49" s="71" t="s">
        <v>152</v>
      </c>
      <c r="B49" s="72" t="s">
        <v>153</v>
      </c>
      <c r="C49" s="72"/>
      <c r="D49" s="75">
        <v>3743</v>
      </c>
      <c r="E49" s="75">
        <v>222</v>
      </c>
      <c r="F49" s="75">
        <v>2581</v>
      </c>
      <c r="G49" s="75">
        <v>4046</v>
      </c>
      <c r="H49" s="75">
        <v>1563</v>
      </c>
      <c r="I49" s="75">
        <v>19724</v>
      </c>
      <c r="J49" s="75">
        <v>1592</v>
      </c>
      <c r="K49" s="75">
        <v>76</v>
      </c>
      <c r="L49" s="75">
        <v>1475</v>
      </c>
      <c r="M49" s="75">
        <v>41</v>
      </c>
      <c r="N49" s="75">
        <v>9056</v>
      </c>
      <c r="O49" s="75">
        <v>8824</v>
      </c>
      <c r="P49" s="75">
        <v>19481</v>
      </c>
      <c r="Q49" s="75">
        <v>3527</v>
      </c>
      <c r="R49" s="76">
        <v>75957</v>
      </c>
      <c r="S49" s="67">
        <v>0</v>
      </c>
      <c r="T49">
        <v>8824</v>
      </c>
      <c r="U49" s="67">
        <f t="shared" si="0"/>
        <v>8824</v>
      </c>
      <c r="V49">
        <v>3517</v>
      </c>
      <c r="W49">
        <v>0</v>
      </c>
      <c r="X49">
        <v>10</v>
      </c>
      <c r="Y49">
        <f t="shared" si="1"/>
        <v>3527</v>
      </c>
    </row>
    <row r="50" spans="1:25">
      <c r="A50" s="71"/>
      <c r="B50" s="72" t="s">
        <v>154</v>
      </c>
      <c r="C50" s="72"/>
      <c r="D50" s="75">
        <v>2375</v>
      </c>
      <c r="E50" s="75">
        <v>116</v>
      </c>
      <c r="F50" s="75">
        <v>1475</v>
      </c>
      <c r="G50" s="75">
        <v>2216</v>
      </c>
      <c r="H50" s="75">
        <v>489</v>
      </c>
      <c r="I50" s="75">
        <v>13370</v>
      </c>
      <c r="J50" s="75">
        <v>920</v>
      </c>
      <c r="K50" s="75">
        <v>36</v>
      </c>
      <c r="L50" s="75">
        <v>811</v>
      </c>
      <c r="M50" s="75">
        <v>26</v>
      </c>
      <c r="N50" s="75">
        <v>9320</v>
      </c>
      <c r="O50" s="75">
        <v>6643</v>
      </c>
      <c r="P50" s="75">
        <v>11790</v>
      </c>
      <c r="Q50" s="75">
        <v>2307</v>
      </c>
      <c r="R50" s="76">
        <v>51893</v>
      </c>
      <c r="S50" s="67">
        <v>0</v>
      </c>
      <c r="T50">
        <v>6643</v>
      </c>
      <c r="U50" s="67">
        <f t="shared" si="0"/>
        <v>6643</v>
      </c>
      <c r="V50">
        <v>2306</v>
      </c>
      <c r="W50">
        <v>0</v>
      </c>
      <c r="X50">
        <v>1</v>
      </c>
      <c r="Y50">
        <f t="shared" si="1"/>
        <v>2307</v>
      </c>
    </row>
    <row r="51" spans="1:25">
      <c r="A51" s="71"/>
      <c r="B51" s="72" t="s">
        <v>114</v>
      </c>
      <c r="C51" s="72"/>
      <c r="D51" s="75">
        <v>11472</v>
      </c>
      <c r="E51" s="75">
        <v>648</v>
      </c>
      <c r="F51" s="75">
        <v>6834</v>
      </c>
      <c r="G51" s="75">
        <v>11491</v>
      </c>
      <c r="H51" s="75">
        <v>4173</v>
      </c>
      <c r="I51" s="75">
        <v>58026</v>
      </c>
      <c r="J51" s="75">
        <v>4707</v>
      </c>
      <c r="K51" s="75">
        <v>254</v>
      </c>
      <c r="L51" s="75">
        <v>4461</v>
      </c>
      <c r="M51" s="75">
        <v>141</v>
      </c>
      <c r="N51" s="75">
        <v>29166</v>
      </c>
      <c r="O51" s="75">
        <v>26483</v>
      </c>
      <c r="P51" s="75">
        <v>54901</v>
      </c>
      <c r="Q51" s="75">
        <v>9759</v>
      </c>
      <c r="R51" s="76">
        <v>222521</v>
      </c>
      <c r="S51" s="67">
        <v>0</v>
      </c>
      <c r="T51">
        <v>26483</v>
      </c>
      <c r="U51" s="67">
        <f t="shared" si="0"/>
        <v>26483</v>
      </c>
      <c r="V51">
        <v>9734</v>
      </c>
      <c r="W51">
        <v>0</v>
      </c>
      <c r="X51">
        <v>25</v>
      </c>
      <c r="Y51">
        <f t="shared" si="1"/>
        <v>9759</v>
      </c>
    </row>
    <row r="52" spans="1:25">
      <c r="A52" s="71"/>
      <c r="B52" s="72" t="s">
        <v>155</v>
      </c>
      <c r="C52" s="72"/>
      <c r="D52" s="75">
        <v>13378</v>
      </c>
      <c r="E52" s="75">
        <v>726</v>
      </c>
      <c r="F52" s="75">
        <v>6802</v>
      </c>
      <c r="G52" s="75">
        <v>25141</v>
      </c>
      <c r="H52" s="75">
        <v>3139</v>
      </c>
      <c r="I52" s="75">
        <v>84453</v>
      </c>
      <c r="J52" s="75">
        <v>10722</v>
      </c>
      <c r="K52" s="75">
        <v>289</v>
      </c>
      <c r="L52" s="75">
        <v>9008</v>
      </c>
      <c r="M52" s="75">
        <v>333</v>
      </c>
      <c r="N52" s="75">
        <v>32293</v>
      </c>
      <c r="O52" s="75">
        <v>29136</v>
      </c>
      <c r="P52" s="75">
        <v>77954</v>
      </c>
      <c r="Q52" s="75">
        <v>10277</v>
      </c>
      <c r="R52" s="76">
        <v>303652</v>
      </c>
      <c r="S52" s="67">
        <v>4</v>
      </c>
      <c r="T52">
        <v>29132</v>
      </c>
      <c r="U52" s="67">
        <f t="shared" si="0"/>
        <v>29136</v>
      </c>
      <c r="V52">
        <v>9976</v>
      </c>
      <c r="W52">
        <v>1</v>
      </c>
      <c r="X52">
        <v>300</v>
      </c>
      <c r="Y52">
        <f t="shared" si="1"/>
        <v>10277</v>
      </c>
    </row>
    <row r="53" spans="1:25">
      <c r="A53" s="71" t="s">
        <v>156</v>
      </c>
      <c r="B53" s="72" t="s">
        <v>157</v>
      </c>
      <c r="C53" s="72"/>
      <c r="D53" s="75">
        <v>2959</v>
      </c>
      <c r="E53" s="75">
        <v>196</v>
      </c>
      <c r="F53" s="75">
        <v>915</v>
      </c>
      <c r="G53" s="75">
        <v>3675</v>
      </c>
      <c r="H53" s="75">
        <v>502</v>
      </c>
      <c r="I53" s="75">
        <v>12175</v>
      </c>
      <c r="J53" s="75">
        <v>924</v>
      </c>
      <c r="K53" s="75">
        <v>36</v>
      </c>
      <c r="L53" s="75">
        <v>1016</v>
      </c>
      <c r="M53" s="75">
        <v>34</v>
      </c>
      <c r="N53" s="75">
        <v>5529</v>
      </c>
      <c r="O53" s="75">
        <v>4270</v>
      </c>
      <c r="P53" s="75">
        <v>12335</v>
      </c>
      <c r="Q53" s="75">
        <v>2049</v>
      </c>
      <c r="R53" s="76">
        <v>46611</v>
      </c>
      <c r="S53" s="67">
        <v>4</v>
      </c>
      <c r="T53">
        <v>4266</v>
      </c>
      <c r="U53" s="67">
        <f t="shared" si="0"/>
        <v>4270</v>
      </c>
      <c r="V53">
        <v>2031</v>
      </c>
      <c r="W53">
        <v>0</v>
      </c>
      <c r="X53">
        <v>18</v>
      </c>
      <c r="Y53">
        <f t="shared" si="1"/>
        <v>2049</v>
      </c>
    </row>
    <row r="54" spans="1:25">
      <c r="A54" s="71"/>
      <c r="B54" s="72" t="s">
        <v>158</v>
      </c>
      <c r="C54" s="72"/>
      <c r="D54" s="75">
        <v>3569</v>
      </c>
      <c r="E54" s="75">
        <v>192</v>
      </c>
      <c r="F54" s="75">
        <v>2048</v>
      </c>
      <c r="G54" s="75">
        <v>6183</v>
      </c>
      <c r="H54" s="75">
        <v>588</v>
      </c>
      <c r="I54" s="75">
        <v>19285</v>
      </c>
      <c r="J54" s="75">
        <v>2250</v>
      </c>
      <c r="K54" s="75">
        <v>98</v>
      </c>
      <c r="L54" s="75">
        <v>1398</v>
      </c>
      <c r="M54" s="75">
        <v>65</v>
      </c>
      <c r="N54" s="75">
        <v>8142</v>
      </c>
      <c r="O54" s="75">
        <v>6728</v>
      </c>
      <c r="P54" s="75">
        <v>19056</v>
      </c>
      <c r="Q54" s="75">
        <v>3822</v>
      </c>
      <c r="R54" s="76">
        <v>73420</v>
      </c>
      <c r="S54" s="67">
        <v>12</v>
      </c>
      <c r="T54">
        <v>6716</v>
      </c>
      <c r="U54" s="67">
        <f t="shared" si="0"/>
        <v>6728</v>
      </c>
      <c r="V54">
        <v>3798</v>
      </c>
      <c r="W54">
        <v>0</v>
      </c>
      <c r="X54">
        <v>24</v>
      </c>
      <c r="Y54">
        <f t="shared" si="1"/>
        <v>3822</v>
      </c>
    </row>
    <row r="55" spans="1:25">
      <c r="A55" s="71"/>
      <c r="B55" s="72" t="s">
        <v>159</v>
      </c>
      <c r="C55" s="72"/>
      <c r="D55" s="75">
        <v>19906</v>
      </c>
      <c r="E55" s="75">
        <v>1114</v>
      </c>
      <c r="F55" s="75">
        <v>9765</v>
      </c>
      <c r="G55" s="75">
        <v>34999</v>
      </c>
      <c r="H55" s="75">
        <v>4229</v>
      </c>
      <c r="I55" s="75">
        <v>115913</v>
      </c>
      <c r="J55" s="75">
        <v>13896</v>
      </c>
      <c r="K55" s="75">
        <v>423</v>
      </c>
      <c r="L55" s="75">
        <v>11422</v>
      </c>
      <c r="M55" s="75">
        <v>432</v>
      </c>
      <c r="N55" s="75">
        <v>45964</v>
      </c>
      <c r="O55" s="75">
        <v>40134</v>
      </c>
      <c r="P55" s="75">
        <v>109345</v>
      </c>
      <c r="Q55" s="75">
        <v>16148</v>
      </c>
      <c r="R55" s="76">
        <v>423683</v>
      </c>
      <c r="S55" s="67">
        <v>20</v>
      </c>
      <c r="T55">
        <v>40114</v>
      </c>
      <c r="U55" s="67">
        <f t="shared" si="0"/>
        <v>40134</v>
      </c>
      <c r="V55">
        <v>15805</v>
      </c>
      <c r="W55">
        <v>1</v>
      </c>
      <c r="X55">
        <v>342</v>
      </c>
      <c r="Y55">
        <f t="shared" si="1"/>
        <v>16148</v>
      </c>
    </row>
    <row r="56" spans="1:25">
      <c r="A56" s="71"/>
      <c r="B56" s="72" t="s">
        <v>160</v>
      </c>
      <c r="C56" s="72"/>
      <c r="D56" s="75">
        <v>3334</v>
      </c>
      <c r="E56" s="75">
        <v>277</v>
      </c>
      <c r="F56" s="75">
        <v>2288</v>
      </c>
      <c r="G56" s="75">
        <v>10481</v>
      </c>
      <c r="H56" s="75">
        <v>1069</v>
      </c>
      <c r="I56" s="75">
        <v>25892</v>
      </c>
      <c r="J56" s="75">
        <v>2798</v>
      </c>
      <c r="K56" s="75">
        <v>75</v>
      </c>
      <c r="L56" s="75">
        <v>2409</v>
      </c>
      <c r="M56" s="75">
        <v>57</v>
      </c>
      <c r="N56" s="75">
        <v>13307</v>
      </c>
      <c r="O56" s="75">
        <v>9939</v>
      </c>
      <c r="P56" s="75">
        <v>27545</v>
      </c>
      <c r="Q56" s="75">
        <v>6149</v>
      </c>
      <c r="R56" s="76">
        <v>105616</v>
      </c>
      <c r="S56" s="67">
        <v>1</v>
      </c>
      <c r="T56">
        <v>9938</v>
      </c>
      <c r="U56" s="67">
        <f t="shared" si="0"/>
        <v>9939</v>
      </c>
      <c r="V56">
        <v>5857</v>
      </c>
      <c r="W56">
        <v>0</v>
      </c>
      <c r="X56">
        <v>292</v>
      </c>
      <c r="Y56">
        <f t="shared" si="1"/>
        <v>6149</v>
      </c>
    </row>
    <row r="57" spans="1:25">
      <c r="A57" s="71"/>
      <c r="B57" s="72" t="s">
        <v>161</v>
      </c>
      <c r="C57" s="72"/>
      <c r="D57" s="75">
        <v>3072</v>
      </c>
      <c r="E57" s="75">
        <v>190</v>
      </c>
      <c r="F57" s="75">
        <v>1641</v>
      </c>
      <c r="G57" s="75">
        <v>7340</v>
      </c>
      <c r="H57" s="75">
        <v>606</v>
      </c>
      <c r="I57" s="75">
        <v>18120</v>
      </c>
      <c r="J57" s="75">
        <v>1782</v>
      </c>
      <c r="K57" s="75">
        <v>69</v>
      </c>
      <c r="L57" s="75">
        <v>1717</v>
      </c>
      <c r="M57" s="75">
        <v>64</v>
      </c>
      <c r="N57" s="75">
        <v>7780</v>
      </c>
      <c r="O57" s="75">
        <v>6714</v>
      </c>
      <c r="P57" s="75">
        <v>17071</v>
      </c>
      <c r="Q57" s="75">
        <v>2948</v>
      </c>
      <c r="R57" s="76">
        <v>69112</v>
      </c>
      <c r="S57" s="67">
        <v>1</v>
      </c>
      <c r="T57">
        <v>6713</v>
      </c>
      <c r="U57" s="67">
        <f t="shared" si="0"/>
        <v>6714</v>
      </c>
      <c r="V57">
        <v>2915</v>
      </c>
      <c r="W57" t="s">
        <v>186</v>
      </c>
      <c r="X57">
        <v>31</v>
      </c>
      <c r="Y57">
        <f t="shared" si="1"/>
        <v>2946</v>
      </c>
    </row>
    <row r="58" spans="1:25">
      <c r="A58" s="71" t="s">
        <v>162</v>
      </c>
      <c r="B58" s="72" t="s">
        <v>163</v>
      </c>
      <c r="C58" s="72"/>
      <c r="D58" s="75">
        <v>1707</v>
      </c>
      <c r="E58" s="75">
        <v>132</v>
      </c>
      <c r="F58" s="75">
        <v>1073</v>
      </c>
      <c r="G58" s="75">
        <v>12759</v>
      </c>
      <c r="H58" s="75">
        <v>489</v>
      </c>
      <c r="I58" s="75">
        <v>19783</v>
      </c>
      <c r="J58" s="75">
        <v>1824</v>
      </c>
      <c r="K58" s="75">
        <v>69</v>
      </c>
      <c r="L58" s="75">
        <v>1653</v>
      </c>
      <c r="M58" s="75">
        <v>38</v>
      </c>
      <c r="N58" s="75">
        <v>8617</v>
      </c>
      <c r="O58" s="75">
        <v>6507</v>
      </c>
      <c r="P58" s="75">
        <v>18542</v>
      </c>
      <c r="Q58" s="75">
        <v>4721</v>
      </c>
      <c r="R58" s="76">
        <v>77913</v>
      </c>
      <c r="S58" s="67">
        <v>6</v>
      </c>
      <c r="T58">
        <v>6501</v>
      </c>
      <c r="U58" s="67">
        <f t="shared" si="0"/>
        <v>6507</v>
      </c>
      <c r="V58">
        <v>4701</v>
      </c>
      <c r="W58" t="s">
        <v>186</v>
      </c>
      <c r="X58">
        <v>20</v>
      </c>
      <c r="Y58">
        <f t="shared" si="1"/>
        <v>4721</v>
      </c>
    </row>
    <row r="59" spans="1:25">
      <c r="A59" s="71"/>
      <c r="B59" s="72" t="s">
        <v>164</v>
      </c>
      <c r="C59" s="72"/>
      <c r="D59" s="75">
        <v>1410</v>
      </c>
      <c r="E59" s="75">
        <v>140</v>
      </c>
      <c r="F59" s="75">
        <v>1532</v>
      </c>
      <c r="G59" s="75">
        <v>26221</v>
      </c>
      <c r="H59" s="75">
        <v>790</v>
      </c>
      <c r="I59" s="75">
        <v>20049</v>
      </c>
      <c r="J59" s="75">
        <v>2063</v>
      </c>
      <c r="K59" s="75">
        <v>53</v>
      </c>
      <c r="L59" s="75">
        <v>1906</v>
      </c>
      <c r="M59" s="75">
        <v>31</v>
      </c>
      <c r="N59" s="75">
        <v>11531</v>
      </c>
      <c r="O59" s="75">
        <v>9091</v>
      </c>
      <c r="P59" s="75">
        <v>24737</v>
      </c>
      <c r="Q59" s="75">
        <v>5994</v>
      </c>
      <c r="R59" s="76">
        <v>105551</v>
      </c>
      <c r="S59" s="67" t="s">
        <v>186</v>
      </c>
      <c r="T59">
        <v>9091</v>
      </c>
      <c r="U59" s="67">
        <f t="shared" si="0"/>
        <v>9091</v>
      </c>
      <c r="V59">
        <v>5785</v>
      </c>
      <c r="W59" t="s">
        <v>186</v>
      </c>
      <c r="X59">
        <v>209</v>
      </c>
      <c r="Y59">
        <f t="shared" si="1"/>
        <v>5994</v>
      </c>
    </row>
    <row r="60" spans="1:25">
      <c r="A60" s="71"/>
      <c r="B60" s="72" t="s">
        <v>165</v>
      </c>
      <c r="C60" s="72"/>
      <c r="D60" s="75">
        <v>9523</v>
      </c>
      <c r="E60" s="75">
        <v>739</v>
      </c>
      <c r="F60" s="75">
        <v>6534</v>
      </c>
      <c r="G60" s="75">
        <v>56801</v>
      </c>
      <c r="H60" s="75">
        <v>2954</v>
      </c>
      <c r="I60" s="75">
        <v>83844</v>
      </c>
      <c r="J60" s="75">
        <v>8467</v>
      </c>
      <c r="K60" s="75">
        <v>266</v>
      </c>
      <c r="L60" s="75">
        <v>7685</v>
      </c>
      <c r="M60" s="75">
        <v>190</v>
      </c>
      <c r="N60" s="75">
        <v>41235</v>
      </c>
      <c r="O60" s="75">
        <v>32251</v>
      </c>
      <c r="P60" s="75">
        <v>87895</v>
      </c>
      <c r="Q60" s="75">
        <v>19812</v>
      </c>
      <c r="R60" s="76">
        <v>358192</v>
      </c>
      <c r="S60" s="67">
        <v>8</v>
      </c>
      <c r="T60">
        <v>32243</v>
      </c>
      <c r="U60" s="67">
        <f t="shared" si="0"/>
        <v>32251</v>
      </c>
      <c r="V60">
        <v>19258</v>
      </c>
      <c r="W60" t="s">
        <v>187</v>
      </c>
      <c r="X60">
        <v>552</v>
      </c>
      <c r="Y60">
        <f t="shared" si="1"/>
        <v>19810</v>
      </c>
    </row>
    <row r="61" spans="1:25">
      <c r="A61" s="77" t="s">
        <v>166</v>
      </c>
      <c r="B61" s="78"/>
      <c r="C61" s="78"/>
      <c r="D61" s="79">
        <v>391230</v>
      </c>
      <c r="E61" s="79">
        <v>18924</v>
      </c>
      <c r="F61" s="79">
        <v>306688</v>
      </c>
      <c r="G61" s="79">
        <v>359559</v>
      </c>
      <c r="H61" s="79">
        <v>91653</v>
      </c>
      <c r="I61" s="79">
        <v>2221127</v>
      </c>
      <c r="J61" s="79">
        <v>331867</v>
      </c>
      <c r="K61" s="79">
        <v>9529</v>
      </c>
      <c r="L61" s="79">
        <v>202576</v>
      </c>
      <c r="M61" s="79">
        <v>4662</v>
      </c>
      <c r="N61" s="79">
        <v>747397</v>
      </c>
      <c r="O61" s="79">
        <v>857826</v>
      </c>
      <c r="P61" s="79">
        <v>2037965</v>
      </c>
      <c r="Q61" s="79">
        <v>240996</v>
      </c>
      <c r="R61" s="79">
        <v>7822041</v>
      </c>
      <c r="S61" s="67">
        <v>151</v>
      </c>
      <c r="T61">
        <v>857675</v>
      </c>
      <c r="U61" s="67">
        <f t="shared" si="0"/>
        <v>857826</v>
      </c>
      <c r="V61">
        <v>237630</v>
      </c>
      <c r="W61">
        <v>26</v>
      </c>
      <c r="X61">
        <v>3338</v>
      </c>
      <c r="Y61">
        <f t="shared" si="1"/>
        <v>240994</v>
      </c>
    </row>
    <row r="62" spans="1:25">
      <c r="A62" t="s">
        <v>167</v>
      </c>
    </row>
    <row r="63" spans="1:25">
      <c r="A63" t="s">
        <v>168</v>
      </c>
    </row>
    <row r="64" spans="1:25">
      <c r="A64" t="s">
        <v>169</v>
      </c>
    </row>
  </sheetData>
  <phoneticPr fontId="1"/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1"/>
  <sheetViews>
    <sheetView view="pageBreakPreview" zoomScale="70" zoomScaleNormal="100" zoomScaleSheetLayoutView="70" workbookViewId="0">
      <selection activeCell="C3" sqref="C3:Q59"/>
    </sheetView>
  </sheetViews>
  <sheetFormatPr defaultRowHeight="15.5"/>
  <cols>
    <col min="1" max="1" width="11.07421875" customWidth="1"/>
    <col min="2" max="2" width="9.84375" bestFit="1" customWidth="1"/>
    <col min="3" max="14" width="6.765625" customWidth="1"/>
    <col min="15" max="15" width="7.4609375" customWidth="1"/>
    <col min="16" max="17" width="6.765625" customWidth="1"/>
  </cols>
  <sheetData>
    <row r="1" spans="1:19">
      <c r="B1" s="3" t="s">
        <v>181</v>
      </c>
      <c r="C1" t="s">
        <v>0</v>
      </c>
      <c r="D1" t="s">
        <v>88</v>
      </c>
      <c r="E1" s="63" t="s">
        <v>89</v>
      </c>
      <c r="F1" s="63" t="s">
        <v>90</v>
      </c>
      <c r="G1" t="s">
        <v>0</v>
      </c>
      <c r="H1" t="s">
        <v>0</v>
      </c>
      <c r="N1" s="63"/>
      <c r="O1" s="63" t="s">
        <v>91</v>
      </c>
      <c r="Q1" t="s">
        <v>0</v>
      </c>
      <c r="S1" s="63"/>
    </row>
    <row r="2" spans="1:19">
      <c r="A2" t="s">
        <v>171</v>
      </c>
      <c r="B2" s="3" t="s">
        <v>68</v>
      </c>
      <c r="C2" t="s">
        <v>94</v>
      </c>
      <c r="D2" t="s">
        <v>94</v>
      </c>
      <c r="E2" s="3" t="s">
        <v>178</v>
      </c>
      <c r="F2" s="3" t="s">
        <v>178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s="3" t="s">
        <v>174</v>
      </c>
      <c r="O2" t="s">
        <v>102</v>
      </c>
      <c r="P2" t="s">
        <v>103</v>
      </c>
      <c r="Q2" t="s">
        <v>104</v>
      </c>
      <c r="S2" s="63"/>
    </row>
    <row r="3" spans="1:19">
      <c r="A3" s="64" t="s">
        <v>106</v>
      </c>
      <c r="B3" s="85">
        <v>4370</v>
      </c>
      <c r="C3" s="65">
        <f>'都道府県別販売（消費数量）'!D5/算出!B3</f>
        <v>3.847826086956522</v>
      </c>
      <c r="D3" s="65">
        <f>'都道府県別販売（消費数量）'!E5/算出!$B3</f>
        <v>0.22013729977116706</v>
      </c>
      <c r="E3" s="65">
        <f>'都道府県別販売（消費数量）'!F5/算出!$B3</f>
        <v>5.6487414187643017</v>
      </c>
      <c r="F3" s="65">
        <f>'都道府県別販売（消費数量）'!G5/算出!$B3</f>
        <v>1.1411899313501144</v>
      </c>
      <c r="G3" s="65">
        <f>'都道府県別販売（消費数量）'!H5/算出!$B3</f>
        <v>0.80343249427917618</v>
      </c>
      <c r="H3" s="65">
        <f>'都道府県別販売（消費数量）'!I5/算出!$B3</f>
        <v>26.90228832951945</v>
      </c>
      <c r="I3" s="65">
        <f>'都道府県別販売（消費数量）'!J5/算出!$B3</f>
        <v>3.0702517162471397</v>
      </c>
      <c r="J3" s="65">
        <f>'都道府県別販売（消費数量）'!K5/算出!$B3</f>
        <v>9.7254004576659045E-2</v>
      </c>
      <c r="K3" s="65">
        <f>'都道府県別販売（消費数量）'!L5/算出!$B3</f>
        <v>2.1986270022883296</v>
      </c>
      <c r="L3" s="65">
        <f>'都道府県別販売（消費数量）'!M5/算出!$B3</f>
        <v>4.9885583524027458E-2</v>
      </c>
      <c r="M3" s="65">
        <f>'都道府県別販売（消費数量）'!N5/算出!$B3</f>
        <v>8.687185354691076</v>
      </c>
      <c r="N3" s="65">
        <f>'都道府県別販売（消費数量）'!P5/算出!$B3</f>
        <v>23.17025171624714</v>
      </c>
      <c r="O3" s="65">
        <f>'都道府県別販売（消費数量）'!O5/算出!$B3</f>
        <v>6.5565217391304351</v>
      </c>
      <c r="P3" s="65">
        <f>'都道府県別販売（消費数量）'!Q5/算出!$B3</f>
        <v>1.9771167048054921</v>
      </c>
      <c r="Q3" s="65">
        <f>'都道府県別販売（消費数量）'!R5/算出!$B3</f>
        <v>84.367048054919906</v>
      </c>
    </row>
    <row r="4" spans="1:19">
      <c r="A4" s="64" t="s">
        <v>107</v>
      </c>
      <c r="B4" s="83">
        <v>1017</v>
      </c>
      <c r="C4" s="65">
        <f>'都道府県別販売（消費数量）'!D6/算出!$B4</f>
        <v>4.9203539823008846</v>
      </c>
      <c r="D4" s="65">
        <f>'都道府県別販売（消費数量）'!E6/算出!$B4</f>
        <v>0.35693215339233036</v>
      </c>
      <c r="E4" s="65">
        <f>'都道府県別販売（消費数量）'!F6/算出!$B4</f>
        <v>5.3067846607669615</v>
      </c>
      <c r="F4" s="65">
        <f>'都道府県別販売（消費数量）'!G6/算出!$B4</f>
        <v>2.9095378564405112</v>
      </c>
      <c r="G4" s="65">
        <f>'都道府県別販売（消費数量）'!H6/算出!$B4</f>
        <v>0.48770894788593905</v>
      </c>
      <c r="H4" s="65">
        <f>'都道府県別販売（消費数量）'!I6/算出!$B4</f>
        <v>22.141592920353983</v>
      </c>
      <c r="I4" s="65">
        <f>'都道府県別販売（消費数量）'!J6/算出!$B4</f>
        <v>2.3883972468043266</v>
      </c>
      <c r="J4" s="65">
        <f>'都道府県別販売（消費数量）'!K6/算出!$B4</f>
        <v>9.6361848574237949E-2</v>
      </c>
      <c r="K4" s="65">
        <f>'都道府県別販売（消費数量）'!L6/算出!$B4</f>
        <v>2.5172074729596852</v>
      </c>
      <c r="L4" s="65">
        <f>'都道府県別販売（消費数量）'!M6/算出!$B4</f>
        <v>5.3097345132743362E-2</v>
      </c>
      <c r="M4" s="65">
        <f>'都道府県別販売（消費数量）'!N6/算出!$B4</f>
        <v>10.523107177974435</v>
      </c>
      <c r="N4" s="65">
        <f>'都道府県別販売（消費数量）'!P6/算出!$B4</f>
        <v>27.149459193706981</v>
      </c>
      <c r="O4" s="65">
        <f>'都道府県別販売（消費数量）'!O6/算出!$B4</f>
        <v>12.955752212389381</v>
      </c>
      <c r="P4" s="65">
        <f>'都道府県別販売（消費数量）'!Q6/算出!$B4</f>
        <v>2.703048180924287</v>
      </c>
      <c r="Q4" s="65">
        <f>'都道府県別販売（消費数量）'!R6/算出!$B4</f>
        <v>94.512291052114065</v>
      </c>
    </row>
    <row r="5" spans="1:19">
      <c r="A5" s="64" t="s">
        <v>108</v>
      </c>
      <c r="B5" s="83">
        <v>993</v>
      </c>
      <c r="C5" s="65">
        <f>'都道府県別販売（消費数量）'!D7/算出!$B5</f>
        <v>5.0795568982880157</v>
      </c>
      <c r="D5" s="65">
        <f>'都道府県別販売（消費数量）'!E7/算出!$B5</f>
        <v>0.26485397784491438</v>
      </c>
      <c r="E5" s="65">
        <f>'都道府県別販売（消費数量）'!F7/算出!$B5</f>
        <v>3.8630412890231622</v>
      </c>
      <c r="F5" s="65">
        <f>'都道府県別販売（消費数量）'!G7/算出!$B5</f>
        <v>3.1812688821752264</v>
      </c>
      <c r="G5" s="65">
        <f>'都道府県別販売（消費数量）'!H7/算出!$B5</f>
        <v>0.58308157099697888</v>
      </c>
      <c r="H5" s="65">
        <f>'都道府県別販売（消費数量）'!I7/算出!$B5</f>
        <v>22.075528700906343</v>
      </c>
      <c r="I5" s="65">
        <f>'都道府県別販売（消費数量）'!J7/算出!$B5</f>
        <v>2.5568982880161126</v>
      </c>
      <c r="J5" s="65">
        <f>'都道府県別販売（消費数量）'!K7/算出!$B5</f>
        <v>7.5528700906344406E-2</v>
      </c>
      <c r="K5" s="65">
        <f>'都道府県別販売（消費数量）'!L7/算出!$B5</f>
        <v>1.9436052366565961</v>
      </c>
      <c r="L5" s="65">
        <f>'都道府県別販売（消費数量）'!M7/算出!$B5</f>
        <v>3.6253776435045321E-2</v>
      </c>
      <c r="M5" s="65">
        <f>'都道府県別販売（消費数量）'!N7/算出!$B5</f>
        <v>6.6636455186304131</v>
      </c>
      <c r="N5" s="65">
        <f>'都道府県別販売（消費数量）'!P7/算出!$B5</f>
        <v>25.669687814702922</v>
      </c>
      <c r="O5" s="65">
        <f>'都道府県別販売（消費数量）'!O7/算出!$B5</f>
        <v>9.5840886203423974</v>
      </c>
      <c r="P5" s="65">
        <f>'都道府県別販売（消費数量）'!Q7/算出!$B5</f>
        <v>2.4491440080563947</v>
      </c>
      <c r="Q5" s="65">
        <f>'都道府県別販売（消費数量）'!R7/算出!$B5</f>
        <v>84.026183282980867</v>
      </c>
    </row>
    <row r="6" spans="1:19">
      <c r="A6" s="64" t="s">
        <v>109</v>
      </c>
      <c r="B6" s="83">
        <v>1913</v>
      </c>
      <c r="C6" s="65">
        <f>'都道府県別販売（消費数量）'!D8/算出!$B6</f>
        <v>4.6806063774176687</v>
      </c>
      <c r="D6" s="65">
        <f>'都道府県別販売（消費数量）'!E8/算出!$B6</f>
        <v>0.22582331416623105</v>
      </c>
      <c r="E6" s="65">
        <f>'都道府県別販売（消費数量）'!F8/算出!$B6</f>
        <v>2.8358599059069522</v>
      </c>
      <c r="F6" s="65">
        <f>'都道府県別販売（消費数量）'!G8/算出!$B6</f>
        <v>3.3491897543125981</v>
      </c>
      <c r="G6" s="65">
        <f>'都道府県別販売（消費数量）'!H8/算出!$B6</f>
        <v>0.89963408259278621</v>
      </c>
      <c r="H6" s="65">
        <f>'都道府県別販売（消費数量）'!I8/算出!$B6</f>
        <v>21.22739153162572</v>
      </c>
      <c r="I6" s="65">
        <f>'都道府県別販売（消費数量）'!J8/算出!$B6</f>
        <v>2.8975431259801359</v>
      </c>
      <c r="J6" s="65">
        <f>'都道府県別販売（消費数量）'!K8/算出!$B6</f>
        <v>8.8342916884474654E-2</v>
      </c>
      <c r="K6" s="65">
        <f>'都道府県別販売（消費数量）'!L8/算出!$B6</f>
        <v>2.6382645060115002</v>
      </c>
      <c r="L6" s="65">
        <f>'都道府県別販売（消費数量）'!M8/算出!$B6</f>
        <v>6.5342394145321489E-2</v>
      </c>
      <c r="M6" s="65">
        <f>'都道府県別販売（消費数量）'!N8/算出!$B6</f>
        <v>6.3042341871406169</v>
      </c>
      <c r="N6" s="65">
        <f>'都道府県別販売（消費数量）'!P8/算出!$B6</f>
        <v>21.793518034500785</v>
      </c>
      <c r="O6" s="65">
        <f>'都道府県別販売（消費数量）'!O8/算出!$B6</f>
        <v>9.023000522739153</v>
      </c>
      <c r="P6" s="65">
        <f>'都道府県別販売（消費数量）'!Q8/算出!$B6</f>
        <v>1.9168844746471512</v>
      </c>
      <c r="Q6" s="65">
        <f>'都道府県別販売（消費数量）'!R8/算出!$B6</f>
        <v>77.94406691061161</v>
      </c>
    </row>
    <row r="7" spans="1:19">
      <c r="A7" s="64" t="s">
        <v>111</v>
      </c>
      <c r="B7" s="83">
        <v>793</v>
      </c>
      <c r="C7" s="65">
        <f>'都道府県別販売（消費数量）'!D9/算出!$B7</f>
        <v>7.0529634300126105</v>
      </c>
      <c r="D7" s="65">
        <f>'都道府県別販売（消費数量）'!E9/算出!$B7</f>
        <v>0.36191677175283732</v>
      </c>
      <c r="E7" s="65">
        <f>'都道府県別販売（消費数量）'!F9/算出!$B7</f>
        <v>5.5170239596469104</v>
      </c>
      <c r="F7" s="65">
        <f>'都道府県別販売（消費数量）'!G9/算出!$B7</f>
        <v>2.4123581336696089</v>
      </c>
      <c r="G7" s="65">
        <f>'都道府県別販売（消費数量）'!H9/算出!$B7</f>
        <v>0.48675914249684743</v>
      </c>
      <c r="H7" s="65">
        <f>'都道府県別販売（消費数量）'!I9/算出!$B7</f>
        <v>23.515762925598992</v>
      </c>
      <c r="I7" s="65">
        <f>'都道府県別販売（消費数量）'!J9/算出!$B7</f>
        <v>2.2232030264817149</v>
      </c>
      <c r="J7" s="65">
        <f>'都道府県別販売（消費数量）'!K9/算出!$B7</f>
        <v>7.6923076923076927E-2</v>
      </c>
      <c r="K7" s="65">
        <f>'都道府県別販売（消費数量）'!L9/算出!$B7</f>
        <v>2.2849936948297604</v>
      </c>
      <c r="L7" s="65">
        <f>'都道府県別販売（消費数量）'!M9/算出!$B7</f>
        <v>3.6569987389659518E-2</v>
      </c>
      <c r="M7" s="65">
        <f>'都道府県別販売（消費数量）'!N9/算出!$B7</f>
        <v>9.2332912988650691</v>
      </c>
      <c r="N7" s="65">
        <f>'都道府県別販売（消費数量）'!P9/算出!$B7</f>
        <v>28.453972257250946</v>
      </c>
      <c r="O7" s="65">
        <f>'都道府県別販売（消費数量）'!O9/算出!$B7</f>
        <v>11.62421185372005</v>
      </c>
      <c r="P7" s="65">
        <f>'都道府県別販売（消費数量）'!Q9/算出!$B7</f>
        <v>2.8827238335435057</v>
      </c>
      <c r="Q7" s="65">
        <f>'都道府県別販売（消費数量）'!R9/算出!$B7</f>
        <v>96.162673392181588</v>
      </c>
    </row>
    <row r="8" spans="1:19">
      <c r="A8" s="64" t="s">
        <v>112</v>
      </c>
      <c r="B8" s="83">
        <v>873</v>
      </c>
      <c r="C8" s="65">
        <f>'都道府県別販売（消費数量）'!D10/算出!$B8</f>
        <v>6.2394043528064147</v>
      </c>
      <c r="D8" s="65">
        <f>'都道府県別販売（消費数量）'!E10/算出!$B8</f>
        <v>0.34936998854524626</v>
      </c>
      <c r="E8" s="65">
        <f>'都道府県別販売（消費数量）'!F10/算出!$B8</f>
        <v>5.0137457044673539</v>
      </c>
      <c r="F8" s="65">
        <f>'都道府県別販売（消費数量）'!G10/算出!$B8</f>
        <v>2.1431844215349369</v>
      </c>
      <c r="G8" s="65">
        <f>'都道府県別販売（消費数量）'!H10/算出!$B8</f>
        <v>0.86712485681557849</v>
      </c>
      <c r="H8" s="65">
        <f>'都道府県別販売（消費数量）'!I10/算出!$B8</f>
        <v>21.22451317296678</v>
      </c>
      <c r="I8" s="65">
        <f>'都道府県別販売（消費数量）'!J10/算出!$B8</f>
        <v>2.5108820160366552</v>
      </c>
      <c r="J8" s="65">
        <f>'都道府県別販売（消費数量）'!K10/算出!$B8</f>
        <v>7.560137457044673E-2</v>
      </c>
      <c r="K8" s="65">
        <f>'都道府県別販売（消費数量）'!L10/算出!$B8</f>
        <v>2.2199312714776633</v>
      </c>
      <c r="L8" s="65">
        <f>'都道府県別販売（消費数量）'!M10/算出!$B8</f>
        <v>4.0091638029782363E-2</v>
      </c>
      <c r="M8" s="65">
        <f>'都道府県別販売（消費数量）'!N10/算出!$B8</f>
        <v>6.3035509736540662</v>
      </c>
      <c r="N8" s="65">
        <f>'都道府県別販売（消費数量）'!P10/算出!$B8</f>
        <v>20.776632302405499</v>
      </c>
      <c r="O8" s="65">
        <f>'都道府県別販売（消費数量）'!O10/算出!$B8</f>
        <v>8.3081328751431851</v>
      </c>
      <c r="P8" s="65">
        <f>'都道府県別販売（消費数量）'!Q10/算出!$B8</f>
        <v>2.0194730813287514</v>
      </c>
      <c r="Q8" s="65">
        <f>'都道府県別販売（消費数量）'!R10/算出!$B8</f>
        <v>78.090492554410076</v>
      </c>
    </row>
    <row r="9" spans="1:19">
      <c r="A9" s="64" t="s">
        <v>113</v>
      </c>
      <c r="B9" s="83">
        <v>1498</v>
      </c>
      <c r="C9" s="65">
        <f>'都道府県別販売（消費数量）'!D11/算出!$B9</f>
        <v>5.7843791722296398</v>
      </c>
      <c r="D9" s="65">
        <f>'都道府県別販売（消費数量）'!E11/算出!$B9</f>
        <v>0.23765020026702269</v>
      </c>
      <c r="E9" s="65">
        <f>'都道府県別販売（消費数量）'!F11/算出!$B9</f>
        <v>2.4806408544726302</v>
      </c>
      <c r="F9" s="65">
        <f>'都道府県別販売（消費数量）'!G11/算出!$B9</f>
        <v>4.0620827770360481</v>
      </c>
      <c r="G9" s="65">
        <f>'都道府県別販売（消費数量）'!H11/算出!$B9</f>
        <v>0.82242990654205606</v>
      </c>
      <c r="H9" s="65">
        <f>'都道府県別販売（消費数量）'!I11/算出!$B9</f>
        <v>20.296395193591454</v>
      </c>
      <c r="I9" s="65">
        <f>'都道府県別販売（消費数量）'!J11/算出!$B9</f>
        <v>2.0460614152202936</v>
      </c>
      <c r="J9" s="65">
        <f>'都道府県別販売（消費数量）'!K11/算出!$B9</f>
        <v>5.0734312416555405E-2</v>
      </c>
      <c r="K9" s="65">
        <f>'都道府県別販売（消費数量）'!L11/算出!$B9</f>
        <v>2.1408544726301737</v>
      </c>
      <c r="L9" s="65">
        <f>'都道府県別販売（消費数量）'!M11/算出!$B9</f>
        <v>3.6715620827770364E-2</v>
      </c>
      <c r="M9" s="65">
        <f>'都道府県別販売（消費数量）'!N11/算出!$B9</f>
        <v>6.2763684913217626</v>
      </c>
      <c r="N9" s="65">
        <f>'都道府県別販売（消費数量）'!P11/算出!$B9</f>
        <v>20.682242990654206</v>
      </c>
      <c r="O9" s="65">
        <f>'都道府県別販売（消費数量）'!O11/算出!$B9</f>
        <v>9.3037383177570092</v>
      </c>
      <c r="P9" s="65">
        <f>'都道府県別販売（消費数量）'!Q11/算出!$B9</f>
        <v>2.0921228304405877</v>
      </c>
      <c r="Q9" s="65">
        <f>'都道府県別販売（消費数量）'!R11/算出!$B9</f>
        <v>76.312416555407211</v>
      </c>
    </row>
    <row r="10" spans="1:19">
      <c r="A10" s="64" t="s">
        <v>114</v>
      </c>
      <c r="B10" s="85">
        <f>SUM(B4:B9)</f>
        <v>7087</v>
      </c>
      <c r="C10" s="65">
        <f>'都道府県別販売（消費数量）'!D12/算出!$B10</f>
        <v>5.4616904190771836</v>
      </c>
      <c r="D10" s="65">
        <f>'都道府県別販売（消費数量）'!E12/算出!$B10</f>
        <v>0.28305347819952026</v>
      </c>
      <c r="E10" s="65">
        <f>'都道府県別販売（消費数量）'!F12/算出!$B10</f>
        <v>3.8275716099901227</v>
      </c>
      <c r="F10" s="65">
        <f>'都道府県別販売（消費数量）'!G12/算出!$B10</f>
        <v>3.1598701848454915</v>
      </c>
      <c r="G10" s="65">
        <f>'都道府県別販売（消費数量）'!H12/算出!$B10</f>
        <v>0.72964583039367858</v>
      </c>
      <c r="H10" s="65">
        <f>'都道府県別販売（消費数量）'!I12/算出!$B10</f>
        <v>21.536334132919428</v>
      </c>
      <c r="I10" s="65">
        <f>'都道府県別販売（消費数量）'!J12/算出!$B10</f>
        <v>2.4736842105263159</v>
      </c>
      <c r="J10" s="65">
        <f>'都道府県別販売（消費数量）'!K12/算出!$B10</f>
        <v>7.690136870325949E-2</v>
      </c>
      <c r="K10" s="65">
        <f>'都道府県別販売（消費数量）'!L12/算出!$B10</f>
        <v>2.3273599548469028</v>
      </c>
      <c r="L10" s="65">
        <f>'都道府県別販売（消費数量）'!M12/算出!$B10</f>
        <v>4.7128545223648934E-2</v>
      </c>
      <c r="M10" s="65">
        <f>'都道府県別販売（消費数量）'!N12/算出!$B10</f>
        <v>7.2817835473402006</v>
      </c>
      <c r="N10" s="65">
        <f>'都道府県別販売（消費数量）'!P12/算出!$B10</f>
        <v>23.490334415126288</v>
      </c>
      <c r="O10" s="65">
        <f>'都道府県別販売（消費数量）'!O12/算出!$B10</f>
        <v>9.928319458162834</v>
      </c>
      <c r="P10" s="65">
        <f>'都道府県別販売（消費数量）'!Q12/算出!$B10</f>
        <v>2.2620290673063357</v>
      </c>
      <c r="Q10" s="65">
        <f>'都道府県別販売（消費数量）'!R12/算出!$B10</f>
        <v>82.885565119232396</v>
      </c>
    </row>
    <row r="11" spans="1:19">
      <c r="A11" s="64" t="s">
        <v>115</v>
      </c>
      <c r="B11" s="83">
        <v>2384</v>
      </c>
      <c r="C11" s="65">
        <f>'都道府県別販売（消費数量）'!D13/算出!$B11</f>
        <v>3.5566275167785233</v>
      </c>
      <c r="D11" s="65">
        <f>'都道府県別販売（消費数量）'!E13/算出!$B11</f>
        <v>0.21434563758389261</v>
      </c>
      <c r="E11" s="65">
        <f>'都道府県別販売（消費数量）'!F13/算出!$B11</f>
        <v>2.6656879194630871</v>
      </c>
      <c r="F11" s="65">
        <f>'都道府県別販売（消費数量）'!G13/算出!$B11</f>
        <v>3.0222315436241609</v>
      </c>
      <c r="G11" s="65">
        <f>'都道府県別販売（消費数量）'!H13/算出!$B11</f>
        <v>0.62709731543624159</v>
      </c>
      <c r="H11" s="65">
        <f>'都道府県別販売（消費数量）'!I13/算出!$B11</f>
        <v>16.917365771812079</v>
      </c>
      <c r="I11" s="65">
        <f>'都道府県別販売（消費数量）'!J13/算出!$B11</f>
        <v>1.8095637583892616</v>
      </c>
      <c r="J11" s="65">
        <f>'都道府県別販売（消費数量）'!K13/算出!$B11</f>
        <v>5.3691275167785234E-2</v>
      </c>
      <c r="K11" s="65">
        <f>'都道府県別販売（消費数量）'!L13/算出!$B11</f>
        <v>1.8670302013422819</v>
      </c>
      <c r="L11" s="65">
        <f>'都道府県別販売（消費数量）'!M13/算出!$B11</f>
        <v>3.313758389261745E-2</v>
      </c>
      <c r="M11" s="65">
        <f>'都道府県別販売（消費数量）'!N13/算出!$B11</f>
        <v>6.2575503355704694</v>
      </c>
      <c r="N11" s="65">
        <f>'都道府県別販売（消費数量）'!P13/算出!$B11</f>
        <v>18.463506711409394</v>
      </c>
      <c r="O11" s="65">
        <f>'都道府県別販売（消費数量）'!O13/算出!$B11</f>
        <v>8.4777684563758395</v>
      </c>
      <c r="P11" s="65">
        <f>'都道府県別販売（消費数量）'!Q13/算出!$B11</f>
        <v>1.9014261744966443</v>
      </c>
      <c r="Q11" s="65">
        <f>'都道府県別販売（消費数量）'!R13/算出!$B11</f>
        <v>65.866191275167779</v>
      </c>
    </row>
    <row r="12" spans="1:19">
      <c r="A12" s="64" t="s">
        <v>116</v>
      </c>
      <c r="B12" s="83">
        <v>1601</v>
      </c>
      <c r="C12" s="65">
        <f>'都道府県別販売（消費数量）'!D14/算出!$B12</f>
        <v>3.7189256714553403</v>
      </c>
      <c r="D12" s="65">
        <f>'都道府県別販売（消費数量）'!E14/算出!$B12</f>
        <v>0.19612742036227357</v>
      </c>
      <c r="E12" s="65">
        <f>'都道府県別販売（消費数量）'!F14/算出!$B12</f>
        <v>3.3285446595877577</v>
      </c>
      <c r="F12" s="65">
        <f>'都道府県別販売（消費数量）'!G14/算出!$B12</f>
        <v>2.5715178013741413</v>
      </c>
      <c r="G12" s="65">
        <f>'都道府県別販売（消費数量）'!H14/算出!$B12</f>
        <v>0.64522173641474079</v>
      </c>
      <c r="H12" s="65">
        <f>'都道府県別販売（消費数量）'!I14/算出!$B12</f>
        <v>16.374141161773892</v>
      </c>
      <c r="I12" s="65">
        <f>'都道府県別販売（消費数量）'!J14/算出!$B12</f>
        <v>1.986258588382261</v>
      </c>
      <c r="J12" s="65">
        <f>'都道府県別販売（消費数量）'!K14/算出!$B12</f>
        <v>6.2460961898813241E-2</v>
      </c>
      <c r="K12" s="65">
        <f>'都道府県別販売（消費数量）'!L14/算出!$B12</f>
        <v>1.8800749531542786</v>
      </c>
      <c r="L12" s="65">
        <f>'都道府県別販売（消費数量）'!M14/算出!$B12</f>
        <v>3.4353529044347283E-2</v>
      </c>
      <c r="M12" s="65">
        <f>'都道府県別販売（消費数量）'!N14/算出!$B12</f>
        <v>5.2410993129294194</v>
      </c>
      <c r="N12" s="65">
        <f>'都道府県別販売（消費数量）'!P14/算出!$B12</f>
        <v>18.15115552779513</v>
      </c>
      <c r="O12" s="65">
        <f>'都道府県別販売（消費数量）'!O14/算出!$B12</f>
        <v>7.9662710805746411</v>
      </c>
      <c r="P12" s="65">
        <f>'都道府県別販売（消費数量）'!Q14/算出!$B12</f>
        <v>2.0106183635227981</v>
      </c>
      <c r="Q12" s="65">
        <f>'都道府県別販売（消費数量）'!R14/算出!$B12</f>
        <v>64.16489693941287</v>
      </c>
    </row>
    <row r="13" spans="1:19">
      <c r="A13" s="64" t="s">
        <v>117</v>
      </c>
      <c r="B13" s="83">
        <v>1603</v>
      </c>
      <c r="C13" s="65">
        <f>'都道府県別販売（消費数量）'!D15/算出!$B13</f>
        <v>3.584529008109794</v>
      </c>
      <c r="D13" s="65">
        <f>'都道府県別販売（消費数量）'!E15/算出!$B13</f>
        <v>0.1703056768558952</v>
      </c>
      <c r="E13" s="65">
        <f>'都道府県別販売（消費数量）'!F15/算出!$B13</f>
        <v>4.2420461634435433</v>
      </c>
      <c r="F13" s="65">
        <f>'都道府県別販売（消費数量）'!G15/算出!$B13</f>
        <v>1.9394884591391142</v>
      </c>
      <c r="G13" s="65">
        <f>'都道府県別販売（消費数量）'!H15/算出!$B13</f>
        <v>0.76044915782907052</v>
      </c>
      <c r="H13" s="65">
        <f>'都道府県別販売（消費数量）'!I15/算出!$B13</f>
        <v>16.731129132875857</v>
      </c>
      <c r="I13" s="65">
        <f>'都道府県別販売（消費数量）'!J15/算出!$B13</f>
        <v>2.0155957579538364</v>
      </c>
      <c r="J13" s="65">
        <f>'都道府県別販売（消費数量）'!K15/算出!$B13</f>
        <v>5.8640049906425455E-2</v>
      </c>
      <c r="K13" s="65">
        <f>'都道府県別販売（消費数量）'!L15/算出!$B13</f>
        <v>1.948845913911416</v>
      </c>
      <c r="L13" s="65">
        <f>'都道府県別販売（消費数量）'!M15/算出!$B13</f>
        <v>2.8072364316905803E-2</v>
      </c>
      <c r="M13" s="65">
        <f>'都道府県別販売（消費数量）'!N15/算出!$B13</f>
        <v>7.0399251403618219</v>
      </c>
      <c r="N13" s="65">
        <f>'都道府県別販売（消費数量）'!P15/算出!$B13</f>
        <v>17.661260137242671</v>
      </c>
      <c r="O13" s="65">
        <f>'都道府県別販売（消費数量）'!O15/算出!$B13</f>
        <v>6.5483468496568937</v>
      </c>
      <c r="P13" s="65">
        <f>'都道府県別販売（消費数量）'!Q15/算出!$B13</f>
        <v>1.711166562694947</v>
      </c>
      <c r="Q13" s="65">
        <f>'都道府県別販売（消費数量）'!R15/算出!$B13</f>
        <v>64.441671865252658</v>
      </c>
    </row>
    <row r="14" spans="1:19">
      <c r="A14" s="64" t="s">
        <v>119</v>
      </c>
      <c r="B14" s="83">
        <v>6177</v>
      </c>
      <c r="C14" s="65">
        <f>'都道府県別販売（消費数量）'!D16/算出!$B14</f>
        <v>3.4463331714424479</v>
      </c>
      <c r="D14" s="65">
        <f>'都道府県別販売（消費数量）'!E16/算出!$B14</f>
        <v>0.10004856726566294</v>
      </c>
      <c r="E14" s="65">
        <f>'都道府県別販売（消費数量）'!F16/算出!$B14</f>
        <v>3.7469645458960659</v>
      </c>
      <c r="F14" s="65">
        <f>'都道府県別販売（消費数量）'!G16/算出!$B14</f>
        <v>2.0856402784523231</v>
      </c>
      <c r="G14" s="65">
        <f>'都道府県別販売（消費数量）'!H16/算出!$B14</f>
        <v>0.49975716367168527</v>
      </c>
      <c r="H14" s="65">
        <f>'都道府県別販売（消費数量）'!I16/算出!$B14</f>
        <v>15.263072689007609</v>
      </c>
      <c r="I14" s="65">
        <f>'都道府県別販売（消費数量）'!J16/算出!$B14</f>
        <v>3.4354864821110573</v>
      </c>
      <c r="J14" s="65">
        <f>'都道府県別販売（消費数量）'!K16/算出!$B14</f>
        <v>6.2651772705196701E-2</v>
      </c>
      <c r="K14" s="65">
        <f>'都道府県別販売（消費数量）'!L16/算出!$B14</f>
        <v>1.5983487129674598</v>
      </c>
      <c r="L14" s="65">
        <f>'都道府県別販売（消費数量）'!M16/算出!$B14</f>
        <v>2.638821434353246E-2</v>
      </c>
      <c r="M14" s="65">
        <f>'都道府県別販売（消費数量）'!N16/算出!$B14</f>
        <v>7.6859316820463004</v>
      </c>
      <c r="N14" s="65">
        <f>'都道府県別販売（消費数量）'!P16/算出!$B14</f>
        <v>17.413954994333817</v>
      </c>
      <c r="O14" s="65">
        <f>'都道府県別販売（消費数量）'!O16/算出!$B14</f>
        <v>7.7006637526307271</v>
      </c>
      <c r="P14" s="65">
        <f>'都道府県別販売（消費数量）'!Q16/算出!$B14</f>
        <v>1.987534401813178</v>
      </c>
      <c r="Q14" s="65">
        <f>'都道府県別販売（消費数量）'!R16/算出!$B14</f>
        <v>65.055528573741299</v>
      </c>
    </row>
    <row r="15" spans="1:19">
      <c r="A15" s="64" t="s">
        <v>120</v>
      </c>
      <c r="B15" s="83">
        <v>1806</v>
      </c>
      <c r="C15" s="65">
        <f>'都道府県別販売（消費数量）'!D17/算出!$B15</f>
        <v>8.050387596899224</v>
      </c>
      <c r="D15" s="65">
        <f>'都道府県別販売（消費数量）'!E17/算出!$B15</f>
        <v>0.38815060908084165</v>
      </c>
      <c r="E15" s="65">
        <f>'都道府県別販売（消費数量）'!F17/算出!$B15</f>
        <v>4.0409745293466219</v>
      </c>
      <c r="F15" s="65">
        <f>'都道府県別販売（消費数量）'!G17/算出!$B15</f>
        <v>2.366002214839424</v>
      </c>
      <c r="G15" s="65">
        <f>'都道府県別販売（消費数量）'!H17/算出!$B15</f>
        <v>0.95902547065337762</v>
      </c>
      <c r="H15" s="65">
        <f>'都道府県別販売（消費数量）'!I17/算出!$B15</f>
        <v>22.271871539313398</v>
      </c>
      <c r="I15" s="65">
        <f>'都道府県別販売（消費数量）'!J17/算出!$B15</f>
        <v>2.2906976744186047</v>
      </c>
      <c r="J15" s="65">
        <f>'都道府県別販売（消費数量）'!K17/算出!$B15</f>
        <v>6.8106312292358806E-2</v>
      </c>
      <c r="K15" s="65">
        <f>'都道府県別販売（消費数量）'!L17/算出!$B15</f>
        <v>1.902547065337763</v>
      </c>
      <c r="L15" s="65">
        <f>'都道府県別販売（消費数量）'!M17/算出!$B15</f>
        <v>2.823920265780731E-2</v>
      </c>
      <c r="M15" s="65">
        <f>'都道府県別販売（消費数量）'!N17/算出!$B15</f>
        <v>8.1323366555924697</v>
      </c>
      <c r="N15" s="65">
        <f>'都道府県別販売（消費数量）'!P17/算出!$B15</f>
        <v>22.993355481727576</v>
      </c>
      <c r="O15" s="65">
        <f>'都道府県別販売（消費数量）'!O17/算出!$B15</f>
        <v>9.8333333333333339</v>
      </c>
      <c r="P15" s="65">
        <f>'都道府県別販売（消費数量）'!Q17/算出!$B15</f>
        <v>1.8942414174972315</v>
      </c>
      <c r="Q15" s="65">
        <f>'都道府県別販売（消費数量）'!R17/算出!$B15</f>
        <v>85.222591362126252</v>
      </c>
    </row>
    <row r="16" spans="1:19">
      <c r="A16" s="64" t="s">
        <v>121</v>
      </c>
      <c r="B16" s="83">
        <v>1683</v>
      </c>
      <c r="C16" s="65">
        <f>'都道府県別販売（消費数量）'!D18/算出!$B16</f>
        <v>5.3018419489007726</v>
      </c>
      <c r="D16" s="65">
        <f>'都道府県別販売（消費数量）'!E18/算出!$B16</f>
        <v>0.18062982768865121</v>
      </c>
      <c r="E16" s="65">
        <f>'都道府県別販売（消費数量）'!F18/算出!$B16</f>
        <v>2.9786096256684491</v>
      </c>
      <c r="F16" s="65">
        <f>'都道府県別販売（消費数量）'!G18/算出!$B16</f>
        <v>2.9803921568627452</v>
      </c>
      <c r="G16" s="65">
        <f>'都道府県別販売（消費数量）'!H18/算出!$B16</f>
        <v>0.99049316696375522</v>
      </c>
      <c r="H16" s="65">
        <f>'都道府県別販売（消費数量）'!I18/算出!$B16</f>
        <v>20.985145573380869</v>
      </c>
      <c r="I16" s="65">
        <f>'都道府県別販売（消費数量）'!J18/算出!$B16</f>
        <v>3.2400475341651811</v>
      </c>
      <c r="J16" s="65">
        <f>'都道府県別販売（消費数量）'!K18/算出!$B16</f>
        <v>8.4373143196672606E-2</v>
      </c>
      <c r="K16" s="65">
        <f>'都道府県別販売（消費数量）'!L18/算出!$B16</f>
        <v>2.0297088532382652</v>
      </c>
      <c r="L16" s="65">
        <f>'都道府県別販売（消費数量）'!M18/算出!$B16</f>
        <v>3.8621509209744505E-2</v>
      </c>
      <c r="M16" s="65">
        <f>'都道府県別販売（消費数量）'!N18/算出!$B16</f>
        <v>5.1830065359477127</v>
      </c>
      <c r="N16" s="65">
        <f>'都道府県別販売（消費数量）'!P18/算出!$B16</f>
        <v>19.970885323826501</v>
      </c>
      <c r="O16" s="65">
        <f>'都道府県別販売（消費数量）'!O18/算出!$B16</f>
        <v>5.9197860962566846</v>
      </c>
      <c r="P16" s="65">
        <f>'都道府県別販売（消費数量）'!Q18/算出!$B16</f>
        <v>1.71301247771836</v>
      </c>
      <c r="Q16" s="65">
        <f>'都道府県別販売（消費数量）'!R18/算出!$B16</f>
        <v>71.598336304218662</v>
      </c>
    </row>
    <row r="17" spans="1:17">
      <c r="A17" s="64" t="s">
        <v>122</v>
      </c>
      <c r="B17" s="85">
        <f>SUM(B11:B16)</f>
        <v>15254</v>
      </c>
      <c r="C17" s="65">
        <f>'都道府県別販売（消費数量）'!D19/算出!$B17</f>
        <v>4.2565228792447884</v>
      </c>
      <c r="D17" s="65">
        <f>'都道府県別販売（消費数量）'!E19/算出!$B17</f>
        <v>0.17837944145797824</v>
      </c>
      <c r="E17" s="65">
        <f>'都道府県別販売（消費数量）'!F19/算出!$B17</f>
        <v>3.5361216730038021</v>
      </c>
      <c r="F17" s="65">
        <f>'都道府県別販売（消費数量）'!G19/算出!$B17</f>
        <v>2.3995673266028583</v>
      </c>
      <c r="G17" s="65">
        <f>'都道府県別販売（消費数量）'!H19/算出!$B17</f>
        <v>0.67084043529566018</v>
      </c>
      <c r="H17" s="65">
        <f>'都道府県別販売（消費数量）'!I19/算出!$B17</f>
        <v>17.253638389930511</v>
      </c>
      <c r="I17" s="65">
        <f>'都道府県別販売（消費数量）'!J19/算出!$B17</f>
        <v>2.7229579126786416</v>
      </c>
      <c r="J17" s="65">
        <f>'都道府県別販売（消費数量）'!K19/算出!$B17</f>
        <v>6.3852104366067919E-2</v>
      </c>
      <c r="K17" s="65">
        <f>'都道府県別販売（消費数量）'!L19/算出!$B17</f>
        <v>1.790350072112233</v>
      </c>
      <c r="L17" s="65">
        <f>'都道府県別販売（消費数量）'!M19/算出!$B17</f>
        <v>3.0024911498623311E-2</v>
      </c>
      <c r="M17" s="65">
        <f>'都道府県別販売（消費数量）'!N19/算出!$B17</f>
        <v>6.9149075652287921</v>
      </c>
      <c r="N17" s="65">
        <f>'都道府県別販売（消費数量）'!P19/算出!$B17</f>
        <v>18.624033040513964</v>
      </c>
      <c r="O17" s="65">
        <f>'都道府県別販売（消費数量）'!O19/算出!$B17</f>
        <v>7.7849088763602987</v>
      </c>
      <c r="P17" s="65">
        <f>'都道府県別販売（消費数量）'!Q19/算出!$B17</f>
        <v>1.9061229841353087</v>
      </c>
      <c r="Q17" s="65">
        <f>'都道府県別販売（消費数量）'!R19/算出!$B17</f>
        <v>68.133800970237317</v>
      </c>
    </row>
    <row r="18" spans="1:17">
      <c r="A18" s="64" t="s">
        <v>123</v>
      </c>
      <c r="B18" s="83">
        <v>5281</v>
      </c>
      <c r="C18" s="65">
        <f>'都道府県別販売（消費数量）'!D20/算出!$B18</f>
        <v>3.2482484377958718</v>
      </c>
      <c r="D18" s="65">
        <f>'都道府県別販売（消費数量）'!E20/算出!$B18</f>
        <v>0.14163984093921606</v>
      </c>
      <c r="E18" s="65">
        <f>'都道府県別販売（消費数量）'!F20/算出!$B18</f>
        <v>2.9191441014959287</v>
      </c>
      <c r="F18" s="65">
        <f>'都道府県別販売（消費数量）'!G20/算出!$B18</f>
        <v>2.5046392728649876</v>
      </c>
      <c r="G18" s="65">
        <f>'都道府県別販売（消費数量）'!H20/算出!$B18</f>
        <v>0.65991289528498387</v>
      </c>
      <c r="H18" s="65">
        <f>'都道府県別販売（消費数量）'!I20/算出!$B18</f>
        <v>16.227419049422458</v>
      </c>
      <c r="I18" s="65">
        <f>'都道府県別販売（消費数量）'!J20/算出!$B18</f>
        <v>2.7049801174020072</v>
      </c>
      <c r="J18" s="65">
        <f>'都道府県別販売（消費数量）'!K20/算出!$B18</f>
        <v>6.7790191251656889E-2</v>
      </c>
      <c r="K18" s="65">
        <f>'都道府県別販売（消費数量）'!L20/算出!$B18</f>
        <v>1.8220034084453702</v>
      </c>
      <c r="L18" s="65">
        <f>'都道府県別販売（消費数量）'!M20/算出!$B18</f>
        <v>4.6960802878242759E-2</v>
      </c>
      <c r="M18" s="65">
        <f>'都道府県別販売（消費数量）'!N20/算出!$B18</f>
        <v>6.56031054724484</v>
      </c>
      <c r="N18" s="65">
        <f>'都道府県別販売（消費数量）'!P20/算出!$B18</f>
        <v>19.42700246165499</v>
      </c>
      <c r="O18" s="65">
        <f>'都道府県別販売（消費数量）'!O20/算出!$B18</f>
        <v>8.1412611247869719</v>
      </c>
      <c r="P18" s="65">
        <f>'都道府県別販売（消費数量）'!Q20/算出!$B18</f>
        <v>2.1834879757621661</v>
      </c>
      <c r="Q18" s="65">
        <f>'都道府県別販売（消費数量）'!R20/算出!$B18</f>
        <v>66.655178943381941</v>
      </c>
    </row>
    <row r="19" spans="1:17">
      <c r="A19" s="64" t="s">
        <v>124</v>
      </c>
      <c r="B19" s="83">
        <v>12032</v>
      </c>
      <c r="C19" s="65">
        <f>'都道府県別販売（消費数量）'!D21/算出!$B19</f>
        <v>4.1422041223404253</v>
      </c>
      <c r="D19" s="65">
        <f>'都道府県別販売（消費数量）'!E21/算出!$B19</f>
        <v>0.18633643617021275</v>
      </c>
      <c r="E19" s="65">
        <f>'都道府県別販売（消費数量）'!F21/算出!$B19</f>
        <v>4.2643783244680851</v>
      </c>
      <c r="F19" s="65">
        <f>'都道府県別販売（消費数量）'!G21/算出!$B19</f>
        <v>2.7561502659574466</v>
      </c>
      <c r="G19" s="65">
        <f>'都道府県別販売（消費数量）'!H21/算出!$B19</f>
        <v>1.4217918882978724</v>
      </c>
      <c r="H19" s="65">
        <f>'都道府県別販売（消費数量）'!I21/算出!$B19</f>
        <v>35.88389295212766</v>
      </c>
      <c r="I19" s="65">
        <f>'都道府県別販売（消費数量）'!J21/算出!$B19</f>
        <v>7.9351728723404253</v>
      </c>
      <c r="J19" s="65">
        <f>'都道府県別販売（消費数量）'!K21/算出!$B19</f>
        <v>0.20262632978723405</v>
      </c>
      <c r="K19" s="65">
        <f>'都道府県別販売（消費数量）'!L21/算出!$B19</f>
        <v>2.9960106382978724</v>
      </c>
      <c r="L19" s="65">
        <f>'都道府県別販売（消費数量）'!M21/算出!$B19</f>
        <v>6.7403590425531915E-2</v>
      </c>
      <c r="M19" s="65">
        <f>'都道府県別販売（消費数量）'!N21/算出!$B19</f>
        <v>7.1388796542553195</v>
      </c>
      <c r="N19" s="65">
        <f>'都道府県別販売（消費数量）'!P21/算出!$B19</f>
        <v>22.198720079787233</v>
      </c>
      <c r="O19" s="65">
        <f>'都道府県別販売（消費数量）'!O21/算出!$B19</f>
        <v>9.6669714095744688</v>
      </c>
      <c r="P19" s="65">
        <f>'都道府県別販売（消費数量）'!Q21/算出!$B19</f>
        <v>1.98046875</v>
      </c>
      <c r="Q19" s="65">
        <f>'都道府県別販売（消費数量）'!R21/算出!$B19</f>
        <v>100.84050864361703</v>
      </c>
    </row>
    <row r="20" spans="1:17">
      <c r="A20" s="81" t="s">
        <v>183</v>
      </c>
      <c r="B20" s="83">
        <v>7799</v>
      </c>
      <c r="C20" s="65">
        <f>'都道府県別販売（消費数量）'!D22/算出!$B20</f>
        <v>3.0878317733042699</v>
      </c>
      <c r="D20" s="65">
        <f>'都道府県別販売（消費数量）'!E22/算出!$B20</f>
        <v>0.10860366713681241</v>
      </c>
      <c r="E20" s="65">
        <f>'都道府県別販売（消費数量）'!F22/算出!$B20</f>
        <v>3.3641492499038339</v>
      </c>
      <c r="F20" s="65">
        <f>'都道府県別販売（消費数量）'!G22/算出!$B20</f>
        <v>2.3276061033465827</v>
      </c>
      <c r="G20" s="65">
        <f>'都道府県別販売（消費数量）'!H22/算出!$B20</f>
        <v>0.61238620335940508</v>
      </c>
      <c r="H20" s="65">
        <f>'都道府県別販売（消費数量）'!I22/算出!$B20</f>
        <v>19.693550455186564</v>
      </c>
      <c r="I20" s="65">
        <f>'都道府県別販売（消費数量）'!J22/算出!$B20</f>
        <v>3.7290678292088728</v>
      </c>
      <c r="J20" s="65">
        <f>'都道府県別販売（消費数量）'!K22/算出!$B20</f>
        <v>7.462495191691243E-2</v>
      </c>
      <c r="K20" s="65">
        <f>'都道府県別販売（消費数量）'!L22/算出!$B20</f>
        <v>1.8737017566354661</v>
      </c>
      <c r="L20" s="65">
        <f>'都道府県別販売（消費数量）'!M22/算出!$B20</f>
        <v>3.1029619181946404E-2</v>
      </c>
      <c r="M20" s="65">
        <f>'都道府県別販売（消費数量）'!N22/算出!$B20</f>
        <v>5.624567252211822</v>
      </c>
      <c r="N20" s="65">
        <f>'都道府県別販売（消費数量）'!P22/算出!$B20</f>
        <v>18.211822028465189</v>
      </c>
      <c r="O20" s="65">
        <f>'都道府県別販売（消費数量）'!O22/算出!$B20</f>
        <v>8.0647518912681111</v>
      </c>
      <c r="P20" s="65">
        <f>'都道府県別販売（消費数量）'!Q22/算出!$B20</f>
        <v>2.1464290293627388</v>
      </c>
      <c r="Q20" s="65">
        <f>'都道府県別販売（消費数量）'!R22/算出!$B20</f>
        <v>68.950762918322866</v>
      </c>
    </row>
    <row r="21" spans="1:17">
      <c r="A21" s="64" t="s">
        <v>127</v>
      </c>
      <c r="B21" s="83">
        <v>672</v>
      </c>
      <c r="C21" s="65">
        <f>'都道府県別販売（消費数量）'!D23/算出!$B21</f>
        <v>4.0327380952380949</v>
      </c>
      <c r="D21" s="65">
        <f>'都道府県別販売（消費数量）'!E23/算出!$B21</f>
        <v>0.21130952380952381</v>
      </c>
      <c r="E21" s="65">
        <f>'都道府県別販売（消費数量）'!F23/算出!$B21</f>
        <v>3.0714285714285716</v>
      </c>
      <c r="F21" s="65">
        <f>'都道府県別販売（消費数量）'!G23/算出!$B21</f>
        <v>3.2901785714285716</v>
      </c>
      <c r="G21" s="65">
        <f>'都道府県別販売（消費数量）'!H23/算出!$B21</f>
        <v>0.87351190476190477</v>
      </c>
      <c r="H21" s="65">
        <f>'都道府県別販売（消費数量）'!I23/算出!$B21</f>
        <v>19.602678571428573</v>
      </c>
      <c r="I21" s="65">
        <f>'都道府県別販売（消費数量）'!J23/算出!$B21</f>
        <v>5.7366071428571432</v>
      </c>
      <c r="J21" s="65">
        <f>'都道府県別販売（消費数量）'!K23/算出!$B21</f>
        <v>0.14434523809523808</v>
      </c>
      <c r="K21" s="65">
        <f>'都道府県別販売（消費数量）'!L23/算出!$B21</f>
        <v>2.9806547619047619</v>
      </c>
      <c r="L21" s="65">
        <f>'都道府県別販売（消費数量）'!M23/算出!$B21</f>
        <v>6.3988095238095233E-2</v>
      </c>
      <c r="M21" s="65">
        <f>'都道府県別販売（消費数量）'!N23/算出!$B21</f>
        <v>5.6279761904761907</v>
      </c>
      <c r="N21" s="65">
        <f>'都道府県別販売（消費数量）'!P23/算出!$B21</f>
        <v>17.072916666666668</v>
      </c>
      <c r="O21" s="65">
        <f>'都道府県別販売（消費数量）'!O23/算出!$B21</f>
        <v>7.1324404761904763</v>
      </c>
      <c r="P21" s="65">
        <f>'都道府県別販売（消費数量）'!Q23/算出!$B21</f>
        <v>1.9345238095238095</v>
      </c>
      <c r="Q21" s="65">
        <f>'都道府県別販売（消費数量）'!R23/算出!$B21</f>
        <v>71.779761904761898</v>
      </c>
    </row>
    <row r="22" spans="1:17">
      <c r="A22" s="64" t="s">
        <v>114</v>
      </c>
      <c r="B22" s="85">
        <f>SUM(B18:B21)</f>
        <v>25784</v>
      </c>
      <c r="C22" s="65">
        <f>'都道府県別販売（消費数量）'!D24/算出!$B22</f>
        <v>3.6373332299100216</v>
      </c>
      <c r="D22" s="65">
        <f>'都道府県別販売（消費数量）'!E24/算出!$B22</f>
        <v>0.15432050884269313</v>
      </c>
      <c r="E22" s="65">
        <f>'都道府県別販売（消費数量）'!F24/算出!$B22</f>
        <v>3.6854638535525908</v>
      </c>
      <c r="F22" s="65">
        <f>'都道府県別販売（消費数量）'!G24/算出!$B22</f>
        <v>2.5889311200744647</v>
      </c>
      <c r="G22" s="65">
        <f>'都道府県別販売（消費数量）'!H24/算出!$B22</f>
        <v>1.0066320198572758</v>
      </c>
      <c r="H22" s="65">
        <f>'都道府県別販売（消費数量）'!I24/算出!$B22</f>
        <v>26.536417933602234</v>
      </c>
      <c r="I22" s="65">
        <f>'都道府県別販売（消費数量）'!J24/算出!$B22</f>
        <v>5.5344011790257523</v>
      </c>
      <c r="J22" s="65">
        <f>'都道府県別販売（消費数量）'!K24/算出!$B22</f>
        <v>0.13477350294756438</v>
      </c>
      <c r="K22" s="65">
        <f>'都道府県別販売（消費数量）'!L24/算出!$B22</f>
        <v>2.4156841452063293</v>
      </c>
      <c r="L22" s="65">
        <f>'都道府県別販売（消費数量）'!M24/算出!$B22</f>
        <v>5.2125349053676696E-2</v>
      </c>
      <c r="M22" s="65">
        <f>'都道府県別販売（消費数量）'!N24/算出!$B22</f>
        <v>6.5229599751784049</v>
      </c>
      <c r="N22" s="65">
        <f>'都道府県別販売（消費数量）'!P24/算出!$B22</f>
        <v>20.291498603785293</v>
      </c>
      <c r="O22" s="65">
        <f>'都道府県別販売（消費数量）'!O24/算出!$B22</f>
        <v>8.8037930499534589</v>
      </c>
      <c r="P22" s="65">
        <f>'都道府県別販売（消費数量）'!Q24/算出!$B22</f>
        <v>2.0710518150791186</v>
      </c>
      <c r="Q22" s="65">
        <f>'都道府県別販売（消費数量）'!R24/算出!$B22</f>
        <v>83.435541421036305</v>
      </c>
    </row>
    <row r="23" spans="1:17">
      <c r="A23" s="64" t="s">
        <v>128</v>
      </c>
      <c r="B23" s="83">
        <v>855</v>
      </c>
      <c r="C23" s="65">
        <f>'都道府県別販売（消費数量）'!D25/算出!$B23</f>
        <v>5.6058479532163741</v>
      </c>
      <c r="D23" s="65">
        <f>'都道府県別販売（消費数量）'!E25/算出!$B23</f>
        <v>0.27017543859649124</v>
      </c>
      <c r="E23" s="65">
        <f>'都道府県別販売（消費数量）'!F25/算出!$B23</f>
        <v>3.0853801169590644</v>
      </c>
      <c r="F23" s="65">
        <f>'都道府県別販売（消費数量）'!G25/算出!$B23</f>
        <v>3.2538011695906435</v>
      </c>
      <c r="G23" s="65">
        <f>'都道府県別販売（消費数量）'!H25/算出!$B23</f>
        <v>0.95906432748538006</v>
      </c>
      <c r="H23" s="65">
        <f>'都道府県別販売（消費数量）'!I25/算出!$B23</f>
        <v>24.670175438596491</v>
      </c>
      <c r="I23" s="65">
        <f>'都道府県別販売（消費数量）'!J25/算出!$B23</f>
        <v>2.2736842105263158</v>
      </c>
      <c r="J23" s="65">
        <f>'都道府県別販売（消費数量）'!K25/算出!$B23</f>
        <v>7.6023391812865493E-2</v>
      </c>
      <c r="K23" s="65">
        <f>'都道府県別販売（消費数量）'!L25/算出!$B23</f>
        <v>1.9087719298245613</v>
      </c>
      <c r="L23" s="65">
        <f>'都道府県別販売（消費数量）'!M25/算出!$B23</f>
        <v>3.6257309941520467E-2</v>
      </c>
      <c r="M23" s="65">
        <f>'都道府県別販売（消費数量）'!N25/算出!$B23</f>
        <v>11.569590643274854</v>
      </c>
      <c r="N23" s="65">
        <f>'都道府県別販売（消費数量）'!P25/算出!$B23</f>
        <v>24.12280701754386</v>
      </c>
      <c r="O23" s="65">
        <f>'都道府県別販売（消費数量）'!O25/算出!$B23</f>
        <v>15.2046783625731</v>
      </c>
      <c r="P23" s="65">
        <f>'都道府県別販売（消費数量）'!Q25/算出!$B23</f>
        <v>4.2619883040935669</v>
      </c>
      <c r="Q23" s="65">
        <f>'都道府県別販売（消費数量）'!R25/算出!$B23</f>
        <v>97.293567251461994</v>
      </c>
    </row>
    <row r="24" spans="1:17">
      <c r="A24" s="64" t="s">
        <v>130</v>
      </c>
      <c r="B24" s="83">
        <v>927</v>
      </c>
      <c r="C24" s="65">
        <f>'都道府県別販売（消費数量）'!D26/算出!$B24</f>
        <v>5.407766990291262</v>
      </c>
      <c r="D24" s="65">
        <f>'都道府県別販売（消費数量）'!E26/算出!$B24</f>
        <v>0.26968716289104638</v>
      </c>
      <c r="E24" s="65">
        <f>'都道府県別販売（消費数量）'!F26/算出!$B24</f>
        <v>2.2427184466019416</v>
      </c>
      <c r="F24" s="65">
        <f>'都道府県別販売（消費数量）'!G26/算出!$B24</f>
        <v>2.8597626752966558</v>
      </c>
      <c r="G24" s="65">
        <f>'都道府県別販売（消費数量）'!H26/算出!$B24</f>
        <v>1.1035598705501619</v>
      </c>
      <c r="H24" s="65">
        <f>'都道府県別販売（消費数量）'!I26/算出!$B24</f>
        <v>20.255663430420711</v>
      </c>
      <c r="I24" s="65">
        <f>'都道府県別販売（消費数量）'!J26/算出!$B24</f>
        <v>2.1143473570658036</v>
      </c>
      <c r="J24" s="65">
        <f>'都道府県別販売（消費数量）'!K26/算出!$B24</f>
        <v>7.5512405609492989E-2</v>
      </c>
      <c r="K24" s="65">
        <f>'都道府県別販売（消費数量）'!L26/算出!$B24</f>
        <v>1.6893203883495145</v>
      </c>
      <c r="L24" s="65">
        <f>'都道府県別販売（消費数量）'!M26/算出!$B24</f>
        <v>3.2362459546925564E-2</v>
      </c>
      <c r="M24" s="65">
        <f>'都道府県別販売（消費数量）'!N26/算出!$B24</f>
        <v>6.9568500539374325</v>
      </c>
      <c r="N24" s="65">
        <f>'都道府県別販売（消費数量）'!P26/算出!$B24</f>
        <v>19.51024811218986</v>
      </c>
      <c r="O24" s="65">
        <f>'都道府県別販売（消費数量）'!O26/算出!$B24</f>
        <v>8.5620280474649402</v>
      </c>
      <c r="P24" s="65">
        <f>'都道府県別販売（消費数量）'!Q26/算出!$B24</f>
        <v>2.5145631067961167</v>
      </c>
      <c r="Q24" s="65">
        <f>'都道府県別販売（消費数量）'!R26/算出!$B24</f>
        <v>73.598705501618127</v>
      </c>
    </row>
    <row r="25" spans="1:17">
      <c r="A25" s="64" t="s">
        <v>131</v>
      </c>
      <c r="B25" s="83">
        <v>619</v>
      </c>
      <c r="C25" s="65">
        <f>'都道府県別販売（消費数量）'!D27/算出!$B25</f>
        <v>5.0210016155088857</v>
      </c>
      <c r="D25" s="65">
        <f>'都道府県別販売（消費数量）'!E27/算出!$B25</f>
        <v>0.23101777059773829</v>
      </c>
      <c r="E25" s="65">
        <f>'都道府県別販売（消費数量）'!F27/算出!$B25</f>
        <v>1.8174474959612277</v>
      </c>
      <c r="F25" s="65">
        <f>'都道府県別販売（消費数量）'!G27/算出!$B25</f>
        <v>2.9014539579967691</v>
      </c>
      <c r="G25" s="65">
        <f>'都道府県別販売（消費数量）'!H27/算出!$B25</f>
        <v>0.96930533117932149</v>
      </c>
      <c r="H25" s="65">
        <f>'都道府県別販売（消費数量）'!I27/算出!$B25</f>
        <v>18.996768982229401</v>
      </c>
      <c r="I25" s="65">
        <f>'都道府県別販売（消費数量）'!J27/算出!$B25</f>
        <v>1.505654281098546</v>
      </c>
      <c r="J25" s="65">
        <f>'都道府県別販売（消費数量）'!K27/算出!$B25</f>
        <v>6.1389337641357025E-2</v>
      </c>
      <c r="K25" s="65">
        <f>'都道府県別販売（消費数量）'!L27/算出!$B25</f>
        <v>1.3247172859450727</v>
      </c>
      <c r="L25" s="65">
        <f>'都道府県別販売（消費数量）'!M27/算出!$B25</f>
        <v>2.9079159935379646E-2</v>
      </c>
      <c r="M25" s="65">
        <f>'都道府県別販売（消費数量）'!N27/算出!$B25</f>
        <v>6.9079159935379648</v>
      </c>
      <c r="N25" s="65">
        <f>'都道府県別販売（消費数量）'!P27/算出!$B25</f>
        <v>20.428109854604202</v>
      </c>
      <c r="O25" s="65">
        <f>'都道府県別販売（消費数量）'!O27/算出!$B25</f>
        <v>7.7867528271405488</v>
      </c>
      <c r="P25" s="65">
        <f>'都道府県別販売（消費数量）'!Q27/算出!$B25</f>
        <v>1.8723747980613894</v>
      </c>
      <c r="Q25" s="65">
        <f>'都道府県別販売（消費数量）'!R27/算出!$B25</f>
        <v>69.864297253634902</v>
      </c>
    </row>
    <row r="26" spans="1:17">
      <c r="A26" s="64" t="s">
        <v>114</v>
      </c>
      <c r="B26" s="85">
        <f>SUM(B23:B25)</f>
        <v>2401</v>
      </c>
      <c r="C26" s="65">
        <f>'都道府県別販売（消費数量）'!D28/算出!$B26</f>
        <v>5.3785922532278221</v>
      </c>
      <c r="D26" s="65">
        <f>'都道府県別販売（消費数量）'!E28/算出!$B26</f>
        <v>0.25989171178675552</v>
      </c>
      <c r="E26" s="65">
        <f>'都道府県別販売（消費数量）'!F28/算出!$B26</f>
        <v>2.4331528529779258</v>
      </c>
      <c r="F26" s="65">
        <f>'都道府県別販売（消費数量）'!G28/算出!$B26</f>
        <v>3.0108288213244481</v>
      </c>
      <c r="G26" s="65">
        <f>'都道府県別販売（消費数量）'!H28/算出!$B26</f>
        <v>1.0174927113702623</v>
      </c>
      <c r="H26" s="65">
        <f>'都道府県別販売（消費数量）'!I28/算出!$B26</f>
        <v>21.503123698458975</v>
      </c>
      <c r="I26" s="65">
        <f>'都道府県別販売（消費数量）'!J28/算出!$B26</f>
        <v>2.0141607663473553</v>
      </c>
      <c r="J26" s="65">
        <f>'都道府県別販売（消費数量）'!K28/算出!$B26</f>
        <v>7.2053311120366517E-2</v>
      </c>
      <c r="K26" s="65">
        <f>'都道府県別販売（消費数量）'!L28/算出!$B26</f>
        <v>1.6734693877551021</v>
      </c>
      <c r="L26" s="65">
        <f>'都道府県別販売（消費数量）'!M28/算出!$B26</f>
        <v>3.290295710120783E-2</v>
      </c>
      <c r="M26" s="65">
        <f>'都道府県別販売（消費数量）'!N28/算出!$B26</f>
        <v>8.5868388171595171</v>
      </c>
      <c r="N26" s="65">
        <f>'都道府県別販売（消費数量）'!P28/算出!$B26</f>
        <v>21.389421074552271</v>
      </c>
      <c r="O26" s="65">
        <f>'都道府県別販売（消費数量）'!O28/算出!$B26</f>
        <v>10.727613494377342</v>
      </c>
      <c r="P26" s="65">
        <f>'都道府県別販売（消費数量）'!Q28/算出!$B26</f>
        <v>2.971261974177426</v>
      </c>
      <c r="Q26" s="65">
        <f>'都道府県別販売（消費数量）'!R28/算出!$B26</f>
        <v>81.073719283631817</v>
      </c>
    </row>
    <row r="27" spans="1:17">
      <c r="A27" s="64" t="s">
        <v>132</v>
      </c>
      <c r="B27" s="83">
        <v>1614</v>
      </c>
      <c r="C27" s="65">
        <f>'都道府県別販売（消費数量）'!D29/算出!$B27</f>
        <v>4.1710037174721188</v>
      </c>
      <c r="D27" s="65">
        <f>'都道府県別販売（消費数量）'!E29/算出!$B27</f>
        <v>0.17596034696406443</v>
      </c>
      <c r="E27" s="65">
        <f>'都道府県別販売（消費数量）'!F29/算出!$B27</f>
        <v>2.5285006195786863</v>
      </c>
      <c r="F27" s="65">
        <f>'都道府県別販売（消費数量）'!G29/算出!$B27</f>
        <v>2.7788104089219332</v>
      </c>
      <c r="G27" s="65">
        <f>'都道府県別販売（消費数量）'!H29/算出!$B27</f>
        <v>0.87050805452292446</v>
      </c>
      <c r="H27" s="65">
        <f>'都道府県別販売（消費数量）'!I29/算出!$B27</f>
        <v>15.644361833952912</v>
      </c>
      <c r="I27" s="65">
        <f>'都道府県別販売（消費数量）'!J29/算出!$B27</f>
        <v>2.1598513011152418</v>
      </c>
      <c r="J27" s="65">
        <f>'都道府県別販売（消費数量）'!K29/算出!$B27</f>
        <v>5.8240396530359353E-2</v>
      </c>
      <c r="K27" s="65">
        <f>'都道府県別販売（消費数量）'!L29/算出!$B27</f>
        <v>1.4200743494423791</v>
      </c>
      <c r="L27" s="65">
        <f>'都道府県別販売（消費数量）'!M29/算出!$B27</f>
        <v>4.2131350681536554E-2</v>
      </c>
      <c r="M27" s="65">
        <f>'都道府県別販売（消費数量）'!N29/算出!$B27</f>
        <v>6.3345724907063197</v>
      </c>
      <c r="N27" s="65">
        <f>'都道府県別販売（消費数量）'!P29/算出!$B27</f>
        <v>19.158612143742257</v>
      </c>
      <c r="O27" s="65">
        <f>'都道府県別販売（消費数量）'!O29/算出!$B27</f>
        <v>7.3636926889714998</v>
      </c>
      <c r="P27" s="65">
        <f>'都道府県別販売（消費数量）'!Q29/算出!$B27</f>
        <v>1.9677819083023544</v>
      </c>
      <c r="Q27" s="65">
        <f>'都道府県別販売（消費数量）'!R29/算出!$B27</f>
        <v>64.679677819083025</v>
      </c>
    </row>
    <row r="28" spans="1:17">
      <c r="A28" s="64" t="s">
        <v>133</v>
      </c>
      <c r="B28" s="83">
        <v>2986</v>
      </c>
      <c r="C28" s="65">
        <f>'都道府県別販売（消費数量）'!D30/算出!$B28</f>
        <v>3.5036838580040186</v>
      </c>
      <c r="D28" s="65">
        <f>'都道府県別販売（消費数量）'!E30/算出!$B28</f>
        <v>0.22873409243134629</v>
      </c>
      <c r="E28" s="65">
        <f>'都道府県別販売（消費数量）'!F30/算出!$B28</f>
        <v>2.5783657066309442</v>
      </c>
      <c r="F28" s="65">
        <f>'都道府県別販売（消費数量）'!G30/算出!$B28</f>
        <v>3.2863362357669121</v>
      </c>
      <c r="G28" s="65">
        <f>'都道府県別販売（消費数量）'!H30/算出!$B28</f>
        <v>0.94306764902880102</v>
      </c>
      <c r="H28" s="65">
        <f>'都道府県別販売（消費数量）'!I30/算出!$B28</f>
        <v>17.456128600133958</v>
      </c>
      <c r="I28" s="65">
        <f>'都道府県別販売（消費数量）'!J30/算出!$B28</f>
        <v>2.2752846617548559</v>
      </c>
      <c r="J28" s="65">
        <f>'都道府県別販売（消費数量）'!K30/算出!$B28</f>
        <v>8.271935699933021E-2</v>
      </c>
      <c r="K28" s="65">
        <f>'都道府県別販売（消費数量）'!L30/算出!$B28</f>
        <v>1.6865371734762225</v>
      </c>
      <c r="L28" s="65">
        <f>'都道府県別販売（消費数量）'!M30/算出!$B28</f>
        <v>3.9182853315472201E-2</v>
      </c>
      <c r="M28" s="65">
        <f>'都道府県別販売（消費数量）'!N30/算出!$B28</f>
        <v>5.9655056932350972</v>
      </c>
      <c r="N28" s="65">
        <f>'都道府県別販売（消費数量）'!P30/算出!$B28</f>
        <v>16.568988613529807</v>
      </c>
      <c r="O28" s="65">
        <f>'都道府県別販売（消費数量）'!O30/算出!$B28</f>
        <v>7.8121232417950432</v>
      </c>
      <c r="P28" s="65">
        <f>'都道府県別販売（消費数量）'!Q30/算出!$B28</f>
        <v>1.9403884795713329</v>
      </c>
      <c r="Q28" s="65">
        <f>'都道府県別販売（消費数量）'!R30/算出!$B28</f>
        <v>64.36671131949096</v>
      </c>
    </row>
    <row r="29" spans="1:17">
      <c r="A29" s="64" t="s">
        <v>135</v>
      </c>
      <c r="B29" s="83">
        <v>6199</v>
      </c>
      <c r="C29" s="65">
        <f>'都道府県別販売（消費数量）'!D31/算出!$B29</f>
        <v>2.7393127923858689</v>
      </c>
      <c r="D29" s="65">
        <f>'都道府県別販売（消費数量）'!E31/算出!$B29</f>
        <v>0.17793192450395226</v>
      </c>
      <c r="E29" s="65">
        <f>'都道府県別販売（消費数量）'!F31/算出!$B29</f>
        <v>1.9332150346830135</v>
      </c>
      <c r="F29" s="65">
        <f>'都道府県別販売（消費数量）'!G31/算出!$B29</f>
        <v>2.7744797547991613</v>
      </c>
      <c r="G29" s="65">
        <f>'都道府県別販売（消費数量）'!H31/算出!$B29</f>
        <v>1.1863203742539119</v>
      </c>
      <c r="H29" s="65">
        <f>'都道府県別販売（消費数量）'!I31/算出!$B29</f>
        <v>18.908372318115823</v>
      </c>
      <c r="I29" s="65">
        <f>'都道府県別販売（消費数量）'!J31/算出!$B29</f>
        <v>2.2301984190998549</v>
      </c>
      <c r="J29" s="65">
        <f>'都道府県別販売（消費数量）'!K31/算出!$B29</f>
        <v>6.9366026778512668E-2</v>
      </c>
      <c r="K29" s="65">
        <f>'都道府県別販売（消費数量）'!L31/算出!$B29</f>
        <v>1.4700758186804324</v>
      </c>
      <c r="L29" s="65">
        <f>'都道府県別販売（消費数量）'!M31/算出!$B29</f>
        <v>3.4037748023874818E-2</v>
      </c>
      <c r="M29" s="65">
        <f>'都道府県別販売（消費数量）'!N31/算出!$B29</f>
        <v>5.9222455234715277</v>
      </c>
      <c r="N29" s="65">
        <f>'都道府県別販売（消費数量）'!P31/算出!$B29</f>
        <v>17.372802064849168</v>
      </c>
      <c r="O29" s="65">
        <f>'都道府県別販売（消費数量）'!O31/算出!$B29</f>
        <v>7.3453782868204547</v>
      </c>
      <c r="P29" s="65">
        <f>'都道府県別販売（消費数量）'!Q31/算出!$B29</f>
        <v>1.8530408130343603</v>
      </c>
      <c r="Q29" s="65">
        <f>'都道府県別販売（消費数量）'!R31/算出!$B29</f>
        <v>64.016776899499916</v>
      </c>
    </row>
    <row r="30" spans="1:17">
      <c r="A30" s="64" t="s">
        <v>136</v>
      </c>
      <c r="B30" s="83">
        <v>1450</v>
      </c>
      <c r="C30" s="65">
        <f>'都道府県別販売（消費数量）'!D32/算出!$B30</f>
        <v>3.8337931034482757</v>
      </c>
      <c r="D30" s="65">
        <f>'都道府県別販売（消費数量）'!E32/算出!$B30</f>
        <v>0.22275862068965518</v>
      </c>
      <c r="E30" s="65">
        <f>'都道府県別販売（消費数量）'!F32/算出!$B30</f>
        <v>7.0972413793103453</v>
      </c>
      <c r="F30" s="65">
        <f>'都道府県別販売（消費数量）'!G32/算出!$B30</f>
        <v>3.1910344827586208</v>
      </c>
      <c r="G30" s="65">
        <f>'都道府県別販売（消費数量）'!H32/算出!$B30</f>
        <v>0.88896551724137929</v>
      </c>
      <c r="H30" s="65">
        <f>'都道府県別販売（消費数量）'!I32/算出!$B30</f>
        <v>16.284827586206898</v>
      </c>
      <c r="I30" s="65">
        <f>'都道府県別販売（消費数量）'!J32/算出!$B30</f>
        <v>1.6524137931034484</v>
      </c>
      <c r="J30" s="65">
        <f>'都道府県別販売（消費数量）'!K32/算出!$B30</f>
        <v>7.7241379310344832E-2</v>
      </c>
      <c r="K30" s="65">
        <f>'都道府県別販売（消費数量）'!L32/算出!$B30</f>
        <v>1.24</v>
      </c>
      <c r="L30" s="65">
        <f>'都道府県別販売（消費数量）'!M32/算出!$B30</f>
        <v>0.04</v>
      </c>
      <c r="M30" s="65">
        <f>'都道府県別販売（消費数量）'!N32/算出!$B30</f>
        <v>6.1068965517241383</v>
      </c>
      <c r="N30" s="65">
        <f>'都道府県別販売（消費数量）'!P32/算出!$B30</f>
        <v>16.175862068965518</v>
      </c>
      <c r="O30" s="65">
        <f>'都道府県別販売（消費数量）'!O32/算出!$B30</f>
        <v>6.9110344827586205</v>
      </c>
      <c r="P30" s="65">
        <f>'都道府県別販売（消費数量）'!Q32/算出!$B30</f>
        <v>2.0358620689655171</v>
      </c>
      <c r="Q30" s="65">
        <f>'都道府県別販売（消費数量）'!R32/算出!$B30</f>
        <v>65.760000000000005</v>
      </c>
    </row>
    <row r="31" spans="1:17">
      <c r="A31" s="64" t="s">
        <v>114</v>
      </c>
      <c r="B31" s="85">
        <f>SUM(B27:B30)</f>
        <v>12249</v>
      </c>
      <c r="C31" s="65">
        <f>'都道府県別販売（消費数量）'!D33/算出!$B31</f>
        <v>3.2438566413584784</v>
      </c>
      <c r="D31" s="65">
        <f>'都道府県別販売（消費数量）'!E33/算出!$B31</f>
        <v>0.19536288676626665</v>
      </c>
      <c r="E31" s="65">
        <f>'都道府県別販売（消費数量）'!F33/算出!$B31</f>
        <v>2.780226957302637</v>
      </c>
      <c r="F31" s="65">
        <f>'都道府県別販売（消費数量）'!G33/算出!$B31</f>
        <v>2.9491387052004243</v>
      </c>
      <c r="G31" s="65">
        <f>'都道府県別販売（消費数量）'!H33/算出!$B31</f>
        <v>1.050208180259613</v>
      </c>
      <c r="H31" s="65">
        <f>'都道府県別販売（消費数量）'!I33/算出!$B31</f>
        <v>17.813699077475711</v>
      </c>
      <c r="I31" s="65">
        <f>'都道府県別販売（消費数量）'!J33/算出!$B31</f>
        <v>2.1635235529430976</v>
      </c>
      <c r="J31" s="65">
        <f>'都道府県別販売（消費数量）'!K33/算出!$B31</f>
        <v>7.2087517348354974E-2</v>
      </c>
      <c r="K31" s="65">
        <f>'都道府県別販売（消費数量）'!L33/算出!$B31</f>
        <v>1.4890195117968814</v>
      </c>
      <c r="L31" s="65">
        <f>'都道府県別販売（消費数量）'!M33/算出!$B31</f>
        <v>3.7064250142868807E-2</v>
      </c>
      <c r="M31" s="65">
        <f>'都道府県別販売（消費数量）'!N33/算出!$B31</f>
        <v>6.008980324924484</v>
      </c>
      <c r="N31" s="65">
        <f>'都道府県別販売（消費数量）'!P33/算出!$B31</f>
        <v>17.270471058861947</v>
      </c>
      <c r="O31" s="65">
        <f>'都道府県別販売（消費数量）'!O33/算出!$B31</f>
        <v>7.4101559310964165</v>
      </c>
      <c r="P31" s="65">
        <f>'都道府県別販売（消費数量）'!Q33/算出!$B31</f>
        <v>1.911094783247612</v>
      </c>
      <c r="Q31" s="65">
        <f>'都道府県別販売（消費数量）'!R33/算出!$B31</f>
        <v>64.395787411217242</v>
      </c>
    </row>
    <row r="32" spans="1:17">
      <c r="A32" s="64" t="s">
        <v>137</v>
      </c>
      <c r="B32" s="83">
        <v>1155</v>
      </c>
      <c r="C32" s="65">
        <f>'都道府県別販売（消費数量）'!D34/算出!$B32</f>
        <v>3.5584415584415585</v>
      </c>
      <c r="D32" s="65">
        <f>'都道府県別販売（消費数量）'!E34/算出!$B32</f>
        <v>0.16623376623376623</v>
      </c>
      <c r="E32" s="65">
        <f>'都道府県別販売（消費数量）'!F34/算出!$B32</f>
        <v>1.5567099567099567</v>
      </c>
      <c r="F32" s="65">
        <f>'都道府県別販売（消費数量）'!G34/算出!$B32</f>
        <v>3.1160173160173161</v>
      </c>
      <c r="G32" s="65">
        <f>'都道府県別販売（消費数量）'!H34/算出!$B32</f>
        <v>1.1021645021645021</v>
      </c>
      <c r="H32" s="65">
        <f>'都道府県別販売（消費数量）'!I34/算出!$B32</f>
        <v>12.76017316017316</v>
      </c>
      <c r="I32" s="65">
        <f>'都道府県別販売（消費数量）'!J34/算出!$B32</f>
        <v>1.4528138528138528</v>
      </c>
      <c r="J32" s="65">
        <f>'都道府県別販売（消費数量）'!K34/算出!$B32</f>
        <v>0.14891774891774892</v>
      </c>
      <c r="K32" s="65">
        <f>'都道府県別販売（消費数量）'!L34/算出!$B32</f>
        <v>1.2103896103896103</v>
      </c>
      <c r="L32" s="65">
        <f>'都道府県別販売（消費数量）'!M34/算出!$B32</f>
        <v>2.8571428571428571E-2</v>
      </c>
      <c r="M32" s="65">
        <f>'都道府県別販売（消費数量）'!N34/算出!$B32</f>
        <v>4.7679653679653677</v>
      </c>
      <c r="N32" s="65">
        <f>'都道府県別販売（消費数量）'!P34/算出!$B32</f>
        <v>16.169696969696968</v>
      </c>
      <c r="O32" s="65">
        <f>'都道府県別販売（消費数量）'!O34/算出!$B32</f>
        <v>7.4164502164502162</v>
      </c>
      <c r="P32" s="65">
        <f>'都道府県別販売（消費数量）'!Q34/算出!$B32</f>
        <v>1.645887445887446</v>
      </c>
      <c r="Q32" s="65">
        <f>'都道府県別販売（消費数量）'!R34/算出!$B32</f>
        <v>55.101298701298703</v>
      </c>
    </row>
    <row r="33" spans="1:17">
      <c r="A33" s="64" t="s">
        <v>138</v>
      </c>
      <c r="B33" s="83">
        <v>2144</v>
      </c>
      <c r="C33" s="65">
        <f>'都道府県別販売（消費数量）'!D35/算出!$B33</f>
        <v>4.4230410447761193</v>
      </c>
      <c r="D33" s="65">
        <f>'都道府県別販売（消費数量）'!E35/算出!$B33</f>
        <v>0.17210820895522388</v>
      </c>
      <c r="E33" s="65">
        <f>'都道府県別販売（消費数量）'!F35/算出!$B33</f>
        <v>1.6501865671641791</v>
      </c>
      <c r="F33" s="65">
        <f>'都道府県別販売（消費数量）'!G35/算出!$B33</f>
        <v>3.2873134328358211</v>
      </c>
      <c r="G33" s="65">
        <f>'都道府県別販売（消費数量）'!H35/算出!$B33</f>
        <v>1.0746268656716418</v>
      </c>
      <c r="H33" s="65">
        <f>'都道府県別販売（消費数量）'!I35/算出!$B33</f>
        <v>25.110074626865671</v>
      </c>
      <c r="I33" s="65">
        <f>'都道府県別販売（消費数量）'!J35/算出!$B33</f>
        <v>3.9169776119402986</v>
      </c>
      <c r="J33" s="65">
        <f>'都道府県別販売（消費数量）'!K35/算出!$B33</f>
        <v>0.12033582089552239</v>
      </c>
      <c r="K33" s="65">
        <f>'都道府県別販売（消費数量）'!L35/算出!$B33</f>
        <v>1.9361007462686568</v>
      </c>
      <c r="L33" s="65">
        <f>'都道府県別販売（消費数量）'!M35/算出!$B33</f>
        <v>5.3638059701492539E-2</v>
      </c>
      <c r="M33" s="65">
        <f>'都道府県別販売（消費数量）'!N35/算出!$B33</f>
        <v>6.7509328358208958</v>
      </c>
      <c r="N33" s="65">
        <f>'都道府県別販売（消費数量）'!P35/算出!$B33</f>
        <v>20.435634328358208</v>
      </c>
      <c r="O33" s="65">
        <f>'都道府県別販売（消費数量）'!O35/算出!$B33</f>
        <v>9.0079291044776113</v>
      </c>
      <c r="P33" s="65">
        <f>'都道府県別販売（消費数量）'!Q35/算出!$B33</f>
        <v>2.0853544776119404</v>
      </c>
      <c r="Q33" s="65">
        <f>'都道府県別販売（消費数量）'!R35/算出!$B33</f>
        <v>80.026585820895519</v>
      </c>
    </row>
    <row r="34" spans="1:17">
      <c r="A34" s="64" t="s">
        <v>139</v>
      </c>
      <c r="B34" s="83">
        <v>7398</v>
      </c>
      <c r="C34" s="65">
        <f>'都道府県別販売（消費数量）'!D36/算出!$B34</f>
        <v>3.1958637469586373</v>
      </c>
      <c r="D34" s="65">
        <f>'都道府県別販売（消費数量）'!E36/算出!$B34</f>
        <v>0.15233846985671803</v>
      </c>
      <c r="E34" s="65">
        <f>'都道府県別販売（消費数量）'!F36/算出!$B34</f>
        <v>1.8177885915112193</v>
      </c>
      <c r="F34" s="65">
        <f>'都道府県別販売（消費数量）'!G36/算出!$B34</f>
        <v>3.5512300621789672</v>
      </c>
      <c r="G34" s="65">
        <f>'都道府県別販売（消費数量）'!H36/算出!$B34</f>
        <v>0.89294403892944041</v>
      </c>
      <c r="H34" s="65">
        <f>'都道府県別販売（消費数量）'!I36/算出!$B34</f>
        <v>24.97566909975669</v>
      </c>
      <c r="I34" s="65">
        <f>'都道府県別販売（消費数量）'!J36/算出!$B34</f>
        <v>3.1344958096782913</v>
      </c>
      <c r="J34" s="65">
        <f>'都道府県別販売（消費数量）'!K36/算出!$B34</f>
        <v>8.9348472560151396E-2</v>
      </c>
      <c r="K34" s="65">
        <f>'都道府県別販売（消費数量）'!L36/算出!$B34</f>
        <v>2.3261692349283591</v>
      </c>
      <c r="L34" s="65">
        <f>'都道府県別販売（消費数量）'!M36/算出!$B34</f>
        <v>5.0959718842930525E-2</v>
      </c>
      <c r="M34" s="65">
        <f>'都道府県別販売（消費数量）'!N36/算出!$B34</f>
        <v>7.7821032711543658</v>
      </c>
      <c r="N34" s="65">
        <f>'都道府県別販売（消費数量）'!P36/算出!$B34</f>
        <v>21.732089753987566</v>
      </c>
      <c r="O34" s="65">
        <f>'都道府県別販売（消費数量）'!O36/算出!$B34</f>
        <v>9.3694241686942412</v>
      </c>
      <c r="P34" s="65">
        <f>'都道府県別販売（消費数量）'!Q36/算出!$B34</f>
        <v>2.5485266288185997</v>
      </c>
      <c r="Q34" s="65">
        <f>'都道府県別販売（消費数量）'!R36/算出!$B34</f>
        <v>81.619491754528255</v>
      </c>
    </row>
    <row r="35" spans="1:17">
      <c r="A35" s="64" t="s">
        <v>141</v>
      </c>
      <c r="B35" s="83">
        <v>4495</v>
      </c>
      <c r="C35" s="65">
        <f>'都道府県別販売（消費数量）'!D37/算出!$B35</f>
        <v>3.5472747497219133</v>
      </c>
      <c r="D35" s="65">
        <f>'都道府県別販売（消費数量）'!E37/算出!$B35</f>
        <v>0.12836484983314794</v>
      </c>
      <c r="E35" s="65">
        <f>'都道府県別販売（消費数量）'!F37/算出!$B35</f>
        <v>1.7214682981090099</v>
      </c>
      <c r="F35" s="65">
        <f>'都道府県別販売（消費数量）'!G37/算出!$B35</f>
        <v>3.200222469410456</v>
      </c>
      <c r="G35" s="65">
        <f>'都道府県別販売（消費数量）'!H37/算出!$B35</f>
        <v>0.78487208008898779</v>
      </c>
      <c r="H35" s="65">
        <f>'都道府県別販売（消費数量）'!I37/算出!$B35</f>
        <v>19.303670745272527</v>
      </c>
      <c r="I35" s="65">
        <f>'都道府県別販売（消費数量）'!J37/算出!$B35</f>
        <v>2.2391546162402669</v>
      </c>
      <c r="J35" s="65">
        <f>'都道府県別販売（消費数量）'!K37/算出!$B35</f>
        <v>8.7208008898776418E-2</v>
      </c>
      <c r="K35" s="65">
        <f>'都道府県別販売（消費数量）'!L37/算出!$B35</f>
        <v>1.5561735261401557</v>
      </c>
      <c r="L35" s="65">
        <f>'都道府県別販売（消費数量）'!M37/算出!$B35</f>
        <v>3.4260289210233594E-2</v>
      </c>
      <c r="M35" s="65">
        <f>'都道府県別販売（消費数量）'!N37/算出!$B35</f>
        <v>7.4731924360400441</v>
      </c>
      <c r="N35" s="65">
        <f>'都道府県別販売（消費数量）'!P37/算出!$B35</f>
        <v>18.500556173526139</v>
      </c>
      <c r="O35" s="65">
        <f>'都道府県別販売（消費数量）'!O37/算出!$B35</f>
        <v>8.3632925472747495</v>
      </c>
      <c r="P35" s="65">
        <f>'都道府県別販売（消費数量）'!Q37/算出!$B35</f>
        <v>2.1601779755283648</v>
      </c>
      <c r="Q35" s="65">
        <f>'都道府県別販売（消費数量）'!R37/算出!$B35</f>
        <v>69.101223581757509</v>
      </c>
    </row>
    <row r="36" spans="1:17">
      <c r="A36" s="81" t="s">
        <v>182</v>
      </c>
      <c r="B36" s="83">
        <v>1091</v>
      </c>
      <c r="C36" s="65">
        <f>'都道府県別販売（消費数量）'!D38/算出!$B36</f>
        <v>3.682859761686526</v>
      </c>
      <c r="D36" s="65">
        <f>'都道府県別販売（消費数量）'!E38/算出!$B36</f>
        <v>0.13198900091659027</v>
      </c>
      <c r="E36" s="65">
        <f>'都道府県別販売（消費数量）'!F38/算出!$B36</f>
        <v>1.3987167736021999</v>
      </c>
      <c r="F36" s="65">
        <f>'都道府県別販売（消費数量）'!G38/算出!$B36</f>
        <v>2.7616865261228232</v>
      </c>
      <c r="G36" s="65">
        <f>'都道府県別販売（消費数量）'!H38/算出!$B36</f>
        <v>0.71769019248395971</v>
      </c>
      <c r="H36" s="65">
        <f>'都道府県別販売（消費数量）'!I38/算出!$B36</f>
        <v>13.811182401466544</v>
      </c>
      <c r="I36" s="65">
        <f>'都道府県別販売（消費数量）'!J38/算出!$B36</f>
        <v>1.5499541704857929</v>
      </c>
      <c r="J36" s="65">
        <f>'都道府県別販売（消費数量）'!K38/算出!$B36</f>
        <v>5.6828597616865262E-2</v>
      </c>
      <c r="K36" s="65">
        <f>'都道府県別販売（消費数量）'!L38/算出!$B36</f>
        <v>1.6590284142988085</v>
      </c>
      <c r="L36" s="65">
        <f>'都道府県別販売（消費数量）'!M38/算出!$B36</f>
        <v>2.6581118240146653E-2</v>
      </c>
      <c r="M36" s="65">
        <f>'都道府県別販売（消費数量）'!N38/算出!$B36</f>
        <v>5.6865261228230981</v>
      </c>
      <c r="N36" s="65">
        <f>'都道府県別販売（消費数量）'!P38/算出!$B36</f>
        <v>15.032080659945004</v>
      </c>
      <c r="O36" s="65">
        <f>'都道府県別販売（消費数量）'!O38/算出!$B36</f>
        <v>6.4344637946837766</v>
      </c>
      <c r="P36" s="65">
        <f>'都道府県別販売（消費数量）'!Q38/算出!$B36</f>
        <v>2.5728689275893677</v>
      </c>
      <c r="Q36" s="65">
        <f>'都道府県別販売（消費数量）'!R38/算出!$B36</f>
        <v>55.524289642529787</v>
      </c>
    </row>
    <row r="37" spans="1:17" ht="16" customHeight="1">
      <c r="A37" s="82" t="s">
        <v>184</v>
      </c>
      <c r="B37" s="83">
        <v>754</v>
      </c>
      <c r="C37" s="65">
        <f>'都道府県別販売（消費数量）'!D39/算出!$B37</f>
        <v>4.1352785145888591</v>
      </c>
      <c r="D37" s="65">
        <f>'都道府県別販売（消費数量）'!E39/算出!$B37</f>
        <v>0.17639257294429708</v>
      </c>
      <c r="E37" s="65">
        <f>'都道府県別販売（消費数量）'!F39/算出!$B37</f>
        <v>2.0450928381962865</v>
      </c>
      <c r="F37" s="65">
        <f>'都道府県別販売（消費数量）'!G39/算出!$B37</f>
        <v>3.6631299734748008</v>
      </c>
      <c r="G37" s="65">
        <f>'都道府県別販売（消費数量）'!H39/算出!$B37</f>
        <v>0.89655172413793105</v>
      </c>
      <c r="H37" s="65">
        <f>'都道府県別販売（消費数量）'!I39/算出!$B37</f>
        <v>17.360742705570292</v>
      </c>
      <c r="I37" s="65">
        <f>'都道府県別販売（消費数量）'!J39/算出!$B37</f>
        <v>4.1379310344827589</v>
      </c>
      <c r="J37" s="65">
        <f>'都道府県別販売（消費数量）'!K39/算出!$B37</f>
        <v>6.6312997347480113E-2</v>
      </c>
      <c r="K37" s="65">
        <f>'都道府県別販売（消費数量）'!L39/算出!$B37</f>
        <v>1.3554376657824934</v>
      </c>
      <c r="L37" s="65">
        <f>'都道府県別販売（消費数量）'!M39/算出!$B37</f>
        <v>5.0397877984084884E-2</v>
      </c>
      <c r="M37" s="65">
        <f>'都道府県別販売（消費数量）'!N39/算出!$B37</f>
        <v>11.409814323607428</v>
      </c>
      <c r="N37" s="65">
        <f>'都道府県別販売（消費数量）'!P39/算出!$B37</f>
        <v>19.26392572944297</v>
      </c>
      <c r="O37" s="65">
        <f>'都道府県別販売（消費数量）'!O39/算出!$B37</f>
        <v>8.8368700265251992</v>
      </c>
      <c r="P37" s="65">
        <f>'都道府県別販売（消費数量）'!Q39/算出!$B37</f>
        <v>4.4602122015915118</v>
      </c>
      <c r="Q37" s="65">
        <f>'都道府県別販売（消費数量）'!R39/算出!$B37</f>
        <v>77.859416445623339</v>
      </c>
    </row>
    <row r="38" spans="1:17">
      <c r="A38" s="64" t="s">
        <v>114</v>
      </c>
      <c r="B38" s="85">
        <f>SUM(B32:B37)</f>
        <v>17037</v>
      </c>
      <c r="C38" s="65">
        <f>'都道府県別販売（消費数量）'!D40/算出!$B38</f>
        <v>3.5403533485942362</v>
      </c>
      <c r="D38" s="65">
        <f>'都道府県別販売（消費数量）'!E40/算出!$B38</f>
        <v>0.14920467218406996</v>
      </c>
      <c r="E38" s="65">
        <f>'都道府県別販売（消費数量）'!F40/算出!$B38</f>
        <v>1.7368081234959207</v>
      </c>
      <c r="F38" s="65">
        <f>'都道府県別販売（消費数量）'!G40/算出!$B38</f>
        <v>3.3502964136878557</v>
      </c>
      <c r="G38" s="65">
        <f>'都道府県別販売（消費数量）'!H40/算出!$B38</f>
        <v>0.89041497916299817</v>
      </c>
      <c r="H38" s="65">
        <f>'都道府県別販売（消費数量）'!I40/算出!$B38</f>
        <v>21.616012208722193</v>
      </c>
      <c r="I38" s="65">
        <f>'都道府県別販売（消費数量）'!J40/算出!$B38</f>
        <v>2.8256735340729002</v>
      </c>
      <c r="J38" s="65">
        <f>'都道府県別販売（消費数量）'!K40/算出!$B38</f>
        <v>9.3619768738627693E-2</v>
      </c>
      <c r="K38" s="65">
        <f>'都道府県別販売（消費数量）'!L40/算出!$B38</f>
        <v>1.9126019839173563</v>
      </c>
      <c r="L38" s="65">
        <f>'都道府県別販売（消費数量）'!M40/算出!$B38</f>
        <v>4.3787051710981982E-2</v>
      </c>
      <c r="M38" s="65">
        <f>'都道府県別販売（消費数量）'!N40/算出!$B38</f>
        <v>7.392850854023596</v>
      </c>
      <c r="N38" s="65">
        <f>'都道府県別販売（消費数量）'!P40/算出!$B38</f>
        <v>19.800962610788286</v>
      </c>
      <c r="O38" s="65">
        <f>'都道府県別販売（消費数量）'!O40/算出!$B38</f>
        <v>8.7145624229617891</v>
      </c>
      <c r="P38" s="65">
        <f>'都道府県別販売（消費数量）'!Q40/算出!$B38</f>
        <v>2.4127487233667901</v>
      </c>
      <c r="Q38" s="65">
        <f>'都道府県別販売（消費数量）'!R40/算出!$B38</f>
        <v>74.4810119152433</v>
      </c>
    </row>
    <row r="39" spans="1:17">
      <c r="A39" s="64" t="s">
        <v>144</v>
      </c>
      <c r="B39" s="83">
        <v>449</v>
      </c>
      <c r="C39" s="65">
        <f>'都道府県別販売（消費数量）'!D41/算出!$B39</f>
        <v>4.492204899777283</v>
      </c>
      <c r="D39" s="65">
        <f>'都道府県別販売（消費数量）'!E41/算出!$B39</f>
        <v>0.52338530066815148</v>
      </c>
      <c r="E39" s="65">
        <f>'都道府県別販売（消費数量）'!F41/算出!$B39</f>
        <v>2.3429844097995547</v>
      </c>
      <c r="F39" s="65">
        <f>'都道府県別販売（消費数量）'!G41/算出!$B39</f>
        <v>3.8351893095768372</v>
      </c>
      <c r="G39" s="65">
        <f>'都道府県別販売（消費数量）'!H41/算出!$B39</f>
        <v>0.95322939866369716</v>
      </c>
      <c r="H39" s="65">
        <f>'都道府県別販売（消費数量）'!I41/算出!$B39</f>
        <v>19.873051224944319</v>
      </c>
      <c r="I39" s="65">
        <f>'都道府県別販売（消費数量）'!J41/算出!$B39</f>
        <v>1.5412026726057906</v>
      </c>
      <c r="J39" s="65">
        <f>'都道府県別販売（消費数量）'!K41/算出!$B39</f>
        <v>6.2360801781737196E-2</v>
      </c>
      <c r="K39" s="65">
        <f>'都道府県別販売（消費数量）'!L41/算出!$B39</f>
        <v>1.6102449888641426</v>
      </c>
      <c r="L39" s="65">
        <f>'都道府県別販売（消費数量）'!M41/算出!$B39</f>
        <v>4.0089086859688199E-2</v>
      </c>
      <c r="M39" s="65">
        <f>'都道府県別販売（消費数量）'!N41/算出!$B39</f>
        <v>8.708240534521158</v>
      </c>
      <c r="N39" s="65">
        <f>'都道府県別販売（消費数量）'!P41/算出!$B39</f>
        <v>19.694877505567927</v>
      </c>
      <c r="O39" s="65">
        <f>'都道府県別販売（消費数量）'!O41/算出!$B39</f>
        <v>8.8864142538975504</v>
      </c>
      <c r="P39" s="65">
        <f>'都道府県別販売（消費数量）'!Q41/算出!$B39</f>
        <v>2.8730512249443207</v>
      </c>
      <c r="Q39" s="65">
        <f>'都道府県別販売（消費数量）'!R41/算出!$B39</f>
        <v>75.436525612472167</v>
      </c>
    </row>
    <row r="40" spans="1:17">
      <c r="A40" s="64" t="s">
        <v>145</v>
      </c>
      <c r="B40" s="83">
        <v>543</v>
      </c>
      <c r="C40" s="65">
        <f>'都道府県別販売（消費数量）'!D42/算出!$B40</f>
        <v>5.0865561694290973</v>
      </c>
      <c r="D40" s="65">
        <f>'都道府県別販売（消費数量）'!E42/算出!$B40</f>
        <v>0.24677716390423574</v>
      </c>
      <c r="E40" s="65">
        <f>'都道府県別販売（消費数量）'!F42/算出!$B40</f>
        <v>2.5930018416206262</v>
      </c>
      <c r="F40" s="65">
        <f>'都道府県別販売（消費数量）'!G42/算出!$B40</f>
        <v>4.5046040515653774</v>
      </c>
      <c r="G40" s="65">
        <f>'都道府県別販売（消費数量）'!H42/算出!$B40</f>
        <v>0.98895027624309395</v>
      </c>
      <c r="H40" s="65">
        <f>'都道府県別販売（消費数量）'!I42/算出!$B40</f>
        <v>18.197053406998158</v>
      </c>
      <c r="I40" s="65">
        <f>'都道府県別販売（消費数量）'!J42/算出!$B40</f>
        <v>1.6758747697974217</v>
      </c>
      <c r="J40" s="65">
        <f>'都道府県別販売（消費数量）'!K42/算出!$B40</f>
        <v>0.25230202578268879</v>
      </c>
      <c r="K40" s="65">
        <f>'都道府県別販売（消費数量）'!L42/算出!$B40</f>
        <v>1.3314917127071824</v>
      </c>
      <c r="L40" s="65">
        <f>'都道府県別販売（消費数量）'!M42/算出!$B40</f>
        <v>3.6832412523020261E-2</v>
      </c>
      <c r="M40" s="65">
        <f>'都道府県別販売（消費数量）'!N42/算出!$B40</f>
        <v>7.2246777163904232</v>
      </c>
      <c r="N40" s="65">
        <f>'都道府県別販売（消費数量）'!P42/算出!$B40</f>
        <v>18.197053406998158</v>
      </c>
      <c r="O40" s="65">
        <f>'都道府県別販売（消費数量）'!O42/算出!$B40</f>
        <v>7.5027624309392262</v>
      </c>
      <c r="P40" s="65">
        <f>'都道府県別販売（消費数量）'!Q42/算出!$B40</f>
        <v>3.1197053406998156</v>
      </c>
      <c r="Q40" s="65">
        <f>'都道府県別販売（消費数量）'!R42/算出!$B40</f>
        <v>70.957642725598532</v>
      </c>
    </row>
    <row r="41" spans="1:17">
      <c r="A41" s="64" t="s">
        <v>147</v>
      </c>
      <c r="B41" s="83">
        <v>1542</v>
      </c>
      <c r="C41" s="65">
        <f>'都道府県別販売（消費数量）'!D43/算出!$B41</f>
        <v>3.4260700389105057</v>
      </c>
      <c r="D41" s="65">
        <f>'都道府県別販売（消費数量）'!E43/算出!$B41</f>
        <v>0.15304798962386512</v>
      </c>
      <c r="E41" s="65">
        <f>'都道府県別販売（消費数量）'!F43/算出!$B41</f>
        <v>2.0233463035019454</v>
      </c>
      <c r="F41" s="65">
        <f>'都道府県別販売（消費数量）'!G43/算出!$B41</f>
        <v>4.0311284046692606</v>
      </c>
      <c r="G41" s="65">
        <f>'都道府県別販売（消費数量）'!H43/算出!$B41</f>
        <v>0.72373540856031127</v>
      </c>
      <c r="H41" s="65">
        <f>'都道府県別販売（消費数量）'!I43/算出!$B41</f>
        <v>15.566796368352788</v>
      </c>
      <c r="I41" s="65">
        <f>'都道府県別販売（消費数量）'!J43/算出!$B41</f>
        <v>1.5194552529182879</v>
      </c>
      <c r="J41" s="65">
        <f>'都道府県別販売（消費数量）'!K43/算出!$B41</f>
        <v>7.0687418936446172E-2</v>
      </c>
      <c r="K41" s="65">
        <f>'都道府県別販売（消費数量）'!L43/算出!$B41</f>
        <v>1.3281452658884565</v>
      </c>
      <c r="L41" s="65">
        <f>'都道府県別販売（消費数量）'!M43/算出!$B41</f>
        <v>4.1504539559014265E-2</v>
      </c>
      <c r="M41" s="65">
        <f>'都道府県別販売（消費数量）'!N43/算出!$B41</f>
        <v>6.9260700389105061</v>
      </c>
      <c r="N41" s="65">
        <f>'都道府県別販売（消費数量）'!P43/算出!$B41</f>
        <v>16.626459143968873</v>
      </c>
      <c r="O41" s="65">
        <f>'都道府県別販売（消費数量）'!O43/算出!$B41</f>
        <v>8.2049286640726322</v>
      </c>
      <c r="P41" s="65">
        <f>'都道府県別販売（消費数量）'!Q43/算出!$B41</f>
        <v>2.6582360570687418</v>
      </c>
      <c r="Q41" s="65">
        <f>'都道府県別販売（消費数量）'!R43/算出!$B41</f>
        <v>63.299610894941637</v>
      </c>
    </row>
    <row r="42" spans="1:17">
      <c r="A42" s="64" t="s">
        <v>148</v>
      </c>
      <c r="B42" s="83">
        <v>2281</v>
      </c>
      <c r="C42" s="65">
        <f>'都道府県別販売（消費数量）'!D44/算出!$B42</f>
        <v>3.8886453309951774</v>
      </c>
      <c r="D42" s="65">
        <f>'都道府県別販売（消費数量）'!E44/算出!$B42</f>
        <v>0.17755370451556335</v>
      </c>
      <c r="E42" s="65">
        <f>'都道府県別販売（消費数量）'!F44/算出!$B42</f>
        <v>2.2476983779044279</v>
      </c>
      <c r="F42" s="65">
        <f>'都道府県別販売（消費数量）'!G44/算出!$B42</f>
        <v>4.3011836913634367</v>
      </c>
      <c r="G42" s="65">
        <f>'都道府県別販売（消費数量）'!H44/算出!$B42</f>
        <v>0.91758000876808421</v>
      </c>
      <c r="H42" s="65">
        <f>'都道府県別販売（消費数量）'!I44/算出!$B42</f>
        <v>19.757124068391057</v>
      </c>
      <c r="I42" s="65">
        <f>'都道府県別販売（消費数量）'!J44/算出!$B42</f>
        <v>2.0223586146427004</v>
      </c>
      <c r="J42" s="65">
        <f>'都道府県別販売（消費数量）'!K44/算出!$B42</f>
        <v>7.8912757562472596E-2</v>
      </c>
      <c r="K42" s="65">
        <f>'都道府県別販売（消費数量）'!L44/算出!$B42</f>
        <v>1.5686102586584831</v>
      </c>
      <c r="L42" s="65">
        <f>'都道府県別販売（消費数量）'!M44/算出!$B42</f>
        <v>4.9101271372205171E-2</v>
      </c>
      <c r="M42" s="65">
        <f>'都道府県別販売（消費数量）'!N44/算出!$B42</f>
        <v>8.3011836913634376</v>
      </c>
      <c r="N42" s="65">
        <f>'都道府県別販売（消費数量）'!P44/算出!$B42</f>
        <v>19.690925032880315</v>
      </c>
      <c r="O42" s="65">
        <f>'都道府県別販売（消費数量）'!O44/算出!$B42</f>
        <v>8.768960982025428</v>
      </c>
      <c r="P42" s="65">
        <f>'都道府県別販売（消費数量）'!Q44/算出!$B42</f>
        <v>2.6133274879438844</v>
      </c>
      <c r="Q42" s="65">
        <f>'都道府県別販売（消費数量）'!R44/算出!$B42</f>
        <v>74.38316527838667</v>
      </c>
    </row>
    <row r="43" spans="1:17">
      <c r="A43" s="64" t="s">
        <v>149</v>
      </c>
      <c r="B43" s="83">
        <v>1098</v>
      </c>
      <c r="C43" s="65">
        <f>'都道府県別販売（消費数量）'!D45/算出!$B43</f>
        <v>3.8214936247723132</v>
      </c>
      <c r="D43" s="65">
        <f>'都道府県別販売（消費数量）'!E45/算出!$B43</f>
        <v>0.16939890710382513</v>
      </c>
      <c r="E43" s="65">
        <f>'都道府県別販売（消費数量）'!F45/算出!$B43</f>
        <v>2.3533697632058286</v>
      </c>
      <c r="F43" s="65">
        <f>'都道府県別販売（消費数量）'!G45/算出!$B43</f>
        <v>4.4663023679417124</v>
      </c>
      <c r="G43" s="65">
        <f>'都道府県別販売（消費数量）'!H45/算出!$B43</f>
        <v>0.7067395264116576</v>
      </c>
      <c r="H43" s="65">
        <f>'都道府県別販売（消費数量）'!I45/算出!$B43</f>
        <v>18.010928961748633</v>
      </c>
      <c r="I43" s="65">
        <f>'都道府県別販売（消費数量）'!J45/算出!$B43</f>
        <v>1.4371584699453552</v>
      </c>
      <c r="J43" s="65">
        <f>'都道府県別販売（消費数量）'!K45/算出!$B43</f>
        <v>5.6466302367941715E-2</v>
      </c>
      <c r="K43" s="65">
        <f>'都道府県別販売（消費数量）'!L45/算出!$B43</f>
        <v>1.2714025500910746</v>
      </c>
      <c r="L43" s="65">
        <f>'都道府県別販売（消費数量）'!M45/算出!$B43</f>
        <v>4.7358834244080147E-2</v>
      </c>
      <c r="M43" s="65">
        <f>'都道府県別販売（消費数量）'!N45/算出!$B43</f>
        <v>9.265938069216757</v>
      </c>
      <c r="N43" s="65">
        <f>'都道府県別販売（消費数量）'!P45/算出!$B43</f>
        <v>19.379781420765028</v>
      </c>
      <c r="O43" s="65">
        <f>'都道府県別販売（消費数量）'!O45/算出!$B43</f>
        <v>7.7267759562841531</v>
      </c>
      <c r="P43" s="65">
        <f>'都道府県別販売（消費数量）'!Q45/算出!$B43</f>
        <v>3.1302367941712204</v>
      </c>
      <c r="Q43" s="65">
        <f>'都道府県別販売（消費数量）'!R45/算出!$B43</f>
        <v>71.843351548269581</v>
      </c>
    </row>
    <row r="44" spans="1:17">
      <c r="A44" s="64" t="s">
        <v>114</v>
      </c>
      <c r="B44" s="85">
        <f>SUM(B39:B43)</f>
        <v>5913</v>
      </c>
      <c r="C44" s="65">
        <f>'都道府県別販売（消費数量）'!D46/算出!$B44</f>
        <v>3.911381701336039</v>
      </c>
      <c r="D44" s="65">
        <f>'都道府県別販売（消費数量）'!E46/算出!$B44</f>
        <v>0.20226619313377303</v>
      </c>
      <c r="E44" s="65">
        <f>'都道府県別販売（消費数量）'!F46/算出!$B44</f>
        <v>2.247759174699814</v>
      </c>
      <c r="F44" s="65">
        <f>'都道府県別販売（消費数量）'!G46/算出!$B44</f>
        <v>4.2447150346693725</v>
      </c>
      <c r="G44" s="65">
        <f>'都道府県別販売（消費数量）'!H46/算出!$B44</f>
        <v>0.83713850837138504</v>
      </c>
      <c r="H44" s="65">
        <f>'都道府県別販売（消費数量）'!I46/算出!$B44</f>
        <v>18.205648570945375</v>
      </c>
      <c r="I44" s="65">
        <f>'都道府県別販売（消費数量）'!J46/算出!$B44</f>
        <v>1.7141890749196684</v>
      </c>
      <c r="J44" s="65">
        <f>'都道府県別販売（消費数量）'!K46/算出!$B44</f>
        <v>8.7265347539320137E-2</v>
      </c>
      <c r="K44" s="65">
        <f>'都道府県別販売（消費数量）'!L46/算出!$B44</f>
        <v>1.4320987654320987</v>
      </c>
      <c r="L44" s="65">
        <f>'都道府県別販売（消費数量）'!M46/算出!$B44</f>
        <v>4.4985624894300691E-2</v>
      </c>
      <c r="M44" s="65">
        <f>'都道府県別販売（消費数量）'!N46/算出!$B44</f>
        <v>8.0537798072044655</v>
      </c>
      <c r="N44" s="65">
        <f>'都道府県別販売（消費数量）'!P46/算出!$B44</f>
        <v>18.697108066971079</v>
      </c>
      <c r="O44" s="65">
        <f>'都道府県別販売（消費数量）'!O46/算出!$B44</f>
        <v>8.3209876543209873</v>
      </c>
      <c r="P44" s="65">
        <f>'都道府県別販売（消費数量）'!Q46/算出!$B44</f>
        <v>2.787248435650262</v>
      </c>
      <c r="Q44" s="65">
        <f>'都道府県別販売（消費数量）'!R46/算出!$B44</f>
        <v>70.78657196008794</v>
      </c>
    </row>
    <row r="45" spans="1:17">
      <c r="A45" s="64" t="s">
        <v>150</v>
      </c>
      <c r="B45" s="83">
        <v>593</v>
      </c>
      <c r="C45" s="65">
        <f>'都道府県別販売（消費数量）'!D47/算出!$B45</f>
        <v>3.5952782462057336</v>
      </c>
      <c r="D45" s="65">
        <f>'都道府県別販売（消費数量）'!E47/算出!$B45</f>
        <v>0.23440134907251264</v>
      </c>
      <c r="E45" s="65">
        <f>'都道府県別販売（消費数量）'!F47/算出!$B45</f>
        <v>2.0033726812816188</v>
      </c>
      <c r="F45" s="65">
        <f>'都道府県別販売（消費数量）'!G47/算出!$B45</f>
        <v>4.0269814502529515</v>
      </c>
      <c r="G45" s="65">
        <f>'都道府県別販売（消費数量）'!H47/算出!$B45</f>
        <v>0.8701517706576728</v>
      </c>
      <c r="H45" s="65">
        <f>'都道府県別販売（消費数量）'!I47/算出!$B45</f>
        <v>17.598650927487352</v>
      </c>
      <c r="I45" s="65">
        <f>'都道府県別販売（消費数量）'!J47/算出!$B45</f>
        <v>1.6795952782462058</v>
      </c>
      <c r="J45" s="65">
        <f>'都道府県別販売（消費数量）'!K47/算出!$B45</f>
        <v>0.10623946037099494</v>
      </c>
      <c r="K45" s="65">
        <f>'都道府県別販売（消費数量）'!L47/算出!$B45</f>
        <v>1.6829679595278246</v>
      </c>
      <c r="L45" s="65">
        <f>'都道府県別販売（消費数量）'!M47/算出!$B45</f>
        <v>5.9021922428330521E-2</v>
      </c>
      <c r="M45" s="65">
        <f>'都道府県別販売（消費数量）'!N47/算出!$B45</f>
        <v>8.3608768971332204</v>
      </c>
      <c r="N45" s="65">
        <f>'都道府県別販売（消費数量）'!P47/算出!$B45</f>
        <v>17.060708263069142</v>
      </c>
      <c r="O45" s="65">
        <f>'都道府県別販売（消費数量）'!O47/算出!$B45</f>
        <v>7.6745362563237771</v>
      </c>
      <c r="P45" s="65">
        <f>'都道府県別販売（消費数量）'!Q47/算出!$B45</f>
        <v>3.3456998313659359</v>
      </c>
      <c r="Q45" s="65">
        <f>'都道府県別販売（消費数量）'!R47/算出!$B45</f>
        <v>68.298482293423277</v>
      </c>
    </row>
    <row r="46" spans="1:17">
      <c r="A46" s="64" t="s">
        <v>151</v>
      </c>
      <c r="B46" s="83">
        <v>776</v>
      </c>
      <c r="C46" s="65">
        <f>'都道府県別販売（消費数量）'!D48/算出!$B46</f>
        <v>4.1520618556701034</v>
      </c>
      <c r="D46" s="65">
        <f>'都道府県別販売（消費数量）'!E48/算出!$B46</f>
        <v>0.22036082474226804</v>
      </c>
      <c r="E46" s="65">
        <f>'都道府県別販売（消費数量）'!F48/算出!$B46</f>
        <v>2.0489690721649483</v>
      </c>
      <c r="F46" s="65">
        <f>'都道府県別販売（消費数量）'!G48/算出!$B46</f>
        <v>3.661082474226804</v>
      </c>
      <c r="G46" s="65">
        <f>'都道府県別販売（消費数量）'!H48/算出!$B46</f>
        <v>2.0682989690721651</v>
      </c>
      <c r="H46" s="65">
        <f>'都道府県別販売（消費数量）'!I48/算出!$B46</f>
        <v>18.680412371134022</v>
      </c>
      <c r="I46" s="65">
        <f>'都道府県別販売（消費数量）'!J48/算出!$B46</f>
        <v>1.5451030927835052</v>
      </c>
      <c r="J46" s="65">
        <f>'都道府県別販売（消費数量）'!K48/算出!$B46</f>
        <v>0.10180412371134021</v>
      </c>
      <c r="K46" s="65">
        <f>'都道府県別販売（消費数量）'!L48/算出!$B46</f>
        <v>1.5167525773195876</v>
      </c>
      <c r="L46" s="65">
        <f>'都道府県別販売（消費数量）'!M48/算出!$B46</f>
        <v>5.0257731958762888E-2</v>
      </c>
      <c r="M46" s="65">
        <f>'都道府県別販売（消費数量）'!N48/算出!$B46</f>
        <v>7.5154639175257731</v>
      </c>
      <c r="N46" s="65">
        <f>'都道府県別販売（消費数量）'!P48/算出!$B46</f>
        <v>17.413659793814432</v>
      </c>
      <c r="O46" s="65">
        <f>'都道府県別販売（消費数量）'!O48/算出!$B46</f>
        <v>8.3311855670103085</v>
      </c>
      <c r="P46" s="65">
        <f>'都道府県別販売（消費数量）'!Q48/算出!$B46</f>
        <v>2.5012886597938144</v>
      </c>
      <c r="Q46" s="65">
        <f>'都道府県別販売（消費数量）'!R48/算出!$B46</f>
        <v>69.80670103092784</v>
      </c>
    </row>
    <row r="47" spans="1:17">
      <c r="A47" s="64" t="s">
        <v>153</v>
      </c>
      <c r="B47" s="83">
        <v>1090</v>
      </c>
      <c r="C47" s="65">
        <f>'都道府県別販売（消費数量）'!D49/算出!$B47</f>
        <v>3.4339449541284406</v>
      </c>
      <c r="D47" s="65">
        <f>'都道府県別販売（消費数量）'!E49/算出!$B47</f>
        <v>0.20366972477064221</v>
      </c>
      <c r="E47" s="65">
        <f>'都道府県別販売（消費数量）'!F49/算出!$B47</f>
        <v>2.3678899082568807</v>
      </c>
      <c r="F47" s="65">
        <f>'都道府県別販売（消費数量）'!G49/算出!$B47</f>
        <v>3.711926605504587</v>
      </c>
      <c r="G47" s="65">
        <f>'都道府県別販売（消費数量）'!H49/算出!$B47</f>
        <v>1.4339449541284404</v>
      </c>
      <c r="H47" s="65">
        <f>'都道府県別販売（消費数量）'!I49/算出!$B47</f>
        <v>18.095412844036698</v>
      </c>
      <c r="I47" s="65">
        <f>'都道府県別販売（消費数量）'!J49/算出!$B47</f>
        <v>1.4605504587155964</v>
      </c>
      <c r="J47" s="65">
        <f>'都道府県別販売（消費数量）'!K49/算出!$B47</f>
        <v>6.9724770642201839E-2</v>
      </c>
      <c r="K47" s="65">
        <f>'都道府県別販売（消費数量）'!L49/算出!$B47</f>
        <v>1.3532110091743119</v>
      </c>
      <c r="L47" s="65">
        <f>'都道府県別販売（消費数量）'!M49/算出!$B47</f>
        <v>3.7614678899082571E-2</v>
      </c>
      <c r="M47" s="65">
        <f>'都道府県別販売（消費数量）'!N49/算出!$B47</f>
        <v>8.3082568807339445</v>
      </c>
      <c r="N47" s="65">
        <f>'都道府県別販売（消費数量）'!P49/算出!$B47</f>
        <v>17.872477064220185</v>
      </c>
      <c r="O47" s="65">
        <f>'都道府県別販売（消費数量）'!O49/算出!$B47</f>
        <v>8.0954128440366979</v>
      </c>
      <c r="P47" s="65">
        <f>'都道府県別販売（消費数量）'!Q49/算出!$B47</f>
        <v>3.2357798165137615</v>
      </c>
      <c r="Q47" s="65">
        <f>'都道府県別販売（消費数量）'!R49/算出!$B47</f>
        <v>69.685321100917434</v>
      </c>
    </row>
    <row r="48" spans="1:17">
      <c r="A48" s="64" t="s">
        <v>154</v>
      </c>
      <c r="B48" s="83">
        <v>569</v>
      </c>
      <c r="C48" s="65">
        <f>'都道府県別販売（消費数量）'!D50/算出!$B48</f>
        <v>4.1739894551845342</v>
      </c>
      <c r="D48" s="65">
        <f>'都道府県別販売（消費数量）'!E50/算出!$B48</f>
        <v>0.20386643233743409</v>
      </c>
      <c r="E48" s="65">
        <f>'都道府県別販売（消費数量）'!F50/算出!$B48</f>
        <v>2.5922671353251316</v>
      </c>
      <c r="F48" s="65">
        <f>'都道府県別販売（消費数量）'!G50/算出!$B48</f>
        <v>3.8945518453427064</v>
      </c>
      <c r="G48" s="65">
        <f>'都道府県別販売（消費数量）'!H50/算出!$B48</f>
        <v>0.85940246045694202</v>
      </c>
      <c r="H48" s="65">
        <f>'都道府県別販売（消費数量）'!I50/算出!$B48</f>
        <v>23.497363796133566</v>
      </c>
      <c r="I48" s="65">
        <f>'都道府県別販売（消費数量）'!J50/算出!$B48</f>
        <v>1.6168717047451671</v>
      </c>
      <c r="J48" s="65">
        <f>'都道府県別販売（消費数量）'!K50/算出!$B48</f>
        <v>6.32688927943761E-2</v>
      </c>
      <c r="K48" s="65">
        <f>'都道府県別販売（消費数量）'!L50/算出!$B48</f>
        <v>1.4253075571177505</v>
      </c>
      <c r="L48" s="65">
        <f>'都道府県別販売（消費数量）'!M50/算出!$B48</f>
        <v>4.5694200351493852E-2</v>
      </c>
      <c r="M48" s="65">
        <f>'都道府県別販売（消費数量）'!N50/算出!$B48</f>
        <v>16.379613356766257</v>
      </c>
      <c r="N48" s="65">
        <f>'都道府県別販売（消費数量）'!P50/算出!$B48</f>
        <v>20.720562390158172</v>
      </c>
      <c r="O48" s="65">
        <f>'都道府県別販売（消費数量）'!O50/算出!$B48</f>
        <v>11.674868189806679</v>
      </c>
      <c r="P48" s="65">
        <f>'都道府県別販売（消費数量）'!Q50/算出!$B48</f>
        <v>4.0544815465729354</v>
      </c>
      <c r="Q48" s="65">
        <f>'都道府県別販売（消費数量）'!R50/算出!$B48</f>
        <v>91.200351493848856</v>
      </c>
    </row>
    <row r="49" spans="1:17">
      <c r="A49" s="64" t="s">
        <v>114</v>
      </c>
      <c r="B49" s="85">
        <f>SUM(B45:B48)</f>
        <v>3028</v>
      </c>
      <c r="C49" s="65">
        <f>'都道府県別販売（消費数量）'!D51/算出!$B49</f>
        <v>3.7886393659180979</v>
      </c>
      <c r="D49" s="65">
        <f>'都道府県別販売（消費数量）'!E51/算出!$B49</f>
        <v>0.21400264200792601</v>
      </c>
      <c r="E49" s="65">
        <f>'都道府県別販売（消費数量）'!F51/算出!$B49</f>
        <v>2.2569352708058124</v>
      </c>
      <c r="F49" s="65">
        <f>'都道府県別販売（消費数量）'!G51/算出!$B49</f>
        <v>3.7949141347424042</v>
      </c>
      <c r="G49" s="65">
        <f>'都道府県別販売（消費数量）'!H51/算出!$B49</f>
        <v>1.3781373844121532</v>
      </c>
      <c r="H49" s="65">
        <f>'都道府県別販売（消費数量）'!I51/算出!$B49</f>
        <v>19.163143989431969</v>
      </c>
      <c r="I49" s="65">
        <f>'都道府県別販売（消費数量）'!J51/算出!$B49</f>
        <v>1.5544914134742405</v>
      </c>
      <c r="J49" s="65">
        <f>'都道府県別販売（消費数量）'!K51/算出!$B49</f>
        <v>8.3883751651254959E-2</v>
      </c>
      <c r="K49" s="65">
        <f>'都道府県別販売（消費数量）'!L51/算出!$B49</f>
        <v>1.4732496697490092</v>
      </c>
      <c r="L49" s="65">
        <f>'都道府県別販売（消費数量）'!M51/算出!$B49</f>
        <v>4.6565389696169086E-2</v>
      </c>
      <c r="M49" s="65">
        <f>'都道府県別販売（消費数量）'!N51/算出!$B49</f>
        <v>9.6321003963011886</v>
      </c>
      <c r="N49" s="65">
        <f>'都道府県別販売（消費数量）'!P51/算出!$B49</f>
        <v>18.13110964332893</v>
      </c>
      <c r="O49" s="65">
        <f>'都道府県別販売（消費数量）'!O51/算出!$B49</f>
        <v>8.7460369881109639</v>
      </c>
      <c r="P49" s="65">
        <f>'都道府県別販売（消費数量）'!Q51/算出!$B49</f>
        <v>3.2229194187582562</v>
      </c>
      <c r="Q49" s="65">
        <f>'都道府県別販売（消費数量）'!R51/算出!$B49</f>
        <v>73.487780713342147</v>
      </c>
    </row>
    <row r="50" spans="1:17">
      <c r="A50" s="64" t="s">
        <v>155</v>
      </c>
      <c r="B50" s="83">
        <v>4225</v>
      </c>
      <c r="C50" s="65">
        <f>'都道府県別販売（消費数量）'!D52/算出!$B50</f>
        <v>3.1663905325443786</v>
      </c>
      <c r="D50" s="65">
        <f>'都道府県別販売（消費数量）'!E52/算出!$B50</f>
        <v>0.17183431952662723</v>
      </c>
      <c r="E50" s="65">
        <f>'都道府県別販売（消費数量）'!F52/算出!$B50</f>
        <v>1.6099408284023669</v>
      </c>
      <c r="F50" s="65">
        <f>'都道府県別販売（消費数量）'!G52/算出!$B50</f>
        <v>5.9505325443786985</v>
      </c>
      <c r="G50" s="65">
        <f>'都道府県別販売（消費数量）'!H52/算出!$B50</f>
        <v>0.74295857988165681</v>
      </c>
      <c r="H50" s="65">
        <f>'都道府県別販売（消費数量）'!I52/算出!$B50</f>
        <v>19.988875739644971</v>
      </c>
      <c r="I50" s="65">
        <f>'都道府県別販売（消費数量）'!J52/算出!$B50</f>
        <v>2.5377514792899407</v>
      </c>
      <c r="J50" s="65">
        <f>'都道府県別販売（消費数量）'!K52/算出!$B50</f>
        <v>6.8402366863905328E-2</v>
      </c>
      <c r="K50" s="65">
        <f>'都道府県別販売（消費数量）'!L52/算出!$B50</f>
        <v>2.1320710059171599</v>
      </c>
      <c r="L50" s="65">
        <f>'都道府県別販売（消費数量）'!M52/算出!$B50</f>
        <v>7.8816568047337277E-2</v>
      </c>
      <c r="M50" s="65">
        <f>'都道府県別販売（消費数量）'!N52/算出!$B50</f>
        <v>7.6433136094674552</v>
      </c>
      <c r="N50" s="65">
        <f>'都道府県別販売（消費数量）'!P52/算出!$B50</f>
        <v>18.450650887573964</v>
      </c>
      <c r="O50" s="65">
        <f>'都道府県別販売（消費数量）'!O52/算出!$B50</f>
        <v>6.8960946745562133</v>
      </c>
      <c r="P50" s="65">
        <f>'都道府県別販売（消費数量）'!Q52/算出!$B50</f>
        <v>2.4324260355029588</v>
      </c>
      <c r="Q50" s="65">
        <f>'都道府県別販売（消費数量）'!R52/算出!$B50</f>
        <v>71.870295857988168</v>
      </c>
    </row>
    <row r="51" spans="1:17">
      <c r="A51" s="64" t="s">
        <v>157</v>
      </c>
      <c r="B51" s="83">
        <v>653</v>
      </c>
      <c r="C51" s="65">
        <f>'都道府県別販売（消費数量）'!D53/算出!$B51</f>
        <v>4.5313935681470134</v>
      </c>
      <c r="D51" s="65">
        <f>'都道府県別販売（消費数量）'!E53/算出!$B51</f>
        <v>0.3001531393568147</v>
      </c>
      <c r="E51" s="65">
        <f>'都道府県別販売（消費数量）'!F53/算出!$B51</f>
        <v>1.4012251148545176</v>
      </c>
      <c r="F51" s="65">
        <f>'都道府県別販売（消費数量）'!G53/算出!$B51</f>
        <v>5.6278713629402759</v>
      </c>
      <c r="G51" s="65">
        <f>'都道府県別販売（消費数量）'!H53/算出!$B51</f>
        <v>0.76875957120980087</v>
      </c>
      <c r="H51" s="65">
        <f>'都道府県別販売（消費数量）'!I53/算出!$B51</f>
        <v>18.644716692189892</v>
      </c>
      <c r="I51" s="65">
        <f>'都道府県別販売（消費数量）'!J53/算出!$B51</f>
        <v>1.4150076569678407</v>
      </c>
      <c r="J51" s="65">
        <f>'都道府県別販売（消費数量）'!K53/算出!$B51</f>
        <v>5.5130168453292494E-2</v>
      </c>
      <c r="K51" s="65">
        <f>'都道府県別販売（消費数量）'!L53/算出!$B51</f>
        <v>1.555895865237366</v>
      </c>
      <c r="L51" s="65">
        <f>'都道府県別販売（消費数量）'!M53/算出!$B51</f>
        <v>5.2067381316998472E-2</v>
      </c>
      <c r="M51" s="65">
        <f>'都道府県別販売（消費数量）'!N53/算出!$B51</f>
        <v>8.4670750382848396</v>
      </c>
      <c r="N51" s="65">
        <f>'都道府県別販売（消費数量）'!P53/算出!$B51</f>
        <v>18.889739663093415</v>
      </c>
      <c r="O51" s="65">
        <f>'都道府県別販売（消費数量）'!O53/算出!$B51</f>
        <v>6.5390505359877489</v>
      </c>
      <c r="P51" s="65">
        <f>'都道府県別販売（消費数量）'!Q53/算出!$B51</f>
        <v>3.1378254211332313</v>
      </c>
      <c r="Q51" s="65">
        <f>'都道府県別販売（消費数量）'!R53/算出!$B51</f>
        <v>71.379785604900462</v>
      </c>
    </row>
    <row r="52" spans="1:17">
      <c r="A52" s="64" t="s">
        <v>158</v>
      </c>
      <c r="B52" s="83">
        <v>1058</v>
      </c>
      <c r="C52" s="65">
        <f>'都道府県別販売（消費数量）'!D54/算出!$B52</f>
        <v>3.3733459357277882</v>
      </c>
      <c r="D52" s="65">
        <f>'都道府県別販売（消費数量）'!E54/算出!$B52</f>
        <v>0.18147448015122875</v>
      </c>
      <c r="E52" s="65">
        <f>'都道府県別販売（消費数量）'!F54/算出!$B52</f>
        <v>1.9357277882797732</v>
      </c>
      <c r="F52" s="65">
        <f>'都道府県別販売（消費数量）'!G54/算出!$B52</f>
        <v>5.844045368620038</v>
      </c>
      <c r="G52" s="65">
        <f>'都道府県別販売（消費数量）'!H54/算出!$B52</f>
        <v>0.55576559546313797</v>
      </c>
      <c r="H52" s="65">
        <f>'都道府県別販売（消費数量）'!I54/算出!$B52</f>
        <v>18.227788279773158</v>
      </c>
      <c r="I52" s="65">
        <f>'都道府県別販売（消費数量）'!J54/算出!$B52</f>
        <v>2.1266540642722118</v>
      </c>
      <c r="J52" s="65">
        <f>'都道府県別販売（消費数量）'!K54/算出!$B52</f>
        <v>9.2627599243856329E-2</v>
      </c>
      <c r="K52" s="65">
        <f>'都道府県別販売（消費数量）'!L54/算出!$B52</f>
        <v>1.3213610586011342</v>
      </c>
      <c r="L52" s="65">
        <f>'都道府県別販売（消費数量）'!M54/算出!$B52</f>
        <v>6.1436672967863891E-2</v>
      </c>
      <c r="M52" s="65">
        <f>'都道府県別販売（消費数量）'!N54/算出!$B52</f>
        <v>7.6956521739130439</v>
      </c>
      <c r="N52" s="65">
        <f>'都道府県別販売（消費数量）'!P54/算出!$B52</f>
        <v>18.011342155009451</v>
      </c>
      <c r="O52" s="65">
        <f>'都道府県別販売（消費数量）'!O54/算出!$B52</f>
        <v>6.3591682419659739</v>
      </c>
      <c r="P52" s="65">
        <f>'都道府県別販売（消費数量）'!Q54/算出!$B52</f>
        <v>3.6124763705103971</v>
      </c>
      <c r="Q52" s="65">
        <f>'都道府県別販売（消費数量）'!R54/算出!$B52</f>
        <v>69.395085066162565</v>
      </c>
    </row>
    <row r="53" spans="1:17">
      <c r="A53" s="64" t="s">
        <v>159</v>
      </c>
      <c r="B53" s="85">
        <f>SUM(B50:B52)</f>
        <v>5936</v>
      </c>
      <c r="C53" s="65">
        <f>'都道府県別販売（消費数量）'!D55/算出!$B53</f>
        <v>3.3534366576819408</v>
      </c>
      <c r="D53" s="65">
        <f>'都道府県別販売（消費数量）'!E55/算出!$B53</f>
        <v>0.18766846361185985</v>
      </c>
      <c r="E53" s="65">
        <f>'都道府県別販売（消費数量）'!F55/算出!$B53</f>
        <v>1.6450471698113207</v>
      </c>
      <c r="F53" s="65">
        <f>'都道府県別販売（消費数量）'!G55/算出!$B53</f>
        <v>5.8960579514824794</v>
      </c>
      <c r="G53" s="65">
        <f>'都道府県別販売（消費数量）'!H55/算出!$B53</f>
        <v>0.71243261455525608</v>
      </c>
      <c r="H53" s="65">
        <f>'都道府県別販売（消費数量）'!I55/算出!$B53</f>
        <v>19.527122641509433</v>
      </c>
      <c r="I53" s="65">
        <f>'都道府県別販売（消費数量）'!J55/算出!$B53</f>
        <v>2.3409703504043127</v>
      </c>
      <c r="J53" s="65">
        <f>'都道府県別販売（消費数量）'!K55/算出!$B53</f>
        <v>7.126010781671159E-2</v>
      </c>
      <c r="K53" s="65">
        <f>'都道府県別販売（消費数量）'!L55/算出!$B53</f>
        <v>1.9241913746630728</v>
      </c>
      <c r="L53" s="65">
        <f>'都道府県別販売（消費数量）'!M55/算出!$B53</f>
        <v>7.277628032345014E-2</v>
      </c>
      <c r="M53" s="65">
        <f>'都道府県別販売（消費数量）'!N55/算出!$B53</f>
        <v>7.7432614555256061</v>
      </c>
      <c r="N53" s="65">
        <f>'都道府県別販売（消費数量）'!P55/算出!$B53</f>
        <v>18.420653638814017</v>
      </c>
      <c r="O53" s="65">
        <f>'都道府県別販売（消費数量）'!O55/算出!$B53</f>
        <v>6.7611185983827493</v>
      </c>
      <c r="P53" s="65">
        <f>'都道府県別販売（消費数量）'!Q55/算出!$B53</f>
        <v>2.7203504043126685</v>
      </c>
      <c r="Q53" s="65">
        <f>'都道府県別販売（消費数量）'!R55/算出!$B53</f>
        <v>71.375168463611857</v>
      </c>
    </row>
    <row r="54" spans="1:17">
      <c r="A54" s="64" t="s">
        <v>160</v>
      </c>
      <c r="B54" s="83">
        <v>1410</v>
      </c>
      <c r="C54" s="65">
        <f>'都道府県別販売（消費数量）'!D56/算出!$B54</f>
        <v>2.3645390070921986</v>
      </c>
      <c r="D54" s="65">
        <f>'都道府県別販売（消費数量）'!E56/算出!$B54</f>
        <v>0.19645390070921986</v>
      </c>
      <c r="E54" s="65">
        <f>'都道府県別販売（消費数量）'!F56/算出!$B54</f>
        <v>1.6226950354609928</v>
      </c>
      <c r="F54" s="65">
        <f>'都道府県別販売（消費数量）'!G56/算出!$B54</f>
        <v>7.4333333333333336</v>
      </c>
      <c r="G54" s="65">
        <f>'都道府県別販売（消費数量）'!H56/算出!$B54</f>
        <v>0.75815602836879437</v>
      </c>
      <c r="H54" s="65">
        <f>'都道府県別販売（消費数量）'!I56/算出!$B54</f>
        <v>18.363120567375887</v>
      </c>
      <c r="I54" s="65">
        <f>'都道府県別販売（消費数量）'!J56/算出!$B54</f>
        <v>1.9843971631205675</v>
      </c>
      <c r="J54" s="65">
        <f>'都道府県別販売（消費数量）'!K56/算出!$B54</f>
        <v>5.3191489361702128E-2</v>
      </c>
      <c r="K54" s="65">
        <f>'都道府県別販売（消費数量）'!L56/算出!$B54</f>
        <v>1.7085106382978723</v>
      </c>
      <c r="L54" s="65">
        <f>'都道府県別販売（消費数量）'!M56/算出!$B54</f>
        <v>4.042553191489362E-2</v>
      </c>
      <c r="M54" s="65">
        <f>'都道府県別販売（消費数量）'!N56/算出!$B54</f>
        <v>9.437588652482269</v>
      </c>
      <c r="N54" s="65">
        <f>'都道府県別販売（消費数量）'!P56/算出!$B54</f>
        <v>19.535460992907801</v>
      </c>
      <c r="O54" s="65">
        <f>'都道府県別販売（消費数量）'!O56/算出!$B54</f>
        <v>7.048936170212766</v>
      </c>
      <c r="P54" s="65">
        <f>'都道府県別販売（消費数量）'!Q56/算出!$B54</f>
        <v>4.3609929078014185</v>
      </c>
      <c r="Q54" s="65">
        <f>'都道府県別販売（消費数量）'!R56/算出!$B54</f>
        <v>74.904964539007096</v>
      </c>
    </row>
    <row r="55" spans="1:17">
      <c r="A55" s="64" t="s">
        <v>161</v>
      </c>
      <c r="B55" s="83">
        <v>920</v>
      </c>
      <c r="C55" s="65">
        <f>'都道府県別販売（消費数量）'!D57/算出!$B55</f>
        <v>3.3391304347826085</v>
      </c>
      <c r="D55" s="65">
        <f>'都道府県別販売（消費数量）'!E57/算出!$B55</f>
        <v>0.20652173913043478</v>
      </c>
      <c r="E55" s="65">
        <f>'都道府県別販売（消費数量）'!F57/算出!$B55</f>
        <v>1.7836956521739131</v>
      </c>
      <c r="F55" s="65">
        <f>'都道府県別販売（消費数量）'!G57/算出!$B55</f>
        <v>7.9782608695652177</v>
      </c>
      <c r="G55" s="65">
        <f>'都道府県別販売（消費数量）'!H57/算出!$B55</f>
        <v>0.65869565217391302</v>
      </c>
      <c r="H55" s="65">
        <f>'都道府県別販売（消費数量）'!I57/算出!$B55</f>
        <v>19.695652173913043</v>
      </c>
      <c r="I55" s="65">
        <f>'都道府県別販売（消費数量）'!J57/算出!$B55</f>
        <v>1.9369565217391305</v>
      </c>
      <c r="J55" s="65">
        <f>'都道府県別販売（消費数量）'!K57/算出!$B55</f>
        <v>7.4999999999999997E-2</v>
      </c>
      <c r="K55" s="65">
        <f>'都道府県別販売（消費数量）'!L57/算出!$B55</f>
        <v>1.866304347826087</v>
      </c>
      <c r="L55" s="65">
        <f>'都道府県別販売（消費数量）'!M57/算出!$B55</f>
        <v>6.9565217391304349E-2</v>
      </c>
      <c r="M55" s="65">
        <f>'都道府県別販売（消費数量）'!N57/算出!$B55</f>
        <v>8.4565217391304355</v>
      </c>
      <c r="N55" s="65">
        <f>'都道府県別販売（消費数量）'!P57/算出!$B55</f>
        <v>18.555434782608696</v>
      </c>
      <c r="O55" s="65">
        <f>'都道府県別販売（消費数量）'!O57/算出!$B55</f>
        <v>7.2978260869565217</v>
      </c>
      <c r="P55" s="65">
        <f>'都道府県別販売（消費数量）'!Q57/算出!$B55</f>
        <v>3.2043478260869565</v>
      </c>
      <c r="Q55" s="65">
        <f>'都道府県別販売（消費数量）'!R57/算出!$B55</f>
        <v>75.121739130434776</v>
      </c>
    </row>
    <row r="56" spans="1:17">
      <c r="A56" s="64" t="s">
        <v>163</v>
      </c>
      <c r="B56" s="83">
        <v>861</v>
      </c>
      <c r="C56" s="65">
        <f>'都道府県別販売（消費数量）'!D58/算出!$B56</f>
        <v>1.9825783972125435</v>
      </c>
      <c r="D56" s="65">
        <f>'都道府県別販売（消費数量）'!E58/算出!$B56</f>
        <v>0.15331010452961671</v>
      </c>
      <c r="E56" s="65">
        <f>'都道府県別販売（消費数量）'!F58/算出!$B56</f>
        <v>1.2462253193960511</v>
      </c>
      <c r="F56" s="65">
        <f>'都道府県別販売（消費数量）'!G58/算出!$B56</f>
        <v>14.818815331010454</v>
      </c>
      <c r="G56" s="65">
        <f>'都道府県別販売（消費数量）'!H58/算出!$B56</f>
        <v>0.56794425087108014</v>
      </c>
      <c r="H56" s="65">
        <f>'都道府県別販売（消費数量）'!I58/算出!$B56</f>
        <v>22.976771196283391</v>
      </c>
      <c r="I56" s="65">
        <f>'都道府県別販売（消費数量）'!J58/算出!$B56</f>
        <v>2.1184668989547037</v>
      </c>
      <c r="J56" s="65">
        <f>'都道府県別販売（消費数量）'!K58/算出!$B56</f>
        <v>8.0139372822299645E-2</v>
      </c>
      <c r="K56" s="65">
        <f>'都道府県別販売（消費数量）'!L58/算出!$B56</f>
        <v>1.9198606271777003</v>
      </c>
      <c r="L56" s="65">
        <f>'都道府県別販売（消費数量）'!M58/算出!$B56</f>
        <v>4.4134727061556328E-2</v>
      </c>
      <c r="M56" s="65">
        <f>'都道府県別販売（消費数量）'!N58/算出!$B56</f>
        <v>10.008130081300813</v>
      </c>
      <c r="N56" s="65">
        <f>'都道府県別販売（消費数量）'!P58/算出!$B56</f>
        <v>21.535423925667828</v>
      </c>
      <c r="O56" s="65">
        <f>'都道府県別販売（消費数量）'!O58/算出!$B56</f>
        <v>7.5574912891986061</v>
      </c>
      <c r="P56" s="65">
        <f>'都道府県別販売（消費数量）'!Q58/算出!$B56</f>
        <v>5.4831591173054584</v>
      </c>
      <c r="Q56" s="65">
        <f>'都道府県別販売（消費数量）'!R58/算出!$B56</f>
        <v>90.491289198606268</v>
      </c>
    </row>
    <row r="57" spans="1:17">
      <c r="A57" s="64" t="s">
        <v>164</v>
      </c>
      <c r="B57" s="83">
        <v>1282</v>
      </c>
      <c r="C57" s="65">
        <f>'都道府県別販売（消費数量）'!D59/算出!$B57</f>
        <v>1.0998439937597504</v>
      </c>
      <c r="D57" s="65">
        <f>'都道府県別販売（消費数量）'!E59/算出!$B57</f>
        <v>0.10920436817472699</v>
      </c>
      <c r="E57" s="65">
        <f>'都道府県別販売（消費数量）'!F59/算出!$B57</f>
        <v>1.1950078003120126</v>
      </c>
      <c r="F57" s="65">
        <f>'都道府県別販売（消費数量）'!G59/算出!$B57</f>
        <v>20.453198127925116</v>
      </c>
      <c r="G57" s="65">
        <f>'都道府県別販売（消費数量）'!H59/算出!$B57</f>
        <v>0.61622464898595941</v>
      </c>
      <c r="H57" s="65">
        <f>'都道府県別販売（消費数量）'!I59/算出!$B57</f>
        <v>15.638845553822152</v>
      </c>
      <c r="I57" s="65">
        <f>'都道府県別販売（消費数量）'!J59/算出!$B57</f>
        <v>1.609204368174727</v>
      </c>
      <c r="J57" s="65">
        <f>'都道府県別販売（消費数量）'!K59/算出!$B57</f>
        <v>4.1341653666146644E-2</v>
      </c>
      <c r="K57" s="65">
        <f>'都道府県別販売（消費数量）'!L59/算出!$B57</f>
        <v>1.4867394695787832</v>
      </c>
      <c r="L57" s="65">
        <f>'都道府県別販売（消費数量）'!M59/算出!$B57</f>
        <v>2.4180967238689548E-2</v>
      </c>
      <c r="M57" s="65">
        <f>'都道府県別販売（消費数量）'!N59/算出!$B57</f>
        <v>8.9945397815912642</v>
      </c>
      <c r="N57" s="65">
        <f>'都道府県別販売（消費数量）'!P59/算出!$B57</f>
        <v>19.295631825273009</v>
      </c>
      <c r="O57" s="65">
        <f>'都道府県別販売（消費数量）'!O59/算出!$B57</f>
        <v>7.091263650546022</v>
      </c>
      <c r="P57" s="65">
        <f>'都道府県別販売（消費数量）'!Q59/算出!$B57</f>
        <v>4.6755070202808113</v>
      </c>
      <c r="Q57" s="65">
        <f>'都道府県別販売（消費数量）'!R59/算出!$B57</f>
        <v>82.333073322932918</v>
      </c>
    </row>
    <row r="58" spans="1:17">
      <c r="A58" s="64" t="s">
        <v>165</v>
      </c>
      <c r="B58" s="85">
        <f>SUM(B54:B57)</f>
        <v>4473</v>
      </c>
      <c r="C58" s="65">
        <f>'都道府県別販売（消費数量）'!D60/算出!$B58</f>
        <v>2.1289961994187347</v>
      </c>
      <c r="D58" s="65">
        <f>'都道府県別販売（消費数量）'!E60/算出!$B58</f>
        <v>0.16521350324167225</v>
      </c>
      <c r="E58" s="65">
        <f>'都道府県別販売（消費数量）'!F60/算出!$B58</f>
        <v>1.4607645875251509</v>
      </c>
      <c r="F58" s="65">
        <f>'都道府県別販売（消費数量）'!G60/算出!$B58</f>
        <v>12.698636262016544</v>
      </c>
      <c r="G58" s="65">
        <f>'都道府県別販売（消費数量）'!H60/算出!$B58</f>
        <v>0.66040688575899842</v>
      </c>
      <c r="H58" s="65">
        <f>'都道府県別販売（消費数量）'!I60/算出!$B58</f>
        <v>18.74446680080483</v>
      </c>
      <c r="I58" s="65">
        <f>'都道府県別販売（消費数量）'!J60/算出!$B58</f>
        <v>1.8929130337581042</v>
      </c>
      <c r="J58" s="65">
        <f>'都道府県別販売（消費数量）'!K60/算出!$B58</f>
        <v>5.9467918622848198E-2</v>
      </c>
      <c r="K58" s="65">
        <f>'都道府県別販売（消費数量）'!L60/算出!$B58</f>
        <v>1.7180862955510843</v>
      </c>
      <c r="L58" s="65">
        <f>'都道府県別販売（消費数量）'!M60/算出!$B58</f>
        <v>4.2477084730605859E-2</v>
      </c>
      <c r="M58" s="65">
        <f>'都道府県別販売（消費数量）'!N60/算出!$B58</f>
        <v>9.2186452045606977</v>
      </c>
      <c r="N58" s="65">
        <f>'都道府県別販売（消費数量）'!P60/算出!$B58</f>
        <v>19.650122959982117</v>
      </c>
      <c r="O58" s="65">
        <f>'都道府県別販売（消費数量）'!O60/算出!$B58</f>
        <v>7.2101497876145766</v>
      </c>
      <c r="P58" s="65">
        <f>'都道府県別販売（消費数量）'!Q60/算出!$B58</f>
        <v>4.4292421193829643</v>
      </c>
      <c r="Q58" s="65">
        <f>'都道府県別販売（消費数量）'!R60/算出!$B58</f>
        <v>80.078694388553544</v>
      </c>
    </row>
    <row r="59" spans="1:17">
      <c r="A59" s="66" t="s">
        <v>170</v>
      </c>
      <c r="B59" s="83">
        <v>103532</v>
      </c>
      <c r="C59" s="65">
        <f>'都道府県別販売（消費数量）'!D61/算出!$B59</f>
        <v>3.7788316655719969</v>
      </c>
      <c r="D59" s="65">
        <f>'都道府県別販売（消費数量）'!E61/算出!$B59</f>
        <v>0.18278406676196732</v>
      </c>
      <c r="E59" s="65">
        <f>'都道府県別販売（消費数量）'!F61/算出!$B59</f>
        <v>2.9622532163968627</v>
      </c>
      <c r="F59" s="65">
        <f>'都道府県別販売（消費数量）'!G61/算出!$B59</f>
        <v>3.4729262450256924</v>
      </c>
      <c r="G59" s="65">
        <f>'都道府県別販売（消費数量）'!H61/算出!$B59</f>
        <v>0.88526252752772094</v>
      </c>
      <c r="H59" s="65">
        <f>'都道府県別販売（消費数量）'!I61/算出!$B59</f>
        <v>21.453531275354479</v>
      </c>
      <c r="I59" s="65">
        <f>'都道府県別販売（消費数量）'!J61/算出!$B59</f>
        <v>3.2054533863926129</v>
      </c>
      <c r="J59" s="65">
        <f>'都道府県別販売（消費数量）'!K61/算出!$B59</f>
        <v>9.2039176293319938E-2</v>
      </c>
      <c r="K59" s="65">
        <f>'都道府県別販売（消費数量）'!L61/算出!$B59</f>
        <v>1.956651083722907</v>
      </c>
      <c r="L59" s="65">
        <f>'都道府県別販売（消費数量）'!M61/算出!$B59</f>
        <v>4.5029556079279838E-2</v>
      </c>
      <c r="M59" s="65">
        <f>'都道府県別販売（消費数量）'!N61/算出!$B59</f>
        <v>7.2189950933044855</v>
      </c>
      <c r="N59" s="65">
        <f>'都道府県別販売（消費数量）'!P61/算出!$B59</f>
        <v>19.684397094618088</v>
      </c>
      <c r="O59" s="65">
        <f>'都道府県別販売（消費数量）'!O61/算出!$B59</f>
        <v>8.2856121778773719</v>
      </c>
      <c r="P59" s="65">
        <f>'都道府県別販売（消費数量）'!Q61/算出!$B59</f>
        <v>2.3277440791252948</v>
      </c>
      <c r="Q59" s="65">
        <f>'都道府県別販売（消費数量）'!R61/算出!$B59</f>
        <v>75.551916315728477</v>
      </c>
    </row>
    <row r="60" spans="1:17">
      <c r="B60" s="84">
        <f>B3+B10+B17+B22+B26+B31+B38+B44+B49+B53+B58</f>
        <v>103532</v>
      </c>
    </row>
    <row r="61" spans="1:17">
      <c r="B61" s="86" t="str">
        <f>IF(B59=B60,"〇","×")</f>
        <v>〇</v>
      </c>
    </row>
  </sheetData>
  <phoneticPr fontId="1"/>
  <conditionalFormatting sqref="A1:Q60">
    <cfRule type="containsText" dxfId="0" priority="1" operator="containsText" text="＝">
      <formula>NOT(ISERROR(SEARCH("＝",A1)))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3" orientation="landscape" r:id="rId1"/>
  <rowBreaks count="1" manualBreakCount="1">
    <brk id="3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貼り付け用シート</vt:lpstr>
      <vt:lpstr>13 平成24年度成人１人当たりの酒類販売（消費）数量 (2)</vt:lpstr>
      <vt:lpstr>13 令和５年度成人１人当たりの酒類販売（消費）数量等表</vt:lpstr>
      <vt:lpstr>都道府県別販売（消費数量）</vt:lpstr>
      <vt:lpstr>算出</vt:lpstr>
      <vt:lpstr>'13 平成24年度成人１人当たりの酒類販売（消費）数量 (2)'!Print_Area</vt:lpstr>
      <vt:lpstr>'13 令和５年度成人１人当たりの酒類販売（消費）数量等表'!Print_Area</vt:lpstr>
      <vt:lpstr>算出!Print_Area</vt:lpstr>
      <vt:lpstr>貼り付け用シート!Print_Area</vt:lpstr>
      <vt:lpstr>'都道府県別販売（消費数量）'!Print_Area</vt:lpstr>
      <vt:lpstr>算出!Print_Titles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NTAK00130</dc:creator>
  <cp:keywords/>
  <dc:description/>
  <cp:lastModifiedBy>庁酒税課監理係</cp:lastModifiedBy>
  <cp:lastPrinted>2025-03-17T09:47:03Z</cp:lastPrinted>
  <dcterms:created xsi:type="dcterms:W3CDTF">2003-01-31T13:23:47Z</dcterms:created>
  <dcterms:modified xsi:type="dcterms:W3CDTF">2025-06-27T06:35:30Z</dcterms:modified>
</cp:coreProperties>
</file>