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9170" windowHeight="7370" tabRatio="874"/>
  </bookViews>
  <sheets>
    <sheet name="経費明細表（別紙3-1）" sheetId="1" r:id="rId1"/>
    <sheet name="（事業費）経費一覧表（別紙3-2）" sheetId="2" r:id="rId2"/>
    <sheet name="（謝金）経費一覧表（別紙3-2）" sheetId="3" r:id="rId3"/>
    <sheet name="（旅費）経費一覧表（別紙3-2）" sheetId="4" r:id="rId4"/>
    <sheet name="（広報費）経費一覧表（別紙3-2）" sheetId="5" r:id="rId5"/>
    <sheet name="（委託費）経費一覧表（別紙3-2）" sheetId="6" r:id="rId6"/>
  </sheets>
  <definedNames>
    <definedName name="_xlnm.Print_Area" localSheetId="5">'（委託費）経費一覧表（別紙3-2）'!$A$1:$W$86</definedName>
    <definedName name="_xlnm.Print_Area" localSheetId="4">'（広報費）経費一覧表（別紙3-2）'!$A$1:$W$86</definedName>
    <definedName name="_xlnm.Print_Area" localSheetId="1">'（事業費）経費一覧表（別紙3-2）'!$A$1:$W$86</definedName>
    <definedName name="_xlnm.Print_Area" localSheetId="2">'（謝金）経費一覧表（別紙3-2）'!$A$1:$W$86</definedName>
    <definedName name="_xlnm.Print_Area" localSheetId="3">'（旅費）経費一覧表（別紙3-2）'!$A$1:$W$86</definedName>
    <definedName name="_xlnm.Print_Area" localSheetId="0">'経費明細表（別紙3-1）'!$A$1:$J$34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3" l="1"/>
  <c r="I28" i="3"/>
  <c r="U9" i="3"/>
  <c r="G10" i="1"/>
  <c r="A1" i="6" l="1"/>
  <c r="A1" i="5"/>
  <c r="A1" i="4"/>
  <c r="A1" i="3"/>
  <c r="G3" i="2"/>
  <c r="G31" i="1"/>
  <c r="L3" i="2" l="1"/>
  <c r="U85" i="5" l="1"/>
  <c r="U84" i="5"/>
  <c r="U83" i="5"/>
  <c r="U82" i="5"/>
  <c r="U81" i="5"/>
  <c r="U80" i="5"/>
  <c r="U79" i="5"/>
  <c r="U78" i="5"/>
  <c r="U77" i="5"/>
  <c r="U76" i="5"/>
  <c r="U75" i="5"/>
  <c r="U74" i="5"/>
  <c r="U73" i="5"/>
  <c r="U72" i="5"/>
  <c r="U71" i="5"/>
  <c r="U70" i="5"/>
  <c r="U69" i="5"/>
  <c r="U68" i="5"/>
  <c r="U67" i="5"/>
  <c r="U66" i="5"/>
  <c r="U65" i="5"/>
  <c r="U64" i="5"/>
  <c r="U63" i="5"/>
  <c r="U62" i="5"/>
  <c r="U61" i="5"/>
  <c r="U60" i="5"/>
  <c r="U59" i="5"/>
  <c r="U58" i="5"/>
  <c r="U57" i="5"/>
  <c r="U56" i="5"/>
  <c r="U55" i="5"/>
  <c r="U54" i="5"/>
  <c r="U53" i="5"/>
  <c r="U52" i="5"/>
  <c r="U51" i="5"/>
  <c r="U50" i="5"/>
  <c r="U49" i="5"/>
  <c r="U48" i="5"/>
  <c r="U47" i="5"/>
  <c r="U46" i="5"/>
  <c r="U45" i="5"/>
  <c r="U44" i="5"/>
  <c r="U43" i="5"/>
  <c r="U42" i="5"/>
  <c r="U41" i="5"/>
  <c r="U40" i="5"/>
  <c r="U39" i="5"/>
  <c r="U38" i="5"/>
  <c r="U37" i="5"/>
  <c r="U36" i="5"/>
  <c r="U85" i="4"/>
  <c r="U84" i="4"/>
  <c r="U83" i="4"/>
  <c r="U82" i="4"/>
  <c r="U81" i="4"/>
  <c r="U80" i="4"/>
  <c r="U79" i="4"/>
  <c r="U78" i="4"/>
  <c r="U77" i="4"/>
  <c r="U76" i="4"/>
  <c r="U75" i="4"/>
  <c r="U74" i="4"/>
  <c r="U73" i="4"/>
  <c r="U72" i="4"/>
  <c r="U71" i="4"/>
  <c r="U70" i="4"/>
  <c r="U69" i="4"/>
  <c r="U68" i="4"/>
  <c r="U67" i="4"/>
  <c r="U66" i="4"/>
  <c r="U65" i="4"/>
  <c r="U64" i="4"/>
  <c r="U63" i="4"/>
  <c r="U62" i="4"/>
  <c r="U61" i="4"/>
  <c r="U60" i="4"/>
  <c r="U59" i="4"/>
  <c r="U58" i="4"/>
  <c r="U57" i="4"/>
  <c r="U56" i="4"/>
  <c r="U55" i="4"/>
  <c r="U54" i="4"/>
  <c r="U53" i="4"/>
  <c r="U52" i="4"/>
  <c r="U51" i="4"/>
  <c r="U50" i="4"/>
  <c r="U49" i="4"/>
  <c r="U48" i="4"/>
  <c r="U47" i="4"/>
  <c r="U46" i="4"/>
  <c r="U45" i="4"/>
  <c r="U44" i="4"/>
  <c r="U43" i="4"/>
  <c r="U42" i="4"/>
  <c r="U41" i="4"/>
  <c r="U40" i="4"/>
  <c r="U39" i="4"/>
  <c r="U38" i="4"/>
  <c r="U37" i="4"/>
  <c r="U36" i="4"/>
  <c r="G21" i="1" l="1"/>
  <c r="L21" i="1" s="1"/>
  <c r="J21" i="1" l="1"/>
  <c r="C29" i="1"/>
  <c r="U85" i="6"/>
  <c r="U84" i="6"/>
  <c r="U83" i="6"/>
  <c r="U82" i="6"/>
  <c r="U81" i="6"/>
  <c r="U80" i="6"/>
  <c r="U79" i="6"/>
  <c r="U78" i="6"/>
  <c r="U77" i="6"/>
  <c r="U76" i="6"/>
  <c r="U75" i="6"/>
  <c r="U74" i="6"/>
  <c r="U73" i="6"/>
  <c r="U72" i="6"/>
  <c r="U71" i="6"/>
  <c r="U70" i="6"/>
  <c r="U69" i="6"/>
  <c r="U68" i="6"/>
  <c r="U67" i="6"/>
  <c r="U66" i="6"/>
  <c r="U65" i="6"/>
  <c r="U64" i="6"/>
  <c r="U63" i="6"/>
  <c r="U62" i="6"/>
  <c r="U61" i="6"/>
  <c r="U60" i="6"/>
  <c r="U59" i="6"/>
  <c r="U58" i="6"/>
  <c r="U57" i="6"/>
  <c r="U56" i="6"/>
  <c r="U55" i="6"/>
  <c r="U54" i="6"/>
  <c r="U53" i="6"/>
  <c r="U52" i="6"/>
  <c r="U51" i="6"/>
  <c r="U50" i="6"/>
  <c r="U49" i="6"/>
  <c r="U48" i="6"/>
  <c r="U47" i="6"/>
  <c r="U46" i="6"/>
  <c r="I17" i="6" s="1"/>
  <c r="U45" i="6"/>
  <c r="U44" i="6"/>
  <c r="U43" i="6"/>
  <c r="I11" i="6" s="1"/>
  <c r="U42" i="6"/>
  <c r="U41" i="6"/>
  <c r="U40" i="6"/>
  <c r="U39" i="6"/>
  <c r="U38" i="6"/>
  <c r="I13" i="6" s="1"/>
  <c r="U37" i="6"/>
  <c r="U36" i="6"/>
  <c r="I19" i="6"/>
  <c r="I15" i="6"/>
  <c r="G3" i="6"/>
  <c r="C3" i="6"/>
  <c r="I19" i="5"/>
  <c r="I11" i="5"/>
  <c r="I15" i="5"/>
  <c r="I13" i="5"/>
  <c r="G3" i="5"/>
  <c r="C3" i="5"/>
  <c r="C3" i="4"/>
  <c r="G3" i="4"/>
  <c r="I19" i="4"/>
  <c r="I13" i="4"/>
  <c r="I11" i="4"/>
  <c r="U85" i="3"/>
  <c r="U84" i="3"/>
  <c r="U83" i="3"/>
  <c r="U82" i="3"/>
  <c r="U81" i="3"/>
  <c r="U80" i="3"/>
  <c r="U79" i="3"/>
  <c r="U78" i="3"/>
  <c r="U77" i="3"/>
  <c r="U76" i="3"/>
  <c r="U75" i="3"/>
  <c r="U74" i="3"/>
  <c r="U73" i="3"/>
  <c r="U72" i="3"/>
  <c r="U71" i="3"/>
  <c r="U70" i="3"/>
  <c r="U69" i="3"/>
  <c r="U68" i="3"/>
  <c r="U67" i="3"/>
  <c r="U66" i="3"/>
  <c r="U65" i="3"/>
  <c r="U64" i="3"/>
  <c r="U63" i="3"/>
  <c r="U62" i="3"/>
  <c r="U61" i="3"/>
  <c r="U60" i="3"/>
  <c r="U59" i="3"/>
  <c r="U58" i="3"/>
  <c r="U57" i="3"/>
  <c r="U56" i="3"/>
  <c r="U55" i="3"/>
  <c r="U54" i="3"/>
  <c r="U53" i="3"/>
  <c r="U52" i="3"/>
  <c r="U51" i="3"/>
  <c r="U50" i="3"/>
  <c r="U49" i="3"/>
  <c r="U48" i="3"/>
  <c r="U47" i="3"/>
  <c r="U46" i="3"/>
  <c r="I11" i="3" s="1"/>
  <c r="U45" i="3"/>
  <c r="I15" i="3" s="1"/>
  <c r="U44" i="3"/>
  <c r="U43" i="3"/>
  <c r="U42" i="3"/>
  <c r="U41" i="3"/>
  <c r="U40" i="3"/>
  <c r="U39" i="3"/>
  <c r="U38" i="3"/>
  <c r="U37" i="3"/>
  <c r="U36" i="3"/>
  <c r="G3" i="3"/>
  <c r="C3" i="3"/>
  <c r="C3" i="2"/>
  <c r="I9" i="6" l="1"/>
  <c r="I28" i="6" s="1"/>
  <c r="N28" i="6" s="1"/>
  <c r="C32" i="1"/>
  <c r="L31" i="1"/>
  <c r="I19" i="3"/>
  <c r="I13" i="3"/>
  <c r="I17" i="3"/>
  <c r="I15" i="4"/>
  <c r="I9" i="4"/>
  <c r="I24" i="4" s="1"/>
  <c r="U9" i="4"/>
  <c r="I9" i="5"/>
  <c r="I24" i="5" s="1"/>
  <c r="I17" i="5"/>
  <c r="U9" i="5"/>
  <c r="I17" i="4"/>
  <c r="U9" i="6"/>
  <c r="I26" i="6"/>
  <c r="I9" i="3"/>
  <c r="I22" i="6" l="1"/>
  <c r="C20" i="1" s="1"/>
  <c r="I24" i="6"/>
  <c r="E20" i="1" s="1"/>
  <c r="I28" i="4"/>
  <c r="N28" i="4" s="1"/>
  <c r="I26" i="3"/>
  <c r="E19" i="1"/>
  <c r="E18" i="1"/>
  <c r="I22" i="5"/>
  <c r="C19" i="1" s="1"/>
  <c r="I22" i="3"/>
  <c r="C17" i="1" s="1"/>
  <c r="I26" i="4"/>
  <c r="I28" i="5"/>
  <c r="N28" i="5" s="1"/>
  <c r="I26" i="5"/>
  <c r="I22" i="4"/>
  <c r="C18" i="1" s="1"/>
  <c r="N28" i="3"/>
  <c r="J19" i="1" l="1"/>
  <c r="L19" i="1"/>
  <c r="J18" i="1"/>
  <c r="L18" i="1"/>
  <c r="J20" i="1"/>
  <c r="L20" i="1"/>
  <c r="E17" i="1"/>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17" i="2" s="1"/>
  <c r="U53" i="2"/>
  <c r="U16" i="2" s="1"/>
  <c r="U52" i="2"/>
  <c r="U51" i="2"/>
  <c r="U50" i="2"/>
  <c r="U49" i="2"/>
  <c r="U12" i="2" s="1"/>
  <c r="U48" i="2"/>
  <c r="U47" i="2"/>
  <c r="U46" i="2"/>
  <c r="U9" i="2" s="1"/>
  <c r="U45" i="2"/>
  <c r="U18" i="2" s="1"/>
  <c r="U44" i="2"/>
  <c r="U43" i="2"/>
  <c r="U42" i="2"/>
  <c r="U41" i="2"/>
  <c r="I19" i="2" s="1"/>
  <c r="U40" i="2"/>
  <c r="U39" i="2"/>
  <c r="U38" i="2"/>
  <c r="I13" i="2" s="1"/>
  <c r="U37" i="2"/>
  <c r="U10" i="2" s="1"/>
  <c r="U36" i="2"/>
  <c r="J17" i="1" l="1"/>
  <c r="L17" i="1"/>
  <c r="I17" i="2"/>
  <c r="I9" i="2"/>
  <c r="I28" i="2" s="1"/>
  <c r="N28" i="2" s="1"/>
  <c r="I11" i="2"/>
  <c r="U13" i="2"/>
  <c r="U15" i="2"/>
  <c r="U11" i="2"/>
  <c r="I15" i="2"/>
  <c r="U14" i="2"/>
  <c r="I26" i="2" l="1"/>
  <c r="I24" i="2"/>
  <c r="E16" i="1" s="1"/>
  <c r="L16" i="1" s="1"/>
  <c r="U19" i="2"/>
  <c r="I22" i="2"/>
  <c r="E21" i="1" l="1"/>
  <c r="C16" i="1"/>
  <c r="C21" i="1" s="1"/>
  <c r="J16" i="1"/>
  <c r="J32" i="1" l="1"/>
  <c r="B33" i="1"/>
</calcChain>
</file>

<file path=xl/sharedStrings.xml><?xml version="1.0" encoding="utf-8"?>
<sst xmlns="http://schemas.openxmlformats.org/spreadsheetml/2006/main" count="1833" uniqueCount="107">
  <si>
    <t>申請者</t>
    <rPh sb="0" eb="3">
      <t>シンセイシャ</t>
    </rPh>
    <phoneticPr fontId="3"/>
  </si>
  <si>
    <t>課税・
非課税</t>
    <rPh sb="0" eb="2">
      <t>カゼイ</t>
    </rPh>
    <rPh sb="4" eb="7">
      <t>ヒカゼイ</t>
    </rPh>
    <phoneticPr fontId="3"/>
  </si>
  <si>
    <t>補助率</t>
    <rPh sb="0" eb="3">
      <t>ホジョリツ</t>
    </rPh>
    <phoneticPr fontId="3"/>
  </si>
  <si>
    <t>入力の注意点</t>
    <phoneticPr fontId="3"/>
  </si>
  <si>
    <t>円</t>
    <rPh sb="0" eb="1">
      <t>エン</t>
    </rPh>
    <phoneticPr fontId="3"/>
  </si>
  <si>
    <t>区分</t>
    <rPh sb="0" eb="2">
      <t>クブン</t>
    </rPh>
    <phoneticPr fontId="3"/>
  </si>
  <si>
    <t>金額</t>
    <rPh sb="0" eb="2">
      <t>キンガク</t>
    </rPh>
    <phoneticPr fontId="3"/>
  </si>
  <si>
    <t>経費区分</t>
    <rPh sb="0" eb="2">
      <t>ケイヒ</t>
    </rPh>
    <rPh sb="2" eb="4">
      <t>クブン</t>
    </rPh>
    <phoneticPr fontId="3"/>
  </si>
  <si>
    <t>費目</t>
    <phoneticPr fontId="3"/>
  </si>
  <si>
    <t>合計(税込)</t>
    <rPh sb="0" eb="2">
      <t>ゴウケイ</t>
    </rPh>
    <rPh sb="3" eb="5">
      <t>ゼイコ</t>
    </rPh>
    <phoneticPr fontId="3"/>
  </si>
  <si>
    <t>円</t>
    <phoneticPr fontId="3"/>
  </si>
  <si>
    <t>事業費</t>
    <rPh sb="0" eb="3">
      <t>ジギョウヒ</t>
    </rPh>
    <phoneticPr fontId="3"/>
  </si>
  <si>
    <t>③借損料</t>
    <rPh sb="1" eb="4">
      <t>シャクソンリョウ</t>
    </rPh>
    <phoneticPr fontId="3"/>
  </si>
  <si>
    <t>合計</t>
    <rPh sb="0" eb="2">
      <t>ゴウケイ</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</si>
  <si>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</si>
  <si>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</si>
  <si>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</si>
  <si>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</si>
  <si>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対象・
対象外</t>
    <rPh sb="0" eb="2">
      <t>タイショウ</t>
    </rPh>
    <rPh sb="4" eb="7">
      <t>タイショウガイ</t>
    </rPh>
    <phoneticPr fontId="3"/>
  </si>
  <si>
    <t>税区分</t>
    <rPh sb="0" eb="1">
      <t>ゼイ</t>
    </rPh>
    <rPh sb="1" eb="3">
      <t>クブン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</si>
  <si>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</si>
  <si>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</si>
  <si>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</si>
  <si>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</si>
  <si>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t>
  </si>
  <si>
    <t>×</t>
    <phoneticPr fontId="3"/>
  </si>
  <si>
    <t>=</t>
  </si>
  <si>
    <t>1/2</t>
    <phoneticPr fontId="3"/>
  </si>
  <si>
    <t>①機械装置・システム構築費</t>
    <rPh sb="1" eb="5">
      <t>キカイソウチ</t>
    </rPh>
    <rPh sb="10" eb="12">
      <t>コウチク</t>
    </rPh>
    <rPh sb="12" eb="13">
      <t>ヒ</t>
    </rPh>
    <phoneticPr fontId="3"/>
  </si>
  <si>
    <t>②施設整備費</t>
    <rPh sb="1" eb="5">
      <t>シセツセイビ</t>
    </rPh>
    <rPh sb="5" eb="6">
      <t>ヒ</t>
    </rPh>
    <phoneticPr fontId="3"/>
  </si>
  <si>
    <t>⑤原材料等費</t>
    <rPh sb="1" eb="4">
      <t>ゲンザイリョウ</t>
    </rPh>
    <rPh sb="4" eb="5">
      <t>トウ</t>
    </rPh>
    <rPh sb="5" eb="6">
      <t>ヒ</t>
    </rPh>
    <phoneticPr fontId="3"/>
  </si>
  <si>
    <t>⑥マーケティング調査費</t>
    <rPh sb="8" eb="10">
      <t>チョウサ</t>
    </rPh>
    <rPh sb="10" eb="11">
      <t>ヒ</t>
    </rPh>
    <phoneticPr fontId="3"/>
  </si>
  <si>
    <t>⑧会議費</t>
    <rPh sb="1" eb="4">
      <t>カイギヒ</t>
    </rPh>
    <phoneticPr fontId="3"/>
  </si>
  <si>
    <t>⑩雑役務費</t>
    <rPh sb="1" eb="2">
      <t>ザツ</t>
    </rPh>
    <rPh sb="2" eb="4">
      <t>エキム</t>
    </rPh>
    <rPh sb="4" eb="5">
      <t>ヒ</t>
    </rPh>
    <phoneticPr fontId="3"/>
  </si>
  <si>
    <t>謝金</t>
    <rPh sb="0" eb="2">
      <t>シャキン</t>
    </rPh>
    <phoneticPr fontId="3"/>
  </si>
  <si>
    <t>旅費</t>
    <rPh sb="0" eb="2">
      <t>リョヒ</t>
    </rPh>
    <phoneticPr fontId="3"/>
  </si>
  <si>
    <t>⑪謝金</t>
    <rPh sb="1" eb="3">
      <t>シャキン</t>
    </rPh>
    <phoneticPr fontId="3"/>
  </si>
  <si>
    <t>⑫旅費</t>
    <rPh sb="1" eb="3">
      <t>リョヒ</t>
    </rPh>
    <phoneticPr fontId="3"/>
  </si>
  <si>
    <t>⑬広報費</t>
    <rPh sb="1" eb="3">
      <t>コウホウ</t>
    </rPh>
    <rPh sb="3" eb="4">
      <t>ヒ</t>
    </rPh>
    <phoneticPr fontId="3"/>
  </si>
  <si>
    <t>委託費</t>
    <rPh sb="0" eb="2">
      <t>イタク</t>
    </rPh>
    <rPh sb="2" eb="3">
      <t>ヒ</t>
    </rPh>
    <phoneticPr fontId="3"/>
  </si>
  <si>
    <t>⑭委託費</t>
    <rPh sb="1" eb="3">
      <t>イタク</t>
    </rPh>
    <rPh sb="3" eb="4">
      <t>ヒ</t>
    </rPh>
    <phoneticPr fontId="3"/>
  </si>
  <si>
    <t>④設計・デザイン費</t>
    <rPh sb="1" eb="3">
      <t>セッケイ</t>
    </rPh>
    <rPh sb="8" eb="9">
      <t>ヒ</t>
    </rPh>
    <phoneticPr fontId="3"/>
  </si>
  <si>
    <t>⑨産業財産権等取得等費</t>
    <rPh sb="1" eb="7">
      <t>サンギョウザイサンケントウ</t>
    </rPh>
    <rPh sb="7" eb="9">
      <t>シュトク</t>
    </rPh>
    <rPh sb="9" eb="10">
      <t>トウ</t>
    </rPh>
    <rPh sb="10" eb="11">
      <t>ヒ</t>
    </rPh>
    <phoneticPr fontId="3"/>
  </si>
  <si>
    <t>⑦通信運搬費</t>
    <rPh sb="1" eb="3">
      <t>ツウシン</t>
    </rPh>
    <rPh sb="3" eb="5">
      <t>ウンパン</t>
    </rPh>
    <rPh sb="5" eb="6">
      <t>ヒ</t>
    </rPh>
    <phoneticPr fontId="3"/>
  </si>
  <si>
    <t>円</t>
  </si>
  <si>
    <t>×</t>
    <phoneticPr fontId="3"/>
  </si>
  <si>
    <t>円</t>
    <phoneticPr fontId="3"/>
  </si>
  <si>
    <t>広報費</t>
    <rPh sb="0" eb="2">
      <t>コウホウ</t>
    </rPh>
    <rPh sb="2" eb="3">
      <t>ヒ</t>
    </rPh>
    <phoneticPr fontId="3"/>
  </si>
  <si>
    <t>支出内訳（事業費）</t>
    <rPh sb="0" eb="2">
      <t>シシュツ</t>
    </rPh>
    <rPh sb="2" eb="4">
      <t>ウチワケ</t>
    </rPh>
    <rPh sb="5" eb="8">
      <t>ジギョウヒ</t>
    </rPh>
    <phoneticPr fontId="3"/>
  </si>
  <si>
    <t>支出内訳（謝金）</t>
    <rPh sb="0" eb="2">
      <t>シシュツ</t>
    </rPh>
    <rPh sb="2" eb="4">
      <t>ウチワケ</t>
    </rPh>
    <rPh sb="5" eb="7">
      <t>シャキン</t>
    </rPh>
    <phoneticPr fontId="3"/>
  </si>
  <si>
    <t>支出内訳（旅費）</t>
    <rPh sb="0" eb="2">
      <t>シシュツ</t>
    </rPh>
    <rPh sb="2" eb="4">
      <t>ウチワケ</t>
    </rPh>
    <rPh sb="5" eb="7">
      <t>リョヒ</t>
    </rPh>
    <phoneticPr fontId="3"/>
  </si>
  <si>
    <t>支出内訳（広報費）</t>
    <rPh sb="0" eb="2">
      <t>シシュツ</t>
    </rPh>
    <rPh sb="2" eb="4">
      <t>ウチワケ</t>
    </rPh>
    <rPh sb="5" eb="7">
      <t>コウホウ</t>
    </rPh>
    <rPh sb="7" eb="8">
      <t>ヒ</t>
    </rPh>
    <phoneticPr fontId="3"/>
  </si>
  <si>
    <t>支出内訳（委託費）</t>
    <rPh sb="0" eb="2">
      <t>シシュツ</t>
    </rPh>
    <rPh sb="2" eb="4">
      <t>ウチワケ</t>
    </rPh>
    <rPh sb="5" eb="7">
      <t>イタク</t>
    </rPh>
    <rPh sb="7" eb="8">
      <t>ヒ</t>
    </rPh>
    <phoneticPr fontId="3"/>
  </si>
  <si>
    <t>単価（税込）</t>
    <rPh sb="0" eb="2">
      <t>タンカ</t>
    </rPh>
    <rPh sb="3" eb="5">
      <t>ゼイコ</t>
    </rPh>
    <phoneticPr fontId="3"/>
  </si>
  <si>
    <t>A　補助対象経費(課税)</t>
    <rPh sb="2" eb="8">
      <t>ホジョタイショウケイヒ</t>
    </rPh>
    <rPh sb="9" eb="11">
      <t>カゼイ</t>
    </rPh>
    <phoneticPr fontId="3"/>
  </si>
  <si>
    <t>B　補助対象経費(非課税)</t>
    <rPh sb="2" eb="8">
      <t>ホジョタイショウケイヒ</t>
    </rPh>
    <rPh sb="9" eb="12">
      <t>ヒカゼイ</t>
    </rPh>
    <phoneticPr fontId="3"/>
  </si>
  <si>
    <t>C　補助対象経費(軽減)</t>
    <rPh sb="2" eb="8">
      <t>ホジョタイショウケイヒ</t>
    </rPh>
    <rPh sb="9" eb="11">
      <t>ケイゲン</t>
    </rPh>
    <phoneticPr fontId="3"/>
  </si>
  <si>
    <t>D　補助対象外経費(課税)</t>
    <rPh sb="2" eb="4">
      <t>ホジョ</t>
    </rPh>
    <rPh sb="4" eb="6">
      <t>タイショウ</t>
    </rPh>
    <rPh sb="6" eb="7">
      <t>ガイ</t>
    </rPh>
    <rPh sb="7" eb="9">
      <t>ケイヒ</t>
    </rPh>
    <rPh sb="10" eb="12">
      <t>カゼイ</t>
    </rPh>
    <phoneticPr fontId="3"/>
  </si>
  <si>
    <t>E　補助対象外経費(非課税)</t>
    <rPh sb="2" eb="4">
      <t>ホジョ</t>
    </rPh>
    <rPh sb="4" eb="6">
      <t>タイショウ</t>
    </rPh>
    <rPh sb="6" eb="7">
      <t>ガイ</t>
    </rPh>
    <rPh sb="7" eb="9">
      <t>ケイヒ</t>
    </rPh>
    <rPh sb="10" eb="13">
      <t>ヒカゼイ</t>
    </rPh>
    <phoneticPr fontId="3"/>
  </si>
  <si>
    <t>F　補助対象外経費(軽減)</t>
    <rPh sb="2" eb="4">
      <t>ホジョ</t>
    </rPh>
    <rPh sb="4" eb="6">
      <t>タイショウ</t>
    </rPh>
    <rPh sb="6" eb="7">
      <t>ガイ</t>
    </rPh>
    <rPh sb="7" eb="9">
      <t>ケイヒ</t>
    </rPh>
    <rPh sb="10" eb="12">
      <t>ケイゲン</t>
    </rPh>
    <phoneticPr fontId="3"/>
  </si>
  <si>
    <t>I　補助対象外経費</t>
    <rPh sb="2" eb="4">
      <t>ホジョ</t>
    </rPh>
    <rPh sb="4" eb="7">
      <t>タイショウガイ</t>
    </rPh>
    <rPh sb="7" eb="9">
      <t>ケイヒ</t>
    </rPh>
    <phoneticPr fontId="3"/>
  </si>
  <si>
    <t>G　補助事業に要する経費</t>
    <rPh sb="2" eb="6">
      <t>ホジョジギョウ</t>
    </rPh>
    <rPh sb="7" eb="8">
      <t>ヨウ</t>
    </rPh>
    <rPh sb="10" eb="12">
      <t>ケイヒ</t>
    </rPh>
    <phoneticPr fontId="3"/>
  </si>
  <si>
    <t>H　補助対象経費</t>
    <rPh sb="2" eb="8">
      <t>ホジョタイショウケイヒ</t>
    </rPh>
    <phoneticPr fontId="3"/>
  </si>
  <si>
    <t>経費区分</t>
    <rPh sb="0" eb="2">
      <t>ケイヒ</t>
    </rPh>
    <rPh sb="2" eb="4">
      <t>クブン</t>
    </rPh>
    <phoneticPr fontId="3"/>
  </si>
  <si>
    <t>事業費</t>
    <rPh sb="0" eb="2">
      <t>ジギョウ</t>
    </rPh>
    <rPh sb="2" eb="3">
      <t>ヒ</t>
    </rPh>
    <phoneticPr fontId="3"/>
  </si>
  <si>
    <t>謝金</t>
    <rPh sb="0" eb="2">
      <t>シャキン</t>
    </rPh>
    <phoneticPr fontId="3"/>
  </si>
  <si>
    <t>旅費</t>
    <rPh sb="0" eb="2">
      <t>リョヒ</t>
    </rPh>
    <phoneticPr fontId="3"/>
  </si>
  <si>
    <t>広報費</t>
    <rPh sb="0" eb="2">
      <t>コウホウ</t>
    </rPh>
    <rPh sb="2" eb="3">
      <t>ヒ</t>
    </rPh>
    <phoneticPr fontId="3"/>
  </si>
  <si>
    <t>委託費</t>
    <rPh sb="0" eb="2">
      <t>イタク</t>
    </rPh>
    <rPh sb="2" eb="3">
      <t>ヒ</t>
    </rPh>
    <phoneticPr fontId="3"/>
  </si>
  <si>
    <t>合計</t>
    <rPh sb="0" eb="2">
      <t>ゴウケイ</t>
    </rPh>
    <phoneticPr fontId="3"/>
  </si>
  <si>
    <t>補助対象経費</t>
    <rPh sb="0" eb="2">
      <t>ホジョ</t>
    </rPh>
    <rPh sb="2" eb="4">
      <t>タイショウ</t>
    </rPh>
    <rPh sb="4" eb="6">
      <t>ケイヒ</t>
    </rPh>
    <phoneticPr fontId="3"/>
  </si>
  <si>
    <t>円</t>
    <phoneticPr fontId="3"/>
  </si>
  <si>
    <t>円</t>
    <phoneticPr fontId="3"/>
  </si>
  <si>
    <t>×</t>
    <phoneticPr fontId="3"/>
  </si>
  <si>
    <t>交付申請額（※）</t>
    <rPh sb="0" eb="2">
      <t>コウフ</t>
    </rPh>
    <rPh sb="2" eb="4">
      <t>シンセイ</t>
    </rPh>
    <rPh sb="4" eb="5">
      <t>ガク</t>
    </rPh>
    <phoneticPr fontId="3"/>
  </si>
  <si>
    <t>J　交付申請額</t>
    <rPh sb="2" eb="6">
      <t>コウフシンセイ</t>
    </rPh>
    <phoneticPr fontId="3"/>
  </si>
  <si>
    <t>J　交付申請額</t>
    <phoneticPr fontId="3"/>
  </si>
  <si>
    <t>J　交付申請額</t>
    <phoneticPr fontId="3"/>
  </si>
  <si>
    <t>補助金
額上限</t>
    <rPh sb="0" eb="2">
      <t>ホジョ</t>
    </rPh>
    <rPh sb="2" eb="3">
      <t>キン</t>
    </rPh>
    <rPh sb="4" eb="5">
      <t>ガク</t>
    </rPh>
    <rPh sb="5" eb="7">
      <t>ジョウゲン</t>
    </rPh>
    <phoneticPr fontId="3"/>
  </si>
  <si>
    <t>事業区分</t>
    <rPh sb="0" eb="4">
      <t>ジギョウクブン</t>
    </rPh>
    <phoneticPr fontId="3"/>
  </si>
  <si>
    <t>課税・非課税</t>
    <rPh sb="0" eb="2">
      <t>カゼイ</t>
    </rPh>
    <rPh sb="3" eb="6">
      <t>ヒカゼイ</t>
    </rPh>
    <phoneticPr fontId="3"/>
  </si>
  <si>
    <t>１　基本情報</t>
    <rPh sb="2" eb="6">
      <t>キホンジョウホウ</t>
    </rPh>
    <phoneticPr fontId="3"/>
  </si>
  <si>
    <t>２　経費配分内訳</t>
    <rPh sb="2" eb="6">
      <t>ケイヒハイブン</t>
    </rPh>
    <rPh sb="6" eb="8">
      <t>ウチワケ</t>
    </rPh>
    <phoneticPr fontId="3"/>
  </si>
  <si>
    <t>補助事業の経理担当者
役職・氏名</t>
    <rPh sb="0" eb="2">
      <t>ホジョ</t>
    </rPh>
    <rPh sb="2" eb="4">
      <t>ジギョウ</t>
    </rPh>
    <rPh sb="5" eb="10">
      <t>ケイリタントウシャ</t>
    </rPh>
    <rPh sb="11" eb="13">
      <t>ヤクショク</t>
    </rPh>
    <rPh sb="14" eb="16">
      <t>シメイ</t>
    </rPh>
    <phoneticPr fontId="3"/>
  </si>
  <si>
    <t>補助金額上限</t>
    <rPh sb="0" eb="2">
      <t>ホジョ</t>
    </rPh>
    <rPh sb="2" eb="3">
      <t>キン</t>
    </rPh>
    <rPh sb="3" eb="4">
      <t>ガク</t>
    </rPh>
    <rPh sb="4" eb="6">
      <t>ジョウゲン</t>
    </rPh>
    <phoneticPr fontId="3"/>
  </si>
  <si>
    <t>※補助対象経費の２分の１以内、各経費区分の補助金額上限のいずれか低い金額を入力してください。
（交付申請額の合計額が補助金額上限を超える場合には、各経費区分の交付申請額を調整し、補助金額上限を超えないようにしてください。）</t>
    <rPh sb="58" eb="62">
      <t>ホジョキンガク</t>
    </rPh>
    <rPh sb="62" eb="64">
      <t>ジョウゲン</t>
    </rPh>
    <rPh sb="89" eb="93">
      <t>ホジョキンガク</t>
    </rPh>
    <rPh sb="93" eb="95">
      <t>ジョウゲン</t>
    </rPh>
    <phoneticPr fontId="3"/>
  </si>
  <si>
    <t>　（別紙３－１）　</t>
    <rPh sb="2" eb="4">
      <t>ベッシ</t>
    </rPh>
    <phoneticPr fontId="3"/>
  </si>
  <si>
    <t>経費明細表</t>
    <phoneticPr fontId="3"/>
  </si>
  <si>
    <t>３　資金調達内訳</t>
    <rPh sb="2" eb="4">
      <t>シキン</t>
    </rPh>
    <rPh sb="4" eb="6">
      <t>チョウタツ</t>
    </rPh>
    <rPh sb="6" eb="8">
      <t>ウチワケ</t>
    </rPh>
    <phoneticPr fontId="3"/>
  </si>
  <si>
    <t>区分</t>
    <rPh sb="0" eb="2">
      <t>クブン</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</si>
  <si>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</si>
  <si>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</si>
  <si>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</si>
  <si>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</si>
  <si>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</si>
  <si>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　（事業全体に要する経費調達一覧）</t>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</si>
  <si>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</si>
  <si>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</si>
  <si>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【事業区分を選択してください】</t>
  </si>
  <si>
    <t>※水色の欄を入力してください。他の欄は経費一覧表シート（別紙３－２）の入力内容により計算結果が自動で表示されます。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8" eb="30">
      <t>ベッシ</t>
    </rPh>
    <rPh sb="35" eb="37">
      <t>ニュウリョク</t>
    </rPh>
    <rPh sb="37" eb="39">
      <t>ナイヨウ</t>
    </rPh>
    <rPh sb="42" eb="44">
      <t>ケイサン</t>
    </rPh>
    <rPh sb="44" eb="46">
      <t>ケッカ</t>
    </rPh>
    <rPh sb="47" eb="49">
      <t>ジドウ</t>
    </rPh>
    <rPh sb="50" eb="52">
      <t>ヒョウジ</t>
    </rPh>
    <phoneticPr fontId="3"/>
  </si>
  <si>
    <t>補助事業に要する経費</t>
    <rPh sb="0" eb="2">
      <t>ホジョ</t>
    </rPh>
    <rPh sb="2" eb="4">
      <t>ジギョウ</t>
    </rPh>
    <rPh sb="5" eb="6">
      <t>ヨウ</t>
    </rPh>
    <rPh sb="8" eb="10">
      <t>ケイヒ</t>
    </rPh>
    <phoneticPr fontId="3"/>
  </si>
  <si>
    <t>令和３年度補正予算　新市場開拓支援事業費補助金　公募申請書　経費一覧表（別紙３－２）</t>
    <rPh sb="30" eb="32">
      <t>ケイヒ</t>
    </rPh>
    <rPh sb="32" eb="35">
      <t>イチランヒョウ</t>
    </rPh>
    <phoneticPr fontId="3"/>
  </si>
  <si>
    <t>　</t>
  </si>
  <si>
    <r>
      <rPr>
        <b/>
        <sz val="14"/>
        <color theme="1"/>
        <rFont val="ＭＳ Ｐゴシック"/>
        <family val="3"/>
        <charset val="128"/>
        <scheme val="major"/>
      </rPr>
      <t>【支出内訳シート】
●</t>
    </r>
    <r>
      <rPr>
        <sz val="14"/>
        <color theme="1"/>
        <rFont val="ＭＳ Ｐゴシック"/>
        <family val="3"/>
        <charset val="128"/>
        <scheme val="major"/>
      </rPr>
      <t xml:space="preserve">水色で塗りつぶした欄以外は自動で計算結果が表示されます。
</t>
    </r>
    <r>
      <rPr>
        <b/>
        <sz val="14"/>
        <color rgb="FFFF0000"/>
        <rFont val="ＭＳ Ｐゴシック"/>
        <family val="3"/>
        <charset val="128"/>
        <scheme val="major"/>
      </rPr>
      <t>●補助事業に係る経費の全てを記載してください。</t>
    </r>
    <r>
      <rPr>
        <sz val="14"/>
        <color theme="1"/>
        <rFont val="ＭＳ Ｐゴシック"/>
        <family val="3"/>
        <charset val="128"/>
        <scheme val="major"/>
      </rPr>
      <t xml:space="preserve">
</t>
    </r>
    <r>
      <rPr>
        <sz val="14"/>
        <color rgb="FFFF0000"/>
        <rFont val="ＭＳ Ｐゴシック"/>
        <family val="3"/>
        <charset val="128"/>
        <scheme val="major"/>
      </rPr>
      <t xml:space="preserve">
</t>
    </r>
    <r>
      <rPr>
        <b/>
        <sz val="14"/>
        <color rgb="FFFF0000"/>
        <rFont val="ＭＳ Ｐゴシック"/>
        <family val="3"/>
        <charset val="128"/>
        <scheme val="major"/>
      </rPr>
      <t>●経費区分のうち、謝金、旅費、広報費及び委託費には補助金額上限があります。補助対象経費の上限額を超過する場合、その超過する部分については補助対象外となりますのでご留意ください。</t>
    </r>
    <r>
      <rPr>
        <b/>
        <sz val="14"/>
        <color theme="1"/>
        <rFont val="ＭＳ Ｐゴシック"/>
        <family val="3"/>
        <charset val="128"/>
        <scheme val="major"/>
      </rPr>
      <t xml:space="preserve">
</t>
    </r>
    <r>
      <rPr>
        <sz val="14"/>
        <color theme="1"/>
        <rFont val="ＭＳ Ｐゴシック"/>
        <family val="3"/>
        <charset val="128"/>
        <scheme val="major"/>
      </rPr>
      <t xml:space="preserve">
●</t>
    </r>
    <r>
      <rPr>
        <b/>
        <u/>
        <sz val="14"/>
        <color rgb="FFFF0000"/>
        <rFont val="ＭＳ Ｐゴシック"/>
        <family val="3"/>
        <charset val="128"/>
        <scheme val="major"/>
      </rPr>
      <t>補助事業に要する経費ではあるものの、補助金の交付対象ではないものについては、「対象外」を選択してください。</t>
    </r>
    <r>
      <rPr>
        <sz val="14"/>
        <color theme="1"/>
        <rFont val="ＭＳ Ｐゴシック"/>
        <family val="3"/>
        <charset val="128"/>
        <scheme val="major"/>
      </rPr>
      <t xml:space="preserve">
●「費目」の順番ごとに記載し、支払月の早いものから順番に記載してください。
　　　(例)謝金8月・9月・・・、旅費8月・9月
●支払月が複数ヶ月に跨る場合は、支出内容に詳細を記載し、支払月は「最初の支払月」を選択して下さい。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「単価」には税込価格を記載して下さい。
●「数量」には、「単価×個数1」あるいは「単価×個数1×個数2×個数3」の形で入力してください。
　　 (例)謝金：25,000円×2人×3回
   　(例)雑役務費：1,500円×4時間×２人×4回
●行数が足りない場合は、以下の手順で「行」を追加してください。
　</t>
    </r>
    <r>
      <rPr>
        <b/>
        <sz val="14"/>
        <color rgb="FFFF0000"/>
        <rFont val="ＭＳ Ｐゴシック"/>
        <family val="3"/>
        <charset val="128"/>
        <scheme val="major"/>
      </rPr>
      <t xml:space="preserve"> ※行を追加する番号をクリックして「コピー」→右クリック→「コピーしたセルの挿入」で計算式が反映された「行」が追加できます。</t>
    </r>
    <rPh sb="29" eb="31">
      <t>ケッカ</t>
    </rPh>
    <rPh sb="162" eb="163">
      <t>ヨウ</t>
    </rPh>
    <rPh sb="175" eb="177">
      <t>ホジョ</t>
    </rPh>
    <rPh sb="177" eb="178">
      <t>キン</t>
    </rPh>
    <rPh sb="179" eb="181">
      <t>コウフ</t>
    </rPh>
    <rPh sb="181" eb="183">
      <t>タイショウ</t>
    </rPh>
    <phoneticPr fontId="3"/>
  </si>
  <si>
    <r>
      <rPr>
        <b/>
        <sz val="14"/>
        <color theme="1"/>
        <rFont val="ＭＳ Ｐゴシック"/>
        <family val="3"/>
        <charset val="128"/>
        <scheme val="major"/>
      </rPr>
      <t>【支出内訳シート】
●</t>
    </r>
    <r>
      <rPr>
        <sz val="14"/>
        <color theme="1"/>
        <rFont val="ＭＳ Ｐゴシック"/>
        <family val="3"/>
        <charset val="128"/>
        <scheme val="major"/>
      </rPr>
      <t xml:space="preserve">水色で塗りつぶした欄以外は自動で計算結果が表示されます。
</t>
    </r>
    <r>
      <rPr>
        <b/>
        <sz val="14"/>
        <color rgb="FFFF0000"/>
        <rFont val="ＭＳ Ｐゴシック"/>
        <family val="3"/>
        <charset val="128"/>
        <scheme val="major"/>
      </rPr>
      <t>●補助事業に係る経費の全てを記載してください。</t>
    </r>
    <r>
      <rPr>
        <sz val="14"/>
        <color theme="1"/>
        <rFont val="ＭＳ Ｐゴシック"/>
        <family val="3"/>
        <charset val="128"/>
        <scheme val="major"/>
      </rPr>
      <t xml:space="preserve">
</t>
    </r>
    <r>
      <rPr>
        <b/>
        <sz val="14"/>
        <color rgb="FFFF0000"/>
        <rFont val="ＭＳ Ｐゴシック"/>
        <family val="3"/>
        <charset val="128"/>
        <scheme val="major"/>
      </rPr>
      <t xml:space="preserve">
●経費区分のうち、謝金、旅費、広報費及び委託費には補助金額上限があります。補助対象経費の上限額を超過する場合、その超過する部分については補助対象外となりますのでご留意ください。</t>
    </r>
    <r>
      <rPr>
        <sz val="14"/>
        <color theme="1"/>
        <rFont val="ＭＳ Ｐゴシック"/>
        <family val="3"/>
        <charset val="128"/>
        <scheme val="major"/>
      </rPr>
      <t xml:space="preserve">
</t>
    </r>
    <r>
      <rPr>
        <b/>
        <sz val="14"/>
        <color rgb="FFFF0000"/>
        <rFont val="ＭＳ Ｐゴシック"/>
        <family val="3"/>
        <charset val="128"/>
        <scheme val="major"/>
      </rPr>
      <t>●補助事業に要する経費ではあるものの、補助金の交付対象ではないものについては、「対象外」を選択してください。</t>
    </r>
    <r>
      <rPr>
        <sz val="14"/>
        <color theme="1"/>
        <rFont val="ＭＳ Ｐゴシック"/>
        <family val="3"/>
        <charset val="128"/>
        <scheme val="major"/>
      </rPr>
      <t xml:space="preserve">
●「費目」の順番ごとに記載し、支払月の早いものから順番に記載してください。
　　　(例)謝金8月・9月・・・、旅費8月・9月
●支払月が複数ヶ月に跨る場合は、支出内容に詳細を記載し、支払月は「最初の支払月」を選択して下さい。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「単価」には税込価格を記載して下さい。
●「数量」には、「単価×個数1」あるいは「単価×個数1×個数2×個数3」の形で入力してください。
　　 (例)謝金：25,000円×2人×3回
   　(例)雑役務費：1,500円×4時間×２人×4回
●行数が足りない場合は、以下の手順で「行」を追加してください。
　</t>
    </r>
    <r>
      <rPr>
        <b/>
        <sz val="14"/>
        <color rgb="FFFF0000"/>
        <rFont val="ＭＳ Ｐゴシック"/>
        <family val="3"/>
        <charset val="128"/>
        <scheme val="major"/>
      </rPr>
      <t xml:space="preserve"> ※行を追加する番号をクリックして「コピー」→右クリック→「コピーしたセルの挿入」で計算式が反映された「行」が追加できます。</t>
    </r>
    <rPh sb="29" eb="31">
      <t>ケッカ</t>
    </rPh>
    <phoneticPr fontId="3"/>
  </si>
  <si>
    <r>
      <rPr>
        <b/>
        <sz val="14"/>
        <color theme="1"/>
        <rFont val="ＭＳ Ｐゴシック"/>
        <family val="3"/>
        <charset val="128"/>
        <scheme val="major"/>
      </rPr>
      <t>【支出内訳シート】
●</t>
    </r>
    <r>
      <rPr>
        <sz val="14"/>
        <color theme="1"/>
        <rFont val="ＭＳ Ｐゴシック"/>
        <family val="3"/>
        <charset val="128"/>
        <scheme val="major"/>
      </rPr>
      <t xml:space="preserve">水色で塗りつぶした欄以外は自動で計算結果が表示されます。
</t>
    </r>
    <r>
      <rPr>
        <b/>
        <sz val="14"/>
        <color rgb="FFFF0000"/>
        <rFont val="ＭＳ Ｐゴシック"/>
        <family val="3"/>
        <charset val="128"/>
        <scheme val="major"/>
      </rPr>
      <t>●補助事業に係る経費の全てを記載してください。</t>
    </r>
    <r>
      <rPr>
        <sz val="14"/>
        <color theme="1"/>
        <rFont val="ＭＳ Ｐゴシック"/>
        <family val="3"/>
        <charset val="128"/>
        <scheme val="major"/>
      </rPr>
      <t xml:space="preserve">
</t>
    </r>
    <r>
      <rPr>
        <b/>
        <sz val="14"/>
        <color rgb="FFFF0000"/>
        <rFont val="ＭＳ Ｐゴシック"/>
        <family val="3"/>
        <charset val="128"/>
        <scheme val="major"/>
      </rPr>
      <t>●経費区分のうち、謝金、旅費、広報費及び委託費には補助金額上限があります。補助対象経費の上限額を超過する場合、その超過する部分については補助対象外となりますのでご留意ください。</t>
    </r>
    <r>
      <rPr>
        <sz val="14"/>
        <color theme="1"/>
        <rFont val="ＭＳ Ｐゴシック"/>
        <family val="3"/>
        <charset val="128"/>
        <scheme val="major"/>
      </rPr>
      <t xml:space="preserve">
●</t>
    </r>
    <r>
      <rPr>
        <b/>
        <u/>
        <sz val="14"/>
        <color rgb="FFFF0000"/>
        <rFont val="ＭＳ Ｐゴシック"/>
        <family val="3"/>
        <charset val="128"/>
        <scheme val="major"/>
      </rPr>
      <t>補助事業に要する経費ではあるものの、補助金の交付対象ではないものについては、「対象外」を選択してください。</t>
    </r>
    <r>
      <rPr>
        <sz val="14"/>
        <color theme="1"/>
        <rFont val="ＭＳ Ｐゴシック"/>
        <family val="3"/>
        <charset val="128"/>
        <scheme val="major"/>
      </rPr>
      <t xml:space="preserve">
●「費目」の順番ごとに記載し、支払月の早いものから順番に記載してください。
　　　(例)謝金8月・9月・・・、旅費8月・9月
●支払月が複数ヶ月に跨る場合は、支出内容に詳細を記載し、支払月は「最初の支払月」を選択して下さい。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「単価」には税込価格を記載して下さい。
●「数量」には、「単価×個数1」あるいは「単価×個数1×個数2×個数3」の形で入力してください。
　　 (例)謝金：25,000円×2人×3回
   　(例)雑役務費：1,500円×4時間×２人×4回
●行数が足りない場合は、以下の手順で「行」を追加してください。
　</t>
    </r>
    <r>
      <rPr>
        <b/>
        <sz val="14"/>
        <color rgb="FFFF0000"/>
        <rFont val="ＭＳ Ｐゴシック"/>
        <family val="3"/>
        <charset val="128"/>
        <scheme val="major"/>
      </rPr>
      <t xml:space="preserve"> ※行を追加する番号をクリックして「コピー」→右クリック→「コピーしたセルの挿入」で計算式が反映された「行」が追加できます。</t>
    </r>
    <rPh sb="29" eb="31">
      <t>ケッカ</t>
    </rPh>
    <rPh sb="162" eb="163">
      <t>ヨウ</t>
    </rPh>
    <rPh sb="175" eb="177">
      <t>ホジョ</t>
    </rPh>
    <rPh sb="177" eb="178">
      <t>キン</t>
    </rPh>
    <rPh sb="179" eb="181">
      <t>コウフ</t>
    </rPh>
    <rPh sb="181" eb="183">
      <t>タイショウ</t>
    </rPh>
    <phoneticPr fontId="3"/>
  </si>
  <si>
    <r>
      <rPr>
        <b/>
        <sz val="14"/>
        <color theme="1"/>
        <rFont val="ＭＳ Ｐゴシック"/>
        <family val="3"/>
        <charset val="128"/>
        <scheme val="major"/>
      </rPr>
      <t>【支出内訳シート】
●</t>
    </r>
    <r>
      <rPr>
        <sz val="14"/>
        <color theme="1"/>
        <rFont val="ＭＳ Ｐゴシック"/>
        <family val="3"/>
        <charset val="128"/>
        <scheme val="major"/>
      </rPr>
      <t xml:space="preserve">水色で塗りつぶした欄以外は自動で計算結果が表示されます。
</t>
    </r>
    <r>
      <rPr>
        <b/>
        <sz val="14"/>
        <color rgb="FFFF0000"/>
        <rFont val="ＭＳ Ｐゴシック"/>
        <family val="3"/>
        <charset val="128"/>
        <scheme val="major"/>
      </rPr>
      <t>●補助事業に係る経費の全てを記載してください。</t>
    </r>
    <r>
      <rPr>
        <sz val="14"/>
        <color theme="1"/>
        <rFont val="ＭＳ Ｐゴシック"/>
        <family val="3"/>
        <charset val="128"/>
        <scheme val="major"/>
      </rPr>
      <t xml:space="preserve">
</t>
    </r>
    <r>
      <rPr>
        <sz val="14"/>
        <color rgb="FFFF0000"/>
        <rFont val="ＭＳ Ｐゴシック"/>
        <family val="3"/>
        <charset val="128"/>
        <scheme val="major"/>
      </rPr>
      <t xml:space="preserve">
</t>
    </r>
    <r>
      <rPr>
        <b/>
        <sz val="14"/>
        <color rgb="FFFF0000"/>
        <rFont val="ＭＳ Ｐゴシック"/>
        <family val="3"/>
        <charset val="128"/>
        <scheme val="major"/>
      </rPr>
      <t>●経費区分のうち、謝金、旅費、広報費及び委託費には補助金額上限があります。補助対象経費の上限額を超過する場合、その超過する部分については補助対象外となりますのでご留意ください。</t>
    </r>
    <r>
      <rPr>
        <sz val="14"/>
        <color theme="1"/>
        <rFont val="ＭＳ Ｐゴシック"/>
        <family val="3"/>
        <charset val="128"/>
        <scheme val="major"/>
      </rPr>
      <t xml:space="preserve">
●</t>
    </r>
    <r>
      <rPr>
        <b/>
        <u/>
        <sz val="14"/>
        <color rgb="FFFF0000"/>
        <rFont val="ＭＳ Ｐゴシック"/>
        <family val="3"/>
        <charset val="128"/>
        <scheme val="major"/>
      </rPr>
      <t>補助事業に要する経費ではあるものの、補助金の交付対象ではないものについては、「対象外」を選択してください。</t>
    </r>
    <r>
      <rPr>
        <sz val="14"/>
        <color theme="1"/>
        <rFont val="ＭＳ Ｐゴシック"/>
        <family val="3"/>
        <charset val="128"/>
        <scheme val="major"/>
      </rPr>
      <t xml:space="preserve">
●「費目」の順番ごとに記載し、支払月の早いものから順番に記載してください。
　　　(例)謝金8月・9月・・・、旅費8月・9月
●支払月が複数ヶ月に跨る場合は、支出内容に詳細を記載し、支払月は「最初の支払月」を選択して下さい。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「単価」には税込価格を記載して下さい。
●「数量」には、「単価×個数1」あるいは「単価×個数1×個数2×個数3」の形で入力してください。
　　 (例)謝金：25,000円×2人×3回
   　(例)雑役務費：1,500円×4時間×２人×4回
●行数が足りない場合は、以下の手順で「行」を追加してください。
　</t>
    </r>
    <r>
      <rPr>
        <b/>
        <sz val="14"/>
        <color rgb="FFFF0000"/>
        <rFont val="ＭＳ Ｐゴシック"/>
        <family val="3"/>
        <charset val="128"/>
        <scheme val="major"/>
      </rPr>
      <t xml:space="preserve"> ※行を追加する番号をクリックして「コピー」→右クリック→「コピーしたセルの挿入」で計算式が反映された「行」が追加できます。</t>
    </r>
    <rPh sb="29" eb="31">
      <t>ケッカ</t>
    </rPh>
    <rPh sb="162" eb="163">
      <t>ヨウ</t>
    </rPh>
    <rPh sb="175" eb="177">
      <t>ホジョ</t>
    </rPh>
    <rPh sb="177" eb="178">
      <t>キン</t>
    </rPh>
    <rPh sb="179" eb="181">
      <t>コウフ</t>
    </rPh>
    <rPh sb="181" eb="183">
      <t>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</si>
</sst>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Red]#,##0"/>
    <numFmt numFmtId="178" formatCode="#,###&quot;円&quot;"/>
  </numFmts>
  <fonts count="44" x14ac:knownFonts="1">
    <font>
      <sz val="11"/>
      <color theme="1"/>
      <name val="ＭＳ Ｐゴシック"/>
      <family val="2"/>
      <charset val="128"/>
      <scheme val="minor"/>
    </font>
    <font>
      <sz val="11"/>
      <color theme="1"/>
      <name val="ＭＳ Ｐゴシック"/>
      <family val="2"/>
      <charset val="128"/>
      <scheme val="minor"/>
    </font>
    <font>
      <b/>
      <sz val="18"/>
      <color theme="0"/>
      <name val="ＭＳ Ｐゴシック"/>
      <family val="3"/>
      <charset val="128"/>
      <scheme val="major"/>
    </font>
    <font>
      <sz val="6"/>
      <name val="ＭＳ Ｐゴシック"/>
      <family val="2"/>
      <charset val="128"/>
      <scheme val="minor"/>
    </font>
    <font>
      <sz val="14"/>
      <name val="ＭＳ Ｐゴシック"/>
      <family val="3"/>
      <charset val="128"/>
      <scheme val="major"/>
    </font>
    <font>
      <b/>
      <sz val="13"/>
      <name val="ＭＳ Ｐゴシック"/>
      <family val="3"/>
      <charset val="128"/>
      <scheme val="major"/>
    </font>
    <font>
      <sz val="14"/>
      <color theme="1"/>
      <name val="ＭＳ Ｐゴシック"/>
      <family val="3"/>
      <charset val="128"/>
      <scheme val="major"/>
    </font>
    <font>
      <b/>
      <sz val="12"/>
      <color theme="1"/>
      <name val="ＭＳ Ｐゴシック"/>
      <family val="3"/>
      <charset val="128"/>
      <scheme val="major"/>
    </font>
    <font>
      <sz val="14"/>
      <color theme="1"/>
      <name val="ＭＳ Ｐゴシック"/>
      <family val="3"/>
      <charset val="128"/>
      <scheme val="minor"/>
    </font>
    <font>
      <b/>
      <sz val="13"/>
      <color theme="1"/>
      <name val="ＭＳ Ｐゴシック"/>
      <family val="3"/>
      <charset val="128"/>
      <scheme val="major"/>
    </font>
    <font>
      <sz val="14"/>
      <color theme="1"/>
      <name val="ＭＳ Ｐゴシック"/>
      <family val="2"/>
      <charset val="128"/>
      <scheme val="minor"/>
    </font>
    <font>
      <b/>
      <sz val="11"/>
      <color theme="1"/>
      <name val="ＭＳ Ｐゴシック"/>
      <family val="3"/>
      <charset val="128"/>
      <scheme val="minor"/>
    </font>
    <font>
      <b/>
      <sz val="12"/>
      <name val="ＭＳ Ｐゴシック"/>
      <family val="3"/>
      <charset val="128"/>
      <scheme val="major"/>
    </font>
    <font>
      <sz val="13"/>
      <name val="ＭＳ Ｐゴシック"/>
      <family val="3"/>
      <charset val="128"/>
      <scheme val="major"/>
    </font>
    <font>
      <b/>
      <sz val="13"/>
      <color theme="1"/>
      <name val="ＭＳ Ｐゴシック"/>
      <family val="3"/>
      <charset val="128"/>
      <scheme val="minor"/>
    </font>
    <font>
      <sz val="13"/>
      <color theme="1"/>
      <name val="ＭＳ Ｐゴシック"/>
      <family val="3"/>
      <charset val="128"/>
      <scheme val="minor"/>
    </font>
    <font>
      <sz val="14"/>
      <color rgb="FF111111"/>
      <name val="ＭＳ Ｐゴシック"/>
      <family val="3"/>
      <charset val="128"/>
      <scheme val="major"/>
    </font>
    <font>
      <sz val="12.5"/>
      <color theme="1"/>
      <name val="ＭＳ Ｐゴシック"/>
      <family val="3"/>
      <charset val="128"/>
      <scheme val="minor"/>
    </font>
    <font>
      <sz val="12"/>
      <name val="ＭＳ Ｐゴシック"/>
      <family val="3"/>
      <charset val="128"/>
      <scheme val="major"/>
    </font>
    <font>
      <b/>
      <sz val="18"/>
      <name val="ＭＳ Ｐゴシック"/>
      <family val="3"/>
      <charset val="128"/>
      <scheme val="major"/>
    </font>
    <font>
      <sz val="18"/>
      <name val="ＭＳ Ｐゴシック"/>
      <family val="3"/>
      <charset val="128"/>
      <scheme val="major"/>
    </font>
    <font>
      <sz val="11"/>
      <color theme="1"/>
      <name val="ＭＳ Ｐゴシック"/>
      <family val="3"/>
      <charset val="128"/>
      <scheme val="major"/>
    </font>
    <font>
      <sz val="11"/>
      <name val="ＭＳ Ｐゴシック"/>
      <family val="3"/>
      <charset val="128"/>
      <scheme val="major"/>
    </font>
    <font>
      <sz val="13"/>
      <color theme="0"/>
      <name val="ＭＳ Ｐゴシック"/>
      <family val="3"/>
      <charset val="128"/>
      <scheme val="minor"/>
    </font>
    <font>
      <b/>
      <u/>
      <sz val="14"/>
      <color rgb="FFFF0000"/>
      <name val="ＭＳ Ｐゴシック"/>
      <family val="3"/>
      <charset val="128"/>
      <scheme val="major"/>
    </font>
    <font>
      <b/>
      <sz val="14"/>
      <color rgb="FFFF0000"/>
      <name val="ＭＳ Ｐゴシック"/>
      <family val="3"/>
      <charset val="128"/>
      <scheme val="major"/>
    </font>
    <font>
      <b/>
      <sz val="14"/>
      <color theme="1"/>
      <name val="ＭＳ Ｐゴシック"/>
      <family val="3"/>
      <charset val="128"/>
      <scheme val="major"/>
    </font>
    <font>
      <b/>
      <sz val="16"/>
      <name val="ＭＳ Ｐゴシック"/>
      <family val="3"/>
      <charset val="128"/>
      <scheme val="major"/>
    </font>
    <font>
      <b/>
      <sz val="16"/>
      <color rgb="FFFF0000"/>
      <name val="ＭＳ Ｐゴシック"/>
      <family val="3"/>
      <charset val="128"/>
      <scheme val="major"/>
    </font>
    <font>
      <b/>
      <sz val="18"/>
      <color rgb="FFFF0000"/>
      <name val="ＭＳ Ｐゴシック"/>
      <family val="3"/>
      <charset val="128"/>
      <scheme val="major"/>
    </font>
    <font>
      <sz val="16"/>
      <name val="ＭＳ Ｐゴシック"/>
      <family val="3"/>
      <charset val="128"/>
      <scheme val="major"/>
    </font>
    <font>
      <sz val="16"/>
      <color theme="1"/>
      <name val="ＭＳ Ｐゴシック"/>
      <family val="3"/>
      <charset val="128"/>
      <scheme val="major"/>
    </font>
    <font>
      <b/>
      <sz val="12"/>
      <color rgb="FFFF0000"/>
      <name val="ＭＳ Ｐゴシック"/>
      <family val="3"/>
      <charset val="128"/>
      <scheme val="major"/>
    </font>
    <font>
      <b/>
      <sz val="20"/>
      <name val="ＭＳ Ｐゴシック"/>
      <family val="3"/>
      <charset val="128"/>
      <scheme val="major"/>
    </font>
    <font>
      <b/>
      <sz val="24"/>
      <name val="ＭＳ Ｐゴシック"/>
      <family val="3"/>
      <charset val="128"/>
      <scheme val="major"/>
    </font>
    <font>
      <b/>
      <sz val="28"/>
      <name val="ＭＳ Ｐゴシック"/>
      <family val="3"/>
      <charset val="128"/>
      <scheme val="major"/>
    </font>
    <font>
      <b/>
      <sz val="22"/>
      <color rgb="FFFF0000"/>
      <name val="ＭＳ Ｐゴシック"/>
      <family val="3"/>
      <charset val="128"/>
      <scheme val="major"/>
    </font>
    <font>
      <sz val="20"/>
      <name val="ＭＳ Ｐゴシック"/>
      <family val="3"/>
      <charset val="128"/>
      <scheme val="major"/>
    </font>
    <font>
      <sz val="22"/>
      <name val="ＭＳ Ｐゴシック"/>
      <family val="3"/>
      <charset val="128"/>
      <scheme val="major"/>
    </font>
    <font>
      <b/>
      <sz val="16"/>
      <color theme="1"/>
      <name val="ＭＳ Ｐゴシック"/>
      <family val="3"/>
      <charset val="128"/>
      <scheme val="major"/>
    </font>
    <font>
      <b/>
      <sz val="20"/>
      <color theme="1"/>
      <name val="ＭＳ Ｐゴシック"/>
      <family val="3"/>
      <charset val="128"/>
      <scheme val="major"/>
    </font>
    <font>
      <b/>
      <sz val="20"/>
      <color theme="1"/>
      <name val="ＭＳ Ｐゴシック"/>
      <family val="3"/>
      <charset val="128"/>
      <scheme val="minor"/>
    </font>
    <font>
      <sz val="10"/>
      <color rgb="FFFF0000"/>
      <name val="ＭＳ ゴシック"/>
      <family val="3"/>
      <charset val="128"/>
    </font>
    <font>
      <sz val="14"/>
      <color rgb="FFFF0000"/>
      <name val="ＭＳ Ｐゴシック"/>
      <family val="3"/>
      <charset val="128"/>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5" tint="0.79998168889431442"/>
        <bgColor indexed="64"/>
      </patternFill>
    </fill>
  </fills>
  <borders count="12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medium">
        <color indexed="64"/>
      </left>
      <right/>
      <top/>
      <bottom style="thin">
        <color indexed="64"/>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style="thin">
        <color indexed="64"/>
      </top>
      <bottom style="thin">
        <color indexed="64"/>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thin">
        <color theme="0" tint="-0.499984740745262"/>
      </right>
      <top style="medium">
        <color theme="1"/>
      </top>
      <bottom style="thin">
        <color theme="0" tint="-0.499984740745262"/>
      </bottom>
      <diagonal/>
    </border>
    <border>
      <left style="thin">
        <color theme="0" tint="-0.499984740745262"/>
      </left>
      <right style="thin">
        <color theme="0" tint="-0.499984740745262"/>
      </right>
      <top style="medium">
        <color theme="1"/>
      </top>
      <bottom style="thin">
        <color theme="0" tint="-0.499984740745262"/>
      </bottom>
      <diagonal/>
    </border>
    <border>
      <left style="thin">
        <color theme="0" tint="-0.499984740745262"/>
      </left>
      <right style="medium">
        <color theme="1"/>
      </right>
      <top style="medium">
        <color theme="1"/>
      </top>
      <bottom style="thin">
        <color theme="0" tint="-0.499984740745262"/>
      </bottom>
      <diagonal/>
    </border>
    <border>
      <left style="medium">
        <color theme="1"/>
      </left>
      <right style="thin">
        <color theme="0" tint="-0.499984740745262"/>
      </right>
      <top/>
      <bottom/>
      <diagonal/>
    </border>
    <border>
      <left style="thin">
        <color theme="0" tint="-0.499984740745262"/>
      </left>
      <right style="thin">
        <color theme="0" tint="-0.499984740745262"/>
      </right>
      <top/>
      <bottom/>
      <diagonal/>
    </border>
    <border>
      <left style="thin">
        <color indexed="64"/>
      </left>
      <right style="medium">
        <color indexed="64"/>
      </right>
      <top style="medium">
        <color indexed="64"/>
      </top>
      <bottom/>
      <diagonal/>
    </border>
    <border>
      <left style="medium">
        <color theme="1"/>
      </left>
      <right/>
      <top/>
      <bottom/>
      <diagonal/>
    </border>
    <border>
      <left style="medium">
        <color indexed="64"/>
      </left>
      <right style="thin">
        <color theme="0" tint="-0.499984740745262"/>
      </right>
      <top/>
      <bottom style="thin">
        <color theme="0" tint="-0.499984740745262"/>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medium">
        <color theme="1"/>
      </bottom>
      <diagonal/>
    </border>
    <border>
      <left/>
      <right style="thin">
        <color theme="0" tint="-0.499984740745262"/>
      </right>
      <top style="thin">
        <color theme="0" tint="-0.499984740745262"/>
      </top>
      <bottom style="medium">
        <color theme="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theme="0" tint="-0.499984740745262"/>
      </left>
      <right/>
      <top style="medium">
        <color theme="1"/>
      </top>
      <bottom/>
      <diagonal/>
    </border>
    <border>
      <left/>
      <right style="thin">
        <color theme="0" tint="-0.499984740745262"/>
      </right>
      <top style="medium">
        <color theme="1"/>
      </top>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style="thin">
        <color theme="0" tint="-0.499984740745262"/>
      </left>
      <right style="thin">
        <color theme="0" tint="-0.499984740745262"/>
      </right>
      <top style="medium">
        <color theme="1"/>
      </top>
      <bottom/>
      <diagonal/>
    </border>
    <border>
      <left style="thin">
        <color theme="0" tint="-0.499984740745262"/>
      </left>
      <right style="thin">
        <color theme="0" tint="-0.499984740745262"/>
      </right>
      <top/>
      <bottom style="medium">
        <color theme="1"/>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thin">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theme="0" tint="-0.499984740745262"/>
      </right>
      <top/>
      <bottom/>
      <diagonal/>
    </border>
    <border>
      <left style="medium">
        <color indexed="64"/>
      </left>
      <right style="thin">
        <color theme="0" tint="-0.499984740745262"/>
      </right>
      <top style="thin">
        <color theme="0" tint="-0.499984740745262"/>
      </top>
      <bottom style="thin">
        <color theme="0" tint="-0.499984740745262"/>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1">
    <xf numFmtId="0" fontId="0" fillId="0" borderId="0" xfId="0">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vertical="center"/>
    </xf>
    <xf numFmtId="0" fontId="5" fillId="3" borderId="4" xfId="0" applyFont="1" applyFill="1" applyBorder="1" applyAlignment="1">
      <alignment horizontal="center" vertical="center"/>
    </xf>
    <xf numFmtId="0" fontId="6" fillId="0" borderId="0" xfId="0" applyFont="1">
      <alignment vertical="center"/>
    </xf>
    <xf numFmtId="0" fontId="4" fillId="0" borderId="0" xfId="0" applyNumberFormat="1" applyFont="1" applyFill="1">
      <alignment vertical="center"/>
    </xf>
    <xf numFmtId="0" fontId="12" fillId="4" borderId="0" xfId="0" applyFont="1" applyFill="1" applyBorder="1" applyAlignment="1">
      <alignment horizontal="center" vertical="center"/>
    </xf>
    <xf numFmtId="0" fontId="10" fillId="0" borderId="0" xfId="0" applyFont="1" applyBorder="1" applyAlignment="1">
      <alignment horizontal="center" vertical="center"/>
    </xf>
    <xf numFmtId="0" fontId="13" fillId="0" borderId="0" xfId="0" applyFont="1" applyFill="1" applyAlignment="1">
      <alignment horizontal="center" vertical="center"/>
    </xf>
    <xf numFmtId="38" fontId="4" fillId="0" borderId="27" xfId="1" applyFont="1" applyFill="1" applyBorder="1">
      <alignment vertical="center"/>
    </xf>
    <xf numFmtId="0" fontId="4" fillId="0" borderId="28" xfId="0" applyFont="1" applyFill="1" applyBorder="1">
      <alignment vertical="center"/>
    </xf>
    <xf numFmtId="38" fontId="4" fillId="0" borderId="36" xfId="1" applyFont="1" applyFill="1" applyBorder="1">
      <alignment vertical="center"/>
    </xf>
    <xf numFmtId="0" fontId="4" fillId="0" borderId="37" xfId="0" applyFont="1" applyFill="1" applyBorder="1">
      <alignment vertical="center"/>
    </xf>
    <xf numFmtId="38" fontId="4" fillId="0" borderId="0" xfId="0" applyNumberFormat="1" applyFont="1" applyFill="1">
      <alignment vertical="center"/>
    </xf>
    <xf numFmtId="0" fontId="16" fillId="0" borderId="0" xfId="0" applyFont="1" applyBorder="1">
      <alignment vertical="center"/>
    </xf>
    <xf numFmtId="0" fontId="4" fillId="0" borderId="0" xfId="0" applyFont="1" applyFill="1" applyBorder="1">
      <alignment vertical="center"/>
    </xf>
    <xf numFmtId="0" fontId="4" fillId="0" borderId="39" xfId="0" applyNumberFormat="1" applyFont="1" applyFill="1" applyBorder="1" applyAlignment="1">
      <alignment horizontal="center" vertical="center" wrapText="1"/>
    </xf>
    <xf numFmtId="0" fontId="4" fillId="0" borderId="21" xfId="0" applyFont="1" applyFill="1" applyBorder="1" applyAlignment="1" applyProtection="1">
      <alignment horizontal="center" vertical="center"/>
      <protection locked="0"/>
    </xf>
    <xf numFmtId="176" fontId="4" fillId="0" borderId="21" xfId="0" applyNumberFormat="1" applyFont="1" applyFill="1" applyBorder="1" applyAlignment="1" applyProtection="1">
      <alignment vertical="center"/>
      <protection locked="0"/>
    </xf>
    <xf numFmtId="0" fontId="4" fillId="0" borderId="22" xfId="0" applyFont="1" applyFill="1" applyBorder="1" applyProtection="1">
      <alignment vertical="center"/>
      <protection locked="0"/>
    </xf>
    <xf numFmtId="0" fontId="4" fillId="0" borderId="0" xfId="0" applyFont="1" applyFill="1" applyBorder="1" applyProtection="1">
      <alignment vertical="center"/>
      <protection locked="0"/>
    </xf>
    <xf numFmtId="0" fontId="4" fillId="0" borderId="0" xfId="0" applyFont="1" applyFill="1" applyProtection="1">
      <alignment vertical="center"/>
      <protection locked="0"/>
    </xf>
    <xf numFmtId="0" fontId="4" fillId="0" borderId="30" xfId="0" applyFont="1" applyFill="1" applyBorder="1" applyAlignment="1" applyProtection="1">
      <alignment horizontal="center" vertical="center"/>
      <protection locked="0"/>
    </xf>
    <xf numFmtId="0" fontId="4" fillId="0" borderId="31" xfId="0" applyFont="1" applyFill="1" applyBorder="1" applyProtection="1">
      <alignment vertical="center"/>
      <protection locked="0"/>
    </xf>
    <xf numFmtId="0" fontId="4" fillId="0" borderId="39" xfId="0" applyFont="1" applyFill="1" applyBorder="1" applyAlignment="1" applyProtection="1">
      <alignment horizontal="center" vertical="center"/>
      <protection locked="0"/>
    </xf>
    <xf numFmtId="176" fontId="4" fillId="0" borderId="66" xfId="0" applyNumberFormat="1" applyFont="1" applyFill="1" applyBorder="1" applyAlignment="1" applyProtection="1">
      <alignment vertical="center"/>
      <protection locked="0"/>
    </xf>
    <xf numFmtId="0" fontId="4" fillId="0" borderId="40" xfId="0" applyFont="1" applyFill="1" applyBorder="1" applyProtection="1">
      <alignment vertical="center"/>
      <protection locked="0"/>
    </xf>
    <xf numFmtId="0" fontId="21" fillId="0" borderId="11" xfId="0" applyFont="1" applyBorder="1">
      <alignment vertical="center"/>
    </xf>
    <xf numFmtId="0" fontId="21" fillId="0" borderId="0" xfId="0" applyFont="1">
      <alignment vertical="center"/>
    </xf>
    <xf numFmtId="0" fontId="4" fillId="4" borderId="0" xfId="0" applyFont="1" applyFill="1" applyBorder="1" applyAlignment="1">
      <alignment horizontal="center" vertical="center" wrapText="1"/>
    </xf>
    <xf numFmtId="38" fontId="4" fillId="4" borderId="0" xfId="1" applyFont="1" applyFill="1" applyBorder="1" applyAlignment="1">
      <alignment vertical="center" shrinkToFit="1"/>
    </xf>
    <xf numFmtId="0" fontId="4" fillId="4" borderId="0" xfId="0" applyFont="1" applyFill="1" applyBorder="1" applyAlignment="1">
      <alignment horizontal="center" vertical="center"/>
    </xf>
    <xf numFmtId="0" fontId="4" fillId="4" borderId="0" xfId="1" applyNumberFormat="1" applyFont="1" applyFill="1" applyBorder="1" applyAlignment="1">
      <alignment vertical="center" shrinkToFit="1"/>
    </xf>
    <xf numFmtId="0" fontId="4" fillId="4" borderId="0" xfId="0" applyFont="1" applyFill="1" applyBorder="1" applyAlignment="1">
      <alignment horizontal="center" vertical="center" shrinkToFit="1"/>
    </xf>
    <xf numFmtId="176" fontId="4" fillId="4" borderId="11" xfId="0" applyNumberFormat="1" applyFont="1" applyFill="1" applyBorder="1" applyAlignment="1">
      <alignment vertical="center"/>
    </xf>
    <xf numFmtId="0" fontId="4" fillId="4" borderId="0" xfId="0" applyFont="1" applyFill="1" applyBorder="1">
      <alignment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176" fontId="4" fillId="0" borderId="0" xfId="0" applyNumberFormat="1" applyFont="1" applyFill="1" applyBorder="1" applyAlignment="1">
      <alignment vertical="center" wrapText="1"/>
    </xf>
    <xf numFmtId="177" fontId="4" fillId="0" borderId="0" xfId="0" applyNumberFormat="1" applyFont="1" applyFill="1">
      <alignment vertical="center"/>
    </xf>
    <xf numFmtId="38" fontId="4" fillId="0" borderId="0" xfId="1" applyFont="1" applyFill="1">
      <alignment vertical="center"/>
    </xf>
    <xf numFmtId="0" fontId="17" fillId="0" borderId="0" xfId="0" applyFont="1" applyFill="1" applyBorder="1" applyAlignment="1">
      <alignment vertical="center"/>
    </xf>
    <xf numFmtId="38" fontId="4" fillId="0" borderId="0" xfId="1" applyFont="1" applyFill="1" applyBorder="1">
      <alignment vertical="center"/>
    </xf>
    <xf numFmtId="0" fontId="15" fillId="0" borderId="0" xfId="0" applyFont="1" applyFill="1" applyBorder="1" applyAlignment="1">
      <alignment vertical="center"/>
    </xf>
    <xf numFmtId="0" fontId="15" fillId="0" borderId="0" xfId="0" applyFont="1" applyFill="1" applyBorder="1" applyAlignment="1">
      <alignment horizontal="right" vertical="center"/>
    </xf>
    <xf numFmtId="38" fontId="4" fillId="0" borderId="0" xfId="1" applyFont="1" applyFill="1" applyBorder="1" applyAlignment="1">
      <alignment horizontal="right" vertical="center"/>
    </xf>
    <xf numFmtId="0" fontId="4" fillId="0" borderId="0" xfId="0" applyFont="1" applyFill="1" applyBorder="1" applyAlignment="1">
      <alignment vertical="center"/>
    </xf>
    <xf numFmtId="0" fontId="4" fillId="0" borderId="58" xfId="0" applyFont="1" applyFill="1" applyBorder="1">
      <alignment vertical="center"/>
    </xf>
    <xf numFmtId="0" fontId="23" fillId="0" borderId="0" xfId="0" applyFont="1" applyFill="1" applyBorder="1" applyAlignment="1">
      <alignment vertical="center"/>
    </xf>
    <xf numFmtId="0" fontId="24" fillId="0" borderId="0" xfId="0" applyFont="1" applyFill="1" applyBorder="1">
      <alignment vertical="center"/>
    </xf>
    <xf numFmtId="0" fontId="4" fillId="0" borderId="39" xfId="0" applyFont="1" applyFill="1" applyBorder="1" applyAlignment="1">
      <alignment horizontal="center" vertical="center" wrapText="1"/>
    </xf>
    <xf numFmtId="0" fontId="4" fillId="0" borderId="0" xfId="0" applyFont="1" applyFill="1" applyBorder="1" applyAlignment="1">
      <alignment horizontal="center" vertical="center"/>
    </xf>
    <xf numFmtId="38" fontId="4" fillId="0" borderId="57" xfId="1" applyFont="1" applyFill="1" applyBorder="1">
      <alignment vertical="center"/>
    </xf>
    <xf numFmtId="38" fontId="4" fillId="0" borderId="11" xfId="1" applyFont="1" applyFill="1" applyBorder="1">
      <alignment vertical="center"/>
    </xf>
    <xf numFmtId="0" fontId="4" fillId="0" borderId="11" xfId="0" applyFont="1" applyFill="1" applyBorder="1">
      <alignment vertical="center"/>
    </xf>
    <xf numFmtId="0" fontId="4" fillId="0" borderId="0" xfId="0" applyFont="1" applyFill="1" applyBorder="1" applyAlignment="1" applyProtection="1">
      <alignment vertical="center"/>
      <protection locked="0"/>
    </xf>
    <xf numFmtId="0" fontId="18" fillId="0" borderId="0" xfId="0" applyFont="1" applyFill="1" applyBorder="1" applyAlignment="1">
      <alignment vertical="center" wrapText="1"/>
    </xf>
    <xf numFmtId="0" fontId="19" fillId="0" borderId="0" xfId="0" applyFont="1" applyFill="1" applyBorder="1" applyAlignment="1">
      <alignment vertical="center"/>
    </xf>
    <xf numFmtId="3" fontId="20" fillId="0" borderId="0" xfId="0" applyNumberFormat="1" applyFont="1" applyFill="1" applyBorder="1" applyAlignment="1" applyProtection="1">
      <alignment vertical="center"/>
      <protection locked="0"/>
    </xf>
    <xf numFmtId="0" fontId="13" fillId="0" borderId="0" xfId="0" applyFont="1" applyFill="1" applyBorder="1" applyAlignment="1">
      <alignment vertical="center"/>
    </xf>
    <xf numFmtId="0" fontId="13" fillId="0" borderId="11" xfId="0" applyFont="1" applyFill="1" applyBorder="1" applyAlignment="1">
      <alignment vertical="center"/>
    </xf>
    <xf numFmtId="0" fontId="17" fillId="0" borderId="0" xfId="0" applyFont="1" applyFill="1" applyBorder="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xf>
    <xf numFmtId="0" fontId="10" fillId="0" borderId="0" xfId="0" applyFont="1" applyBorder="1" applyAlignment="1" applyProtection="1">
      <alignment vertical="center"/>
      <protection locked="0"/>
    </xf>
    <xf numFmtId="0" fontId="4" fillId="5" borderId="20" xfId="0" applyFont="1" applyFill="1" applyBorder="1" applyAlignment="1" applyProtection="1">
      <alignment vertical="center" shrinkToFit="1"/>
      <protection locked="0"/>
    </xf>
    <xf numFmtId="0" fontId="4" fillId="5" borderId="21" xfId="0" applyFont="1" applyFill="1" applyBorder="1" applyAlignment="1" applyProtection="1">
      <alignment horizontal="center" vertical="center" wrapText="1"/>
      <protection locked="0"/>
    </xf>
    <xf numFmtId="38" fontId="4" fillId="5" borderId="21" xfId="1" applyFont="1" applyFill="1" applyBorder="1" applyAlignment="1" applyProtection="1">
      <alignment vertical="center" shrinkToFit="1"/>
      <protection locked="0"/>
    </xf>
    <xf numFmtId="0" fontId="4" fillId="5" borderId="21" xfId="1" applyNumberFormat="1" applyFont="1" applyFill="1" applyBorder="1" applyAlignment="1" applyProtection="1">
      <alignment vertical="center" shrinkToFit="1"/>
      <protection locked="0"/>
    </xf>
    <xf numFmtId="0" fontId="4" fillId="5" borderId="21" xfId="0" applyFont="1" applyFill="1" applyBorder="1" applyAlignment="1" applyProtection="1">
      <alignment horizontal="right" vertical="center"/>
      <protection locked="0"/>
    </xf>
    <xf numFmtId="0" fontId="4" fillId="5" borderId="30" xfId="0" applyFont="1" applyFill="1" applyBorder="1" applyAlignment="1" applyProtection="1">
      <alignment horizontal="center" vertical="center" wrapText="1"/>
      <protection locked="0"/>
    </xf>
    <xf numFmtId="0" fontId="4" fillId="5" borderId="30" xfId="1" applyNumberFormat="1" applyFont="1" applyFill="1" applyBorder="1" applyAlignment="1" applyProtection="1">
      <alignment vertical="center" shrinkToFit="1"/>
      <protection locked="0"/>
    </xf>
    <xf numFmtId="0" fontId="4" fillId="5" borderId="30" xfId="0" applyFont="1" applyFill="1" applyBorder="1" applyAlignment="1" applyProtection="1">
      <alignment horizontal="right" vertical="center"/>
      <protection locked="0"/>
    </xf>
    <xf numFmtId="0" fontId="4" fillId="5" borderId="65" xfId="0" applyFont="1" applyFill="1" applyBorder="1" applyAlignment="1" applyProtection="1">
      <alignment vertical="center" shrinkToFit="1"/>
      <protection locked="0"/>
    </xf>
    <xf numFmtId="0" fontId="4" fillId="5" borderId="39" xfId="0" applyFont="1" applyFill="1" applyBorder="1" applyAlignment="1" applyProtection="1">
      <alignment horizontal="center" vertical="center" wrapText="1"/>
      <protection locked="0"/>
    </xf>
    <xf numFmtId="38" fontId="4" fillId="5" borderId="39" xfId="1" applyFont="1" applyFill="1" applyBorder="1" applyAlignment="1" applyProtection="1">
      <alignment vertical="center" shrinkToFit="1"/>
      <protection locked="0"/>
    </xf>
    <xf numFmtId="0" fontId="4" fillId="5" borderId="39" xfId="1" applyNumberFormat="1" applyFont="1" applyFill="1" applyBorder="1" applyAlignment="1" applyProtection="1">
      <alignment vertical="center" shrinkToFit="1"/>
      <protection locked="0"/>
    </xf>
    <xf numFmtId="0" fontId="4" fillId="5" borderId="39" xfId="0" applyFont="1" applyFill="1" applyBorder="1" applyAlignment="1" applyProtection="1">
      <alignment horizontal="right" vertical="center"/>
      <protection locked="0"/>
    </xf>
    <xf numFmtId="0" fontId="15" fillId="0" borderId="11" xfId="0" applyFont="1" applyFill="1" applyBorder="1" applyAlignment="1">
      <alignment vertical="center"/>
    </xf>
    <xf numFmtId="38" fontId="4" fillId="0" borderId="2" xfId="1" applyFont="1" applyFill="1" applyBorder="1" applyAlignment="1">
      <alignment vertical="center"/>
    </xf>
    <xf numFmtId="0" fontId="4" fillId="0" borderId="67" xfId="0" applyFont="1" applyFill="1" applyBorder="1" applyAlignment="1">
      <alignment vertical="center"/>
    </xf>
    <xf numFmtId="0" fontId="4" fillId="0" borderId="3" xfId="0" applyFont="1" applyFill="1" applyBorder="1" applyAlignment="1">
      <alignment vertical="center"/>
    </xf>
    <xf numFmtId="0" fontId="22" fillId="0" borderId="0" xfId="0" applyFont="1" applyFill="1" applyBorder="1" applyAlignment="1">
      <alignment vertical="center" shrinkToFit="1"/>
    </xf>
    <xf numFmtId="0" fontId="4" fillId="0" borderId="11" xfId="0" applyFont="1" applyFill="1" applyBorder="1" applyAlignment="1">
      <alignment vertical="center"/>
    </xf>
    <xf numFmtId="38" fontId="4" fillId="0" borderId="11" xfId="1" applyFont="1" applyFill="1" applyBorder="1" applyAlignment="1">
      <alignment vertical="center"/>
    </xf>
    <xf numFmtId="38" fontId="4" fillId="0" borderId="0" xfId="1" applyFont="1" applyFill="1" applyBorder="1" applyAlignment="1">
      <alignment vertical="center"/>
    </xf>
    <xf numFmtId="0" fontId="4" fillId="0" borderId="68" xfId="0" applyFont="1" applyFill="1" applyBorder="1" applyAlignment="1">
      <alignment horizontal="center" vertical="center"/>
    </xf>
    <xf numFmtId="0" fontId="13" fillId="0" borderId="0" xfId="0" applyFont="1" applyFill="1" applyBorder="1" applyAlignment="1">
      <alignment vertical="center" shrinkToFit="1"/>
    </xf>
    <xf numFmtId="38" fontId="4" fillId="5" borderId="66" xfId="1" applyFont="1" applyFill="1" applyBorder="1" applyAlignment="1" applyProtection="1">
      <alignment vertical="center" shrinkToFit="1"/>
      <protection locked="0"/>
    </xf>
    <xf numFmtId="38" fontId="4" fillId="4" borderId="11" xfId="1" applyFont="1" applyFill="1" applyBorder="1" applyAlignment="1">
      <alignment vertical="center" shrinkToFit="1"/>
    </xf>
    <xf numFmtId="0" fontId="4" fillId="5" borderId="66" xfId="1" applyNumberFormat="1" applyFont="1" applyFill="1" applyBorder="1" applyAlignment="1" applyProtection="1">
      <alignment vertical="center" shrinkToFit="1"/>
      <protection locked="0"/>
    </xf>
    <xf numFmtId="0" fontId="4" fillId="4" borderId="11" xfId="1" applyNumberFormat="1" applyFont="1" applyFill="1" applyBorder="1" applyAlignment="1">
      <alignment vertical="center" shrinkToFit="1"/>
    </xf>
    <xf numFmtId="0" fontId="4" fillId="5" borderId="21" xfId="0" applyFont="1" applyFill="1" applyBorder="1" applyAlignment="1" applyProtection="1">
      <alignment vertical="center" shrinkToFit="1"/>
      <protection locked="0"/>
    </xf>
    <xf numFmtId="0" fontId="4" fillId="5" borderId="21" xfId="0" applyFont="1" applyFill="1" applyBorder="1" applyAlignment="1" applyProtection="1">
      <alignment horizontal="center" vertical="center" shrinkToFit="1"/>
      <protection locked="0"/>
    </xf>
    <xf numFmtId="0" fontId="4" fillId="5" borderId="30" xfId="0" applyFont="1" applyFill="1" applyBorder="1" applyAlignment="1" applyProtection="1">
      <alignment horizontal="center" vertical="center" shrinkToFit="1"/>
      <protection locked="0"/>
    </xf>
    <xf numFmtId="38" fontId="4" fillId="5" borderId="30" xfId="1" applyFont="1" applyFill="1" applyBorder="1" applyAlignment="1" applyProtection="1">
      <alignment vertical="center" shrinkToFit="1"/>
      <protection locked="0"/>
    </xf>
    <xf numFmtId="0" fontId="4" fillId="5" borderId="30" xfId="0" applyFont="1" applyFill="1" applyBorder="1" applyAlignment="1" applyProtection="1">
      <alignment vertical="center" shrinkToFit="1"/>
      <protection locked="0"/>
    </xf>
    <xf numFmtId="0" fontId="4" fillId="5" borderId="39" xfId="0" applyFont="1" applyFill="1" applyBorder="1" applyAlignment="1" applyProtection="1">
      <alignment vertical="center" shrinkToFit="1"/>
      <protection locked="0"/>
    </xf>
    <xf numFmtId="0" fontId="4" fillId="5" borderId="39" xfId="0" applyFont="1" applyFill="1" applyBorder="1" applyAlignment="1" applyProtection="1">
      <alignment horizontal="center" vertical="center" shrinkToFit="1"/>
      <protection locked="0"/>
    </xf>
    <xf numFmtId="49" fontId="8" fillId="0" borderId="6" xfId="0" applyNumberFormat="1" applyFont="1" applyBorder="1" applyAlignment="1">
      <alignment horizontal="center" vertical="center"/>
    </xf>
    <xf numFmtId="0" fontId="4" fillId="0" borderId="0" xfId="0" applyFont="1" applyFill="1" applyBorder="1" applyAlignment="1">
      <alignment horizontal="center" vertical="center"/>
    </xf>
    <xf numFmtId="0" fontId="8" fillId="0" borderId="0" xfId="0" applyFont="1" applyFill="1" applyBorder="1" applyAlignment="1" applyProtection="1">
      <alignment vertical="center"/>
      <protection locked="0"/>
    </xf>
    <xf numFmtId="0" fontId="7" fillId="3" borderId="1" xfId="0" applyFont="1" applyFill="1" applyBorder="1" applyAlignment="1">
      <alignment vertical="center" wrapText="1"/>
    </xf>
    <xf numFmtId="0" fontId="11" fillId="0" borderId="0" xfId="0" applyFont="1" applyFill="1" applyBorder="1" applyAlignment="1">
      <alignment vertical="center"/>
    </xf>
    <xf numFmtId="49" fontId="8" fillId="0" borderId="99" xfId="0" applyNumberFormat="1" applyFont="1" applyBorder="1" applyAlignment="1">
      <alignment horizontal="center" vertical="center"/>
    </xf>
    <xf numFmtId="0" fontId="10" fillId="0" borderId="6" xfId="0" applyFont="1" applyBorder="1" applyAlignment="1">
      <alignment vertical="center"/>
    </xf>
    <xf numFmtId="0" fontId="27" fillId="0" borderId="0" xfId="0" applyFont="1" applyFill="1" applyBorder="1" applyAlignment="1">
      <alignment horizontal="center" vertical="center"/>
    </xf>
    <xf numFmtId="0" fontId="6" fillId="0" borderId="0" xfId="0" applyFont="1" applyBorder="1" applyAlignment="1">
      <alignment horizontal="center" vertical="center"/>
    </xf>
    <xf numFmtId="178" fontId="6" fillId="0" borderId="0" xfId="1" applyNumberFormat="1" applyFont="1" applyBorder="1" applyAlignment="1">
      <alignment horizontal="right" vertical="center" indent="1"/>
    </xf>
    <xf numFmtId="178" fontId="6" fillId="0" borderId="0" xfId="1" applyNumberFormat="1" applyFont="1" applyBorder="1" applyAlignment="1">
      <alignment horizontal="right" vertical="center"/>
    </xf>
    <xf numFmtId="0" fontId="29" fillId="0" borderId="0" xfId="0" applyFont="1" applyFill="1">
      <alignment vertical="center"/>
    </xf>
    <xf numFmtId="0" fontId="30" fillId="0" borderId="0" xfId="0" applyFont="1" applyFill="1">
      <alignment vertical="center"/>
    </xf>
    <xf numFmtId="0" fontId="29" fillId="0" borderId="0" xfId="0" applyFont="1" applyBorder="1" applyAlignment="1">
      <alignment vertical="center"/>
    </xf>
    <xf numFmtId="178" fontId="4" fillId="5" borderId="37" xfId="0" applyNumberFormat="1" applyFont="1" applyFill="1" applyBorder="1" applyAlignment="1">
      <alignment horizontal="right" vertical="center" indent="1"/>
    </xf>
    <xf numFmtId="178" fontId="4" fillId="5" borderId="80" xfId="0" applyNumberFormat="1" applyFont="1" applyFill="1" applyBorder="1" applyAlignment="1">
      <alignment horizontal="right" vertical="center" indent="1"/>
    </xf>
    <xf numFmtId="178" fontId="4" fillId="5" borderId="33" xfId="0" applyNumberFormat="1" applyFont="1" applyFill="1" applyBorder="1" applyAlignment="1">
      <alignment horizontal="right" vertical="center" indent="1"/>
    </xf>
    <xf numFmtId="178" fontId="4" fillId="5" borderId="77" xfId="0" applyNumberFormat="1" applyFont="1" applyFill="1" applyBorder="1" applyAlignment="1">
      <alignment horizontal="right" vertical="center" indent="1"/>
    </xf>
    <xf numFmtId="178" fontId="4" fillId="0" borderId="90" xfId="0" applyNumberFormat="1" applyFont="1" applyFill="1" applyBorder="1" applyAlignment="1">
      <alignment horizontal="right" vertical="center" indent="1"/>
    </xf>
    <xf numFmtId="0" fontId="29" fillId="0" borderId="0" xfId="0" applyFont="1" applyFill="1" applyBorder="1">
      <alignment vertical="center"/>
    </xf>
    <xf numFmtId="178" fontId="4" fillId="0" borderId="111" xfId="0" applyNumberFormat="1" applyFont="1" applyFill="1" applyBorder="1" applyAlignment="1">
      <alignment horizontal="right" vertical="center" indent="1"/>
    </xf>
    <xf numFmtId="178" fontId="4" fillId="0" borderId="113" xfId="0" applyNumberFormat="1" applyFont="1" applyFill="1" applyBorder="1" applyAlignment="1">
      <alignment horizontal="right" vertical="center" indent="1"/>
    </xf>
    <xf numFmtId="0" fontId="10" fillId="0" borderId="0" xfId="0" applyFont="1" applyBorder="1" applyAlignment="1">
      <alignment vertical="center"/>
    </xf>
    <xf numFmtId="0" fontId="7"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3" fontId="10" fillId="0" borderId="0" xfId="0" applyNumberFormat="1" applyFont="1" applyFill="1" applyBorder="1" applyAlignment="1">
      <alignment vertical="center"/>
    </xf>
    <xf numFmtId="178" fontId="4" fillId="0" borderId="110" xfId="0" applyNumberFormat="1" applyFont="1" applyFill="1" applyBorder="1" applyAlignment="1">
      <alignment horizontal="right" vertical="center" indent="1"/>
    </xf>
    <xf numFmtId="178" fontId="4" fillId="0" borderId="112" xfId="0" applyNumberFormat="1" applyFont="1" applyFill="1" applyBorder="1" applyAlignment="1">
      <alignment horizontal="center" vertical="center"/>
    </xf>
    <xf numFmtId="0" fontId="31" fillId="0" borderId="45" xfId="0" applyFont="1" applyBorder="1" applyAlignment="1">
      <alignment horizontal="center" vertical="center"/>
    </xf>
    <xf numFmtId="0" fontId="31" fillId="0" borderId="102" xfId="0" applyFont="1" applyBorder="1" applyAlignment="1">
      <alignment horizontal="center" vertical="center"/>
    </xf>
    <xf numFmtId="0" fontId="31" fillId="0" borderId="13" xfId="0" applyFont="1" applyBorder="1" applyAlignment="1">
      <alignment horizontal="center" vertical="center"/>
    </xf>
    <xf numFmtId="0" fontId="5" fillId="3" borderId="116" xfId="0" applyFont="1" applyFill="1" applyBorder="1" applyAlignment="1">
      <alignment horizontal="center" vertical="center" wrapText="1"/>
    </xf>
    <xf numFmtId="178" fontId="4" fillId="0" borderId="82" xfId="0" applyNumberFormat="1" applyFont="1" applyFill="1" applyBorder="1" applyAlignment="1">
      <alignment horizontal="right" vertical="center" indent="1"/>
    </xf>
    <xf numFmtId="178" fontId="4" fillId="5" borderId="36" xfId="0" applyNumberFormat="1" applyFont="1" applyFill="1" applyBorder="1" applyAlignment="1">
      <alignment horizontal="right" vertical="center" indent="1"/>
    </xf>
    <xf numFmtId="178" fontId="4" fillId="5" borderId="76" xfId="0" applyNumberFormat="1" applyFont="1" applyFill="1" applyBorder="1" applyAlignment="1">
      <alignment horizontal="right" vertical="center" indent="1"/>
    </xf>
    <xf numFmtId="0" fontId="4" fillId="5" borderId="37" xfId="0" applyFont="1" applyFill="1" applyBorder="1">
      <alignment vertical="center"/>
    </xf>
    <xf numFmtId="0" fontId="4" fillId="5" borderId="80" xfId="0" applyFont="1" applyFill="1" applyBorder="1">
      <alignment vertical="center"/>
    </xf>
    <xf numFmtId="0" fontId="4" fillId="0" borderId="111" xfId="0" applyFont="1" applyFill="1" applyBorder="1">
      <alignment vertical="center"/>
    </xf>
    <xf numFmtId="0" fontId="4" fillId="0" borderId="113" xfId="0" applyFont="1" applyFill="1" applyBorder="1">
      <alignment vertical="center"/>
    </xf>
    <xf numFmtId="0" fontId="28" fillId="0" borderId="0" xfId="0" applyFont="1">
      <alignment vertical="center"/>
    </xf>
    <xf numFmtId="0" fontId="6" fillId="0"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0" fillId="0" borderId="0" xfId="0" applyFill="1" applyBorder="1">
      <alignment vertical="center"/>
    </xf>
    <xf numFmtId="0" fontId="10" fillId="0" borderId="0" xfId="0" applyFont="1" applyFill="1" applyBorder="1" applyAlignment="1">
      <alignment vertical="center"/>
    </xf>
    <xf numFmtId="49" fontId="8" fillId="0" borderId="16" xfId="0" applyNumberFormat="1" applyFont="1" applyBorder="1" applyAlignment="1">
      <alignment vertical="center"/>
    </xf>
    <xf numFmtId="49" fontId="8" fillId="0" borderId="0" xfId="0" applyNumberFormat="1" applyFont="1" applyBorder="1" applyAlignment="1">
      <alignment vertical="center"/>
    </xf>
    <xf numFmtId="49" fontId="8" fillId="0" borderId="17" xfId="0" applyNumberFormat="1" applyFont="1" applyBorder="1" applyAlignment="1">
      <alignment vertical="center"/>
    </xf>
    <xf numFmtId="0" fontId="38" fillId="0" borderId="0" xfId="0" applyFont="1" applyFill="1" applyAlignment="1">
      <alignment horizontal="left" vertical="center"/>
    </xf>
    <xf numFmtId="0" fontId="20" fillId="0" borderId="0" xfId="0" applyFont="1" applyFill="1">
      <alignment vertical="center"/>
    </xf>
    <xf numFmtId="0" fontId="38" fillId="0" borderId="0" xfId="0" applyFont="1" applyFill="1" applyAlignment="1">
      <alignment vertical="center"/>
    </xf>
    <xf numFmtId="0" fontId="38" fillId="4" borderId="0" xfId="0" applyFont="1" applyFill="1" applyBorder="1" applyAlignment="1">
      <alignment horizontal="left" vertical="center"/>
    </xf>
    <xf numFmtId="0" fontId="33" fillId="3" borderId="115" xfId="0" applyFont="1" applyFill="1" applyBorder="1" applyAlignment="1">
      <alignment horizontal="center" vertical="center"/>
    </xf>
    <xf numFmtId="0" fontId="33" fillId="3" borderId="116" xfId="0" applyFont="1" applyFill="1" applyBorder="1" applyAlignment="1">
      <alignment horizontal="center" vertical="center"/>
    </xf>
    <xf numFmtId="0" fontId="40" fillId="3" borderId="117" xfId="0" applyFont="1" applyFill="1" applyBorder="1" applyAlignment="1">
      <alignment horizontal="center" vertical="center" wrapText="1"/>
    </xf>
    <xf numFmtId="0" fontId="39" fillId="6" borderId="85" xfId="0" applyFont="1" applyFill="1" applyBorder="1" applyAlignment="1">
      <alignment horizontal="center" vertical="center"/>
    </xf>
    <xf numFmtId="0" fontId="37" fillId="6" borderId="107" xfId="0" applyFont="1" applyFill="1" applyBorder="1" applyAlignment="1">
      <alignment horizontal="center" vertical="center"/>
    </xf>
    <xf numFmtId="0" fontId="30" fillId="6" borderId="108" xfId="0" applyFont="1" applyFill="1" applyBorder="1" applyAlignment="1">
      <alignment horizontal="center" vertical="center" wrapText="1"/>
    </xf>
    <xf numFmtId="0" fontId="30" fillId="6" borderId="86" xfId="0" applyFont="1" applyFill="1" applyBorder="1" applyAlignment="1">
      <alignment horizontal="center" vertical="center" wrapText="1"/>
    </xf>
    <xf numFmtId="0" fontId="20" fillId="0" borderId="78" xfId="0" applyFont="1" applyFill="1" applyBorder="1" applyAlignment="1">
      <alignment horizontal="center" vertical="center"/>
    </xf>
    <xf numFmtId="0" fontId="20" fillId="0" borderId="79"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91" xfId="0" applyFont="1" applyFill="1" applyBorder="1" applyAlignment="1">
      <alignment horizontal="center" vertical="center"/>
    </xf>
    <xf numFmtId="0" fontId="42" fillId="0" borderId="0" xfId="0" applyFont="1">
      <alignment vertical="center"/>
    </xf>
    <xf numFmtId="0" fontId="6" fillId="0" borderId="0" xfId="0" applyFont="1" applyBorder="1" applyAlignment="1">
      <alignment horizontal="left" vertical="top" wrapText="1"/>
    </xf>
    <xf numFmtId="0" fontId="35" fillId="0" borderId="0" xfId="0" applyFont="1" applyFill="1" applyBorder="1" applyAlignment="1">
      <alignment horizontal="center" vertical="center"/>
    </xf>
    <xf numFmtId="49" fontId="6" fillId="5" borderId="35" xfId="0" applyNumberFormat="1" applyFont="1" applyFill="1" applyBorder="1" applyAlignment="1" applyProtection="1">
      <alignment horizontal="center" vertical="center"/>
      <protection locked="0"/>
    </xf>
    <xf numFmtId="49" fontId="6" fillId="5" borderId="33" xfId="0" applyNumberFormat="1" applyFont="1" applyFill="1" applyBorder="1" applyAlignment="1" applyProtection="1">
      <alignment horizontal="center" vertical="center"/>
      <protection locked="0"/>
    </xf>
    <xf numFmtId="49" fontId="8" fillId="0" borderId="56" xfId="0" applyNumberFormat="1" applyFont="1" applyBorder="1" applyAlignment="1">
      <alignment horizontal="center" vertical="center"/>
    </xf>
    <xf numFmtId="49" fontId="8" fillId="0" borderId="105" xfId="0" applyNumberFormat="1" applyFont="1" applyBorder="1" applyAlignment="1">
      <alignment horizontal="center" vertical="center"/>
    </xf>
    <xf numFmtId="178" fontId="6" fillId="0" borderId="45" xfId="1" applyNumberFormat="1" applyFont="1" applyBorder="1" applyAlignment="1">
      <alignment horizontal="right" vertical="center" indent="1"/>
    </xf>
    <xf numFmtId="178" fontId="6" fillId="0" borderId="35" xfId="1" applyNumberFormat="1" applyFont="1" applyBorder="1" applyAlignment="1">
      <alignment horizontal="right" vertical="center" indent="1"/>
    </xf>
    <xf numFmtId="178" fontId="6" fillId="0" borderId="102" xfId="1" applyNumberFormat="1" applyFont="1" applyBorder="1" applyAlignment="1">
      <alignment horizontal="right" vertical="center" indent="1"/>
    </xf>
    <xf numFmtId="178" fontId="6" fillId="0" borderId="84" xfId="1" applyNumberFormat="1" applyFont="1" applyBorder="1" applyAlignment="1">
      <alignment horizontal="right" vertical="center" indent="1"/>
    </xf>
    <xf numFmtId="178" fontId="6" fillId="0" borderId="100" xfId="1" applyNumberFormat="1" applyFont="1" applyBorder="1" applyAlignment="1">
      <alignment horizontal="right" vertical="center" indent="1"/>
    </xf>
    <xf numFmtId="178" fontId="6" fillId="0" borderId="104" xfId="1" applyNumberFormat="1" applyFont="1" applyBorder="1" applyAlignment="1">
      <alignment horizontal="right" vertical="center" indent="1"/>
    </xf>
    <xf numFmtId="0" fontId="40" fillId="3" borderId="107" xfId="0" applyFont="1" applyFill="1" applyBorder="1" applyAlignment="1">
      <alignment horizontal="center" vertical="center" wrapText="1"/>
    </xf>
    <xf numFmtId="0" fontId="40" fillId="3" borderId="108" xfId="0" applyFont="1" applyFill="1" applyBorder="1" applyAlignment="1">
      <alignment horizontal="center" vertical="center" wrapText="1"/>
    </xf>
    <xf numFmtId="0" fontId="41" fillId="3" borderId="109" xfId="0" applyFont="1" applyFill="1" applyBorder="1" applyAlignment="1">
      <alignment horizontal="center" vertical="center" wrapText="1"/>
    </xf>
    <xf numFmtId="0" fontId="41" fillId="3" borderId="58" xfId="0" applyFont="1" applyFill="1" applyBorder="1" applyAlignment="1">
      <alignment horizontal="center" vertical="center" wrapText="1"/>
    </xf>
    <xf numFmtId="0" fontId="39" fillId="6" borderId="86" xfId="0" applyFont="1" applyFill="1" applyBorder="1" applyAlignment="1">
      <alignment horizontal="center" vertical="center"/>
    </xf>
    <xf numFmtId="0" fontId="39" fillId="6" borderId="83" xfId="0" applyFont="1" applyFill="1" applyBorder="1" applyAlignment="1">
      <alignment horizontal="center" vertical="center"/>
    </xf>
    <xf numFmtId="178" fontId="6" fillId="0" borderId="33" xfId="1" applyNumberFormat="1" applyFont="1" applyBorder="1" applyAlignment="1">
      <alignment horizontal="right" vertical="center" indent="1"/>
    </xf>
    <xf numFmtId="0" fontId="4" fillId="5" borderId="35" xfId="0" applyFont="1" applyFill="1" applyBorder="1" applyAlignment="1" applyProtection="1">
      <alignment vertical="center"/>
      <protection locked="0"/>
    </xf>
    <xf numFmtId="0" fontId="4" fillId="5" borderId="36" xfId="0" applyFont="1" applyFill="1" applyBorder="1" applyAlignment="1" applyProtection="1">
      <alignment vertical="center"/>
      <protection locked="0"/>
    </xf>
    <xf numFmtId="0" fontId="4" fillId="5" borderId="92" xfId="0" applyFont="1" applyFill="1" applyBorder="1" applyAlignment="1" applyProtection="1">
      <alignment vertical="center"/>
      <protection locked="0"/>
    </xf>
    <xf numFmtId="0" fontId="4" fillId="5" borderId="37" xfId="0" applyFont="1" applyFill="1" applyBorder="1" applyAlignment="1" applyProtection="1">
      <alignment vertical="center"/>
      <protection locked="0"/>
    </xf>
    <xf numFmtId="178" fontId="6" fillId="5" borderId="33" xfId="1" applyNumberFormat="1" applyFont="1" applyFill="1" applyBorder="1" applyAlignment="1">
      <alignment horizontal="right" vertical="center" indent="1"/>
    </xf>
    <xf numFmtId="178" fontId="6" fillId="5" borderId="88" xfId="1" applyNumberFormat="1" applyFont="1" applyFill="1" applyBorder="1" applyAlignment="1">
      <alignment horizontal="right" vertical="center" indent="1"/>
    </xf>
    <xf numFmtId="178" fontId="6" fillId="0" borderId="106" xfId="1" applyNumberFormat="1" applyFont="1" applyBorder="1" applyAlignment="1">
      <alignment horizontal="right" vertical="center" indent="1"/>
    </xf>
    <xf numFmtId="178" fontId="6" fillId="0" borderId="101" xfId="1" applyNumberFormat="1" applyFont="1" applyBorder="1" applyAlignment="1">
      <alignment horizontal="right" vertical="center" indent="1"/>
    </xf>
    <xf numFmtId="178" fontId="6" fillId="0" borderId="77" xfId="1" applyNumberFormat="1" applyFont="1" applyBorder="1" applyAlignment="1">
      <alignment horizontal="right" vertical="center" indent="1"/>
    </xf>
    <xf numFmtId="178" fontId="6" fillId="5" borderId="77" xfId="1" applyNumberFormat="1" applyFont="1" applyFill="1" applyBorder="1" applyAlignment="1">
      <alignment horizontal="right" vertical="center" indent="1"/>
    </xf>
    <xf numFmtId="178" fontId="6" fillId="5" borderId="103" xfId="1" applyNumberFormat="1" applyFont="1" applyFill="1" applyBorder="1" applyAlignment="1">
      <alignment horizontal="right" vertical="center" indent="1"/>
    </xf>
    <xf numFmtId="0" fontId="39" fillId="6" borderId="85" xfId="0" applyFont="1" applyFill="1" applyBorder="1" applyAlignment="1">
      <alignment horizontal="center" vertical="center" wrapText="1" shrinkToFit="1"/>
    </xf>
    <xf numFmtId="0" fontId="39" fillId="6" borderId="83" xfId="0" applyFont="1" applyFill="1" applyBorder="1" applyAlignment="1">
      <alignment horizontal="center" vertical="center" wrapText="1" shrinkToFit="1"/>
    </xf>
    <xf numFmtId="0" fontId="6" fillId="5" borderId="45" xfId="0" applyFont="1" applyFill="1" applyBorder="1" applyAlignment="1" applyProtection="1">
      <alignment horizontal="center" vertical="center"/>
      <protection locked="0"/>
    </xf>
    <xf numFmtId="0" fontId="6" fillId="5" borderId="88" xfId="0" applyFont="1" applyFill="1" applyBorder="1" applyAlignment="1" applyProtection="1">
      <alignment horizontal="center" vertical="center"/>
      <protection locked="0"/>
    </xf>
    <xf numFmtId="0" fontId="4" fillId="5" borderId="83" xfId="0" applyFont="1" applyFill="1" applyBorder="1" applyAlignment="1" applyProtection="1">
      <alignment vertical="center"/>
      <protection locked="0"/>
    </xf>
    <xf numFmtId="0" fontId="4" fillId="5" borderId="114" xfId="0" applyFont="1" applyFill="1" applyBorder="1" applyAlignment="1" applyProtection="1">
      <alignment vertical="center"/>
      <protection locked="0"/>
    </xf>
    <xf numFmtId="0" fontId="4" fillId="5" borderId="108" xfId="0" applyFont="1" applyFill="1" applyBorder="1" applyAlignment="1" applyProtection="1">
      <alignment vertical="center"/>
      <protection locked="0"/>
    </xf>
    <xf numFmtId="0" fontId="34" fillId="0" borderId="0" xfId="0" applyFont="1" applyFill="1" applyBorder="1" applyAlignment="1">
      <alignment horizontal="left" vertical="center"/>
    </xf>
    <xf numFmtId="0" fontId="36" fillId="0" borderId="0" xfId="0" applyFont="1" applyFill="1" applyAlignment="1">
      <alignment horizontal="left" vertical="center" wrapText="1"/>
    </xf>
    <xf numFmtId="0" fontId="39" fillId="6" borderId="87" xfId="0" applyFont="1" applyFill="1" applyBorder="1" applyAlignment="1">
      <alignment horizontal="center" vertical="center"/>
    </xf>
    <xf numFmtId="178" fontId="10" fillId="0" borderId="54" xfId="0" applyNumberFormat="1" applyFont="1" applyBorder="1" applyAlignment="1">
      <alignment horizontal="center" vertical="center"/>
    </xf>
    <xf numFmtId="178" fontId="10" fillId="0" borderId="89" xfId="0" applyNumberFormat="1" applyFont="1" applyBorder="1" applyAlignment="1">
      <alignment horizontal="center" vertical="center"/>
    </xf>
    <xf numFmtId="3" fontId="10" fillId="0" borderId="99" xfId="0" applyNumberFormat="1" applyFont="1" applyBorder="1" applyAlignment="1">
      <alignment horizontal="right" vertical="center"/>
    </xf>
    <xf numFmtId="3" fontId="10" fillId="0" borderId="4" xfId="0" applyNumberFormat="1" applyFont="1" applyBorder="1" applyAlignment="1">
      <alignment horizontal="right" vertical="center"/>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25" fillId="0" borderId="0" xfId="0" applyFont="1" applyFill="1" applyAlignment="1">
      <alignment horizontal="left" vertical="center" wrapText="1"/>
    </xf>
    <xf numFmtId="0" fontId="4" fillId="0" borderId="74" xfId="0" applyFont="1" applyFill="1" applyBorder="1" applyAlignment="1" applyProtection="1">
      <alignment horizontal="center" vertical="center"/>
      <protection locked="0"/>
    </xf>
    <xf numFmtId="0" fontId="4" fillId="0" borderId="75" xfId="0" applyFont="1" applyFill="1" applyBorder="1" applyAlignment="1" applyProtection="1">
      <alignment horizontal="center" vertical="center"/>
      <protection locked="0"/>
    </xf>
    <xf numFmtId="0" fontId="4" fillId="0" borderId="72" xfId="0" applyFont="1" applyFill="1" applyBorder="1" applyAlignment="1" applyProtection="1">
      <alignment horizontal="center" vertical="center"/>
      <protection locked="0"/>
    </xf>
    <xf numFmtId="0" fontId="4" fillId="0" borderId="73" xfId="0" applyFont="1" applyFill="1" applyBorder="1" applyAlignment="1" applyProtection="1">
      <alignment horizontal="center" vertical="center"/>
      <protection locked="0"/>
    </xf>
    <xf numFmtId="0" fontId="4" fillId="0" borderId="70" xfId="0" applyFont="1" applyFill="1" applyBorder="1" applyAlignment="1" applyProtection="1">
      <alignment horizontal="center" vertical="center"/>
      <protection locked="0"/>
    </xf>
    <xf numFmtId="0" fontId="4" fillId="0" borderId="71" xfId="0" applyFont="1" applyFill="1" applyBorder="1" applyAlignment="1" applyProtection="1">
      <alignment horizontal="center" vertical="center"/>
      <protection locked="0"/>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4" fillId="0" borderId="1" xfId="0" applyFont="1" applyFill="1" applyBorder="1" applyAlignment="1" applyProtection="1">
      <alignment horizontal="left" vertical="center"/>
      <protection locked="0"/>
    </xf>
    <xf numFmtId="0" fontId="4" fillId="0" borderId="3" xfId="0" applyFont="1" applyFill="1" applyBorder="1" applyAlignment="1" applyProtection="1">
      <alignment horizontal="left" vertical="center"/>
      <protection locked="0"/>
    </xf>
    <xf numFmtId="0" fontId="6" fillId="0" borderId="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1" fillId="3" borderId="99" xfId="0" applyFont="1" applyFill="1" applyBorder="1" applyAlignment="1">
      <alignment horizontal="center" vertical="center" wrapText="1"/>
    </xf>
    <xf numFmtId="49" fontId="8" fillId="0" borderId="4" xfId="0" applyNumberFormat="1" applyFont="1" applyBorder="1" applyAlignment="1">
      <alignment horizontal="center" vertical="center"/>
    </xf>
    <xf numFmtId="49" fontId="8" fillId="0" borderId="6" xfId="0" applyNumberFormat="1" applyFont="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6"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4" fillId="0" borderId="20" xfId="0" applyFont="1" applyFill="1" applyBorder="1" applyAlignment="1">
      <alignment horizontal="left" vertical="center"/>
    </xf>
    <xf numFmtId="0" fontId="4" fillId="0" borderId="21" xfId="0" applyFont="1" applyFill="1" applyBorder="1" applyAlignment="1">
      <alignment horizontal="left" vertical="center"/>
    </xf>
    <xf numFmtId="0" fontId="4" fillId="0" borderId="29" xfId="0" applyFont="1" applyFill="1" applyBorder="1" applyAlignment="1">
      <alignment horizontal="left" vertical="center"/>
    </xf>
    <xf numFmtId="0" fontId="4" fillId="0" borderId="30" xfId="0" applyFont="1" applyFill="1" applyBorder="1" applyAlignment="1">
      <alignment horizontal="left" vertical="center"/>
    </xf>
    <xf numFmtId="38" fontId="4" fillId="0" borderId="21" xfId="1" applyFont="1" applyFill="1" applyBorder="1" applyAlignment="1">
      <alignment horizontal="right" vertical="center"/>
    </xf>
    <xf numFmtId="38" fontId="4" fillId="0" borderId="30" xfId="1" applyFont="1" applyFill="1" applyBorder="1" applyAlignment="1">
      <alignment horizontal="right" vertical="center"/>
    </xf>
    <xf numFmtId="0" fontId="4" fillId="0" borderId="22" xfId="0" applyFont="1" applyFill="1" applyBorder="1" applyAlignment="1">
      <alignment horizontal="center" vertical="center"/>
    </xf>
    <xf numFmtId="0" fontId="4" fillId="0" borderId="31"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23" xfId="0" applyFont="1" applyFill="1" applyBorder="1" applyAlignment="1">
      <alignment horizontal="center" vertical="center"/>
    </xf>
    <xf numFmtId="0" fontId="15" fillId="0" borderId="16" xfId="0" applyFont="1" applyFill="1" applyBorder="1" applyAlignment="1">
      <alignment horizontal="center" vertical="center"/>
    </xf>
    <xf numFmtId="0" fontId="15" fillId="0" borderId="32"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26" xfId="0" applyFont="1" applyFill="1" applyBorder="1" applyAlignment="1">
      <alignment horizontal="center" vertical="center"/>
    </xf>
    <xf numFmtId="0" fontId="22" fillId="0" borderId="24" xfId="0" applyFont="1" applyFill="1" applyBorder="1" applyAlignment="1">
      <alignment vertical="center" shrinkToFit="1"/>
    </xf>
    <xf numFmtId="0" fontId="22" fillId="0" borderId="25" xfId="0" applyFont="1" applyFill="1" applyBorder="1" applyAlignment="1">
      <alignment vertical="center" shrinkToFit="1"/>
    </xf>
    <xf numFmtId="0" fontId="22" fillId="0" borderId="26" xfId="0" applyFont="1" applyFill="1" applyBorder="1" applyAlignment="1">
      <alignment vertical="center" shrinkToFit="1"/>
    </xf>
    <xf numFmtId="0" fontId="13" fillId="0" borderId="33" xfId="0" applyFont="1" applyFill="1" applyBorder="1" applyAlignment="1">
      <alignment vertical="center" shrinkToFit="1"/>
    </xf>
    <xf numFmtId="0" fontId="13" fillId="0" borderId="34" xfId="0" applyFont="1" applyFill="1" applyBorder="1" applyAlignment="1">
      <alignment vertical="center" shrinkToFit="1"/>
    </xf>
    <xf numFmtId="0" fontId="13" fillId="0" borderId="35" xfId="0" applyFont="1" applyFill="1" applyBorder="1" applyAlignment="1">
      <alignment vertical="center" shrinkToFit="1"/>
    </xf>
    <xf numFmtId="0" fontId="13" fillId="0" borderId="54" xfId="0" applyFont="1" applyFill="1" applyBorder="1" applyAlignment="1">
      <alignment horizontal="right" vertical="center"/>
    </xf>
    <xf numFmtId="0" fontId="13" fillId="0" borderId="55" xfId="0" applyFont="1" applyFill="1" applyBorder="1" applyAlignment="1">
      <alignment horizontal="right" vertical="center"/>
    </xf>
    <xf numFmtId="0" fontId="13" fillId="0" borderId="56" xfId="0" applyFont="1" applyFill="1" applyBorder="1" applyAlignment="1">
      <alignment horizontal="right" vertical="center"/>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xf>
    <xf numFmtId="0" fontId="4" fillId="0" borderId="42" xfId="0" applyFont="1" applyFill="1" applyBorder="1" applyAlignment="1">
      <alignment horizontal="left" vertical="center"/>
    </xf>
    <xf numFmtId="0" fontId="4" fillId="0" borderId="16" xfId="0" applyFont="1" applyFill="1" applyBorder="1" applyAlignment="1">
      <alignment horizontal="left" vertical="center"/>
    </xf>
    <xf numFmtId="0" fontId="4" fillId="0" borderId="0" xfId="0" applyFont="1" applyFill="1" applyBorder="1" applyAlignment="1">
      <alignment horizontal="left" vertical="center"/>
    </xf>
    <xf numFmtId="0" fontId="4" fillId="0" borderId="118" xfId="0" applyFont="1" applyFill="1" applyBorder="1" applyAlignment="1">
      <alignment horizontal="left" vertical="center"/>
    </xf>
    <xf numFmtId="38" fontId="4" fillId="0" borderId="43" xfId="1" applyFont="1" applyFill="1" applyBorder="1" applyAlignment="1">
      <alignment horizontal="right" vertical="center"/>
    </xf>
    <xf numFmtId="38" fontId="4" fillId="0" borderId="11" xfId="1" applyFont="1" applyFill="1" applyBorder="1" applyAlignment="1">
      <alignment horizontal="right" vertical="center"/>
    </xf>
    <xf numFmtId="38" fontId="4" fillId="0" borderId="42" xfId="1" applyFont="1" applyFill="1" applyBorder="1" applyAlignment="1">
      <alignment horizontal="right" vertical="center"/>
    </xf>
    <xf numFmtId="38" fontId="4" fillId="0" borderId="48" xfId="1" applyFont="1" applyFill="1" applyBorder="1" applyAlignment="1">
      <alignment horizontal="right" vertical="center"/>
    </xf>
    <xf numFmtId="38" fontId="4" fillId="0" borderId="46" xfId="1" applyFont="1" applyFill="1" applyBorder="1" applyAlignment="1">
      <alignment horizontal="right" vertical="center"/>
    </xf>
    <xf numFmtId="38" fontId="4" fillId="0" borderId="47" xfId="1" applyFont="1" applyFill="1" applyBorder="1" applyAlignment="1">
      <alignment horizontal="right" vertical="center"/>
    </xf>
    <xf numFmtId="0" fontId="4" fillId="0" borderId="44"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38" xfId="0" applyFont="1" applyFill="1" applyBorder="1" applyAlignment="1">
      <alignment horizontal="left" vertical="center"/>
    </xf>
    <xf numFmtId="0" fontId="4" fillId="0" borderId="39" xfId="0" applyFont="1" applyFill="1" applyBorder="1" applyAlignment="1">
      <alignment horizontal="left" vertical="center"/>
    </xf>
    <xf numFmtId="38" fontId="4" fillId="0" borderId="39" xfId="1" applyFont="1" applyFill="1" applyBorder="1" applyAlignment="1">
      <alignment horizontal="right" vertical="center"/>
    </xf>
    <xf numFmtId="0" fontId="4" fillId="0" borderId="40" xfId="0" applyFont="1" applyFill="1" applyBorder="1" applyAlignment="1">
      <alignment horizontal="center" vertical="center"/>
    </xf>
    <xf numFmtId="0" fontId="4" fillId="7" borderId="69" xfId="0" applyFont="1" applyFill="1" applyBorder="1" applyAlignment="1">
      <alignment horizontal="left" vertical="center" wrapText="1"/>
    </xf>
    <xf numFmtId="0" fontId="4" fillId="7" borderId="21" xfId="0" applyFont="1" applyFill="1" applyBorder="1" applyAlignment="1">
      <alignment horizontal="left" vertical="center"/>
    </xf>
    <xf numFmtId="0" fontId="4" fillId="7" borderId="51" xfId="0" applyFont="1" applyFill="1" applyBorder="1" applyAlignment="1">
      <alignment horizontal="left" vertical="center"/>
    </xf>
    <xf numFmtId="0" fontId="4" fillId="7" borderId="52" xfId="0" applyFont="1" applyFill="1" applyBorder="1" applyAlignment="1">
      <alignment horizontal="left" vertical="center"/>
    </xf>
    <xf numFmtId="38" fontId="4" fillId="7" borderId="21" xfId="1" applyFont="1" applyFill="1" applyBorder="1" applyAlignment="1">
      <alignment horizontal="right" vertical="center"/>
    </xf>
    <xf numFmtId="38" fontId="4" fillId="7" borderId="52" xfId="1" applyFont="1" applyFill="1" applyBorder="1" applyAlignment="1">
      <alignment horizontal="right" vertical="center"/>
    </xf>
    <xf numFmtId="0" fontId="4" fillId="7" borderId="49" xfId="0" applyFont="1" applyFill="1" applyBorder="1" applyAlignment="1">
      <alignment horizontal="center" vertical="center"/>
    </xf>
    <xf numFmtId="0" fontId="4" fillId="7" borderId="53" xfId="0" applyFont="1" applyFill="1" applyBorder="1" applyAlignment="1">
      <alignment horizontal="center" vertical="center"/>
    </xf>
    <xf numFmtId="38"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4" fillId="0" borderId="119" xfId="0" applyFont="1" applyFill="1" applyBorder="1" applyAlignment="1">
      <alignment horizontal="left" vertical="center" wrapText="1"/>
    </xf>
    <xf numFmtId="0" fontId="4" fillId="0" borderId="119" xfId="0" applyFont="1" applyFill="1" applyBorder="1" applyAlignment="1">
      <alignment horizontal="left" vertical="center"/>
    </xf>
    <xf numFmtId="0" fontId="4" fillId="0" borderId="50" xfId="0" applyFont="1" applyFill="1" applyBorder="1" applyAlignment="1">
      <alignment horizontal="center" vertical="center"/>
    </xf>
    <xf numFmtId="0" fontId="4" fillId="0" borderId="69" xfId="0" applyFont="1" applyFill="1" applyBorder="1" applyAlignment="1">
      <alignment horizontal="left" vertical="center" wrapText="1"/>
    </xf>
    <xf numFmtId="0" fontId="4" fillId="0" borderId="51" xfId="0" applyFont="1" applyFill="1" applyBorder="1" applyAlignment="1">
      <alignment horizontal="left" vertical="center"/>
    </xf>
    <xf numFmtId="0" fontId="4" fillId="0" borderId="52" xfId="0" applyFont="1" applyFill="1" applyBorder="1" applyAlignment="1">
      <alignment horizontal="left" vertical="center"/>
    </xf>
    <xf numFmtId="38" fontId="4" fillId="0" borderId="52" xfId="1" applyFont="1" applyFill="1" applyBorder="1" applyAlignment="1">
      <alignment horizontal="right" vertical="center"/>
    </xf>
    <xf numFmtId="0" fontId="4" fillId="0" borderId="53"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61" xfId="0" applyFont="1" applyFill="1" applyBorder="1" applyAlignment="1">
      <alignment horizontal="center" vertical="center"/>
    </xf>
    <xf numFmtId="0" fontId="4" fillId="0" borderId="62"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63"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63"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64" xfId="0" applyFont="1" applyFill="1" applyBorder="1" applyAlignment="1">
      <alignment horizontal="center" vertical="center"/>
    </xf>
    <xf numFmtId="0" fontId="4" fillId="0" borderId="93" xfId="0" applyFont="1" applyFill="1" applyBorder="1" applyAlignment="1">
      <alignment horizontal="center" vertical="center"/>
    </xf>
    <xf numFmtId="0" fontId="4" fillId="0" borderId="94" xfId="0" applyFont="1" applyFill="1" applyBorder="1" applyAlignment="1">
      <alignment horizontal="center" vertical="center"/>
    </xf>
    <xf numFmtId="0" fontId="4" fillId="0" borderId="95" xfId="0" applyFont="1" applyFill="1" applyBorder="1" applyAlignment="1">
      <alignment horizontal="center" vertical="center"/>
    </xf>
    <xf numFmtId="0" fontId="4" fillId="0" borderId="96" xfId="0" applyFont="1" applyFill="1" applyBorder="1" applyAlignment="1">
      <alignment horizontal="center" vertical="center"/>
    </xf>
    <xf numFmtId="0" fontId="4" fillId="0" borderId="97" xfId="0" applyFont="1" applyFill="1" applyBorder="1" applyAlignment="1">
      <alignment horizontal="center" vertical="center"/>
    </xf>
    <xf numFmtId="0" fontId="4" fillId="0" borderId="98" xfId="0" applyFont="1" applyFill="1" applyBorder="1" applyAlignment="1">
      <alignment horizontal="center" vertical="center"/>
    </xf>
    <xf numFmtId="3" fontId="10" fillId="0" borderId="4" xfId="0" applyNumberFormat="1" applyFont="1" applyBorder="1" applyAlignment="1">
      <alignment horizontal="center" vertical="center"/>
    </xf>
    <xf numFmtId="3" fontId="10" fillId="0" borderId="5" xfId="0" applyNumberFormat="1" applyFont="1" applyBorder="1" applyAlignment="1">
      <alignment horizontal="center" vertical="center"/>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22" fillId="0" borderId="19" xfId="0" applyFont="1" applyFill="1" applyBorder="1" applyAlignment="1">
      <alignment horizontal="left" vertical="center" shrinkToFit="1"/>
    </xf>
    <xf numFmtId="0" fontId="22" fillId="0" borderId="5" xfId="0" applyFont="1" applyFill="1" applyBorder="1" applyAlignment="1">
      <alignment horizontal="left" vertical="center" shrinkToFit="1"/>
    </xf>
    <xf numFmtId="0" fontId="22" fillId="0" borderId="18" xfId="0" applyFont="1" applyFill="1" applyBorder="1" applyAlignment="1">
      <alignment horizontal="left" vertical="center" shrinkToFit="1"/>
    </xf>
    <xf numFmtId="0" fontId="15" fillId="0" borderId="4" xfId="0" applyFont="1" applyFill="1" applyBorder="1" applyAlignment="1">
      <alignment horizontal="center" vertical="center"/>
    </xf>
    <xf numFmtId="0" fontId="15" fillId="0" borderId="18" xfId="0" applyFont="1" applyFill="1" applyBorder="1" applyAlignment="1">
      <alignment horizontal="center" vertical="center"/>
    </xf>
    <xf numFmtId="0" fontId="32" fillId="0" borderId="0" xfId="0" applyFont="1" applyFill="1" applyAlignment="1">
      <alignment horizontal="left" vertical="center" wrapText="1" shrinkToFit="1"/>
    </xf>
    <xf numFmtId="3" fontId="10" fillId="0" borderId="5" xfId="0" applyNumberFormat="1" applyFont="1" applyBorder="1" applyAlignment="1">
      <alignment horizontal="right" vertical="center"/>
    </xf>
    <xf numFmtId="0" fontId="7" fillId="3" borderId="5" xfId="0" applyFont="1" applyFill="1" applyBorder="1" applyAlignment="1">
      <alignment horizontal="center" vertical="center" wrapText="1"/>
    </xf>
    <xf numFmtId="49" fontId="8" fillId="0" borderId="5" xfId="0" applyNumberFormat="1" applyFont="1" applyBorder="1" applyAlignment="1">
      <alignment horizontal="center" vertical="center"/>
    </xf>
    <xf numFmtId="0" fontId="13" fillId="0" borderId="0" xfId="0" applyFont="1" applyFill="1" applyBorder="1" applyAlignment="1">
      <alignment vertical="center" shrinkToFit="1"/>
    </xf>
    <xf numFmtId="0" fontId="13" fillId="0" borderId="0" xfId="0" applyFont="1" applyFill="1" applyBorder="1" applyAlignment="1">
      <alignment horizontal="right" vertical="center"/>
    </xf>
  </cellXfs>
  <cellStyles count="2">
    <cellStyle name="桁区切り" xfId="1" builtinId="6"/>
    <cellStyle name="標準" xfId="0" builtinId="0"/>
  </cellStyles>
  <dxfs count="28">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222250</xdr:colOff>
      <xdr:row>27</xdr:row>
      <xdr:rowOff>142875</xdr:rowOff>
    </xdr:from>
    <xdr:to>
      <xdr:col>4</xdr:col>
      <xdr:colOff>1063625</xdr:colOff>
      <xdr:row>29</xdr:row>
      <xdr:rowOff>682625</xdr:rowOff>
    </xdr:to>
    <xdr:sp macro="" textlink="">
      <xdr:nvSpPr>
        <xdr:cNvPr id="2" name="左中かっこ 1"/>
        <xdr:cNvSpPr/>
      </xdr:nvSpPr>
      <xdr:spPr>
        <a:xfrm>
          <a:off x="6032500" y="10810875"/>
          <a:ext cx="841375" cy="2063750"/>
        </a:xfrm>
        <a:prstGeom prst="leftBrace">
          <a:avLst>
            <a:gd name="adj1" fmla="val 8333"/>
            <a:gd name="adj2" fmla="val 49231"/>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L93"/>
  <sheetViews>
    <sheetView showGridLines="0" tabSelected="1" view="pageBreakPreview" zoomScale="40" zoomScaleNormal="55" zoomScaleSheetLayoutView="40" workbookViewId="0">
      <selection activeCell="C7" sqref="C7:H7"/>
    </sheetView>
  </sheetViews>
  <sheetFormatPr defaultColWidth="10.08984375" defaultRowHeight="16.5" x14ac:dyDescent="0.2"/>
  <cols>
    <col min="1" max="1" width="6.81640625" style="1" customWidth="1"/>
    <col min="2" max="2" width="30.26953125" style="1" customWidth="1"/>
    <col min="3" max="3" width="22.54296875" style="1" customWidth="1"/>
    <col min="4" max="4" width="23.54296875" style="1" customWidth="1"/>
    <col min="5" max="5" width="16.1796875" style="1" customWidth="1"/>
    <col min="6" max="6" width="23" style="1" customWidth="1"/>
    <col min="7" max="7" width="25.7265625" style="1" customWidth="1"/>
    <col min="8" max="8" width="20.08984375" style="1" customWidth="1"/>
    <col min="9" max="9" width="6.6328125" style="1" customWidth="1"/>
    <col min="10" max="10" width="11.6328125" style="1" hidden="1" customWidth="1"/>
    <col min="11" max="16384" width="10.08984375" style="1"/>
  </cols>
  <sheetData>
    <row r="2" spans="1:12" ht="29.65" customHeight="1" x14ac:dyDescent="0.2">
      <c r="A2" s="203" t="s">
        <v>86</v>
      </c>
      <c r="B2" s="203"/>
      <c r="C2" s="203"/>
      <c r="D2" s="203"/>
      <c r="E2" s="203"/>
      <c r="F2" s="203"/>
      <c r="G2" s="203"/>
      <c r="H2" s="203"/>
      <c r="I2" s="203"/>
    </row>
    <row r="3" spans="1:12" ht="91" customHeight="1" x14ac:dyDescent="0.2">
      <c r="A3" s="167" t="s">
        <v>87</v>
      </c>
      <c r="B3" s="167"/>
      <c r="C3" s="167"/>
      <c r="D3" s="167"/>
      <c r="E3" s="167"/>
      <c r="F3" s="167"/>
      <c r="G3" s="167"/>
      <c r="H3" s="167"/>
      <c r="I3" s="167"/>
    </row>
    <row r="4" spans="1:12" ht="20.5" customHeight="1" x14ac:dyDescent="0.2">
      <c r="A4" s="109"/>
      <c r="B4" s="109"/>
      <c r="C4" s="109"/>
      <c r="D4" s="109"/>
      <c r="E4" s="109"/>
      <c r="F4" s="109"/>
      <c r="G4" s="109"/>
      <c r="H4" s="109"/>
      <c r="I4" s="109"/>
    </row>
    <row r="5" spans="1:12" ht="51.5" customHeight="1" x14ac:dyDescent="0.2">
      <c r="B5" s="204" t="s">
        <v>99</v>
      </c>
      <c r="C5" s="204"/>
      <c r="D5" s="204"/>
      <c r="E5" s="204"/>
      <c r="F5" s="204"/>
      <c r="G5" s="204"/>
      <c r="H5" s="204"/>
    </row>
    <row r="6" spans="1:12" ht="58" customHeight="1" thickBot="1" x14ac:dyDescent="0.25">
      <c r="B6" s="150" t="s">
        <v>81</v>
      </c>
      <c r="C6" s="2"/>
      <c r="D6" s="2"/>
      <c r="E6" s="2"/>
      <c r="F6" s="2"/>
      <c r="G6" s="2"/>
      <c r="H6" s="2"/>
    </row>
    <row r="7" spans="1:12" ht="40" customHeight="1" x14ac:dyDescent="0.2">
      <c r="B7" s="154" t="s">
        <v>0</v>
      </c>
      <c r="C7" s="200"/>
      <c r="D7" s="201"/>
      <c r="E7" s="201"/>
      <c r="F7" s="201"/>
      <c r="G7" s="201"/>
      <c r="H7" s="202"/>
    </row>
    <row r="8" spans="1:12" ht="40" customHeight="1" thickBot="1" x14ac:dyDescent="0.25">
      <c r="B8" s="134" t="s">
        <v>83</v>
      </c>
      <c r="C8" s="185"/>
      <c r="D8" s="186"/>
      <c r="E8" s="187"/>
      <c r="F8" s="187"/>
      <c r="G8" s="186"/>
      <c r="H8" s="188"/>
    </row>
    <row r="9" spans="1:12" ht="40" customHeight="1" x14ac:dyDescent="0.2">
      <c r="B9" s="155" t="s">
        <v>79</v>
      </c>
      <c r="C9" s="168" t="s">
        <v>98</v>
      </c>
      <c r="D9" s="169"/>
      <c r="E9" s="178" t="s">
        <v>80</v>
      </c>
      <c r="F9" s="179"/>
      <c r="G9" s="198" t="s">
        <v>102</v>
      </c>
      <c r="H9" s="199"/>
    </row>
    <row r="10" spans="1:12" ht="40" customHeight="1" thickBot="1" x14ac:dyDescent="0.25">
      <c r="B10" s="156" t="s">
        <v>2</v>
      </c>
      <c r="C10" s="170" t="s">
        <v>27</v>
      </c>
      <c r="D10" s="171"/>
      <c r="E10" s="180" t="s">
        <v>84</v>
      </c>
      <c r="F10" s="181"/>
      <c r="G10" s="206" t="str">
        <f>IF(C9="（１）～（３）",5000000,IF(C9="（４）コロナ対応",4000000,""))</f>
        <v/>
      </c>
      <c r="H10" s="207"/>
    </row>
    <row r="11" spans="1:12" ht="25" customHeight="1" x14ac:dyDescent="0.2">
      <c r="B11" s="125"/>
      <c r="C11" s="126"/>
      <c r="D11" s="126"/>
      <c r="E11" s="127"/>
      <c r="F11" s="127"/>
      <c r="G11" s="128"/>
      <c r="H11" s="124"/>
    </row>
    <row r="12" spans="1:12" ht="5" customHeight="1" x14ac:dyDescent="0.2">
      <c r="B12" s="125"/>
      <c r="C12" s="126"/>
      <c r="D12" s="126"/>
      <c r="E12" s="127"/>
      <c r="F12" s="127"/>
      <c r="G12" s="128"/>
      <c r="H12" s="124"/>
    </row>
    <row r="13" spans="1:12" ht="4.5" customHeight="1" x14ac:dyDescent="0.2"/>
    <row r="14" spans="1:12" ht="40" customHeight="1" thickBot="1" x14ac:dyDescent="0.25">
      <c r="B14" s="152" t="s">
        <v>82</v>
      </c>
      <c r="C14" s="152"/>
    </row>
    <row r="15" spans="1:12" ht="45" customHeight="1" x14ac:dyDescent="0.2">
      <c r="B15" s="157" t="s">
        <v>63</v>
      </c>
      <c r="C15" s="196" t="s">
        <v>100</v>
      </c>
      <c r="D15" s="197"/>
      <c r="E15" s="182" t="s">
        <v>70</v>
      </c>
      <c r="F15" s="183"/>
      <c r="G15" s="182" t="s">
        <v>74</v>
      </c>
      <c r="H15" s="205"/>
    </row>
    <row r="16" spans="1:12" ht="40" customHeight="1" x14ac:dyDescent="0.2">
      <c r="B16" s="131" t="s">
        <v>64</v>
      </c>
      <c r="C16" s="172">
        <f>'（事業費）経費一覧表（別紙3-2）'!I22</f>
        <v>0</v>
      </c>
      <c r="D16" s="173"/>
      <c r="E16" s="184" t="b">
        <f>IFERROR('（事業費）経費一覧表（別紙3-2）'!I24,"")</f>
        <v>0</v>
      </c>
      <c r="F16" s="173"/>
      <c r="G16" s="189"/>
      <c r="H16" s="190"/>
      <c r="J16" s="113" t="str">
        <f>IF(OR(G16&gt;5000000,G16&gt;E16*1/2),"入力値が「補助対象経費の1/2又は補助金上限額を上回っています。入力を見直してください。","")</f>
        <v/>
      </c>
      <c r="L16" s="113" t="str">
        <f>IF(OR(G16&gt;G10,G16&gt;E16*1/2),"入力値が「補助対象経費の1/2又は補助金上限額を上回っています。入力を見直してください。","")</f>
        <v/>
      </c>
    </row>
    <row r="17" spans="2:12" ht="40" customHeight="1" x14ac:dyDescent="0.2">
      <c r="B17" s="131" t="s">
        <v>65</v>
      </c>
      <c r="C17" s="172">
        <f>'（謝金）経費一覧表（別紙3-2）'!I22</f>
        <v>0</v>
      </c>
      <c r="D17" s="173"/>
      <c r="E17" s="184" t="b">
        <f>'（謝金）経費一覧表（別紙3-2）'!I24</f>
        <v>0</v>
      </c>
      <c r="F17" s="173"/>
      <c r="G17" s="189"/>
      <c r="H17" s="190"/>
      <c r="I17" s="104"/>
      <c r="J17" s="113" t="str">
        <f>IF(OR(G17&gt;1000000,G17&gt;E17*1/2),"入力値が「補助対象経費の1/2又は補助金上限額を上回っています。入力を見直してください。","")</f>
        <v/>
      </c>
      <c r="L17" s="113" t="str">
        <f>IF(OR(G17&gt;1000000,G17&gt;E17*1/2),"入力値が「補助対象経費の1/2又は補助金上限額を上回っています。入力を見直してください。","")</f>
        <v/>
      </c>
    </row>
    <row r="18" spans="2:12" ht="40" customHeight="1" x14ac:dyDescent="0.2">
      <c r="B18" s="131" t="s">
        <v>66</v>
      </c>
      <c r="C18" s="172">
        <f>'（旅費）経費一覧表（別紙3-2）'!I22</f>
        <v>0</v>
      </c>
      <c r="D18" s="173"/>
      <c r="E18" s="184" t="b">
        <f>'（旅費）経費一覧表（別紙3-2）'!I24</f>
        <v>0</v>
      </c>
      <c r="F18" s="173"/>
      <c r="G18" s="189"/>
      <c r="H18" s="190"/>
      <c r="I18" s="104"/>
      <c r="J18" s="121" t="str">
        <f>IF(OR(G18&gt;500000,G18&gt;E18*1/2),"入力値が「補助対象経費の1/2又は補助金上限額を上回っています。入力を見直してください。","")</f>
        <v/>
      </c>
      <c r="L18" s="113" t="str">
        <f>IF(OR(G18&gt;500000,G18&gt;E18*1/2),"入力値が「補助対象経費の1/2又は補助金上限額を上回っています。入力を見直してください。","")</f>
        <v/>
      </c>
    </row>
    <row r="19" spans="2:12" ht="40" customHeight="1" x14ac:dyDescent="0.2">
      <c r="B19" s="131" t="s">
        <v>67</v>
      </c>
      <c r="C19" s="172">
        <f>'（広報費）経費一覧表（別紙3-2）'!I22</f>
        <v>0</v>
      </c>
      <c r="D19" s="173"/>
      <c r="E19" s="184" t="b">
        <f>'（広報費）経費一覧表（別紙3-2）'!I24</f>
        <v>0</v>
      </c>
      <c r="F19" s="173"/>
      <c r="G19" s="189"/>
      <c r="H19" s="190"/>
      <c r="J19" s="115" t="str">
        <f>IF(OR(G19&gt;1000000,G19&gt;E19*1/2),"入力値が「補助対象経費の1/2又は補助金上限額を上回っています。入力を見直してください。","")</f>
        <v/>
      </c>
      <c r="L19" s="113" t="str">
        <f t="shared" ref="L19" si="0">IF(OR(G19&gt;1000000,G19&gt;E19*1/2),"入力値が「補助対象経費の1/2又は補助金上限額を上回っています。入力を見直してください。","")</f>
        <v/>
      </c>
    </row>
    <row r="20" spans="2:12" ht="40" customHeight="1" thickBot="1" x14ac:dyDescent="0.25">
      <c r="B20" s="132" t="s">
        <v>68</v>
      </c>
      <c r="C20" s="174">
        <f>'（委託費）経費一覧表（別紙3-2）'!I22</f>
        <v>0</v>
      </c>
      <c r="D20" s="175"/>
      <c r="E20" s="193" t="b">
        <f>'（委託費）経費一覧表（別紙3-2）'!I24</f>
        <v>0</v>
      </c>
      <c r="F20" s="175"/>
      <c r="G20" s="194"/>
      <c r="H20" s="195"/>
      <c r="I20" s="3"/>
      <c r="J20" s="115" t="str">
        <f>IF(OR(G20&gt;2500000,G20&gt;E20*1/2),"入力値が「補助対象経費の1/2又は補助金上限額を上回っています。入力を見直してください。","")</f>
        <v/>
      </c>
      <c r="L20" s="113" t="str">
        <f>IF(OR(G20&gt;2500000,G20&gt;E20*1/2),"入力値が「補助対象経費の1/2又は補助金上限額を上回っています。入力を見直してください。","")</f>
        <v/>
      </c>
    </row>
    <row r="21" spans="2:12" ht="40" customHeight="1" thickTop="1" thickBot="1" x14ac:dyDescent="0.25">
      <c r="B21" s="133" t="s">
        <v>69</v>
      </c>
      <c r="C21" s="176">
        <f>SUM(C16:C20)</f>
        <v>0</v>
      </c>
      <c r="D21" s="177"/>
      <c r="E21" s="191">
        <f>SUM(E16:E20)</f>
        <v>0</v>
      </c>
      <c r="F21" s="177"/>
      <c r="G21" s="191">
        <f>SUM(G16:G20)</f>
        <v>0</v>
      </c>
      <c r="H21" s="192"/>
      <c r="J21" s="115" t="str">
        <f>IF(G21&gt;G10,"交付申請額が補助金上限額を上回っています。入力内容を見直してください。","")</f>
        <v/>
      </c>
      <c r="L21" s="113" t="str">
        <f>IF(G21&gt;G10,"交付申請額が補助金上限額を上回っています。入力内容を見直してください。","")</f>
        <v/>
      </c>
    </row>
    <row r="22" spans="2:12" ht="7.5" customHeight="1" x14ac:dyDescent="0.2">
      <c r="B22" s="110"/>
      <c r="C22" s="111"/>
      <c r="D22" s="111"/>
      <c r="E22" s="111"/>
      <c r="F22" s="111"/>
      <c r="G22" s="112"/>
      <c r="H22" s="112"/>
      <c r="J22" s="115"/>
    </row>
    <row r="23" spans="2:12" ht="16" customHeight="1" x14ac:dyDescent="0.2">
      <c r="B23" s="166" t="s">
        <v>85</v>
      </c>
      <c r="C23" s="166"/>
      <c r="D23" s="166"/>
      <c r="E23" s="166"/>
      <c r="F23" s="166"/>
      <c r="G23" s="166"/>
      <c r="H23" s="166"/>
    </row>
    <row r="24" spans="2:12" ht="45" customHeight="1" x14ac:dyDescent="0.2">
      <c r="B24" s="166"/>
      <c r="C24" s="166"/>
      <c r="D24" s="166"/>
      <c r="E24" s="166"/>
      <c r="F24" s="166"/>
      <c r="G24" s="166"/>
      <c r="H24" s="166"/>
      <c r="I24" s="16"/>
    </row>
    <row r="25" spans="2:12" ht="25.5" x14ac:dyDescent="0.2">
      <c r="B25" s="153" t="s">
        <v>88</v>
      </c>
      <c r="I25" s="16"/>
    </row>
    <row r="26" spans="2:12" ht="35.5" customHeight="1" thickBot="1" x14ac:dyDescent="0.25">
      <c r="B26" s="151" t="s">
        <v>95</v>
      </c>
      <c r="F26" s="114"/>
      <c r="I26" s="16"/>
    </row>
    <row r="27" spans="2:12" ht="45" customHeight="1" x14ac:dyDescent="0.2">
      <c r="B27" s="158" t="s">
        <v>89</v>
      </c>
      <c r="C27" s="160" t="s">
        <v>96</v>
      </c>
      <c r="D27" s="159" t="s">
        <v>97</v>
      </c>
      <c r="E27" s="38"/>
      <c r="F27" s="158" t="s">
        <v>89</v>
      </c>
      <c r="G27" s="160" t="s">
        <v>96</v>
      </c>
      <c r="H27" s="159" t="s">
        <v>97</v>
      </c>
      <c r="I27" s="52"/>
    </row>
    <row r="28" spans="2:12" ht="60" customHeight="1" x14ac:dyDescent="0.2">
      <c r="B28" s="161" t="s">
        <v>90</v>
      </c>
      <c r="C28" s="118"/>
      <c r="D28" s="122"/>
      <c r="F28" s="161" t="s">
        <v>90</v>
      </c>
      <c r="G28" s="136"/>
      <c r="H28" s="140"/>
      <c r="I28" s="17"/>
    </row>
    <row r="29" spans="2:12" ht="60" customHeight="1" x14ac:dyDescent="0.2">
      <c r="B29" s="164" t="s">
        <v>91</v>
      </c>
      <c r="C29" s="129">
        <f>G21</f>
        <v>0</v>
      </c>
      <c r="D29" s="130"/>
      <c r="F29" s="161" t="s">
        <v>92</v>
      </c>
      <c r="G29" s="136"/>
      <c r="H29" s="138"/>
      <c r="I29" s="17"/>
    </row>
    <row r="30" spans="2:12" ht="60" customHeight="1" thickBot="1" x14ac:dyDescent="0.25">
      <c r="B30" s="161" t="s">
        <v>92</v>
      </c>
      <c r="C30" s="118"/>
      <c r="D30" s="116"/>
      <c r="F30" s="162" t="s">
        <v>93</v>
      </c>
      <c r="G30" s="137"/>
      <c r="H30" s="139"/>
      <c r="I30" s="17"/>
    </row>
    <row r="31" spans="2:12" ht="60" customHeight="1" thickTop="1" thickBot="1" x14ac:dyDescent="0.25">
      <c r="B31" s="162" t="s">
        <v>93</v>
      </c>
      <c r="C31" s="119"/>
      <c r="D31" s="117"/>
      <c r="F31" s="163" t="s">
        <v>94</v>
      </c>
      <c r="G31" s="135">
        <f>SUM(G28:G30)</f>
        <v>0</v>
      </c>
      <c r="H31" s="141"/>
      <c r="I31" s="17"/>
      <c r="L31" s="113" t="str">
        <f>IF(G31=C29,"","補助金交付申請額と合計額が一致しません。入力内容を見直してください。")</f>
        <v/>
      </c>
    </row>
    <row r="32" spans="2:12" ht="60" customHeight="1" thickTop="1" thickBot="1" x14ac:dyDescent="0.25">
      <c r="B32" s="163" t="s">
        <v>94</v>
      </c>
      <c r="C32" s="120">
        <f>SUM(C28:C31)</f>
        <v>0</v>
      </c>
      <c r="D32" s="123"/>
      <c r="I32" s="17"/>
      <c r="J32" s="113" t="str">
        <f>IF(C32=C21,"","「２ 経費配分内訳」の補助事業に要する経費の合計額と一致しません。入力を見直してください。")</f>
        <v/>
      </c>
    </row>
    <row r="33" spans="2:8" ht="25" customHeight="1" x14ac:dyDescent="0.2">
      <c r="B33" s="142" t="str">
        <f>IF(C21=C32,"","「２　経費配分内訳」の合計額と一致しません。入力内容を見直してください。")</f>
        <v/>
      </c>
      <c r="C33" s="30"/>
      <c r="D33" s="30"/>
      <c r="E33" s="30"/>
      <c r="F33" s="30"/>
      <c r="G33" s="30"/>
      <c r="H33" s="30"/>
    </row>
    <row r="34" spans="2:8" ht="25" customHeight="1" x14ac:dyDescent="0.2"/>
    <row r="35" spans="2:8" ht="25" customHeight="1" x14ac:dyDescent="0.2"/>
    <row r="36" spans="2:8" ht="45" customHeight="1" x14ac:dyDescent="0.2"/>
    <row r="37" spans="2:8" ht="45" customHeight="1" x14ac:dyDescent="0.2"/>
    <row r="38" spans="2:8" ht="45" customHeight="1" x14ac:dyDescent="0.2"/>
    <row r="39" spans="2:8" ht="45" customHeight="1" x14ac:dyDescent="0.2"/>
    <row r="40" spans="2:8" ht="45" customHeight="1" x14ac:dyDescent="0.2"/>
    <row r="41" spans="2:8" ht="45" customHeight="1" x14ac:dyDescent="0.2"/>
    <row r="42" spans="2:8" ht="17.25" customHeight="1" x14ac:dyDescent="0.2"/>
    <row r="43" spans="2:8" ht="17.25" customHeight="1" x14ac:dyDescent="0.2"/>
    <row r="44" spans="2:8" ht="17.25" customHeight="1" x14ac:dyDescent="0.2"/>
    <row r="45" spans="2:8" ht="17.25" customHeight="1" x14ac:dyDescent="0.2"/>
    <row r="53" ht="9" customHeight="1" x14ac:dyDescent="0.2"/>
    <row r="59" ht="14.5" customHeight="1" x14ac:dyDescent="0.2"/>
    <row r="60" ht="124.5" customHeight="1" x14ac:dyDescent="0.2"/>
    <row r="61" ht="14.5" customHeight="1" x14ac:dyDescent="0.2"/>
    <row r="62" ht="7.9" customHeight="1" x14ac:dyDescent="0.2"/>
    <row r="69" spans="2:8" ht="16.5" customHeight="1" x14ac:dyDescent="0.2"/>
    <row r="70" spans="2:8" ht="16.5" customHeight="1" x14ac:dyDescent="0.2"/>
    <row r="71" spans="2:8" ht="16.5" customHeight="1" x14ac:dyDescent="0.2">
      <c r="B71" s="3"/>
      <c r="C71" s="3"/>
      <c r="D71" s="3"/>
      <c r="E71" s="3"/>
      <c r="F71" s="3"/>
      <c r="G71" s="3"/>
      <c r="H71" s="3"/>
    </row>
    <row r="72" spans="2:8" ht="16.5" customHeight="1" x14ac:dyDescent="0.2">
      <c r="B72" s="3"/>
      <c r="C72" s="3"/>
      <c r="D72" s="3"/>
      <c r="E72" s="3"/>
      <c r="F72" s="3"/>
      <c r="G72" s="3"/>
      <c r="H72" s="3"/>
    </row>
    <row r="73" spans="2:8" ht="16.5" customHeight="1" x14ac:dyDescent="0.2">
      <c r="B73" s="3"/>
      <c r="C73" s="3"/>
      <c r="D73" s="3"/>
      <c r="E73" s="3"/>
      <c r="F73" s="3"/>
      <c r="G73" s="3"/>
      <c r="H73" s="3"/>
    </row>
    <row r="74" spans="2:8" ht="16.5" customHeight="1" x14ac:dyDescent="0.2">
      <c r="B74" s="3"/>
      <c r="C74" s="3"/>
      <c r="D74" s="3"/>
      <c r="E74" s="3"/>
      <c r="F74" s="3"/>
      <c r="G74" s="3"/>
      <c r="H74" s="3"/>
    </row>
    <row r="90" spans="2:10" s="3" customFormat="1" x14ac:dyDescent="0.2">
      <c r="B90" s="1"/>
      <c r="C90" s="1"/>
      <c r="D90" s="1"/>
      <c r="E90" s="1"/>
      <c r="F90" s="1"/>
      <c r="G90" s="1"/>
      <c r="H90" s="1"/>
      <c r="I90" s="1"/>
      <c r="J90" s="1"/>
    </row>
    <row r="91" spans="2:10" s="3" customFormat="1" x14ac:dyDescent="0.2">
      <c r="B91" s="1"/>
      <c r="C91" s="1"/>
      <c r="D91" s="1"/>
      <c r="E91" s="1"/>
      <c r="F91" s="1"/>
      <c r="G91" s="1"/>
      <c r="H91" s="1"/>
      <c r="I91" s="1"/>
      <c r="J91" s="1"/>
    </row>
    <row r="92" spans="2:10" s="3" customFormat="1" x14ac:dyDescent="0.2">
      <c r="B92" s="1"/>
      <c r="C92" s="1"/>
      <c r="D92" s="1"/>
      <c r="E92" s="1"/>
      <c r="F92" s="1"/>
      <c r="G92" s="1"/>
      <c r="H92" s="1"/>
      <c r="I92" s="1"/>
      <c r="J92" s="1"/>
    </row>
    <row r="93" spans="2:10" s="3" customFormat="1" x14ac:dyDescent="0.2">
      <c r="B93" s="1"/>
      <c r="C93" s="1"/>
      <c r="D93" s="1"/>
      <c r="E93" s="1"/>
      <c r="F93" s="1"/>
      <c r="G93" s="1"/>
      <c r="H93" s="1"/>
      <c r="I93" s="1"/>
      <c r="J93" s="1"/>
    </row>
  </sheetData>
  <mergeCells count="33">
    <mergeCell ref="C15:D15"/>
    <mergeCell ref="G9:H9"/>
    <mergeCell ref="C7:H7"/>
    <mergeCell ref="A2:I2"/>
    <mergeCell ref="B5:H5"/>
    <mergeCell ref="G15:H15"/>
    <mergeCell ref="G10:H10"/>
    <mergeCell ref="G21:H21"/>
    <mergeCell ref="E17:F17"/>
    <mergeCell ref="E18:F18"/>
    <mergeCell ref="E19:F19"/>
    <mergeCell ref="E20:F20"/>
    <mergeCell ref="E21:F21"/>
    <mergeCell ref="G17:H17"/>
    <mergeCell ref="G18:H18"/>
    <mergeCell ref="G19:H19"/>
    <mergeCell ref="G20:H20"/>
    <mergeCell ref="B23:H24"/>
    <mergeCell ref="A3:I3"/>
    <mergeCell ref="C9:D9"/>
    <mergeCell ref="C10:D10"/>
    <mergeCell ref="C16:D16"/>
    <mergeCell ref="C17:D17"/>
    <mergeCell ref="C18:D18"/>
    <mergeCell ref="C19:D19"/>
    <mergeCell ref="C20:D20"/>
    <mergeCell ref="C21:D21"/>
    <mergeCell ref="E9:F9"/>
    <mergeCell ref="E10:F10"/>
    <mergeCell ref="E15:F15"/>
    <mergeCell ref="E16:F16"/>
    <mergeCell ref="C8:H8"/>
    <mergeCell ref="G16:H16"/>
  </mergeCells>
  <phoneticPr fontId="3"/>
  <conditionalFormatting sqref="G21:G22">
    <cfRule type="cellIs" dxfId="27" priority="3" operator="greaterThan">
      <formula>$G$10</formula>
    </cfRule>
  </conditionalFormatting>
  <conditionalFormatting sqref="C32">
    <cfRule type="expression" dxfId="26" priority="2">
      <formula>NOT($C$32=$C$21)</formula>
    </cfRule>
  </conditionalFormatting>
  <conditionalFormatting sqref="G31">
    <cfRule type="expression" dxfId="25" priority="1">
      <formula>NOT($C$29=$G$31)</formula>
    </cfRule>
  </conditionalFormatting>
  <dataValidations xWindow="952" yWindow="520" count="8">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9:H9">
      <formula1>"　,課税,非課税"</formula1>
    </dataValidation>
    <dataValidation type="list" allowBlank="1" showInputMessage="1" showErrorMessage="1" sqref="I17:I18">
      <formula1>"なし,2社,3社,4社,5社以上"</formula1>
    </dataValidation>
    <dataValidation allowBlank="1" showInputMessage="1" showErrorMessage="1" prompt="【事業費】_x000a_交付申請額は「補助対象経費の２分の１以内」を入力してください。" sqref="G16:H16"/>
    <dataValidation type="whole" allowBlank="1" showInputMessage="1" showErrorMessage="1" error="「謝金の補助金額上限は100万円です。入力値を見直してください。」" prompt="【謝金】_x000a_交付申請額は「補助対象経費の２分の１以内」、「100万円」のいずれか低い金額を入力してください。" sqref="G17:H17">
      <formula1>0</formula1>
      <formula2>1000000</formula2>
    </dataValidation>
    <dataValidation type="whole" allowBlank="1" showInputMessage="1" showErrorMessage="1" error="「旅費の補助金額上限は50万円です。入力値を見直してください。」" prompt="【旅費】_x000a_交付申請額は「補助対象経費の２分の１以内」、「50万円」のいずれか低い金額を入力してください。" sqref="G18:H18">
      <formula1>0</formula1>
      <formula2>500000</formula2>
    </dataValidation>
    <dataValidation type="whole" allowBlank="1" showInputMessage="1" showErrorMessage="1" error="「広報費の補助金額上限は100万円です。入力値を見直してください。」" prompt="【広報費】_x000a_交付申請額は「補助対象経費の２分の１以内」、「100万円」のいずれか低い金額を入力してください。" sqref="G19:H19">
      <formula1>0</formula1>
      <formula2>1000000</formula2>
    </dataValidation>
    <dataValidation type="whole" allowBlank="1" showInputMessage="1" showErrorMessage="1" error="「委託費の補助金額上限は250万円です。入力値を見直してください。」" prompt="【委託費】_x000a_交付申請額は「補助対象経費の２分の１以内」、「250万円」のいずれか低い金額を入力してください。" sqref="G20:H20">
      <formula1>0</formula1>
      <formula2>2500000</formula2>
    </dataValidation>
    <dataValidation type="list" allowBlank="1" showErrorMessage="1" prompt="_x000a_" sqref="C9:D9">
      <formula1>"【事業区分を選択してください】,（１）～（３）,（４）コロナ対応"</formula1>
    </dataValidation>
  </dataValidations>
  <pageMargins left="0.70866141732283472" right="0.51181102362204722" top="0.74803149606299213" bottom="0.74803149606299213" header="0.31496062992125984" footer="0.31496062992125984"/>
  <pageSetup paperSize="9" scale="52" orientation="portrait" r:id="rId1"/>
  <ignoredErrors>
    <ignoredError sqref="J18 L18"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9"/>
  <sheetViews>
    <sheetView showGridLines="0" view="pageBreakPreview" topLeftCell="A6" zoomScale="55" zoomScaleNormal="55" zoomScaleSheetLayoutView="55" workbookViewId="0">
      <selection activeCell="B6" sqref="B6:D31"/>
    </sheetView>
  </sheetViews>
  <sheetFormatPr defaultColWidth="10.08984375" defaultRowHeight="16.5" x14ac:dyDescent="0.2"/>
  <cols>
    <col min="1" max="1" width="1.7265625" style="1" customWidth="1"/>
    <col min="2" max="3" width="30.26953125" style="1" customWidth="1"/>
    <col min="4" max="4" width="58.90625" style="1" customWidth="1"/>
    <col min="5" max="6" width="9.6328125" style="3" customWidth="1"/>
    <col min="7" max="7" width="9.08984375" style="3" customWidth="1"/>
    <col min="8" max="8" width="19.08984375" style="1" customWidth="1"/>
    <col min="9" max="9" width="6.26953125" style="3" customWidth="1"/>
    <col min="10" max="10" width="3.7265625" style="3" customWidth="1"/>
    <col min="11" max="11" width="6.26953125" style="7" customWidth="1"/>
    <col min="12" max="12" width="6.26953125" style="1" customWidth="1"/>
    <col min="13" max="13" width="4" style="3" customWidth="1"/>
    <col min="14" max="14" width="6.36328125" style="3" customWidth="1"/>
    <col min="15" max="15" width="6.26953125" style="3" customWidth="1"/>
    <col min="16" max="16" width="4" style="3" customWidth="1"/>
    <col min="17" max="17" width="6.26953125" style="7" customWidth="1"/>
    <col min="18" max="18" width="6.26953125" style="1" customWidth="1"/>
    <col min="19" max="19" width="4" style="3" customWidth="1"/>
    <col min="20" max="20" width="3.6328125" style="3" bestFit="1" customWidth="1"/>
    <col min="21" max="21" width="20.36328125" style="4" customWidth="1"/>
    <col min="22" max="22" width="3.26953125" style="1" customWidth="1"/>
    <col min="23" max="23" width="1.7265625" style="1" customWidth="1"/>
    <col min="24" max="24" width="15.26953125" style="1" bestFit="1" customWidth="1"/>
    <col min="25" max="25" width="20.90625" style="1" customWidth="1"/>
    <col min="26" max="26" width="12.08984375" style="1" customWidth="1"/>
    <col min="27" max="27" width="3.2695312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65" customHeight="1" thickBot="1" x14ac:dyDescent="0.25">
      <c r="A1" s="219" t="s">
        <v>101</v>
      </c>
      <c r="B1" s="220"/>
      <c r="C1" s="220"/>
      <c r="D1" s="220"/>
      <c r="E1" s="220"/>
      <c r="F1" s="220"/>
      <c r="G1" s="220"/>
      <c r="H1" s="220"/>
      <c r="I1" s="220"/>
      <c r="J1" s="220"/>
      <c r="K1" s="220"/>
      <c r="L1" s="220"/>
      <c r="M1" s="220"/>
      <c r="N1" s="220"/>
      <c r="O1" s="220"/>
      <c r="P1" s="220"/>
      <c r="Q1" s="220"/>
      <c r="R1" s="220"/>
      <c r="S1" s="220"/>
      <c r="T1" s="220"/>
      <c r="U1" s="220"/>
      <c r="V1" s="220"/>
      <c r="W1" s="221"/>
    </row>
    <row r="2" spans="1:31" ht="21.5" customHeight="1" thickBot="1" x14ac:dyDescent="0.25">
      <c r="B2" s="2"/>
      <c r="C2" s="2"/>
      <c r="D2" s="2"/>
      <c r="E2" s="2"/>
      <c r="F2" s="2"/>
      <c r="G2" s="2"/>
      <c r="H2" s="2"/>
      <c r="K2" s="2"/>
      <c r="L2" s="2"/>
      <c r="Q2" s="2"/>
      <c r="R2" s="2"/>
      <c r="V2" s="2"/>
    </row>
    <row r="3" spans="1:31" ht="44.15" customHeight="1" thickBot="1" x14ac:dyDescent="0.25">
      <c r="B3" s="5" t="s">
        <v>0</v>
      </c>
      <c r="C3" s="222">
        <f>'経費明細表（別紙3-1）'!C7</f>
        <v>0</v>
      </c>
      <c r="D3" s="223"/>
      <c r="F3" s="105" t="s">
        <v>1</v>
      </c>
      <c r="G3" s="224" t="str">
        <f>'経費明細表（別紙3-1）'!G9</f>
        <v>　</v>
      </c>
      <c r="H3" s="225"/>
      <c r="I3" s="6"/>
      <c r="J3" s="226" t="s">
        <v>78</v>
      </c>
      <c r="K3" s="226"/>
      <c r="L3" s="208" t="str">
        <f>'経費明細表（別紙3-1）'!G10</f>
        <v/>
      </c>
      <c r="M3" s="208"/>
      <c r="N3" s="208"/>
      <c r="O3" s="209"/>
      <c r="P3" s="108" t="s">
        <v>4</v>
      </c>
      <c r="Q3" s="143"/>
      <c r="R3" s="210" t="s">
        <v>2</v>
      </c>
      <c r="S3" s="211"/>
      <c r="T3" s="227" t="s">
        <v>27</v>
      </c>
      <c r="U3" s="228"/>
    </row>
    <row r="4" spans="1:31" ht="15" customHeight="1" thickBot="1" x14ac:dyDescent="0.25"/>
    <row r="5" spans="1:31" ht="22" customHeight="1" thickBot="1" x14ac:dyDescent="0.25">
      <c r="B5" s="229" t="s">
        <v>3</v>
      </c>
      <c r="C5" s="230"/>
      <c r="D5" s="231"/>
      <c r="E5" s="4"/>
      <c r="F5" s="65"/>
      <c r="G5" s="66"/>
      <c r="H5" s="66"/>
      <c r="I5" s="66"/>
      <c r="J5" s="144"/>
      <c r="K5" s="144"/>
      <c r="L5" s="144"/>
      <c r="M5" s="144"/>
      <c r="N5" s="144"/>
      <c r="O5" s="144"/>
      <c r="P5" s="144"/>
      <c r="Q5" s="144"/>
      <c r="R5" s="145"/>
      <c r="S5" s="103"/>
      <c r="T5" s="106"/>
      <c r="U5" s="49"/>
      <c r="V5" s="17"/>
    </row>
    <row r="6" spans="1:31" ht="22" customHeight="1" x14ac:dyDescent="0.2">
      <c r="B6" s="232" t="s">
        <v>104</v>
      </c>
      <c r="C6" s="233"/>
      <c r="D6" s="234"/>
      <c r="E6" s="4"/>
      <c r="F6" s="66"/>
      <c r="G6" s="66"/>
      <c r="H6" s="66"/>
      <c r="I6" s="66"/>
      <c r="J6" s="144"/>
      <c r="K6" s="144"/>
      <c r="L6" s="144"/>
      <c r="M6" s="144"/>
      <c r="N6" s="144"/>
      <c r="O6" s="144"/>
      <c r="P6" s="144"/>
      <c r="Q6" s="144"/>
      <c r="R6" s="145"/>
      <c r="S6" s="106"/>
      <c r="T6" s="106"/>
      <c r="U6" s="146"/>
      <c r="V6" s="146"/>
    </row>
    <row r="7" spans="1:31" ht="22" customHeight="1" thickBot="1" x14ac:dyDescent="0.25">
      <c r="B7" s="235"/>
      <c r="C7" s="166"/>
      <c r="D7" s="236"/>
      <c r="E7" s="4"/>
      <c r="F7" s="8"/>
      <c r="G7" s="8"/>
      <c r="H7" s="8"/>
      <c r="I7" s="8"/>
      <c r="J7" s="9"/>
      <c r="K7" s="9"/>
      <c r="L7" s="9"/>
      <c r="N7"/>
      <c r="O7"/>
      <c r="P7"/>
      <c r="Q7"/>
      <c r="R7"/>
      <c r="S7"/>
      <c r="T7"/>
      <c r="U7"/>
      <c r="V7"/>
    </row>
    <row r="8" spans="1:31" ht="22" customHeight="1" thickBot="1" x14ac:dyDescent="0.25">
      <c r="B8" s="235"/>
      <c r="C8" s="166"/>
      <c r="D8" s="236"/>
      <c r="F8" s="240" t="s">
        <v>5</v>
      </c>
      <c r="G8" s="241"/>
      <c r="H8" s="242"/>
      <c r="I8" s="241" t="s">
        <v>6</v>
      </c>
      <c r="J8" s="241"/>
      <c r="K8" s="241"/>
      <c r="L8" s="243"/>
      <c r="M8" s="10"/>
      <c r="N8" s="244" t="s">
        <v>7</v>
      </c>
      <c r="O8" s="245"/>
      <c r="P8" s="246" t="s">
        <v>8</v>
      </c>
      <c r="Q8" s="247"/>
      <c r="R8" s="247"/>
      <c r="S8" s="247"/>
      <c r="T8" s="248"/>
      <c r="U8" s="249" t="s">
        <v>9</v>
      </c>
      <c r="V8" s="250"/>
    </row>
    <row r="9" spans="1:31" ht="22" customHeight="1" x14ac:dyDescent="0.2">
      <c r="B9" s="235"/>
      <c r="C9" s="166"/>
      <c r="D9" s="236"/>
      <c r="F9" s="251" t="s">
        <v>54</v>
      </c>
      <c r="G9" s="252"/>
      <c r="H9" s="252"/>
      <c r="I9" s="255">
        <f>SUMIFS($U$36:$U$85,$F$36:$F$85,"対象",$G$36:$G$85,"課税")</f>
        <v>0</v>
      </c>
      <c r="J9" s="255"/>
      <c r="K9" s="255"/>
      <c r="L9" s="257" t="s">
        <v>10</v>
      </c>
      <c r="N9" s="259" t="s">
        <v>11</v>
      </c>
      <c r="O9" s="260"/>
      <c r="P9" s="265" t="s">
        <v>28</v>
      </c>
      <c r="Q9" s="266"/>
      <c r="R9" s="266"/>
      <c r="S9" s="266"/>
      <c r="T9" s="267"/>
      <c r="U9" s="11">
        <f t="shared" ref="U9:U18" si="0">SUMIF($B$36:$B$85,P9,$U$36:$U$85)</f>
        <v>0</v>
      </c>
      <c r="V9" s="12" t="s">
        <v>4</v>
      </c>
    </row>
    <row r="10" spans="1:31" ht="22" customHeight="1" x14ac:dyDescent="0.2">
      <c r="B10" s="235"/>
      <c r="C10" s="166"/>
      <c r="D10" s="236"/>
      <c r="F10" s="253"/>
      <c r="G10" s="254"/>
      <c r="H10" s="254"/>
      <c r="I10" s="256"/>
      <c r="J10" s="256"/>
      <c r="K10" s="256"/>
      <c r="L10" s="258"/>
      <c r="N10" s="261"/>
      <c r="O10" s="262"/>
      <c r="P10" s="268" t="s">
        <v>29</v>
      </c>
      <c r="Q10" s="269"/>
      <c r="R10" s="269"/>
      <c r="S10" s="269"/>
      <c r="T10" s="270"/>
      <c r="U10" s="13">
        <f t="shared" si="0"/>
        <v>0</v>
      </c>
      <c r="V10" s="14" t="s">
        <v>4</v>
      </c>
    </row>
    <row r="11" spans="1:31" ht="22" customHeight="1" x14ac:dyDescent="0.2">
      <c r="B11" s="235"/>
      <c r="C11" s="166"/>
      <c r="D11" s="236"/>
      <c r="F11" s="253" t="s">
        <v>55</v>
      </c>
      <c r="G11" s="254"/>
      <c r="H11" s="254"/>
      <c r="I11" s="256">
        <f>SUMIFS($U$36:$U$85,$F$36:$F$85,"対象",$G$36:$G$85,"非課税")</f>
        <v>0</v>
      </c>
      <c r="J11" s="256"/>
      <c r="K11" s="256"/>
      <c r="L11" s="258" t="s">
        <v>10</v>
      </c>
      <c r="N11" s="261"/>
      <c r="O11" s="262"/>
      <c r="P11" s="268" t="s">
        <v>12</v>
      </c>
      <c r="Q11" s="269"/>
      <c r="R11" s="269"/>
      <c r="S11" s="269"/>
      <c r="T11" s="270"/>
      <c r="U11" s="13">
        <f t="shared" si="0"/>
        <v>0</v>
      </c>
      <c r="V11" s="14" t="s">
        <v>4</v>
      </c>
    </row>
    <row r="12" spans="1:31" ht="22" customHeight="1" x14ac:dyDescent="0.2">
      <c r="B12" s="235"/>
      <c r="C12" s="166"/>
      <c r="D12" s="236"/>
      <c r="F12" s="253"/>
      <c r="G12" s="254"/>
      <c r="H12" s="254"/>
      <c r="I12" s="256"/>
      <c r="J12" s="256"/>
      <c r="K12" s="256"/>
      <c r="L12" s="258"/>
      <c r="N12" s="261"/>
      <c r="O12" s="262"/>
      <c r="P12" s="268" t="s">
        <v>41</v>
      </c>
      <c r="Q12" s="269"/>
      <c r="R12" s="269"/>
      <c r="S12" s="269"/>
      <c r="T12" s="270"/>
      <c r="U12" s="13">
        <f t="shared" si="0"/>
        <v>0</v>
      </c>
      <c r="V12" s="14" t="s">
        <v>4</v>
      </c>
    </row>
    <row r="13" spans="1:31" ht="22" customHeight="1" x14ac:dyDescent="0.2">
      <c r="B13" s="235"/>
      <c r="C13" s="166"/>
      <c r="D13" s="236"/>
      <c r="F13" s="253" t="s">
        <v>56</v>
      </c>
      <c r="G13" s="254"/>
      <c r="H13" s="254"/>
      <c r="I13" s="256">
        <f>SUMIFS($U$36:$U$85,$F$36:$F$85,"対象",$G$36:$G$85,"軽減")</f>
        <v>0</v>
      </c>
      <c r="J13" s="256"/>
      <c r="K13" s="256"/>
      <c r="L13" s="258" t="s">
        <v>10</v>
      </c>
      <c r="N13" s="261"/>
      <c r="O13" s="262"/>
      <c r="P13" s="268" t="s">
        <v>30</v>
      </c>
      <c r="Q13" s="269"/>
      <c r="R13" s="269"/>
      <c r="S13" s="269"/>
      <c r="T13" s="270"/>
      <c r="U13" s="13">
        <f t="shared" si="0"/>
        <v>0</v>
      </c>
      <c r="V13" s="14" t="s">
        <v>4</v>
      </c>
    </row>
    <row r="14" spans="1:31" ht="22" customHeight="1" x14ac:dyDescent="0.2">
      <c r="B14" s="235"/>
      <c r="C14" s="166"/>
      <c r="D14" s="236"/>
      <c r="F14" s="253"/>
      <c r="G14" s="254"/>
      <c r="H14" s="254"/>
      <c r="I14" s="256"/>
      <c r="J14" s="256"/>
      <c r="K14" s="256"/>
      <c r="L14" s="258"/>
      <c r="N14" s="261"/>
      <c r="O14" s="262"/>
      <c r="P14" s="268" t="s">
        <v>31</v>
      </c>
      <c r="Q14" s="269"/>
      <c r="R14" s="269"/>
      <c r="S14" s="269"/>
      <c r="T14" s="270"/>
      <c r="U14" s="13">
        <f t="shared" si="0"/>
        <v>0</v>
      </c>
      <c r="V14" s="14" t="s">
        <v>4</v>
      </c>
      <c r="Y14" s="15"/>
    </row>
    <row r="15" spans="1:31" ht="22" customHeight="1" x14ac:dyDescent="0.2">
      <c r="B15" s="235"/>
      <c r="C15" s="166"/>
      <c r="D15" s="236"/>
      <c r="F15" s="253" t="s">
        <v>57</v>
      </c>
      <c r="G15" s="254"/>
      <c r="H15" s="254"/>
      <c r="I15" s="256">
        <f>SUMIFS($U$36:$U$85,$F$36:$F$85,"対象外",$G$36:$G$85,"課税")</f>
        <v>0</v>
      </c>
      <c r="J15" s="256"/>
      <c r="K15" s="256"/>
      <c r="L15" s="258" t="s">
        <v>4</v>
      </c>
      <c r="N15" s="261"/>
      <c r="O15" s="262"/>
      <c r="P15" s="268" t="s">
        <v>43</v>
      </c>
      <c r="Q15" s="269"/>
      <c r="R15" s="269"/>
      <c r="S15" s="269"/>
      <c r="T15" s="270"/>
      <c r="U15" s="13">
        <f t="shared" si="0"/>
        <v>0</v>
      </c>
      <c r="V15" s="14" t="s">
        <v>4</v>
      </c>
      <c r="X15" s="3"/>
      <c r="Y15" s="3"/>
      <c r="Z15" s="3"/>
      <c r="AA15" s="3"/>
      <c r="AB15" s="3"/>
      <c r="AC15" s="3"/>
      <c r="AD15" s="3"/>
      <c r="AE15" s="3"/>
    </row>
    <row r="16" spans="1:31" ht="22" customHeight="1" x14ac:dyDescent="0.2">
      <c r="B16" s="235"/>
      <c r="C16" s="166"/>
      <c r="D16" s="236"/>
      <c r="F16" s="253"/>
      <c r="G16" s="254"/>
      <c r="H16" s="254"/>
      <c r="I16" s="256"/>
      <c r="J16" s="256"/>
      <c r="K16" s="256"/>
      <c r="L16" s="258"/>
      <c r="N16" s="261"/>
      <c r="O16" s="262"/>
      <c r="P16" s="268" t="s">
        <v>32</v>
      </c>
      <c r="Q16" s="269"/>
      <c r="R16" s="269"/>
      <c r="S16" s="269"/>
      <c r="T16" s="270"/>
      <c r="U16" s="13">
        <f t="shared" si="0"/>
        <v>0</v>
      </c>
      <c r="V16" s="14" t="s">
        <v>4</v>
      </c>
    </row>
    <row r="17" spans="2:24" ht="22" customHeight="1" x14ac:dyDescent="0.2">
      <c r="B17" s="235"/>
      <c r="C17" s="166"/>
      <c r="D17" s="236"/>
      <c r="F17" s="253" t="s">
        <v>58</v>
      </c>
      <c r="G17" s="254"/>
      <c r="H17" s="254"/>
      <c r="I17" s="256">
        <f>SUMIFS($U$36:$U$85,$F$36:$F$85,"対象外",$G$36:$G$85,"非課税")</f>
        <v>0</v>
      </c>
      <c r="J17" s="256"/>
      <c r="K17" s="256"/>
      <c r="L17" s="258" t="s">
        <v>4</v>
      </c>
      <c r="N17" s="261"/>
      <c r="O17" s="262"/>
      <c r="P17" s="268" t="s">
        <v>42</v>
      </c>
      <c r="Q17" s="269"/>
      <c r="R17" s="269"/>
      <c r="S17" s="269"/>
      <c r="T17" s="270"/>
      <c r="U17" s="13">
        <f t="shared" si="0"/>
        <v>0</v>
      </c>
      <c r="V17" s="14" t="s">
        <v>4</v>
      </c>
      <c r="X17" s="16"/>
    </row>
    <row r="18" spans="2:24" ht="22" customHeight="1" x14ac:dyDescent="0.2">
      <c r="B18" s="235"/>
      <c r="C18" s="166"/>
      <c r="D18" s="236"/>
      <c r="F18" s="253"/>
      <c r="G18" s="254"/>
      <c r="H18" s="254"/>
      <c r="I18" s="256"/>
      <c r="J18" s="256"/>
      <c r="K18" s="256"/>
      <c r="L18" s="258"/>
      <c r="N18" s="263"/>
      <c r="O18" s="264"/>
      <c r="P18" s="268" t="s">
        <v>33</v>
      </c>
      <c r="Q18" s="269"/>
      <c r="R18" s="269"/>
      <c r="S18" s="269"/>
      <c r="T18" s="270"/>
      <c r="U18" s="13">
        <f t="shared" si="0"/>
        <v>0</v>
      </c>
      <c r="V18" s="14" t="s">
        <v>4</v>
      </c>
      <c r="X18" s="16"/>
    </row>
    <row r="19" spans="2:24" ht="22" customHeight="1" thickBot="1" x14ac:dyDescent="0.25">
      <c r="B19" s="235"/>
      <c r="C19" s="166"/>
      <c r="D19" s="236"/>
      <c r="F19" s="253" t="s">
        <v>59</v>
      </c>
      <c r="G19" s="254"/>
      <c r="H19" s="254"/>
      <c r="I19" s="256">
        <f>SUMIFS($U$36:$U$85,$F$36:$F$85,"対象外",$G$36:$G$85,"軽減")</f>
        <v>0</v>
      </c>
      <c r="J19" s="256"/>
      <c r="K19" s="256"/>
      <c r="L19" s="258" t="s">
        <v>4</v>
      </c>
      <c r="N19" s="271" t="s">
        <v>13</v>
      </c>
      <c r="O19" s="272"/>
      <c r="P19" s="272"/>
      <c r="Q19" s="272"/>
      <c r="R19" s="272"/>
      <c r="S19" s="272"/>
      <c r="T19" s="273"/>
      <c r="U19" s="55">
        <f>SUM(U9:U18)</f>
        <v>0</v>
      </c>
      <c r="V19" s="50" t="s">
        <v>4</v>
      </c>
      <c r="X19" s="16"/>
    </row>
    <row r="20" spans="2:24" ht="22" customHeight="1" thickBot="1" x14ac:dyDescent="0.25">
      <c r="B20" s="235"/>
      <c r="C20" s="166"/>
      <c r="D20" s="236"/>
      <c r="F20" s="288"/>
      <c r="G20" s="289"/>
      <c r="H20" s="289"/>
      <c r="I20" s="290"/>
      <c r="J20" s="290"/>
      <c r="K20" s="290"/>
      <c r="L20" s="291"/>
      <c r="M20" s="54"/>
      <c r="N20" s="46"/>
      <c r="O20" s="46"/>
      <c r="P20" s="63"/>
      <c r="Q20" s="63"/>
      <c r="R20" s="63"/>
      <c r="S20" s="63"/>
      <c r="T20" s="63"/>
      <c r="U20" s="56"/>
      <c r="V20" s="57"/>
      <c r="W20" s="17"/>
      <c r="X20" s="52"/>
    </row>
    <row r="21" spans="2:24" ht="22" customHeight="1" thickBot="1" x14ac:dyDescent="0.25">
      <c r="B21" s="235"/>
      <c r="C21" s="166"/>
      <c r="D21" s="236"/>
      <c r="F21"/>
      <c r="G21"/>
      <c r="H21"/>
      <c r="I21"/>
      <c r="J21"/>
      <c r="K21"/>
      <c r="L21"/>
      <c r="M21" s="54"/>
      <c r="N21" s="46"/>
      <c r="O21" s="46"/>
      <c r="P21" s="62"/>
      <c r="Q21" s="62"/>
      <c r="R21" s="62"/>
      <c r="S21" s="62"/>
      <c r="T21" s="62"/>
      <c r="U21" s="45"/>
      <c r="V21" s="17"/>
      <c r="X21" s="17"/>
    </row>
    <row r="22" spans="2:24" ht="22" customHeight="1" x14ac:dyDescent="0.2">
      <c r="B22" s="235"/>
      <c r="C22" s="166"/>
      <c r="D22" s="236"/>
      <c r="F22" s="274" t="s">
        <v>61</v>
      </c>
      <c r="G22" s="275"/>
      <c r="H22" s="276"/>
      <c r="I22" s="280">
        <f>$I$9+$I$11+$I$13+$I$15+$I$17+$I$19</f>
        <v>0</v>
      </c>
      <c r="J22" s="281"/>
      <c r="K22" s="282"/>
      <c r="L22" s="286" t="s">
        <v>4</v>
      </c>
      <c r="M22" s="54"/>
      <c r="N22" s="46"/>
      <c r="O22" s="46"/>
      <c r="P22" s="46"/>
      <c r="Q22" s="46"/>
      <c r="R22" s="46"/>
      <c r="S22" s="46"/>
      <c r="T22" s="46"/>
      <c r="U22" s="45"/>
      <c r="V22" s="17"/>
      <c r="X22" s="17"/>
    </row>
    <row r="23" spans="2:24" ht="22" customHeight="1" x14ac:dyDescent="0.2">
      <c r="B23" s="235"/>
      <c r="C23" s="166"/>
      <c r="D23" s="236"/>
      <c r="F23" s="277"/>
      <c r="G23" s="278"/>
      <c r="H23" s="279"/>
      <c r="I23" s="283"/>
      <c r="J23" s="284"/>
      <c r="K23" s="285"/>
      <c r="L23" s="287"/>
      <c r="M23" s="54"/>
      <c r="N23" s="64"/>
      <c r="O23" s="64"/>
      <c r="P23" s="62"/>
      <c r="Q23" s="62"/>
      <c r="R23" s="62"/>
      <c r="S23" s="62"/>
      <c r="T23" s="62"/>
      <c r="U23" s="45"/>
      <c r="V23" s="17"/>
      <c r="X23" s="17"/>
    </row>
    <row r="24" spans="2:24" ht="22" customHeight="1" x14ac:dyDescent="0.2">
      <c r="B24" s="235"/>
      <c r="C24" s="166"/>
      <c r="D24" s="236"/>
      <c r="F24" s="302" t="s">
        <v>62</v>
      </c>
      <c r="G24" s="254"/>
      <c r="H24" s="254"/>
      <c r="I24" s="256" t="b">
        <f>IF(AND(G3="課税"),(ROUNDDOWN($I$9/1.1,0)+$I$11+ROUNDDOWN($I$13/1.08,0)),IF(AND(G3="非課税"),$I$9+$I$11+$I$13))</f>
        <v>0</v>
      </c>
      <c r="J24" s="256"/>
      <c r="K24" s="256"/>
      <c r="L24" s="304" t="s">
        <v>4</v>
      </c>
      <c r="M24" s="54"/>
      <c r="N24" s="46"/>
      <c r="O24" s="46"/>
      <c r="P24" s="46"/>
      <c r="Q24" s="46"/>
      <c r="R24" s="46"/>
      <c r="S24" s="46"/>
      <c r="T24" s="47"/>
      <c r="U24" s="48"/>
      <c r="V24" s="17"/>
      <c r="X24" s="17"/>
    </row>
    <row r="25" spans="2:24" ht="22" customHeight="1" x14ac:dyDescent="0.2">
      <c r="B25" s="235"/>
      <c r="C25" s="166"/>
      <c r="D25" s="236"/>
      <c r="F25" s="303"/>
      <c r="G25" s="254"/>
      <c r="H25" s="254"/>
      <c r="I25" s="256"/>
      <c r="J25" s="256"/>
      <c r="K25" s="256"/>
      <c r="L25" s="304"/>
      <c r="M25" s="54"/>
      <c r="N25" s="46"/>
      <c r="O25" s="46"/>
      <c r="P25" s="46"/>
      <c r="Q25" s="46"/>
      <c r="R25" s="46"/>
      <c r="S25" s="46"/>
      <c r="T25" s="46"/>
      <c r="U25" s="48"/>
      <c r="V25" s="17"/>
      <c r="W25" s="17"/>
      <c r="X25" s="17"/>
    </row>
    <row r="26" spans="2:24" ht="22" customHeight="1" x14ac:dyDescent="0.2">
      <c r="B26" s="235"/>
      <c r="C26" s="166"/>
      <c r="D26" s="236"/>
      <c r="F26" s="305" t="s">
        <v>60</v>
      </c>
      <c r="G26" s="252"/>
      <c r="H26" s="252"/>
      <c r="I26" s="256" t="b">
        <f>IF(AND(G3="課税"),(ROUNDDOWN($I$15/1.1,0)+$I$17+ROUNDDOWN($I$19/1.08,0)),IF(AND(G3="非課税"),$I$15+$I$17+$I$19))</f>
        <v>0</v>
      </c>
      <c r="J26" s="256"/>
      <c r="K26" s="256"/>
      <c r="L26" s="304" t="s">
        <v>4</v>
      </c>
      <c r="N26" s="44"/>
      <c r="O26" s="44"/>
      <c r="P26" s="62"/>
      <c r="Q26" s="62"/>
      <c r="R26" s="62"/>
      <c r="S26" s="62"/>
      <c r="T26" s="62"/>
      <c r="U26" s="45"/>
      <c r="V26" s="17"/>
      <c r="W26" s="17"/>
      <c r="X26" s="17"/>
    </row>
    <row r="27" spans="2:24" ht="22" customHeight="1" thickBot="1" x14ac:dyDescent="0.25">
      <c r="B27" s="235"/>
      <c r="C27" s="166"/>
      <c r="D27" s="236"/>
      <c r="F27" s="306"/>
      <c r="G27" s="307"/>
      <c r="H27" s="307"/>
      <c r="I27" s="308"/>
      <c r="J27" s="308"/>
      <c r="K27" s="308"/>
      <c r="L27" s="309"/>
      <c r="N27" s="44"/>
      <c r="O27" s="44"/>
      <c r="P27" s="62"/>
      <c r="Q27" s="62"/>
      <c r="R27" s="62"/>
      <c r="S27" s="62"/>
      <c r="T27" s="62"/>
      <c r="U27" s="45"/>
      <c r="V27" s="17"/>
      <c r="W27" s="17"/>
      <c r="X27" s="17"/>
    </row>
    <row r="28" spans="2:24" ht="22" customHeight="1" x14ac:dyDescent="0.2">
      <c r="B28" s="235"/>
      <c r="C28" s="166"/>
      <c r="D28" s="236"/>
      <c r="F28" s="292" t="s">
        <v>75</v>
      </c>
      <c r="G28" s="293"/>
      <c r="H28" s="293"/>
      <c r="I28" s="296" t="b">
        <f>IF(AND(G3="課税",T3="1/2"),(ROUNDDOWN((ROUNDDOWN($I$9/1.1,0)+$I$11+ROUNDDOWN($I$13/1.08,0))/2*1,0)),IF(AND(G3="非課税",T3="1/2"),(ROUNDDOWN(($I$9+$I$11+$I$13)/2*1,0))))</f>
        <v>0</v>
      </c>
      <c r="J28" s="296"/>
      <c r="K28" s="296"/>
      <c r="L28" s="298" t="s">
        <v>4</v>
      </c>
      <c r="M28" s="51"/>
      <c r="N28" s="212" t="str">
        <f>IF(I28&gt;L3,"補助金上限額を上回っています。経費明細表では補助金上限額を入力してください。","")</f>
        <v>補助金上限額を上回っています。経費明細表では補助金上限額を入力してください。</v>
      </c>
      <c r="O28" s="212"/>
      <c r="P28" s="212"/>
      <c r="Q28" s="212"/>
      <c r="R28" s="212"/>
      <c r="S28" s="212"/>
      <c r="T28" s="212"/>
      <c r="U28" s="212"/>
      <c r="V28" s="49"/>
      <c r="W28" s="17"/>
      <c r="X28" s="17"/>
    </row>
    <row r="29" spans="2:24" ht="22" customHeight="1" thickBot="1" x14ac:dyDescent="0.25">
      <c r="B29" s="235"/>
      <c r="C29" s="166"/>
      <c r="D29" s="236"/>
      <c r="F29" s="294"/>
      <c r="G29" s="295"/>
      <c r="H29" s="295"/>
      <c r="I29" s="297"/>
      <c r="J29" s="297"/>
      <c r="K29" s="297"/>
      <c r="L29" s="299"/>
      <c r="N29" s="212"/>
      <c r="O29" s="212"/>
      <c r="P29" s="212"/>
      <c r="Q29" s="212"/>
      <c r="R29" s="212"/>
      <c r="S29" s="212"/>
      <c r="T29" s="212"/>
      <c r="U29" s="212"/>
      <c r="V29" s="49"/>
      <c r="W29" s="17"/>
      <c r="X29" s="17"/>
    </row>
    <row r="30" spans="2:24" ht="22" customHeight="1" x14ac:dyDescent="0.2">
      <c r="B30" s="235"/>
      <c r="C30" s="166"/>
      <c r="D30" s="236"/>
      <c r="I30" s="300"/>
      <c r="J30" s="301"/>
      <c r="K30" s="301"/>
      <c r="X30" s="17"/>
    </row>
    <row r="31" spans="2:24" ht="22" customHeight="1" thickBot="1" x14ac:dyDescent="0.25">
      <c r="B31" s="237"/>
      <c r="C31" s="238"/>
      <c r="D31" s="239"/>
      <c r="F31" s="58"/>
      <c r="G31" s="59"/>
      <c r="H31" s="59"/>
      <c r="I31" s="59"/>
      <c r="J31" s="59"/>
      <c r="K31" s="59"/>
      <c r="L31" s="59"/>
      <c r="M31" s="54"/>
      <c r="N31" s="60"/>
      <c r="O31" s="60"/>
      <c r="P31" s="60"/>
      <c r="Q31" s="60"/>
      <c r="R31" s="60"/>
      <c r="S31" s="60"/>
      <c r="T31" s="60"/>
      <c r="U31" s="61"/>
      <c r="V31" s="54"/>
      <c r="X31" s="17"/>
    </row>
    <row r="32" spans="2:24" ht="18.399999999999999" customHeight="1" thickBot="1" x14ac:dyDescent="0.25">
      <c r="B32" s="165"/>
      <c r="X32" s="17"/>
    </row>
    <row r="33" spans="2:31" ht="26.25" customHeight="1" thickBot="1" x14ac:dyDescent="0.25">
      <c r="B33" s="310" t="s">
        <v>48</v>
      </c>
      <c r="C33" s="311"/>
      <c r="D33" s="311"/>
      <c r="E33" s="311"/>
      <c r="F33" s="311"/>
      <c r="G33" s="311"/>
      <c r="H33" s="311"/>
      <c r="I33" s="311"/>
      <c r="J33" s="311"/>
      <c r="K33" s="311"/>
      <c r="L33" s="311"/>
      <c r="M33" s="311"/>
      <c r="N33" s="311"/>
      <c r="O33" s="311"/>
      <c r="P33" s="311"/>
      <c r="Q33" s="311"/>
      <c r="R33" s="311"/>
      <c r="S33" s="311"/>
      <c r="T33" s="311"/>
      <c r="U33" s="311"/>
      <c r="V33" s="312"/>
      <c r="W33" s="2"/>
      <c r="X33" s="17"/>
    </row>
    <row r="34" spans="2:31" ht="24.75" customHeight="1" x14ac:dyDescent="0.2">
      <c r="B34" s="313" t="s">
        <v>14</v>
      </c>
      <c r="C34" s="315" t="s">
        <v>15</v>
      </c>
      <c r="D34" s="315" t="s">
        <v>16</v>
      </c>
      <c r="E34" s="315" t="s">
        <v>17</v>
      </c>
      <c r="F34" s="315" t="s">
        <v>18</v>
      </c>
      <c r="G34" s="315" t="s">
        <v>19</v>
      </c>
      <c r="H34" s="317" t="s">
        <v>53</v>
      </c>
      <c r="I34" s="317"/>
      <c r="J34" s="317"/>
      <c r="K34" s="317" t="s">
        <v>20</v>
      </c>
      <c r="L34" s="317"/>
      <c r="M34" s="317"/>
      <c r="N34" s="317" t="s">
        <v>20</v>
      </c>
      <c r="O34" s="317"/>
      <c r="P34" s="324"/>
      <c r="Q34" s="317" t="s">
        <v>20</v>
      </c>
      <c r="R34" s="317"/>
      <c r="S34" s="320"/>
      <c r="T34" s="321"/>
      <c r="U34" s="317" t="s">
        <v>21</v>
      </c>
      <c r="V34" s="319"/>
      <c r="W34" s="54"/>
      <c r="X34" s="17"/>
    </row>
    <row r="35" spans="2:31" s="3" customFormat="1" ht="17" thickBot="1" x14ac:dyDescent="0.25">
      <c r="B35" s="314"/>
      <c r="C35" s="316"/>
      <c r="D35" s="316"/>
      <c r="E35" s="316"/>
      <c r="F35" s="316"/>
      <c r="G35" s="316"/>
      <c r="H35" s="318"/>
      <c r="I35" s="318"/>
      <c r="J35" s="318"/>
      <c r="K35" s="18" t="s">
        <v>22</v>
      </c>
      <c r="L35" s="53" t="s">
        <v>23</v>
      </c>
      <c r="M35" s="318"/>
      <c r="N35" s="18" t="s">
        <v>22</v>
      </c>
      <c r="O35" s="53" t="s">
        <v>23</v>
      </c>
      <c r="P35" s="325"/>
      <c r="Q35" s="18" t="s">
        <v>22</v>
      </c>
      <c r="R35" s="53" t="s">
        <v>23</v>
      </c>
      <c r="S35" s="322"/>
      <c r="T35" s="323"/>
      <c r="U35" s="318"/>
      <c r="V35" s="291"/>
      <c r="W35" s="54"/>
      <c r="X35" s="17"/>
      <c r="Y35" s="1"/>
      <c r="Z35" s="1"/>
      <c r="AA35" s="1"/>
      <c r="AB35" s="1"/>
      <c r="AC35" s="1"/>
      <c r="AD35" s="1"/>
      <c r="AE35" s="1"/>
    </row>
    <row r="36" spans="2:31" s="23" customFormat="1" x14ac:dyDescent="0.2">
      <c r="B36" s="68"/>
      <c r="C36" s="70"/>
      <c r="D36" s="95"/>
      <c r="E36" s="96"/>
      <c r="F36" s="96"/>
      <c r="G36" s="96"/>
      <c r="H36" s="70"/>
      <c r="I36" s="19" t="s">
        <v>72</v>
      </c>
      <c r="J36" s="19" t="s">
        <v>24</v>
      </c>
      <c r="K36" s="71"/>
      <c r="L36" s="69"/>
      <c r="M36" s="19" t="s">
        <v>24</v>
      </c>
      <c r="N36" s="72"/>
      <c r="O36" s="69"/>
      <c r="P36" s="19" t="s">
        <v>24</v>
      </c>
      <c r="Q36" s="71"/>
      <c r="R36" s="69"/>
      <c r="S36" s="217" t="s">
        <v>26</v>
      </c>
      <c r="T36" s="218"/>
      <c r="U36" s="20">
        <f t="shared" ref="U36:U85" si="1">PRODUCT(H36,K36,N36,Q36)</f>
        <v>0</v>
      </c>
      <c r="V36" s="21" t="s">
        <v>4</v>
      </c>
      <c r="W36" s="22"/>
      <c r="X36" s="22"/>
    </row>
    <row r="37" spans="2:31" s="23" customFormat="1" x14ac:dyDescent="0.2">
      <c r="B37" s="68"/>
      <c r="C37" s="98"/>
      <c r="D37" s="99"/>
      <c r="E37" s="97"/>
      <c r="F37" s="97"/>
      <c r="G37" s="97"/>
      <c r="H37" s="70"/>
      <c r="I37" s="24" t="s">
        <v>4</v>
      </c>
      <c r="J37" s="24" t="s">
        <v>24</v>
      </c>
      <c r="K37" s="71"/>
      <c r="L37" s="73"/>
      <c r="M37" s="24" t="s">
        <v>25</v>
      </c>
      <c r="N37" s="75"/>
      <c r="O37" s="73"/>
      <c r="P37" s="24" t="s">
        <v>24</v>
      </c>
      <c r="Q37" s="74"/>
      <c r="R37" s="73"/>
      <c r="S37" s="215" t="s">
        <v>26</v>
      </c>
      <c r="T37" s="216"/>
      <c r="U37" s="20">
        <f t="shared" si="1"/>
        <v>0</v>
      </c>
      <c r="V37" s="25" t="s">
        <v>4</v>
      </c>
      <c r="W37" s="22"/>
      <c r="X37" s="22"/>
    </row>
    <row r="38" spans="2:31" s="23" customFormat="1" x14ac:dyDescent="0.2">
      <c r="B38" s="68"/>
      <c r="C38" s="70"/>
      <c r="D38" s="99"/>
      <c r="E38" s="97"/>
      <c r="F38" s="97"/>
      <c r="G38" s="97"/>
      <c r="H38" s="70"/>
      <c r="I38" s="24" t="s">
        <v>4</v>
      </c>
      <c r="J38" s="24" t="s">
        <v>24</v>
      </c>
      <c r="K38" s="71"/>
      <c r="L38" s="73"/>
      <c r="M38" s="24" t="s">
        <v>24</v>
      </c>
      <c r="N38" s="75"/>
      <c r="O38" s="73"/>
      <c r="P38" s="24" t="s">
        <v>24</v>
      </c>
      <c r="Q38" s="74"/>
      <c r="R38" s="73"/>
      <c r="S38" s="215" t="s">
        <v>26</v>
      </c>
      <c r="T38" s="216"/>
      <c r="U38" s="20">
        <f t="shared" si="1"/>
        <v>0</v>
      </c>
      <c r="V38" s="25" t="s">
        <v>4</v>
      </c>
      <c r="W38" s="22"/>
      <c r="X38" s="22"/>
    </row>
    <row r="39" spans="2:31" s="23" customFormat="1" x14ac:dyDescent="0.2">
      <c r="B39" s="68"/>
      <c r="C39" s="98"/>
      <c r="D39" s="95"/>
      <c r="E39" s="97"/>
      <c r="F39" s="97"/>
      <c r="G39" s="96"/>
      <c r="H39" s="70"/>
      <c r="I39" s="24" t="s">
        <v>44</v>
      </c>
      <c r="J39" s="24" t="s">
        <v>24</v>
      </c>
      <c r="K39" s="71"/>
      <c r="L39" s="73"/>
      <c r="M39" s="24" t="s">
        <v>24</v>
      </c>
      <c r="N39" s="75"/>
      <c r="O39" s="73"/>
      <c r="P39" s="24" t="s">
        <v>24</v>
      </c>
      <c r="Q39" s="74"/>
      <c r="R39" s="73"/>
      <c r="S39" s="215" t="s">
        <v>26</v>
      </c>
      <c r="T39" s="216"/>
      <c r="U39" s="20">
        <f t="shared" si="1"/>
        <v>0</v>
      </c>
      <c r="V39" s="25" t="s">
        <v>4</v>
      </c>
      <c r="W39" s="22"/>
      <c r="X39" s="22"/>
    </row>
    <row r="40" spans="2:31" s="23" customFormat="1" x14ac:dyDescent="0.2">
      <c r="B40" s="68"/>
      <c r="C40" s="70"/>
      <c r="D40" s="99"/>
      <c r="E40" s="97"/>
      <c r="F40" s="97"/>
      <c r="G40" s="97"/>
      <c r="H40" s="70"/>
      <c r="I40" s="24" t="s">
        <v>4</v>
      </c>
      <c r="J40" s="24" t="s">
        <v>24</v>
      </c>
      <c r="K40" s="71"/>
      <c r="L40" s="73"/>
      <c r="M40" s="24" t="s">
        <v>24</v>
      </c>
      <c r="N40" s="75"/>
      <c r="O40" s="73"/>
      <c r="P40" s="24" t="s">
        <v>24</v>
      </c>
      <c r="Q40" s="74"/>
      <c r="R40" s="73"/>
      <c r="S40" s="215" t="s">
        <v>26</v>
      </c>
      <c r="T40" s="216"/>
      <c r="U40" s="20">
        <f t="shared" si="1"/>
        <v>0</v>
      </c>
      <c r="V40" s="25" t="s">
        <v>4</v>
      </c>
      <c r="W40" s="22"/>
      <c r="X40" s="22"/>
    </row>
    <row r="41" spans="2:31" s="23" customFormat="1" x14ac:dyDescent="0.2">
      <c r="B41" s="68"/>
      <c r="C41" s="98"/>
      <c r="D41" s="99"/>
      <c r="E41" s="97"/>
      <c r="F41" s="97"/>
      <c r="G41" s="97"/>
      <c r="H41" s="70"/>
      <c r="I41" s="24" t="s">
        <v>4</v>
      </c>
      <c r="J41" s="24" t="s">
        <v>24</v>
      </c>
      <c r="K41" s="71"/>
      <c r="L41" s="73"/>
      <c r="M41" s="24" t="s">
        <v>24</v>
      </c>
      <c r="N41" s="75"/>
      <c r="O41" s="73"/>
      <c r="P41" s="24" t="s">
        <v>24</v>
      </c>
      <c r="Q41" s="74"/>
      <c r="R41" s="73"/>
      <c r="S41" s="215" t="s">
        <v>26</v>
      </c>
      <c r="T41" s="216"/>
      <c r="U41" s="20">
        <f t="shared" si="1"/>
        <v>0</v>
      </c>
      <c r="V41" s="25" t="s">
        <v>4</v>
      </c>
      <c r="W41" s="22"/>
      <c r="X41" s="22"/>
    </row>
    <row r="42" spans="2:31" s="23" customFormat="1" x14ac:dyDescent="0.2">
      <c r="B42" s="68"/>
      <c r="C42" s="70"/>
      <c r="D42" s="95"/>
      <c r="E42" s="97"/>
      <c r="F42" s="97"/>
      <c r="G42" s="96"/>
      <c r="H42" s="70"/>
      <c r="I42" s="19" t="s">
        <v>71</v>
      </c>
      <c r="J42" s="19" t="s">
        <v>24</v>
      </c>
      <c r="K42" s="71"/>
      <c r="L42" s="69"/>
      <c r="M42" s="19" t="s">
        <v>24</v>
      </c>
      <c r="N42" s="72"/>
      <c r="O42" s="69"/>
      <c r="P42" s="19" t="s">
        <v>24</v>
      </c>
      <c r="Q42" s="71"/>
      <c r="R42" s="69"/>
      <c r="S42" s="215" t="s">
        <v>26</v>
      </c>
      <c r="T42" s="216"/>
      <c r="U42" s="20">
        <f t="shared" si="1"/>
        <v>0</v>
      </c>
      <c r="V42" s="25" t="s">
        <v>4</v>
      </c>
      <c r="W42" s="22"/>
      <c r="X42" s="22"/>
    </row>
    <row r="43" spans="2:31" s="23" customFormat="1" x14ac:dyDescent="0.2">
      <c r="B43" s="68"/>
      <c r="C43" s="98"/>
      <c r="D43" s="99"/>
      <c r="E43" s="97"/>
      <c r="F43" s="97"/>
      <c r="G43" s="97"/>
      <c r="H43" s="70"/>
      <c r="I43" s="24" t="s">
        <v>4</v>
      </c>
      <c r="J43" s="24" t="s">
        <v>24</v>
      </c>
      <c r="K43" s="71"/>
      <c r="L43" s="73"/>
      <c r="M43" s="24" t="s">
        <v>45</v>
      </c>
      <c r="N43" s="75"/>
      <c r="O43" s="73"/>
      <c r="P43" s="24" t="s">
        <v>24</v>
      </c>
      <c r="Q43" s="74"/>
      <c r="R43" s="73"/>
      <c r="S43" s="215" t="s">
        <v>26</v>
      </c>
      <c r="T43" s="216"/>
      <c r="U43" s="20">
        <f t="shared" si="1"/>
        <v>0</v>
      </c>
      <c r="V43" s="25" t="s">
        <v>4</v>
      </c>
      <c r="W43" s="22"/>
      <c r="X43" s="22"/>
    </row>
    <row r="44" spans="2:31" s="23" customFormat="1" x14ac:dyDescent="0.2">
      <c r="B44" s="68"/>
      <c r="C44" s="70"/>
      <c r="D44" s="99"/>
      <c r="E44" s="97"/>
      <c r="F44" s="97"/>
      <c r="G44" s="97"/>
      <c r="H44" s="70"/>
      <c r="I44" s="24" t="s">
        <v>4</v>
      </c>
      <c r="J44" s="24" t="s">
        <v>24</v>
      </c>
      <c r="K44" s="71"/>
      <c r="L44" s="73"/>
      <c r="M44" s="24" t="s">
        <v>24</v>
      </c>
      <c r="N44" s="75"/>
      <c r="O44" s="73"/>
      <c r="P44" s="24" t="s">
        <v>24</v>
      </c>
      <c r="Q44" s="74"/>
      <c r="R44" s="73"/>
      <c r="S44" s="215" t="s">
        <v>26</v>
      </c>
      <c r="T44" s="216"/>
      <c r="U44" s="20">
        <f t="shared" si="1"/>
        <v>0</v>
      </c>
      <c r="V44" s="25" t="s">
        <v>4</v>
      </c>
      <c r="W44" s="22"/>
      <c r="X44" s="22"/>
    </row>
    <row r="45" spans="2:31" s="23" customFormat="1" x14ac:dyDescent="0.2">
      <c r="B45" s="68"/>
      <c r="C45" s="98"/>
      <c r="D45" s="95"/>
      <c r="E45" s="97"/>
      <c r="F45" s="97"/>
      <c r="G45" s="96"/>
      <c r="H45" s="70"/>
      <c r="I45" s="24" t="s">
        <v>44</v>
      </c>
      <c r="J45" s="24" t="s">
        <v>24</v>
      </c>
      <c r="K45" s="71"/>
      <c r="L45" s="73"/>
      <c r="M45" s="24" t="s">
        <v>24</v>
      </c>
      <c r="N45" s="75"/>
      <c r="O45" s="73"/>
      <c r="P45" s="24" t="s">
        <v>24</v>
      </c>
      <c r="Q45" s="74"/>
      <c r="R45" s="73"/>
      <c r="S45" s="215" t="s">
        <v>26</v>
      </c>
      <c r="T45" s="216"/>
      <c r="U45" s="20">
        <f t="shared" si="1"/>
        <v>0</v>
      </c>
      <c r="V45" s="25" t="s">
        <v>4</v>
      </c>
      <c r="W45" s="22"/>
      <c r="X45" s="22"/>
    </row>
    <row r="46" spans="2:31" s="23" customFormat="1" x14ac:dyDescent="0.2">
      <c r="B46" s="68"/>
      <c r="C46" s="70"/>
      <c r="D46" s="99"/>
      <c r="E46" s="97"/>
      <c r="F46" s="97"/>
      <c r="G46" s="97"/>
      <c r="H46" s="70"/>
      <c r="I46" s="24" t="s">
        <v>44</v>
      </c>
      <c r="J46" s="24" t="s">
        <v>24</v>
      </c>
      <c r="K46" s="71"/>
      <c r="L46" s="73"/>
      <c r="M46" s="24" t="s">
        <v>24</v>
      </c>
      <c r="N46" s="75"/>
      <c r="O46" s="73"/>
      <c r="P46" s="24" t="s">
        <v>24</v>
      </c>
      <c r="Q46" s="74"/>
      <c r="R46" s="73"/>
      <c r="S46" s="215" t="s">
        <v>26</v>
      </c>
      <c r="T46" s="216"/>
      <c r="U46" s="20">
        <f t="shared" si="1"/>
        <v>0</v>
      </c>
      <c r="V46" s="25" t="s">
        <v>4</v>
      </c>
      <c r="W46" s="22"/>
      <c r="X46" s="22"/>
    </row>
    <row r="47" spans="2:31" s="23" customFormat="1" x14ac:dyDescent="0.2">
      <c r="B47" s="68"/>
      <c r="C47" s="98"/>
      <c r="D47" s="99"/>
      <c r="E47" s="97"/>
      <c r="F47" s="97"/>
      <c r="G47" s="97"/>
      <c r="H47" s="70"/>
      <c r="I47" s="24" t="s">
        <v>4</v>
      </c>
      <c r="J47" s="24" t="s">
        <v>24</v>
      </c>
      <c r="K47" s="71"/>
      <c r="L47" s="73"/>
      <c r="M47" s="24" t="s">
        <v>24</v>
      </c>
      <c r="N47" s="75"/>
      <c r="O47" s="73"/>
      <c r="P47" s="24" t="s">
        <v>24</v>
      </c>
      <c r="Q47" s="74"/>
      <c r="R47" s="73"/>
      <c r="S47" s="215" t="s">
        <v>26</v>
      </c>
      <c r="T47" s="216"/>
      <c r="U47" s="20">
        <f t="shared" si="1"/>
        <v>0</v>
      </c>
      <c r="V47" s="25" t="s">
        <v>4</v>
      </c>
      <c r="W47" s="22"/>
      <c r="X47" s="22"/>
    </row>
    <row r="48" spans="2:31" s="23" customFormat="1" x14ac:dyDescent="0.2">
      <c r="B48" s="68"/>
      <c r="C48" s="70"/>
      <c r="D48" s="95"/>
      <c r="E48" s="97"/>
      <c r="F48" s="97"/>
      <c r="G48" s="96"/>
      <c r="H48" s="70"/>
      <c r="I48" s="24" t="s">
        <v>4</v>
      </c>
      <c r="J48" s="24" t="s">
        <v>24</v>
      </c>
      <c r="K48" s="71"/>
      <c r="L48" s="73"/>
      <c r="M48" s="24" t="s">
        <v>24</v>
      </c>
      <c r="N48" s="75"/>
      <c r="O48" s="73"/>
      <c r="P48" s="24" t="s">
        <v>24</v>
      </c>
      <c r="Q48" s="74"/>
      <c r="R48" s="73"/>
      <c r="S48" s="215" t="s">
        <v>26</v>
      </c>
      <c r="T48" s="216"/>
      <c r="U48" s="20">
        <f t="shared" si="1"/>
        <v>0</v>
      </c>
      <c r="V48" s="25" t="s">
        <v>4</v>
      </c>
      <c r="W48" s="22"/>
      <c r="X48" s="22"/>
    </row>
    <row r="49" spans="2:24" s="23" customFormat="1" x14ac:dyDescent="0.2">
      <c r="B49" s="68"/>
      <c r="C49" s="98"/>
      <c r="D49" s="99"/>
      <c r="E49" s="97"/>
      <c r="F49" s="97"/>
      <c r="G49" s="97"/>
      <c r="H49" s="70"/>
      <c r="I49" s="24" t="s">
        <v>44</v>
      </c>
      <c r="J49" s="24" t="s">
        <v>24</v>
      </c>
      <c r="K49" s="71"/>
      <c r="L49" s="73"/>
      <c r="M49" s="24" t="s">
        <v>24</v>
      </c>
      <c r="N49" s="75"/>
      <c r="O49" s="73"/>
      <c r="P49" s="24" t="s">
        <v>24</v>
      </c>
      <c r="Q49" s="74"/>
      <c r="R49" s="73"/>
      <c r="S49" s="215" t="s">
        <v>26</v>
      </c>
      <c r="T49" s="216"/>
      <c r="U49" s="20">
        <f t="shared" si="1"/>
        <v>0</v>
      </c>
      <c r="V49" s="25" t="s">
        <v>4</v>
      </c>
      <c r="W49" s="22"/>
      <c r="X49" s="22"/>
    </row>
    <row r="50" spans="2:24" s="23" customFormat="1" x14ac:dyDescent="0.2">
      <c r="B50" s="68"/>
      <c r="C50" s="70"/>
      <c r="D50" s="99"/>
      <c r="E50" s="97"/>
      <c r="F50" s="97"/>
      <c r="G50" s="97"/>
      <c r="H50" s="70"/>
      <c r="I50" s="24" t="s">
        <v>4</v>
      </c>
      <c r="J50" s="24" t="s">
        <v>24</v>
      </c>
      <c r="K50" s="71"/>
      <c r="L50" s="73"/>
      <c r="M50" s="24" t="s">
        <v>24</v>
      </c>
      <c r="N50" s="75"/>
      <c r="O50" s="73"/>
      <c r="P50" s="24" t="s">
        <v>24</v>
      </c>
      <c r="Q50" s="74"/>
      <c r="R50" s="73"/>
      <c r="S50" s="215" t="s">
        <v>26</v>
      </c>
      <c r="T50" s="216"/>
      <c r="U50" s="20">
        <f t="shared" si="1"/>
        <v>0</v>
      </c>
      <c r="V50" s="25" t="s">
        <v>4</v>
      </c>
      <c r="W50" s="22"/>
      <c r="X50" s="22"/>
    </row>
    <row r="51" spans="2:24" s="23" customFormat="1" x14ac:dyDescent="0.2">
      <c r="B51" s="68"/>
      <c r="C51" s="98"/>
      <c r="D51" s="95"/>
      <c r="E51" s="97"/>
      <c r="F51" s="97"/>
      <c r="G51" s="97"/>
      <c r="H51" s="70"/>
      <c r="I51" s="24" t="s">
        <v>4</v>
      </c>
      <c r="J51" s="24" t="s">
        <v>24</v>
      </c>
      <c r="K51" s="71"/>
      <c r="L51" s="73"/>
      <c r="M51" s="24" t="s">
        <v>24</v>
      </c>
      <c r="N51" s="75"/>
      <c r="O51" s="73"/>
      <c r="P51" s="24" t="s">
        <v>24</v>
      </c>
      <c r="Q51" s="74"/>
      <c r="R51" s="73"/>
      <c r="S51" s="215" t="s">
        <v>26</v>
      </c>
      <c r="T51" s="216"/>
      <c r="U51" s="20">
        <f t="shared" si="1"/>
        <v>0</v>
      </c>
      <c r="V51" s="25" t="s">
        <v>4</v>
      </c>
      <c r="W51" s="22"/>
      <c r="X51" s="22"/>
    </row>
    <row r="52" spans="2:24" s="23" customFormat="1" x14ac:dyDescent="0.2">
      <c r="B52" s="68"/>
      <c r="C52" s="70"/>
      <c r="D52" s="99"/>
      <c r="E52" s="97"/>
      <c r="F52" s="97"/>
      <c r="G52" s="97"/>
      <c r="H52" s="70"/>
      <c r="I52" s="24" t="s">
        <v>44</v>
      </c>
      <c r="J52" s="24" t="s">
        <v>24</v>
      </c>
      <c r="K52" s="71"/>
      <c r="L52" s="73"/>
      <c r="M52" s="24" t="s">
        <v>24</v>
      </c>
      <c r="N52" s="75"/>
      <c r="O52" s="73"/>
      <c r="P52" s="24" t="s">
        <v>24</v>
      </c>
      <c r="Q52" s="74"/>
      <c r="R52" s="73"/>
      <c r="S52" s="215" t="s">
        <v>26</v>
      </c>
      <c r="T52" s="216"/>
      <c r="U52" s="20">
        <f t="shared" si="1"/>
        <v>0</v>
      </c>
      <c r="V52" s="25" t="s">
        <v>4</v>
      </c>
      <c r="W52" s="22"/>
      <c r="X52" s="22"/>
    </row>
    <row r="53" spans="2:24" s="23" customFormat="1" x14ac:dyDescent="0.2">
      <c r="B53" s="68"/>
      <c r="C53" s="98"/>
      <c r="D53" s="99"/>
      <c r="E53" s="97"/>
      <c r="F53" s="97"/>
      <c r="G53" s="97"/>
      <c r="H53" s="70"/>
      <c r="I53" s="24" t="s">
        <v>4</v>
      </c>
      <c r="J53" s="24" t="s">
        <v>24</v>
      </c>
      <c r="K53" s="71"/>
      <c r="L53" s="73"/>
      <c r="M53" s="24" t="s">
        <v>24</v>
      </c>
      <c r="N53" s="75"/>
      <c r="O53" s="73"/>
      <c r="P53" s="24" t="s">
        <v>24</v>
      </c>
      <c r="Q53" s="74"/>
      <c r="R53" s="73"/>
      <c r="S53" s="215" t="s">
        <v>26</v>
      </c>
      <c r="T53" s="216"/>
      <c r="U53" s="20">
        <f t="shared" si="1"/>
        <v>0</v>
      </c>
      <c r="V53" s="25" t="s">
        <v>4</v>
      </c>
      <c r="W53" s="22"/>
      <c r="X53" s="22"/>
    </row>
    <row r="54" spans="2:24" s="23" customFormat="1" x14ac:dyDescent="0.2">
      <c r="B54" s="68"/>
      <c r="C54" s="70"/>
      <c r="D54" s="95"/>
      <c r="E54" s="97"/>
      <c r="F54" s="97"/>
      <c r="G54" s="97"/>
      <c r="H54" s="70"/>
      <c r="I54" s="24" t="s">
        <v>4</v>
      </c>
      <c r="J54" s="24" t="s">
        <v>24</v>
      </c>
      <c r="K54" s="71"/>
      <c r="L54" s="73"/>
      <c r="M54" s="24" t="s">
        <v>24</v>
      </c>
      <c r="N54" s="75"/>
      <c r="O54" s="73"/>
      <c r="P54" s="24" t="s">
        <v>24</v>
      </c>
      <c r="Q54" s="74"/>
      <c r="R54" s="73"/>
      <c r="S54" s="215" t="s">
        <v>26</v>
      </c>
      <c r="T54" s="216"/>
      <c r="U54" s="20">
        <f t="shared" si="1"/>
        <v>0</v>
      </c>
      <c r="V54" s="25" t="s">
        <v>4</v>
      </c>
      <c r="W54" s="22"/>
      <c r="X54" s="22"/>
    </row>
    <row r="55" spans="2:24" s="23" customFormat="1" x14ac:dyDescent="0.2">
      <c r="B55" s="68"/>
      <c r="C55" s="98"/>
      <c r="D55" s="99"/>
      <c r="E55" s="97"/>
      <c r="F55" s="97"/>
      <c r="G55" s="97"/>
      <c r="H55" s="70"/>
      <c r="I55" s="24" t="s">
        <v>44</v>
      </c>
      <c r="J55" s="24" t="s">
        <v>24</v>
      </c>
      <c r="K55" s="71"/>
      <c r="L55" s="73"/>
      <c r="M55" s="24" t="s">
        <v>24</v>
      </c>
      <c r="N55" s="75"/>
      <c r="O55" s="73"/>
      <c r="P55" s="24" t="s">
        <v>24</v>
      </c>
      <c r="Q55" s="74"/>
      <c r="R55" s="73"/>
      <c r="S55" s="215" t="s">
        <v>26</v>
      </c>
      <c r="T55" s="216"/>
      <c r="U55" s="20">
        <f t="shared" si="1"/>
        <v>0</v>
      </c>
      <c r="V55" s="25" t="s">
        <v>4</v>
      </c>
      <c r="W55" s="22"/>
      <c r="X55" s="22"/>
    </row>
    <row r="56" spans="2:24" s="23" customFormat="1" x14ac:dyDescent="0.2">
      <c r="B56" s="68"/>
      <c r="C56" s="70"/>
      <c r="D56" s="99"/>
      <c r="E56" s="97"/>
      <c r="F56" s="97"/>
      <c r="G56" s="97"/>
      <c r="H56" s="70"/>
      <c r="I56" s="24" t="s">
        <v>44</v>
      </c>
      <c r="J56" s="24" t="s">
        <v>24</v>
      </c>
      <c r="K56" s="71"/>
      <c r="L56" s="73"/>
      <c r="M56" s="24" t="s">
        <v>24</v>
      </c>
      <c r="N56" s="75"/>
      <c r="O56" s="73"/>
      <c r="P56" s="24" t="s">
        <v>24</v>
      </c>
      <c r="Q56" s="74"/>
      <c r="R56" s="73"/>
      <c r="S56" s="215" t="s">
        <v>26</v>
      </c>
      <c r="T56" s="216"/>
      <c r="U56" s="20">
        <f t="shared" si="1"/>
        <v>0</v>
      </c>
      <c r="V56" s="25" t="s">
        <v>4</v>
      </c>
      <c r="W56" s="22"/>
      <c r="X56" s="22"/>
    </row>
    <row r="57" spans="2:24" s="23" customFormat="1" x14ac:dyDescent="0.2">
      <c r="B57" s="68"/>
      <c r="C57" s="98"/>
      <c r="D57" s="95"/>
      <c r="E57" s="97"/>
      <c r="F57" s="97"/>
      <c r="G57" s="97"/>
      <c r="H57" s="70"/>
      <c r="I57" s="24" t="s">
        <v>4</v>
      </c>
      <c r="J57" s="24" t="s">
        <v>24</v>
      </c>
      <c r="K57" s="71"/>
      <c r="L57" s="73"/>
      <c r="M57" s="24" t="s">
        <v>24</v>
      </c>
      <c r="N57" s="75"/>
      <c r="O57" s="73"/>
      <c r="P57" s="24" t="s">
        <v>24</v>
      </c>
      <c r="Q57" s="74"/>
      <c r="R57" s="73"/>
      <c r="S57" s="215" t="s">
        <v>26</v>
      </c>
      <c r="T57" s="216"/>
      <c r="U57" s="20">
        <f t="shared" si="1"/>
        <v>0</v>
      </c>
      <c r="V57" s="25" t="s">
        <v>4</v>
      </c>
      <c r="W57" s="22"/>
      <c r="X57" s="22"/>
    </row>
    <row r="58" spans="2:24" s="23" customFormat="1" x14ac:dyDescent="0.2">
      <c r="B58" s="68"/>
      <c r="C58" s="70"/>
      <c r="D58" s="99"/>
      <c r="E58" s="97"/>
      <c r="F58" s="97"/>
      <c r="G58" s="97"/>
      <c r="H58" s="70"/>
      <c r="I58" s="24" t="s">
        <v>4</v>
      </c>
      <c r="J58" s="24" t="s">
        <v>24</v>
      </c>
      <c r="K58" s="71"/>
      <c r="L58" s="73"/>
      <c r="M58" s="24" t="s">
        <v>24</v>
      </c>
      <c r="N58" s="75"/>
      <c r="O58" s="73"/>
      <c r="P58" s="24" t="s">
        <v>24</v>
      </c>
      <c r="Q58" s="74"/>
      <c r="R58" s="73"/>
      <c r="S58" s="215" t="s">
        <v>26</v>
      </c>
      <c r="T58" s="216"/>
      <c r="U58" s="20">
        <f t="shared" si="1"/>
        <v>0</v>
      </c>
      <c r="V58" s="25" t="s">
        <v>4</v>
      </c>
      <c r="W58" s="22"/>
      <c r="X58" s="22"/>
    </row>
    <row r="59" spans="2:24" s="23" customFormat="1" x14ac:dyDescent="0.2">
      <c r="B59" s="68"/>
      <c r="C59" s="98"/>
      <c r="D59" s="99"/>
      <c r="E59" s="97"/>
      <c r="F59" s="97"/>
      <c r="G59" s="97"/>
      <c r="H59" s="70"/>
      <c r="I59" s="24" t="s">
        <v>44</v>
      </c>
      <c r="J59" s="24" t="s">
        <v>24</v>
      </c>
      <c r="K59" s="71"/>
      <c r="L59" s="73"/>
      <c r="M59" s="24" t="s">
        <v>24</v>
      </c>
      <c r="N59" s="75"/>
      <c r="O59" s="73"/>
      <c r="P59" s="24" t="s">
        <v>24</v>
      </c>
      <c r="Q59" s="74"/>
      <c r="R59" s="73"/>
      <c r="S59" s="215" t="s">
        <v>26</v>
      </c>
      <c r="T59" s="216"/>
      <c r="U59" s="20">
        <f t="shared" si="1"/>
        <v>0</v>
      </c>
      <c r="V59" s="25" t="s">
        <v>4</v>
      </c>
      <c r="W59" s="22"/>
      <c r="X59" s="22"/>
    </row>
    <row r="60" spans="2:24" s="23" customFormat="1" x14ac:dyDescent="0.2">
      <c r="B60" s="68"/>
      <c r="C60" s="70"/>
      <c r="D60" s="95"/>
      <c r="E60" s="97"/>
      <c r="F60" s="97"/>
      <c r="G60" s="97"/>
      <c r="H60" s="70"/>
      <c r="I60" s="24" t="s">
        <v>4</v>
      </c>
      <c r="J60" s="24" t="s">
        <v>24</v>
      </c>
      <c r="K60" s="71"/>
      <c r="L60" s="73"/>
      <c r="M60" s="24" t="s">
        <v>24</v>
      </c>
      <c r="N60" s="75"/>
      <c r="O60" s="73"/>
      <c r="P60" s="24" t="s">
        <v>24</v>
      </c>
      <c r="Q60" s="74"/>
      <c r="R60" s="73"/>
      <c r="S60" s="215" t="s">
        <v>26</v>
      </c>
      <c r="T60" s="216"/>
      <c r="U60" s="20">
        <f t="shared" si="1"/>
        <v>0</v>
      </c>
      <c r="V60" s="25" t="s">
        <v>4</v>
      </c>
      <c r="W60" s="22"/>
      <c r="X60" s="22"/>
    </row>
    <row r="61" spans="2:24" s="23" customFormat="1" x14ac:dyDescent="0.2">
      <c r="B61" s="68"/>
      <c r="C61" s="98"/>
      <c r="D61" s="99"/>
      <c r="E61" s="97"/>
      <c r="F61" s="97"/>
      <c r="G61" s="97"/>
      <c r="H61" s="70"/>
      <c r="I61" s="24" t="s">
        <v>4</v>
      </c>
      <c r="J61" s="24" t="s">
        <v>24</v>
      </c>
      <c r="K61" s="71"/>
      <c r="L61" s="73"/>
      <c r="M61" s="24" t="s">
        <v>24</v>
      </c>
      <c r="N61" s="75"/>
      <c r="O61" s="73"/>
      <c r="P61" s="24" t="s">
        <v>24</v>
      </c>
      <c r="Q61" s="74"/>
      <c r="R61" s="73"/>
      <c r="S61" s="215" t="s">
        <v>26</v>
      </c>
      <c r="T61" s="216"/>
      <c r="U61" s="20">
        <f t="shared" si="1"/>
        <v>0</v>
      </c>
      <c r="V61" s="25" t="s">
        <v>4</v>
      </c>
      <c r="W61" s="22"/>
      <c r="X61" s="22"/>
    </row>
    <row r="62" spans="2:24" s="23" customFormat="1" x14ac:dyDescent="0.2">
      <c r="B62" s="68"/>
      <c r="C62" s="70"/>
      <c r="D62" s="99"/>
      <c r="E62" s="97"/>
      <c r="F62" s="97"/>
      <c r="G62" s="97"/>
      <c r="H62" s="70"/>
      <c r="I62" s="24" t="s">
        <v>44</v>
      </c>
      <c r="J62" s="24" t="s">
        <v>24</v>
      </c>
      <c r="K62" s="71"/>
      <c r="L62" s="73"/>
      <c r="M62" s="24" t="s">
        <v>24</v>
      </c>
      <c r="N62" s="75"/>
      <c r="O62" s="73"/>
      <c r="P62" s="24" t="s">
        <v>24</v>
      </c>
      <c r="Q62" s="74"/>
      <c r="R62" s="73"/>
      <c r="S62" s="215" t="s">
        <v>26</v>
      </c>
      <c r="T62" s="216"/>
      <c r="U62" s="20">
        <f t="shared" si="1"/>
        <v>0</v>
      </c>
      <c r="V62" s="25" t="s">
        <v>4</v>
      </c>
      <c r="W62" s="22"/>
      <c r="X62" s="22"/>
    </row>
    <row r="63" spans="2:24" s="23" customFormat="1" x14ac:dyDescent="0.2">
      <c r="B63" s="68"/>
      <c r="C63" s="98"/>
      <c r="D63" s="95"/>
      <c r="E63" s="97"/>
      <c r="F63" s="97"/>
      <c r="G63" s="97"/>
      <c r="H63" s="70"/>
      <c r="I63" s="24" t="s">
        <v>4</v>
      </c>
      <c r="J63" s="24" t="s">
        <v>24</v>
      </c>
      <c r="K63" s="71"/>
      <c r="L63" s="73"/>
      <c r="M63" s="24" t="s">
        <v>24</v>
      </c>
      <c r="N63" s="75"/>
      <c r="O63" s="73"/>
      <c r="P63" s="24" t="s">
        <v>24</v>
      </c>
      <c r="Q63" s="74"/>
      <c r="R63" s="73"/>
      <c r="S63" s="215" t="s">
        <v>26</v>
      </c>
      <c r="T63" s="216"/>
      <c r="U63" s="20">
        <f t="shared" si="1"/>
        <v>0</v>
      </c>
      <c r="V63" s="25" t="s">
        <v>4</v>
      </c>
      <c r="W63" s="22"/>
      <c r="X63" s="22"/>
    </row>
    <row r="64" spans="2:24" s="23" customFormat="1" x14ac:dyDescent="0.2">
      <c r="B64" s="68"/>
      <c r="C64" s="70"/>
      <c r="D64" s="99"/>
      <c r="E64" s="97"/>
      <c r="F64" s="97"/>
      <c r="G64" s="97"/>
      <c r="H64" s="70"/>
      <c r="I64" s="24" t="s">
        <v>4</v>
      </c>
      <c r="J64" s="24" t="s">
        <v>24</v>
      </c>
      <c r="K64" s="71"/>
      <c r="L64" s="73"/>
      <c r="M64" s="24" t="s">
        <v>24</v>
      </c>
      <c r="N64" s="75"/>
      <c r="O64" s="73"/>
      <c r="P64" s="24" t="s">
        <v>24</v>
      </c>
      <c r="Q64" s="74"/>
      <c r="R64" s="73"/>
      <c r="S64" s="215" t="s">
        <v>26</v>
      </c>
      <c r="T64" s="216"/>
      <c r="U64" s="20">
        <f t="shared" si="1"/>
        <v>0</v>
      </c>
      <c r="V64" s="25" t="s">
        <v>4</v>
      </c>
      <c r="W64" s="22"/>
      <c r="X64" s="22"/>
    </row>
    <row r="65" spans="2:24" s="23" customFormat="1" x14ac:dyDescent="0.2">
      <c r="B65" s="68"/>
      <c r="C65" s="98"/>
      <c r="D65" s="99"/>
      <c r="E65" s="97"/>
      <c r="F65" s="97"/>
      <c r="G65" s="97"/>
      <c r="H65" s="70"/>
      <c r="I65" s="24" t="s">
        <v>44</v>
      </c>
      <c r="J65" s="24" t="s">
        <v>24</v>
      </c>
      <c r="K65" s="71"/>
      <c r="L65" s="73"/>
      <c r="M65" s="24" t="s">
        <v>24</v>
      </c>
      <c r="N65" s="75"/>
      <c r="O65" s="73"/>
      <c r="P65" s="24" t="s">
        <v>24</v>
      </c>
      <c r="Q65" s="74"/>
      <c r="R65" s="73"/>
      <c r="S65" s="215" t="s">
        <v>26</v>
      </c>
      <c r="T65" s="216"/>
      <c r="U65" s="20">
        <f t="shared" si="1"/>
        <v>0</v>
      </c>
      <c r="V65" s="25" t="s">
        <v>4</v>
      </c>
      <c r="W65" s="22"/>
      <c r="X65" s="22"/>
    </row>
    <row r="66" spans="2:24" s="23" customFormat="1" x14ac:dyDescent="0.2">
      <c r="B66" s="68"/>
      <c r="C66" s="70"/>
      <c r="D66" s="95"/>
      <c r="E66" s="97"/>
      <c r="F66" s="97"/>
      <c r="G66" s="97"/>
      <c r="H66" s="70"/>
      <c r="I66" s="24" t="s">
        <v>44</v>
      </c>
      <c r="J66" s="24" t="s">
        <v>24</v>
      </c>
      <c r="K66" s="71"/>
      <c r="L66" s="73"/>
      <c r="M66" s="24" t="s">
        <v>24</v>
      </c>
      <c r="N66" s="75"/>
      <c r="O66" s="73"/>
      <c r="P66" s="24" t="s">
        <v>24</v>
      </c>
      <c r="Q66" s="74"/>
      <c r="R66" s="73"/>
      <c r="S66" s="215" t="s">
        <v>26</v>
      </c>
      <c r="T66" s="216"/>
      <c r="U66" s="20">
        <f t="shared" si="1"/>
        <v>0</v>
      </c>
      <c r="V66" s="25" t="s">
        <v>4</v>
      </c>
      <c r="W66" s="22"/>
      <c r="X66" s="22"/>
    </row>
    <row r="67" spans="2:24" s="23" customFormat="1" x14ac:dyDescent="0.2">
      <c r="B67" s="68"/>
      <c r="C67" s="98"/>
      <c r="D67" s="99"/>
      <c r="E67" s="97"/>
      <c r="F67" s="97"/>
      <c r="G67" s="97"/>
      <c r="H67" s="70"/>
      <c r="I67" s="24" t="s">
        <v>4</v>
      </c>
      <c r="J67" s="24" t="s">
        <v>24</v>
      </c>
      <c r="K67" s="71"/>
      <c r="L67" s="73"/>
      <c r="M67" s="24" t="s">
        <v>24</v>
      </c>
      <c r="N67" s="75"/>
      <c r="O67" s="73"/>
      <c r="P67" s="24" t="s">
        <v>24</v>
      </c>
      <c r="Q67" s="74"/>
      <c r="R67" s="73"/>
      <c r="S67" s="215" t="s">
        <v>26</v>
      </c>
      <c r="T67" s="216"/>
      <c r="U67" s="20">
        <f t="shared" si="1"/>
        <v>0</v>
      </c>
      <c r="V67" s="25" t="s">
        <v>4</v>
      </c>
      <c r="W67" s="22"/>
      <c r="X67" s="22"/>
    </row>
    <row r="68" spans="2:24" s="23" customFormat="1" x14ac:dyDescent="0.2">
      <c r="B68" s="68"/>
      <c r="C68" s="70"/>
      <c r="D68" s="99"/>
      <c r="E68" s="97"/>
      <c r="F68" s="97"/>
      <c r="G68" s="97"/>
      <c r="H68" s="70"/>
      <c r="I68" s="24" t="s">
        <v>4</v>
      </c>
      <c r="J68" s="24" t="s">
        <v>24</v>
      </c>
      <c r="K68" s="71"/>
      <c r="L68" s="73"/>
      <c r="M68" s="24" t="s">
        <v>24</v>
      </c>
      <c r="N68" s="75"/>
      <c r="O68" s="73"/>
      <c r="P68" s="24" t="s">
        <v>24</v>
      </c>
      <c r="Q68" s="74"/>
      <c r="R68" s="73"/>
      <c r="S68" s="215" t="s">
        <v>26</v>
      </c>
      <c r="T68" s="216"/>
      <c r="U68" s="20">
        <f t="shared" si="1"/>
        <v>0</v>
      </c>
      <c r="V68" s="25" t="s">
        <v>4</v>
      </c>
      <c r="W68" s="22"/>
      <c r="X68" s="22"/>
    </row>
    <row r="69" spans="2:24" s="23" customFormat="1" x14ac:dyDescent="0.2">
      <c r="B69" s="68"/>
      <c r="C69" s="98"/>
      <c r="D69" s="95"/>
      <c r="E69" s="97"/>
      <c r="F69" s="97"/>
      <c r="G69" s="97"/>
      <c r="H69" s="70"/>
      <c r="I69" s="24" t="s">
        <v>44</v>
      </c>
      <c r="J69" s="24" t="s">
        <v>24</v>
      </c>
      <c r="K69" s="71"/>
      <c r="L69" s="73"/>
      <c r="M69" s="24" t="s">
        <v>24</v>
      </c>
      <c r="N69" s="75"/>
      <c r="O69" s="73"/>
      <c r="P69" s="24" t="s">
        <v>24</v>
      </c>
      <c r="Q69" s="74"/>
      <c r="R69" s="73"/>
      <c r="S69" s="215" t="s">
        <v>26</v>
      </c>
      <c r="T69" s="216"/>
      <c r="U69" s="20">
        <f t="shared" si="1"/>
        <v>0</v>
      </c>
      <c r="V69" s="25" t="s">
        <v>4</v>
      </c>
      <c r="W69" s="22"/>
      <c r="X69" s="22"/>
    </row>
    <row r="70" spans="2:24" s="23" customFormat="1" x14ac:dyDescent="0.2">
      <c r="B70" s="68"/>
      <c r="C70" s="70"/>
      <c r="D70" s="99"/>
      <c r="E70" s="97"/>
      <c r="F70" s="97"/>
      <c r="G70" s="97"/>
      <c r="H70" s="70"/>
      <c r="I70" s="24" t="s">
        <v>4</v>
      </c>
      <c r="J70" s="24" t="s">
        <v>24</v>
      </c>
      <c r="K70" s="71"/>
      <c r="L70" s="73"/>
      <c r="M70" s="24" t="s">
        <v>24</v>
      </c>
      <c r="N70" s="75"/>
      <c r="O70" s="73"/>
      <c r="P70" s="24" t="s">
        <v>24</v>
      </c>
      <c r="Q70" s="74"/>
      <c r="R70" s="73"/>
      <c r="S70" s="215" t="s">
        <v>26</v>
      </c>
      <c r="T70" s="216"/>
      <c r="U70" s="20">
        <f t="shared" si="1"/>
        <v>0</v>
      </c>
      <c r="V70" s="25" t="s">
        <v>4</v>
      </c>
      <c r="W70" s="22"/>
      <c r="X70" s="22"/>
    </row>
    <row r="71" spans="2:24" s="23" customFormat="1" x14ac:dyDescent="0.2">
      <c r="B71" s="68"/>
      <c r="C71" s="98"/>
      <c r="D71" s="99"/>
      <c r="E71" s="97"/>
      <c r="F71" s="97"/>
      <c r="G71" s="97"/>
      <c r="H71" s="70"/>
      <c r="I71" s="24" t="s">
        <v>4</v>
      </c>
      <c r="J71" s="24" t="s">
        <v>24</v>
      </c>
      <c r="K71" s="71"/>
      <c r="L71" s="73"/>
      <c r="M71" s="24" t="s">
        <v>24</v>
      </c>
      <c r="N71" s="75"/>
      <c r="O71" s="73"/>
      <c r="P71" s="24" t="s">
        <v>24</v>
      </c>
      <c r="Q71" s="74"/>
      <c r="R71" s="73"/>
      <c r="S71" s="215" t="s">
        <v>26</v>
      </c>
      <c r="T71" s="216"/>
      <c r="U71" s="20">
        <f t="shared" si="1"/>
        <v>0</v>
      </c>
      <c r="V71" s="25" t="s">
        <v>4</v>
      </c>
      <c r="W71" s="22"/>
      <c r="X71" s="22"/>
    </row>
    <row r="72" spans="2:24" s="23" customFormat="1" x14ac:dyDescent="0.2">
      <c r="B72" s="68"/>
      <c r="C72" s="70"/>
      <c r="D72" s="95"/>
      <c r="E72" s="97"/>
      <c r="F72" s="97"/>
      <c r="G72" s="97"/>
      <c r="H72" s="70"/>
      <c r="I72" s="24" t="s">
        <v>44</v>
      </c>
      <c r="J72" s="24" t="s">
        <v>24</v>
      </c>
      <c r="K72" s="71"/>
      <c r="L72" s="73"/>
      <c r="M72" s="24" t="s">
        <v>24</v>
      </c>
      <c r="N72" s="75"/>
      <c r="O72" s="73"/>
      <c r="P72" s="24" t="s">
        <v>24</v>
      </c>
      <c r="Q72" s="74"/>
      <c r="R72" s="73"/>
      <c r="S72" s="215" t="s">
        <v>26</v>
      </c>
      <c r="T72" s="216"/>
      <c r="U72" s="20">
        <f t="shared" si="1"/>
        <v>0</v>
      </c>
      <c r="V72" s="25" t="s">
        <v>4</v>
      </c>
      <c r="W72" s="22"/>
      <c r="X72" s="22"/>
    </row>
    <row r="73" spans="2:24" s="23" customFormat="1" x14ac:dyDescent="0.2">
      <c r="B73" s="68"/>
      <c r="C73" s="98"/>
      <c r="D73" s="99"/>
      <c r="E73" s="97"/>
      <c r="F73" s="97"/>
      <c r="G73" s="97"/>
      <c r="H73" s="70"/>
      <c r="I73" s="24" t="s">
        <v>4</v>
      </c>
      <c r="J73" s="24" t="s">
        <v>24</v>
      </c>
      <c r="K73" s="71"/>
      <c r="L73" s="73"/>
      <c r="M73" s="24" t="s">
        <v>24</v>
      </c>
      <c r="N73" s="75"/>
      <c r="O73" s="73"/>
      <c r="P73" s="24" t="s">
        <v>24</v>
      </c>
      <c r="Q73" s="74"/>
      <c r="R73" s="73"/>
      <c r="S73" s="215" t="s">
        <v>26</v>
      </c>
      <c r="T73" s="216"/>
      <c r="U73" s="20">
        <f t="shared" si="1"/>
        <v>0</v>
      </c>
      <c r="V73" s="25" t="s">
        <v>4</v>
      </c>
      <c r="W73" s="22"/>
      <c r="X73" s="22"/>
    </row>
    <row r="74" spans="2:24" s="23" customFormat="1" x14ac:dyDescent="0.2">
      <c r="B74" s="68"/>
      <c r="C74" s="70"/>
      <c r="D74" s="99"/>
      <c r="E74" s="97"/>
      <c r="F74" s="97"/>
      <c r="G74" s="97"/>
      <c r="H74" s="70"/>
      <c r="I74" s="24" t="s">
        <v>4</v>
      </c>
      <c r="J74" s="24" t="s">
        <v>24</v>
      </c>
      <c r="K74" s="71"/>
      <c r="L74" s="73"/>
      <c r="M74" s="24" t="s">
        <v>24</v>
      </c>
      <c r="N74" s="75"/>
      <c r="O74" s="73"/>
      <c r="P74" s="24" t="s">
        <v>24</v>
      </c>
      <c r="Q74" s="74"/>
      <c r="R74" s="73"/>
      <c r="S74" s="215" t="s">
        <v>26</v>
      </c>
      <c r="T74" s="216"/>
      <c r="U74" s="20">
        <f t="shared" si="1"/>
        <v>0</v>
      </c>
      <c r="V74" s="25" t="s">
        <v>4</v>
      </c>
      <c r="W74" s="22"/>
      <c r="X74" s="22"/>
    </row>
    <row r="75" spans="2:24" s="23" customFormat="1" x14ac:dyDescent="0.2">
      <c r="B75" s="68"/>
      <c r="C75" s="98"/>
      <c r="D75" s="95"/>
      <c r="E75" s="97"/>
      <c r="F75" s="97"/>
      <c r="G75" s="97"/>
      <c r="H75" s="70"/>
      <c r="I75" s="24" t="s">
        <v>44</v>
      </c>
      <c r="J75" s="24" t="s">
        <v>24</v>
      </c>
      <c r="K75" s="71"/>
      <c r="L75" s="73"/>
      <c r="M75" s="24" t="s">
        <v>24</v>
      </c>
      <c r="N75" s="75"/>
      <c r="O75" s="73"/>
      <c r="P75" s="24" t="s">
        <v>24</v>
      </c>
      <c r="Q75" s="74"/>
      <c r="R75" s="73"/>
      <c r="S75" s="215" t="s">
        <v>26</v>
      </c>
      <c r="T75" s="216"/>
      <c r="U75" s="20">
        <f t="shared" si="1"/>
        <v>0</v>
      </c>
      <c r="V75" s="25" t="s">
        <v>4</v>
      </c>
      <c r="W75" s="22"/>
      <c r="X75" s="22"/>
    </row>
    <row r="76" spans="2:24" s="23" customFormat="1" x14ac:dyDescent="0.2">
      <c r="B76" s="68"/>
      <c r="C76" s="70"/>
      <c r="D76" s="99"/>
      <c r="E76" s="97"/>
      <c r="F76" s="97"/>
      <c r="G76" s="97"/>
      <c r="H76" s="70"/>
      <c r="I76" s="24" t="s">
        <v>44</v>
      </c>
      <c r="J76" s="24" t="s">
        <v>24</v>
      </c>
      <c r="K76" s="71"/>
      <c r="L76" s="73"/>
      <c r="M76" s="24" t="s">
        <v>24</v>
      </c>
      <c r="N76" s="75"/>
      <c r="O76" s="73"/>
      <c r="P76" s="24" t="s">
        <v>24</v>
      </c>
      <c r="Q76" s="74"/>
      <c r="R76" s="73"/>
      <c r="S76" s="215" t="s">
        <v>26</v>
      </c>
      <c r="T76" s="216"/>
      <c r="U76" s="20">
        <f t="shared" si="1"/>
        <v>0</v>
      </c>
      <c r="V76" s="25" t="s">
        <v>4</v>
      </c>
      <c r="W76" s="22"/>
      <c r="X76" s="22"/>
    </row>
    <row r="77" spans="2:24" s="23" customFormat="1" x14ac:dyDescent="0.2">
      <c r="B77" s="68"/>
      <c r="C77" s="98"/>
      <c r="D77" s="99"/>
      <c r="E77" s="97"/>
      <c r="F77" s="97"/>
      <c r="G77" s="97"/>
      <c r="H77" s="70"/>
      <c r="I77" s="24" t="s">
        <v>4</v>
      </c>
      <c r="J77" s="24" t="s">
        <v>24</v>
      </c>
      <c r="K77" s="71"/>
      <c r="L77" s="73"/>
      <c r="M77" s="24" t="s">
        <v>24</v>
      </c>
      <c r="N77" s="75"/>
      <c r="O77" s="73"/>
      <c r="P77" s="24" t="s">
        <v>24</v>
      </c>
      <c r="Q77" s="74"/>
      <c r="R77" s="73"/>
      <c r="S77" s="215" t="s">
        <v>26</v>
      </c>
      <c r="T77" s="216"/>
      <c r="U77" s="20">
        <f t="shared" si="1"/>
        <v>0</v>
      </c>
      <c r="V77" s="25" t="s">
        <v>4</v>
      </c>
      <c r="W77" s="22"/>
      <c r="X77" s="22"/>
    </row>
    <row r="78" spans="2:24" s="23" customFormat="1" x14ac:dyDescent="0.2">
      <c r="B78" s="68"/>
      <c r="C78" s="70"/>
      <c r="D78" s="95"/>
      <c r="E78" s="97"/>
      <c r="F78" s="97"/>
      <c r="G78" s="97"/>
      <c r="H78" s="70"/>
      <c r="I78" s="24" t="s">
        <v>4</v>
      </c>
      <c r="J78" s="24" t="s">
        <v>24</v>
      </c>
      <c r="K78" s="71"/>
      <c r="L78" s="73"/>
      <c r="M78" s="24" t="s">
        <v>24</v>
      </c>
      <c r="N78" s="75"/>
      <c r="O78" s="73"/>
      <c r="P78" s="24" t="s">
        <v>24</v>
      </c>
      <c r="Q78" s="74"/>
      <c r="R78" s="73"/>
      <c r="S78" s="215" t="s">
        <v>26</v>
      </c>
      <c r="T78" s="216"/>
      <c r="U78" s="20">
        <f t="shared" si="1"/>
        <v>0</v>
      </c>
      <c r="V78" s="25" t="s">
        <v>4</v>
      </c>
      <c r="W78" s="22"/>
      <c r="X78" s="22"/>
    </row>
    <row r="79" spans="2:24" s="23" customFormat="1" x14ac:dyDescent="0.2">
      <c r="B79" s="68"/>
      <c r="C79" s="98"/>
      <c r="D79" s="99"/>
      <c r="E79" s="97"/>
      <c r="F79" s="97"/>
      <c r="G79" s="97"/>
      <c r="H79" s="70"/>
      <c r="I79" s="24" t="s">
        <v>44</v>
      </c>
      <c r="J79" s="24" t="s">
        <v>24</v>
      </c>
      <c r="K79" s="71"/>
      <c r="L79" s="73"/>
      <c r="M79" s="24" t="s">
        <v>24</v>
      </c>
      <c r="N79" s="75"/>
      <c r="O79" s="73"/>
      <c r="P79" s="24" t="s">
        <v>24</v>
      </c>
      <c r="Q79" s="74"/>
      <c r="R79" s="73"/>
      <c r="S79" s="215" t="s">
        <v>26</v>
      </c>
      <c r="T79" s="216"/>
      <c r="U79" s="20">
        <f t="shared" si="1"/>
        <v>0</v>
      </c>
      <c r="V79" s="25" t="s">
        <v>4</v>
      </c>
      <c r="W79" s="22"/>
      <c r="X79" s="22"/>
    </row>
    <row r="80" spans="2:24" s="23" customFormat="1" x14ac:dyDescent="0.2">
      <c r="B80" s="68"/>
      <c r="C80" s="70"/>
      <c r="D80" s="99"/>
      <c r="E80" s="97"/>
      <c r="F80" s="97"/>
      <c r="G80" s="97"/>
      <c r="H80" s="70"/>
      <c r="I80" s="24" t="s">
        <v>4</v>
      </c>
      <c r="J80" s="24" t="s">
        <v>24</v>
      </c>
      <c r="K80" s="71"/>
      <c r="L80" s="73"/>
      <c r="M80" s="24" t="s">
        <v>24</v>
      </c>
      <c r="N80" s="75"/>
      <c r="O80" s="73"/>
      <c r="P80" s="24" t="s">
        <v>24</v>
      </c>
      <c r="Q80" s="74"/>
      <c r="R80" s="73"/>
      <c r="S80" s="215" t="s">
        <v>26</v>
      </c>
      <c r="T80" s="216"/>
      <c r="U80" s="20">
        <f t="shared" si="1"/>
        <v>0</v>
      </c>
      <c r="V80" s="25" t="s">
        <v>4</v>
      </c>
      <c r="W80" s="22"/>
      <c r="X80" s="22"/>
    </row>
    <row r="81" spans="2:31" s="23" customFormat="1" x14ac:dyDescent="0.2">
      <c r="B81" s="68"/>
      <c r="C81" s="98"/>
      <c r="D81" s="95"/>
      <c r="E81" s="97"/>
      <c r="F81" s="97"/>
      <c r="G81" s="97"/>
      <c r="H81" s="70"/>
      <c r="I81" s="24" t="s">
        <v>4</v>
      </c>
      <c r="J81" s="24" t="s">
        <v>24</v>
      </c>
      <c r="K81" s="71"/>
      <c r="L81" s="73"/>
      <c r="M81" s="24" t="s">
        <v>24</v>
      </c>
      <c r="N81" s="75"/>
      <c r="O81" s="73"/>
      <c r="P81" s="24" t="s">
        <v>24</v>
      </c>
      <c r="Q81" s="74"/>
      <c r="R81" s="73"/>
      <c r="S81" s="215" t="s">
        <v>26</v>
      </c>
      <c r="T81" s="216"/>
      <c r="U81" s="20">
        <f t="shared" si="1"/>
        <v>0</v>
      </c>
      <c r="V81" s="25" t="s">
        <v>4</v>
      </c>
      <c r="W81" s="22"/>
      <c r="X81" s="22"/>
    </row>
    <row r="82" spans="2:31" s="23" customFormat="1" x14ac:dyDescent="0.2">
      <c r="B82" s="68"/>
      <c r="C82" s="70"/>
      <c r="D82" s="99"/>
      <c r="E82" s="97"/>
      <c r="F82" s="97"/>
      <c r="G82" s="97"/>
      <c r="H82" s="70"/>
      <c r="I82" s="24" t="s">
        <v>44</v>
      </c>
      <c r="J82" s="24" t="s">
        <v>24</v>
      </c>
      <c r="K82" s="71"/>
      <c r="L82" s="73"/>
      <c r="M82" s="24" t="s">
        <v>24</v>
      </c>
      <c r="N82" s="75"/>
      <c r="O82" s="73"/>
      <c r="P82" s="24" t="s">
        <v>24</v>
      </c>
      <c r="Q82" s="74"/>
      <c r="R82" s="73"/>
      <c r="S82" s="215" t="s">
        <v>26</v>
      </c>
      <c r="T82" s="216"/>
      <c r="U82" s="20">
        <f t="shared" si="1"/>
        <v>0</v>
      </c>
      <c r="V82" s="25" t="s">
        <v>4</v>
      </c>
      <c r="W82" s="22"/>
      <c r="X82" s="22"/>
    </row>
    <row r="83" spans="2:31" s="23" customFormat="1" x14ac:dyDescent="0.2">
      <c r="B83" s="68"/>
      <c r="C83" s="98"/>
      <c r="D83" s="99"/>
      <c r="E83" s="97"/>
      <c r="F83" s="97"/>
      <c r="G83" s="97"/>
      <c r="H83" s="70"/>
      <c r="I83" s="24" t="s">
        <v>4</v>
      </c>
      <c r="J83" s="24" t="s">
        <v>24</v>
      </c>
      <c r="K83" s="71"/>
      <c r="L83" s="73"/>
      <c r="M83" s="24" t="s">
        <v>24</v>
      </c>
      <c r="N83" s="75"/>
      <c r="O83" s="73"/>
      <c r="P83" s="24" t="s">
        <v>24</v>
      </c>
      <c r="Q83" s="74"/>
      <c r="R83" s="73"/>
      <c r="S83" s="215" t="s">
        <v>26</v>
      </c>
      <c r="T83" s="216"/>
      <c r="U83" s="20">
        <f t="shared" si="1"/>
        <v>0</v>
      </c>
      <c r="V83" s="25" t="s">
        <v>4</v>
      </c>
      <c r="W83" s="22"/>
      <c r="X83" s="22"/>
    </row>
    <row r="84" spans="2:31" s="23" customFormat="1" x14ac:dyDescent="0.2">
      <c r="B84" s="68"/>
      <c r="C84" s="70"/>
      <c r="D84" s="95"/>
      <c r="E84" s="97"/>
      <c r="F84" s="97"/>
      <c r="G84" s="97"/>
      <c r="H84" s="70"/>
      <c r="I84" s="24" t="s">
        <v>4</v>
      </c>
      <c r="J84" s="24" t="s">
        <v>24</v>
      </c>
      <c r="K84" s="71"/>
      <c r="L84" s="73"/>
      <c r="M84" s="24" t="s">
        <v>24</v>
      </c>
      <c r="N84" s="75"/>
      <c r="O84" s="73"/>
      <c r="P84" s="24" t="s">
        <v>24</v>
      </c>
      <c r="Q84" s="74"/>
      <c r="R84" s="73"/>
      <c r="S84" s="215" t="s">
        <v>26</v>
      </c>
      <c r="T84" s="216"/>
      <c r="U84" s="20">
        <f t="shared" si="1"/>
        <v>0</v>
      </c>
      <c r="V84" s="25" t="s">
        <v>4</v>
      </c>
      <c r="W84" s="22"/>
      <c r="X84" s="22"/>
    </row>
    <row r="85" spans="2:31" s="23" customFormat="1" ht="17" thickBot="1" x14ac:dyDescent="0.25">
      <c r="B85" s="76"/>
      <c r="C85" s="78"/>
      <c r="D85" s="100"/>
      <c r="E85" s="101"/>
      <c r="F85" s="101"/>
      <c r="G85" s="101"/>
      <c r="H85" s="91"/>
      <c r="I85" s="26" t="s">
        <v>44</v>
      </c>
      <c r="J85" s="26" t="s">
        <v>24</v>
      </c>
      <c r="K85" s="93"/>
      <c r="L85" s="77"/>
      <c r="M85" s="26" t="s">
        <v>24</v>
      </c>
      <c r="N85" s="80"/>
      <c r="O85" s="77"/>
      <c r="P85" s="26" t="s">
        <v>24</v>
      </c>
      <c r="Q85" s="79"/>
      <c r="R85" s="77"/>
      <c r="S85" s="213" t="s">
        <v>26</v>
      </c>
      <c r="T85" s="214"/>
      <c r="U85" s="27">
        <f t="shared" si="1"/>
        <v>0</v>
      </c>
      <c r="V85" s="28" t="s">
        <v>4</v>
      </c>
      <c r="W85" s="22"/>
      <c r="X85" s="22"/>
    </row>
    <row r="86" spans="2:31" x14ac:dyDescent="0.2">
      <c r="B86" s="29"/>
      <c r="C86" s="30"/>
      <c r="D86" s="30"/>
      <c r="E86" s="31"/>
      <c r="F86" s="31"/>
      <c r="G86" s="31"/>
      <c r="H86" s="92"/>
      <c r="I86" s="33"/>
      <c r="J86" s="33"/>
      <c r="K86" s="94"/>
      <c r="L86" s="32"/>
      <c r="M86" s="33"/>
      <c r="N86" s="33"/>
      <c r="O86" s="33"/>
      <c r="P86" s="33"/>
      <c r="Q86" s="34"/>
      <c r="R86" s="32"/>
      <c r="S86" s="35"/>
      <c r="T86" s="33"/>
      <c r="U86" s="36"/>
      <c r="V86" s="37"/>
      <c r="W86" s="17"/>
      <c r="X86" s="17"/>
    </row>
    <row r="87" spans="2:31" x14ac:dyDescent="0.2">
      <c r="B87" s="30"/>
      <c r="C87" s="30"/>
      <c r="D87" s="30"/>
      <c r="E87" s="6"/>
      <c r="F87" s="6"/>
      <c r="G87" s="6"/>
      <c r="H87" s="6"/>
      <c r="I87" s="6"/>
      <c r="J87" s="6"/>
      <c r="K87" s="6"/>
      <c r="L87" s="6"/>
      <c r="M87" s="6"/>
      <c r="N87" s="6"/>
      <c r="O87" s="6"/>
      <c r="P87" s="6"/>
      <c r="Q87" s="6"/>
      <c r="R87" s="6"/>
      <c r="S87" s="6"/>
      <c r="T87" s="6"/>
      <c r="U87" s="6"/>
      <c r="V87" s="6"/>
      <c r="W87" s="38"/>
      <c r="X87" s="17"/>
    </row>
    <row r="88" spans="2:31" x14ac:dyDescent="0.2">
      <c r="B88" s="30"/>
      <c r="C88" s="30"/>
      <c r="D88" s="30"/>
      <c r="E88" s="6"/>
      <c r="F88" s="6"/>
      <c r="G88" s="6"/>
      <c r="H88" s="6"/>
      <c r="I88" s="6"/>
      <c r="J88" s="6"/>
      <c r="K88" s="6"/>
      <c r="L88" s="6"/>
      <c r="M88" s="6"/>
      <c r="N88" s="6"/>
      <c r="O88" s="6"/>
      <c r="P88" s="6"/>
      <c r="Q88" s="6"/>
      <c r="R88" s="6"/>
      <c r="S88" s="6"/>
      <c r="T88" s="6"/>
      <c r="U88" s="6"/>
      <c r="V88" s="6"/>
      <c r="W88" s="17"/>
      <c r="X88" s="6"/>
      <c r="Y88" s="6"/>
      <c r="Z88" s="6"/>
      <c r="AA88" s="6"/>
      <c r="AB88" s="6"/>
      <c r="AC88" s="6"/>
      <c r="AD88" s="6"/>
      <c r="AE88" s="6"/>
    </row>
    <row r="89" spans="2:31" x14ac:dyDescent="0.2">
      <c r="B89" s="30"/>
      <c r="C89" s="30"/>
      <c r="D89" s="30"/>
      <c r="E89" s="6"/>
      <c r="F89" s="6"/>
      <c r="G89" s="6"/>
      <c r="H89" s="6"/>
      <c r="I89" s="6"/>
      <c r="J89" s="6"/>
      <c r="K89" s="6"/>
      <c r="L89" s="6"/>
      <c r="M89" s="6"/>
      <c r="N89" s="6"/>
      <c r="O89" s="6"/>
      <c r="P89" s="6"/>
      <c r="Q89" s="6"/>
      <c r="R89" s="6"/>
      <c r="S89" s="6"/>
      <c r="T89" s="6"/>
      <c r="U89" s="6"/>
      <c r="V89" s="6"/>
      <c r="W89" s="17"/>
      <c r="X89" s="6"/>
      <c r="Y89" s="6"/>
      <c r="Z89" s="6"/>
      <c r="AA89" s="6"/>
      <c r="AB89" s="6"/>
      <c r="AC89" s="6"/>
      <c r="AD89" s="6"/>
      <c r="AE89" s="6"/>
    </row>
    <row r="90" spans="2:31" x14ac:dyDescent="0.2">
      <c r="B90" s="30"/>
      <c r="C90" s="30"/>
      <c r="D90" s="30"/>
      <c r="E90" s="6"/>
      <c r="F90" s="6"/>
      <c r="G90" s="6"/>
      <c r="H90" s="6"/>
      <c r="I90" s="6"/>
      <c r="J90" s="6"/>
      <c r="K90" s="6"/>
      <c r="L90" s="6"/>
      <c r="M90" s="6"/>
      <c r="N90" s="6"/>
      <c r="O90" s="6"/>
      <c r="P90" s="6"/>
      <c r="Q90" s="6"/>
      <c r="R90" s="6"/>
      <c r="S90" s="6"/>
      <c r="T90" s="6"/>
      <c r="U90" s="6"/>
      <c r="V90" s="6"/>
      <c r="W90" s="38"/>
      <c r="X90" s="6"/>
      <c r="Y90" s="6"/>
      <c r="Z90" s="6"/>
      <c r="AA90" s="6"/>
      <c r="AB90" s="6"/>
      <c r="AC90" s="6"/>
      <c r="AD90" s="6"/>
      <c r="AE90" s="6"/>
    </row>
    <row r="91" spans="2:31" x14ac:dyDescent="0.2">
      <c r="B91" s="6"/>
      <c r="C91" s="6"/>
      <c r="D91" s="6"/>
      <c r="E91" s="6"/>
      <c r="F91" s="6"/>
      <c r="G91" s="6"/>
      <c r="H91" s="6"/>
      <c r="I91" s="6"/>
      <c r="J91" s="6"/>
      <c r="K91" s="6"/>
      <c r="L91" s="6"/>
      <c r="M91" s="6"/>
      <c r="N91" s="6"/>
      <c r="O91" s="6"/>
      <c r="P91" s="6"/>
      <c r="Q91" s="6"/>
      <c r="R91" s="6"/>
      <c r="S91" s="6"/>
      <c r="T91" s="6"/>
      <c r="U91" s="6"/>
      <c r="V91" s="6"/>
      <c r="W91" s="17"/>
      <c r="X91" s="6"/>
      <c r="Y91" s="6"/>
      <c r="Z91" s="6"/>
      <c r="AA91" s="6"/>
      <c r="AB91" s="6"/>
      <c r="AC91" s="6"/>
      <c r="AD91" s="6"/>
      <c r="AE91" s="6"/>
    </row>
    <row r="92" spans="2:31" x14ac:dyDescent="0.2">
      <c r="B92" s="6"/>
      <c r="C92" s="6"/>
      <c r="D92" s="6"/>
      <c r="E92" s="6"/>
      <c r="F92" s="6"/>
      <c r="G92" s="6"/>
      <c r="H92" s="6"/>
      <c r="I92" s="6"/>
      <c r="J92" s="6"/>
      <c r="K92" s="6"/>
      <c r="L92" s="6"/>
      <c r="M92" s="6"/>
      <c r="N92" s="6"/>
      <c r="O92" s="6"/>
      <c r="P92" s="6"/>
      <c r="Q92" s="6"/>
      <c r="R92" s="6"/>
      <c r="S92" s="6"/>
      <c r="T92" s="6"/>
      <c r="U92" s="6"/>
      <c r="V92" s="6"/>
      <c r="W92" s="17"/>
      <c r="X92" s="6"/>
      <c r="Y92" s="6"/>
      <c r="Z92" s="6"/>
      <c r="AA92" s="6"/>
      <c r="AB92" s="6"/>
      <c r="AC92" s="6"/>
      <c r="AD92" s="6"/>
      <c r="AE92" s="6"/>
    </row>
    <row r="93" spans="2:31" x14ac:dyDescent="0.2">
      <c r="B93" s="6"/>
      <c r="C93" s="6"/>
      <c r="D93" s="6"/>
      <c r="E93" s="6"/>
      <c r="F93" s="6"/>
      <c r="G93" s="6"/>
      <c r="H93" s="6"/>
      <c r="I93" s="6"/>
      <c r="J93" s="6"/>
      <c r="K93" s="6"/>
      <c r="L93" s="6"/>
      <c r="M93" s="6"/>
      <c r="N93" s="6"/>
      <c r="O93" s="6"/>
      <c r="P93" s="6"/>
      <c r="Q93" s="6"/>
      <c r="R93" s="6"/>
      <c r="S93" s="6"/>
      <c r="T93" s="6"/>
      <c r="U93" s="6"/>
      <c r="V93" s="6"/>
      <c r="W93" s="38"/>
      <c r="X93" s="6"/>
      <c r="Y93" s="6"/>
      <c r="Z93" s="6"/>
      <c r="AA93" s="6"/>
      <c r="AB93" s="6"/>
      <c r="AC93" s="6"/>
      <c r="AD93" s="6"/>
      <c r="AE93" s="6"/>
    </row>
    <row r="94" spans="2:31" x14ac:dyDescent="0.2">
      <c r="B94" s="6"/>
      <c r="C94" s="6"/>
      <c r="D94" s="6"/>
      <c r="E94" s="6"/>
      <c r="F94" s="6"/>
      <c r="G94" s="6"/>
      <c r="H94" s="6"/>
      <c r="I94" s="6"/>
      <c r="J94" s="6"/>
      <c r="K94" s="6"/>
      <c r="L94" s="6"/>
      <c r="M94" s="6"/>
      <c r="N94" s="6"/>
      <c r="O94" s="6"/>
      <c r="P94" s="6"/>
      <c r="Q94" s="6"/>
      <c r="R94" s="6"/>
      <c r="S94" s="6"/>
      <c r="T94" s="6"/>
      <c r="U94" s="6"/>
      <c r="V94" s="6"/>
      <c r="W94" s="17"/>
      <c r="X94" s="6"/>
      <c r="Y94" s="6"/>
      <c r="Z94" s="6"/>
      <c r="AA94" s="6"/>
      <c r="AB94" s="6"/>
      <c r="AC94" s="6"/>
      <c r="AD94" s="6"/>
      <c r="AE94" s="6"/>
    </row>
    <row r="95" spans="2:31" x14ac:dyDescent="0.2">
      <c r="B95" s="6"/>
      <c r="C95" s="6"/>
      <c r="D95" s="6"/>
      <c r="E95" s="6"/>
      <c r="F95" s="6"/>
      <c r="G95" s="6"/>
      <c r="H95" s="6"/>
      <c r="I95" s="6"/>
      <c r="J95" s="6"/>
      <c r="K95" s="6"/>
      <c r="L95" s="6"/>
      <c r="M95" s="6"/>
      <c r="N95" s="6"/>
      <c r="O95" s="6"/>
      <c r="P95" s="6"/>
      <c r="Q95" s="6"/>
      <c r="R95" s="6"/>
      <c r="S95" s="6"/>
      <c r="T95" s="6"/>
      <c r="U95" s="6"/>
      <c r="V95" s="6"/>
      <c r="W95" s="17"/>
      <c r="X95" s="6"/>
      <c r="Y95" s="6"/>
      <c r="Z95" s="6"/>
      <c r="AA95" s="6"/>
      <c r="AB95" s="6"/>
      <c r="AC95" s="6"/>
      <c r="AD95" s="6"/>
      <c r="AE95" s="6"/>
    </row>
    <row r="96" spans="2:31" x14ac:dyDescent="0.2">
      <c r="B96" s="6"/>
      <c r="C96" s="6"/>
      <c r="D96" s="6"/>
      <c r="E96" s="6"/>
      <c r="F96" s="6"/>
      <c r="G96" s="6"/>
      <c r="H96" s="6"/>
      <c r="I96" s="6"/>
      <c r="J96" s="6"/>
      <c r="K96" s="6"/>
      <c r="L96" s="6"/>
      <c r="M96" s="6"/>
      <c r="N96" s="6"/>
      <c r="O96" s="6"/>
      <c r="P96" s="6"/>
      <c r="Q96" s="6"/>
      <c r="R96" s="6"/>
      <c r="S96" s="6"/>
      <c r="T96" s="6"/>
      <c r="U96" s="6"/>
      <c r="V96" s="6"/>
      <c r="W96" s="38"/>
      <c r="X96" s="6"/>
      <c r="Y96" s="6"/>
      <c r="Z96" s="6"/>
      <c r="AA96" s="6"/>
      <c r="AB96" s="6"/>
      <c r="AC96" s="6"/>
      <c r="AD96" s="6"/>
      <c r="AE96" s="6"/>
    </row>
    <row r="97" spans="2:32" x14ac:dyDescent="0.2">
      <c r="B97" s="6"/>
      <c r="C97" s="6"/>
      <c r="D97" s="6"/>
      <c r="E97" s="6"/>
      <c r="F97" s="6"/>
      <c r="G97" s="6"/>
      <c r="H97" s="6"/>
      <c r="I97" s="6"/>
      <c r="J97" s="6"/>
      <c r="K97" s="6"/>
      <c r="L97" s="6"/>
      <c r="M97" s="6"/>
      <c r="N97" s="6"/>
      <c r="O97" s="6"/>
      <c r="P97" s="6"/>
      <c r="Q97" s="6"/>
      <c r="R97" s="6"/>
      <c r="S97" s="6"/>
      <c r="T97" s="6"/>
      <c r="U97" s="6"/>
      <c r="V97" s="6"/>
      <c r="W97" s="17"/>
      <c r="X97" s="6"/>
      <c r="Y97" s="6"/>
      <c r="Z97" s="6"/>
      <c r="AA97" s="6"/>
      <c r="AB97" s="6"/>
      <c r="AC97" s="6"/>
      <c r="AD97" s="6"/>
      <c r="AE97" s="6"/>
    </row>
    <row r="98" spans="2:32" x14ac:dyDescent="0.2">
      <c r="B98" s="6"/>
      <c r="C98" s="6"/>
      <c r="D98" s="6"/>
      <c r="E98" s="6"/>
      <c r="F98" s="6"/>
      <c r="G98" s="6"/>
      <c r="H98" s="6"/>
      <c r="I98" s="6"/>
      <c r="J98" s="6"/>
      <c r="K98" s="6"/>
      <c r="L98" s="6"/>
      <c r="M98" s="6"/>
      <c r="N98" s="6"/>
      <c r="O98" s="6"/>
      <c r="P98" s="6"/>
      <c r="Q98" s="6"/>
      <c r="R98" s="6"/>
      <c r="S98" s="6"/>
      <c r="T98" s="6"/>
      <c r="U98" s="6"/>
      <c r="V98" s="6"/>
      <c r="W98" s="17"/>
      <c r="X98" s="6"/>
      <c r="Y98" s="6"/>
      <c r="Z98" s="6"/>
      <c r="AA98" s="6"/>
      <c r="AB98" s="6"/>
      <c r="AC98" s="6"/>
      <c r="AD98" s="6"/>
      <c r="AE98" s="6"/>
    </row>
    <row r="99" spans="2:32" x14ac:dyDescent="0.2">
      <c r="B99" s="6"/>
      <c r="C99" s="6"/>
      <c r="D99" s="6"/>
      <c r="E99" s="6"/>
      <c r="F99" s="6"/>
      <c r="G99" s="6"/>
      <c r="H99" s="6"/>
      <c r="I99" s="6"/>
      <c r="J99" s="6"/>
      <c r="K99" s="6"/>
      <c r="L99" s="6"/>
      <c r="M99" s="6"/>
      <c r="N99" s="6"/>
      <c r="O99" s="6"/>
      <c r="P99" s="6"/>
      <c r="Q99" s="6"/>
      <c r="R99" s="6"/>
      <c r="S99" s="6"/>
      <c r="T99" s="6"/>
      <c r="U99" s="6"/>
      <c r="V99" s="6"/>
      <c r="W99" s="38"/>
      <c r="X99" s="6"/>
      <c r="Y99" s="6"/>
      <c r="Z99" s="6"/>
      <c r="AA99" s="6"/>
      <c r="AB99" s="6"/>
      <c r="AC99" s="6"/>
      <c r="AD99" s="6"/>
      <c r="AE99" s="6"/>
    </row>
    <row r="100" spans="2:32" x14ac:dyDescent="0.2">
      <c r="B100" s="6"/>
      <c r="C100" s="6"/>
      <c r="D100" s="6"/>
      <c r="E100" s="6"/>
      <c r="F100" s="6"/>
      <c r="G100" s="6"/>
      <c r="H100" s="6"/>
      <c r="I100" s="6"/>
      <c r="J100" s="6"/>
      <c r="K100" s="6"/>
      <c r="L100" s="6"/>
      <c r="M100" s="6"/>
      <c r="N100" s="6"/>
      <c r="O100" s="6"/>
      <c r="P100" s="6"/>
      <c r="Q100" s="6"/>
      <c r="R100" s="6"/>
      <c r="S100" s="6"/>
      <c r="T100" s="6"/>
      <c r="U100" s="6"/>
      <c r="V100" s="6"/>
      <c r="W100" s="17"/>
      <c r="X100" s="6"/>
      <c r="Y100" s="6"/>
      <c r="Z100" s="6"/>
      <c r="AA100" s="6"/>
      <c r="AB100" s="6"/>
      <c r="AC100" s="6"/>
      <c r="AD100" s="6"/>
      <c r="AE100" s="6"/>
    </row>
    <row r="101" spans="2:32" x14ac:dyDescent="0.2">
      <c r="B101" s="39"/>
      <c r="C101" s="39"/>
      <c r="D101" s="40"/>
      <c r="E101" s="40"/>
      <c r="F101" s="40"/>
      <c r="G101" s="40"/>
      <c r="H101" s="40"/>
      <c r="I101" s="40"/>
      <c r="J101" s="40"/>
      <c r="K101" s="40"/>
      <c r="L101" s="40"/>
      <c r="M101" s="40"/>
      <c r="N101" s="40"/>
      <c r="O101" s="40"/>
      <c r="P101" s="40"/>
      <c r="Q101" s="40"/>
      <c r="R101" s="40"/>
      <c r="S101" s="40"/>
      <c r="T101" s="40"/>
      <c r="U101" s="41"/>
      <c r="V101" s="38"/>
      <c r="W101" s="17"/>
      <c r="X101" s="6"/>
      <c r="Y101" s="6"/>
      <c r="Z101" s="6"/>
      <c r="AA101" s="6"/>
      <c r="AB101" s="6"/>
      <c r="AC101" s="6"/>
      <c r="AD101" s="6"/>
      <c r="AE101" s="6"/>
    </row>
    <row r="102" spans="2:32" x14ac:dyDescent="0.2">
      <c r="W102" s="38"/>
    </row>
    <row r="103" spans="2:32" x14ac:dyDescent="0.2">
      <c r="W103" s="17"/>
    </row>
    <row r="104" spans="2:32" x14ac:dyDescent="0.2">
      <c r="H104" s="7"/>
      <c r="W104" s="17"/>
      <c r="Y104" s="2"/>
      <c r="Z104" s="42"/>
      <c r="AB104" s="2"/>
      <c r="AC104" s="42"/>
      <c r="AE104" s="2"/>
    </row>
    <row r="105" spans="2:32" x14ac:dyDescent="0.2">
      <c r="H105" s="7"/>
      <c r="W105" s="17"/>
      <c r="Y105" s="2"/>
      <c r="Z105" s="42"/>
      <c r="AB105" s="2"/>
      <c r="AC105" s="42"/>
      <c r="AE105" s="2"/>
    </row>
    <row r="106" spans="2:32" x14ac:dyDescent="0.2">
      <c r="H106" s="7"/>
      <c r="W106" s="6"/>
      <c r="Y106" s="2"/>
      <c r="Z106" s="42"/>
      <c r="AB106" s="2"/>
      <c r="AC106" s="42"/>
      <c r="AE106" s="2"/>
      <c r="AF106" s="6"/>
    </row>
    <row r="107" spans="2:32" x14ac:dyDescent="0.2">
      <c r="H107" s="7"/>
      <c r="W107" s="6"/>
      <c r="Y107" s="2"/>
      <c r="Z107" s="42"/>
      <c r="AB107" s="2"/>
      <c r="AC107" s="42"/>
      <c r="AE107" s="2"/>
      <c r="AF107" s="6"/>
    </row>
    <row r="108" spans="2:32" x14ac:dyDescent="0.2">
      <c r="H108" s="7"/>
      <c r="W108" s="6"/>
      <c r="Y108" s="2"/>
      <c r="Z108" s="42"/>
      <c r="AB108" s="2"/>
      <c r="AC108" s="42"/>
      <c r="AE108" s="2"/>
      <c r="AF108" s="6"/>
    </row>
    <row r="109" spans="2:32" ht="9" customHeight="1" x14ac:dyDescent="0.2">
      <c r="H109" s="7"/>
      <c r="W109" s="6"/>
      <c r="Y109" s="2"/>
      <c r="Z109" s="42"/>
      <c r="AB109" s="2"/>
      <c r="AC109" s="42"/>
      <c r="AE109" s="2"/>
      <c r="AF109" s="6"/>
    </row>
    <row r="110" spans="2:32" x14ac:dyDescent="0.2">
      <c r="H110" s="7"/>
      <c r="W110" s="6"/>
      <c r="Y110" s="2"/>
      <c r="Z110" s="42"/>
      <c r="AB110" s="2"/>
      <c r="AC110" s="42"/>
      <c r="AE110" s="2"/>
      <c r="AF110" s="6"/>
    </row>
    <row r="111" spans="2:32" x14ac:dyDescent="0.2">
      <c r="H111" s="7"/>
      <c r="W111" s="6"/>
      <c r="Y111" s="2"/>
      <c r="Z111" s="42"/>
      <c r="AB111" s="2"/>
      <c r="AC111" s="42"/>
      <c r="AE111" s="2"/>
      <c r="AF111" s="6"/>
    </row>
    <row r="112" spans="2:32" x14ac:dyDescent="0.2">
      <c r="H112" s="7"/>
      <c r="W112" s="6"/>
      <c r="Y112" s="2"/>
      <c r="Z112" s="42"/>
      <c r="AB112" s="2"/>
      <c r="AC112" s="42"/>
      <c r="AE112" s="2"/>
      <c r="AF112" s="6"/>
    </row>
    <row r="113" spans="2:32" x14ac:dyDescent="0.2">
      <c r="H113" s="7"/>
      <c r="W113" s="6"/>
      <c r="Y113" s="2"/>
      <c r="AF113" s="6"/>
    </row>
    <row r="114" spans="2:32" x14ac:dyDescent="0.2">
      <c r="H114" s="7"/>
      <c r="W114" s="6"/>
      <c r="Y114" s="2"/>
      <c r="AF114" s="6"/>
    </row>
    <row r="115" spans="2:32" ht="14.5" customHeight="1" x14ac:dyDescent="0.2">
      <c r="H115" s="7"/>
      <c r="W115" s="6"/>
      <c r="AF115" s="6"/>
    </row>
    <row r="116" spans="2:32" ht="7.4" customHeight="1" x14ac:dyDescent="0.2">
      <c r="H116" s="7"/>
      <c r="W116" s="6"/>
      <c r="AF116" s="6"/>
    </row>
    <row r="117" spans="2:32" ht="14.5" customHeight="1" x14ac:dyDescent="0.2">
      <c r="H117" s="7"/>
      <c r="W117" s="6"/>
      <c r="AF117" s="6"/>
    </row>
    <row r="118" spans="2:32" ht="7.9" customHeight="1" x14ac:dyDescent="0.2">
      <c r="H118" s="7"/>
      <c r="W118" s="6"/>
      <c r="AB118" s="43"/>
      <c r="AF118" s="6"/>
    </row>
    <row r="119" spans="2:32" x14ac:dyDescent="0.2">
      <c r="H119" s="7"/>
      <c r="W119" s="6"/>
      <c r="AB119" s="43"/>
      <c r="AF119" s="6"/>
    </row>
    <row r="120" spans="2:32" x14ac:dyDescent="0.2">
      <c r="H120" s="7"/>
      <c r="W120" s="38"/>
      <c r="AB120" s="43"/>
    </row>
    <row r="121" spans="2:32" x14ac:dyDescent="0.2">
      <c r="H121" s="7"/>
      <c r="AB121" s="43"/>
    </row>
    <row r="122" spans="2:32" x14ac:dyDescent="0.2">
      <c r="H122" s="7"/>
      <c r="AB122" s="43"/>
      <c r="AF122" s="42"/>
    </row>
    <row r="123" spans="2:32" x14ac:dyDescent="0.2">
      <c r="H123" s="7"/>
      <c r="AB123" s="43"/>
      <c r="AF123" s="42"/>
    </row>
    <row r="124" spans="2:32" x14ac:dyDescent="0.2">
      <c r="H124" s="7"/>
      <c r="AB124" s="43"/>
      <c r="AF124" s="42"/>
    </row>
    <row r="125" spans="2:32" x14ac:dyDescent="0.2">
      <c r="H125" s="7"/>
      <c r="AB125" s="43"/>
      <c r="AF125" s="42"/>
    </row>
    <row r="126" spans="2:32" x14ac:dyDescent="0.2">
      <c r="H126" s="7"/>
      <c r="AF126" s="42"/>
    </row>
    <row r="127" spans="2:32" x14ac:dyDescent="0.2">
      <c r="B127" s="3"/>
      <c r="C127" s="3"/>
      <c r="D127" s="3"/>
      <c r="H127" s="7"/>
      <c r="AF127" s="42"/>
    </row>
    <row r="128" spans="2:32" x14ac:dyDescent="0.2">
      <c r="B128" s="3"/>
      <c r="C128" s="3"/>
      <c r="D128" s="3"/>
      <c r="H128" s="7"/>
      <c r="AF128" s="42"/>
    </row>
    <row r="129" spans="2:32" x14ac:dyDescent="0.2">
      <c r="B129" s="3"/>
      <c r="C129" s="3"/>
      <c r="D129" s="3"/>
      <c r="H129" s="7"/>
      <c r="AF129" s="42"/>
    </row>
    <row r="130" spans="2:32" x14ac:dyDescent="0.2">
      <c r="B130" s="3"/>
      <c r="C130" s="3"/>
      <c r="D130" s="3"/>
      <c r="H130" s="7"/>
      <c r="AF130" s="42"/>
    </row>
    <row r="146" spans="2:41" s="3" customFormat="1" x14ac:dyDescent="0.2">
      <c r="B146" s="1"/>
      <c r="C146" s="1"/>
      <c r="D146" s="1"/>
      <c r="H146" s="1"/>
      <c r="K146" s="7"/>
      <c r="L146" s="1"/>
      <c r="Q146" s="7"/>
      <c r="R146" s="1"/>
      <c r="U146" s="4"/>
      <c r="V146" s="1"/>
      <c r="W146" s="1"/>
      <c r="X146" s="1"/>
      <c r="Y146" s="1"/>
      <c r="Z146" s="1"/>
      <c r="AA146" s="1"/>
      <c r="AB146" s="1"/>
      <c r="AC146" s="1"/>
      <c r="AD146" s="1"/>
      <c r="AE146" s="1"/>
      <c r="AF146" s="1"/>
      <c r="AG146" s="1"/>
      <c r="AH146" s="1"/>
      <c r="AI146" s="1"/>
      <c r="AJ146" s="1"/>
      <c r="AK146" s="1"/>
      <c r="AL146" s="1"/>
      <c r="AM146" s="1"/>
      <c r="AN146" s="1"/>
      <c r="AO146" s="1"/>
    </row>
    <row r="147" spans="2:41" s="3" customFormat="1" x14ac:dyDescent="0.2">
      <c r="B147" s="1"/>
      <c r="C147" s="1"/>
      <c r="D147" s="1"/>
      <c r="H147" s="1"/>
      <c r="K147" s="7"/>
      <c r="L147" s="1"/>
      <c r="Q147" s="7"/>
      <c r="R147" s="1"/>
      <c r="U147" s="4"/>
      <c r="V147" s="1"/>
      <c r="W147" s="1"/>
      <c r="X147" s="1"/>
      <c r="Y147" s="1"/>
      <c r="Z147" s="1"/>
      <c r="AA147" s="1"/>
      <c r="AB147" s="1"/>
      <c r="AC147" s="1"/>
      <c r="AD147" s="1"/>
      <c r="AE147" s="1"/>
      <c r="AF147" s="1"/>
      <c r="AG147" s="1"/>
      <c r="AH147" s="1"/>
      <c r="AI147" s="1"/>
      <c r="AJ147" s="1"/>
      <c r="AK147" s="1"/>
      <c r="AL147" s="1"/>
      <c r="AM147" s="1"/>
      <c r="AN147" s="1"/>
      <c r="AO147" s="1"/>
    </row>
    <row r="148" spans="2:41" s="3" customFormat="1" x14ac:dyDescent="0.2">
      <c r="B148" s="1"/>
      <c r="C148" s="1"/>
      <c r="D148" s="1"/>
      <c r="H148" s="1"/>
      <c r="K148" s="7"/>
      <c r="L148" s="1"/>
      <c r="Q148" s="7"/>
      <c r="R148" s="1"/>
      <c r="U148" s="4"/>
      <c r="V148" s="1"/>
      <c r="W148" s="1"/>
      <c r="X148" s="1"/>
      <c r="Y148" s="1"/>
      <c r="Z148" s="1"/>
      <c r="AA148" s="1"/>
      <c r="AB148" s="1"/>
      <c r="AC148" s="1"/>
      <c r="AD148" s="1"/>
      <c r="AE148" s="1"/>
      <c r="AF148" s="1"/>
      <c r="AG148" s="1"/>
      <c r="AH148" s="1"/>
      <c r="AI148" s="1"/>
      <c r="AJ148" s="1"/>
      <c r="AK148" s="1"/>
      <c r="AL148" s="1"/>
      <c r="AM148" s="1"/>
      <c r="AN148" s="1"/>
      <c r="AO148" s="1"/>
    </row>
    <row r="149" spans="2:41" s="3" customFormat="1" x14ac:dyDescent="0.2">
      <c r="B149" s="1"/>
      <c r="C149" s="1"/>
      <c r="D149" s="1"/>
      <c r="H149" s="1"/>
      <c r="K149" s="7"/>
      <c r="L149" s="1"/>
      <c r="Q149" s="7"/>
      <c r="R149" s="1"/>
      <c r="U149" s="4"/>
      <c r="V149" s="1"/>
      <c r="W149" s="1"/>
      <c r="X149" s="1"/>
      <c r="Y149" s="1"/>
      <c r="Z149" s="1"/>
      <c r="AA149" s="1"/>
      <c r="AB149" s="1"/>
      <c r="AC149" s="1"/>
      <c r="AD149" s="1"/>
      <c r="AE149" s="1"/>
      <c r="AF149" s="1"/>
      <c r="AG149" s="1"/>
      <c r="AH149" s="1"/>
      <c r="AI149" s="1"/>
      <c r="AJ149" s="1"/>
      <c r="AK149" s="1"/>
      <c r="AL149" s="1"/>
      <c r="AM149" s="1"/>
      <c r="AN149" s="1"/>
      <c r="AO149" s="1"/>
    </row>
  </sheetData>
  <mergeCells count="124">
    <mergeCell ref="I30:K30"/>
    <mergeCell ref="F24:H25"/>
    <mergeCell ref="I24:K25"/>
    <mergeCell ref="L24:L25"/>
    <mergeCell ref="F26:H27"/>
    <mergeCell ref="I26:K27"/>
    <mergeCell ref="L26:L27"/>
    <mergeCell ref="B33:V33"/>
    <mergeCell ref="B34:B35"/>
    <mergeCell ref="C34:C35"/>
    <mergeCell ref="D34:D35"/>
    <mergeCell ref="E34:E35"/>
    <mergeCell ref="F34:F35"/>
    <mergeCell ref="G34:G35"/>
    <mergeCell ref="H34:I35"/>
    <mergeCell ref="J34:J35"/>
    <mergeCell ref="U34:V35"/>
    <mergeCell ref="K34:L34"/>
    <mergeCell ref="M34:M35"/>
    <mergeCell ref="N34:O34"/>
    <mergeCell ref="Q34:R34"/>
    <mergeCell ref="S34:T35"/>
    <mergeCell ref="P34:P35"/>
    <mergeCell ref="F22:H23"/>
    <mergeCell ref="I22:K23"/>
    <mergeCell ref="L22:L23"/>
    <mergeCell ref="F19:H20"/>
    <mergeCell ref="I19:K20"/>
    <mergeCell ref="L19:L20"/>
    <mergeCell ref="F28:H29"/>
    <mergeCell ref="I28:K29"/>
    <mergeCell ref="L28:L29"/>
    <mergeCell ref="N19:T19"/>
    <mergeCell ref="F15:H16"/>
    <mergeCell ref="I15:K16"/>
    <mergeCell ref="L15:L16"/>
    <mergeCell ref="P15:T15"/>
    <mergeCell ref="P16:T16"/>
    <mergeCell ref="F17:H18"/>
    <mergeCell ref="I17:K18"/>
    <mergeCell ref="L17:L18"/>
    <mergeCell ref="P17:T17"/>
    <mergeCell ref="P18:T18"/>
    <mergeCell ref="P10:T10"/>
    <mergeCell ref="F11:H12"/>
    <mergeCell ref="I11:K12"/>
    <mergeCell ref="L11:L12"/>
    <mergeCell ref="P11:T11"/>
    <mergeCell ref="P12:T12"/>
    <mergeCell ref="F13:H14"/>
    <mergeCell ref="I13:K14"/>
    <mergeCell ref="L13:L14"/>
    <mergeCell ref="P13:T13"/>
    <mergeCell ref="P14:T14"/>
    <mergeCell ref="S46:T46"/>
    <mergeCell ref="S47:T47"/>
    <mergeCell ref="S48:T48"/>
    <mergeCell ref="S49:T49"/>
    <mergeCell ref="S50:T50"/>
    <mergeCell ref="S41:T41"/>
    <mergeCell ref="S36:T36"/>
    <mergeCell ref="A1:W1"/>
    <mergeCell ref="C3:D3"/>
    <mergeCell ref="G3:H3"/>
    <mergeCell ref="J3:K3"/>
    <mergeCell ref="T3:U3"/>
    <mergeCell ref="B5:D5"/>
    <mergeCell ref="B6:D31"/>
    <mergeCell ref="F8:H8"/>
    <mergeCell ref="I8:L8"/>
    <mergeCell ref="N8:O8"/>
    <mergeCell ref="P8:T8"/>
    <mergeCell ref="U8:V8"/>
    <mergeCell ref="F9:H10"/>
    <mergeCell ref="I9:K10"/>
    <mergeCell ref="L9:L10"/>
    <mergeCell ref="N9:O18"/>
    <mergeCell ref="P9:T9"/>
    <mergeCell ref="S56:T56"/>
    <mergeCell ref="S57:T57"/>
    <mergeCell ref="S58:T58"/>
    <mergeCell ref="S59:T59"/>
    <mergeCell ref="S60:T60"/>
    <mergeCell ref="S51:T51"/>
    <mergeCell ref="S52:T52"/>
    <mergeCell ref="S53:T53"/>
    <mergeCell ref="S54:T54"/>
    <mergeCell ref="S55:T55"/>
    <mergeCell ref="S74:T74"/>
    <mergeCell ref="S75:T75"/>
    <mergeCell ref="S66:T66"/>
    <mergeCell ref="S67:T67"/>
    <mergeCell ref="S68:T68"/>
    <mergeCell ref="S69:T69"/>
    <mergeCell ref="S70:T70"/>
    <mergeCell ref="S61:T61"/>
    <mergeCell ref="S62:T62"/>
    <mergeCell ref="S63:T63"/>
    <mergeCell ref="S64:T64"/>
    <mergeCell ref="S65:T65"/>
    <mergeCell ref="L3:O3"/>
    <mergeCell ref="R3:S3"/>
    <mergeCell ref="N28:U29"/>
    <mergeCell ref="S85:T85"/>
    <mergeCell ref="S43:T43"/>
    <mergeCell ref="S44:T44"/>
    <mergeCell ref="S45:T45"/>
    <mergeCell ref="S83:T83"/>
    <mergeCell ref="S84:T84"/>
    <mergeCell ref="S37:T37"/>
    <mergeCell ref="S38:T38"/>
    <mergeCell ref="S39:T39"/>
    <mergeCell ref="S40:T40"/>
    <mergeCell ref="S42:T42"/>
    <mergeCell ref="S81:T81"/>
    <mergeCell ref="S82:T82"/>
    <mergeCell ref="S76:T76"/>
    <mergeCell ref="S77:T77"/>
    <mergeCell ref="S78:T78"/>
    <mergeCell ref="S79:T79"/>
    <mergeCell ref="S80:T80"/>
    <mergeCell ref="S71:T71"/>
    <mergeCell ref="S72:T72"/>
    <mergeCell ref="S73:T73"/>
  </mergeCells>
  <phoneticPr fontId="3"/>
  <conditionalFormatting sqref="C46 C48 C50 C52 C54 C56 C58 C60 C62 C64 C66 C68 C70 C72 C74 C76 C78 C80 C82 C84">
    <cfRule type="expression" dxfId="24" priority="5">
      <formula>+AND(#REF!&lt;&gt;"",$C46="")</formula>
    </cfRule>
  </conditionalFormatting>
  <conditionalFormatting sqref="C47 C49 C51 C53 C55 C57 C59 C61 C63 C65 C67 C69 C71 C73 C75 C77 C79 C81 C83">
    <cfRule type="expression" dxfId="23" priority="4">
      <formula>+AND(#REF!&lt;&gt;"",$C47="")</formula>
    </cfRule>
  </conditionalFormatting>
  <conditionalFormatting sqref="C85">
    <cfRule type="expression" dxfId="22" priority="3">
      <formula>AND(#REF!&lt;&gt;"",$C85="")</formula>
    </cfRule>
  </conditionalFormatting>
  <conditionalFormatting sqref="C36 C38 C40 C42 C44">
    <cfRule type="expression" dxfId="21" priority="2">
      <formula>+AND(#REF!&lt;&gt;"",$C36="")</formula>
    </cfRule>
  </conditionalFormatting>
  <conditionalFormatting sqref="C37 C39 C41 C43 C45">
    <cfRule type="expression" dxfId="20" priority="1">
      <formula>+AND(#REF!&lt;&gt;"",$C37="")</formula>
    </cfRule>
  </conditionalFormatting>
  <dataValidations count="8">
    <dataValidation type="list" allowBlank="1" showInputMessage="1" showErrorMessage="1" sqref="R86 L86">
      <formula1>$D$105:$D$114</formula1>
    </dataValidation>
    <dataValidation type="list" allowBlank="1" showInputMessage="1" showErrorMessage="1" sqref="F36:F85">
      <formula1>"対象,対象外"</formula1>
    </dataValidation>
    <dataValidation type="list" allowBlank="1" showInputMessage="1" showErrorMessage="1" sqref="O36:O85 R36:R85 L36:L85">
      <formula1>"人,月,日,時間,回,件,個,枚,部,式,km"</formula1>
    </dataValidation>
    <dataValidation type="list" allowBlank="1" showInputMessage="1" showErrorMessage="1" sqref="E36:E85">
      <formula1>"1,2,3,4,5,6,7,8,9,10,11,12"</formula1>
    </dataValidation>
    <dataValidation type="list" allowBlank="1" showInputMessage="1" showErrorMessage="1" sqref="G36:G85">
      <formula1>"課税,非課税,軽減"</formula1>
    </dataValidation>
    <dataValidation type="whole" imeMode="halfAlpha" operator="greaterThanOrEqual" allowBlank="1" showInputMessage="1" showErrorMessage="1" sqref="N36:N85 K36:K85 Q36:Q85 U31 H36:H85">
      <formula1>1</formula1>
    </dataValidation>
    <dataValidation type="list" allowBlank="1" showInputMessage="1" showErrorMessage="1" sqref="J7:L7">
      <formula1>"選択してください,なし,1社,2社,3社,4社,5社以上"</formula1>
    </dataValidation>
    <dataValidation type="list" allowBlank="1" showInputMessage="1" showErrorMessage="1" sqref="B36:B85">
      <formula1>"①機械装置・システム構築費,②施設整備費,③借損料,④設計・デザイン費,⑤原材料等費,⑥マーケティング調査費,⑦通信運搬費,⑧会議費,⑨産業財産権等取得等費,⑩雑役務費"</formula1>
    </dataValidation>
  </dataValidations>
  <pageMargins left="0.7" right="0.7" top="0.75" bottom="0.75" header="0.3" footer="0.3"/>
  <pageSetup paperSize="9"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9"/>
  <sheetViews>
    <sheetView showGridLines="0" view="pageBreakPreview" zoomScale="55" zoomScaleNormal="55" zoomScaleSheetLayoutView="55" workbookViewId="0">
      <selection activeCell="B5" sqref="B5:D31"/>
    </sheetView>
  </sheetViews>
  <sheetFormatPr defaultColWidth="10.08984375" defaultRowHeight="16.5" x14ac:dyDescent="0.2"/>
  <cols>
    <col min="1" max="1" width="1.7265625" style="1" customWidth="1"/>
    <col min="2" max="3" width="30.26953125" style="1" customWidth="1"/>
    <col min="4" max="4" width="58.90625" style="1" customWidth="1"/>
    <col min="5" max="6" width="9.6328125" style="3" customWidth="1"/>
    <col min="7" max="7" width="9.08984375" style="3" customWidth="1"/>
    <col min="8" max="8" width="16.36328125" style="1" customWidth="1"/>
    <col min="9" max="9" width="6.26953125" style="3" customWidth="1"/>
    <col min="10" max="10" width="3.7265625" style="3" customWidth="1"/>
    <col min="11" max="11" width="6.26953125" style="7" customWidth="1"/>
    <col min="12" max="12" width="6.26953125" style="1" customWidth="1"/>
    <col min="13" max="13" width="4" style="3" customWidth="1"/>
    <col min="14" max="14" width="6.36328125" style="3" customWidth="1"/>
    <col min="15" max="15" width="6.26953125" style="3" customWidth="1"/>
    <col min="16" max="16" width="4" style="3" customWidth="1"/>
    <col min="17" max="17" width="6.26953125" style="7" customWidth="1"/>
    <col min="18" max="18" width="6.26953125" style="1" customWidth="1"/>
    <col min="19" max="19" width="4" style="3" customWidth="1"/>
    <col min="20" max="20" width="3.6328125" style="3" bestFit="1" customWidth="1"/>
    <col min="21" max="21" width="20.36328125" style="4" customWidth="1"/>
    <col min="22" max="22" width="3.26953125" style="1" customWidth="1"/>
    <col min="23" max="23" width="1.7265625" style="1" customWidth="1"/>
    <col min="24" max="24" width="15.26953125" style="1" bestFit="1" customWidth="1"/>
    <col min="25" max="25" width="20.90625" style="1" customWidth="1"/>
    <col min="26" max="26" width="12.08984375" style="1" customWidth="1"/>
    <col min="27" max="27" width="3.2695312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65" customHeight="1" thickBot="1" x14ac:dyDescent="0.25">
      <c r="A1" s="219" t="str">
        <f>'（事業費）経費一覧表（別紙3-2）'!A1:W1</f>
        <v>令和３年度補正予算　新市場開拓支援事業費補助金　公募申請書　経費一覧表（別紙３－２）</v>
      </c>
      <c r="B1" s="220"/>
      <c r="C1" s="220"/>
      <c r="D1" s="220"/>
      <c r="E1" s="220"/>
      <c r="F1" s="220"/>
      <c r="G1" s="220"/>
      <c r="H1" s="220"/>
      <c r="I1" s="220"/>
      <c r="J1" s="220"/>
      <c r="K1" s="220"/>
      <c r="L1" s="220"/>
      <c r="M1" s="220"/>
      <c r="N1" s="220"/>
      <c r="O1" s="220"/>
      <c r="P1" s="220"/>
      <c r="Q1" s="220"/>
      <c r="R1" s="220"/>
      <c r="S1" s="220"/>
      <c r="T1" s="220"/>
      <c r="U1" s="220"/>
      <c r="V1" s="220"/>
      <c r="W1" s="221"/>
    </row>
    <row r="2" spans="1:31" ht="15" customHeight="1" thickBot="1" x14ac:dyDescent="0.25">
      <c r="B2" s="2"/>
      <c r="C2" s="2"/>
      <c r="D2" s="2"/>
      <c r="E2" s="2"/>
      <c r="F2" s="2"/>
      <c r="G2" s="2"/>
      <c r="H2" s="2"/>
      <c r="K2" s="2"/>
      <c r="L2" s="2"/>
      <c r="Q2" s="2"/>
      <c r="R2" s="2"/>
      <c r="V2" s="2"/>
    </row>
    <row r="3" spans="1:31" ht="44.15" customHeight="1" thickBot="1" x14ac:dyDescent="0.25">
      <c r="B3" s="5" t="s">
        <v>0</v>
      </c>
      <c r="C3" s="222">
        <f>'経費明細表（別紙3-1）'!C7</f>
        <v>0</v>
      </c>
      <c r="D3" s="223"/>
      <c r="F3" s="105" t="s">
        <v>1</v>
      </c>
      <c r="G3" s="224" t="str">
        <f>'経費明細表（別紙3-1）'!G9</f>
        <v>　</v>
      </c>
      <c r="H3" s="225"/>
      <c r="I3" s="6"/>
      <c r="J3" s="328" t="s">
        <v>78</v>
      </c>
      <c r="K3" s="329"/>
      <c r="L3" s="326">
        <v>1000000</v>
      </c>
      <c r="M3" s="327"/>
      <c r="N3" s="327"/>
      <c r="O3" s="327"/>
      <c r="P3" s="108" t="s">
        <v>4</v>
      </c>
      <c r="Q3" s="143"/>
      <c r="R3" s="210" t="s">
        <v>2</v>
      </c>
      <c r="S3" s="211"/>
      <c r="T3" s="227" t="s">
        <v>27</v>
      </c>
      <c r="U3" s="228"/>
    </row>
    <row r="4" spans="1:31" ht="15" customHeight="1" thickBot="1" x14ac:dyDescent="0.25"/>
    <row r="5" spans="1:31" ht="22" customHeight="1" thickBot="1" x14ac:dyDescent="0.25">
      <c r="B5" s="229" t="s">
        <v>3</v>
      </c>
      <c r="C5" s="230"/>
      <c r="D5" s="231"/>
      <c r="E5" s="4"/>
      <c r="F5" s="65"/>
      <c r="G5" s="66"/>
      <c r="H5" s="66"/>
      <c r="I5" s="66"/>
      <c r="J5" s="67"/>
      <c r="K5" s="67"/>
      <c r="L5" s="67"/>
      <c r="M5" s="67"/>
      <c r="N5" s="67"/>
      <c r="O5" s="67"/>
      <c r="P5" s="67"/>
      <c r="Q5" s="67"/>
      <c r="R5"/>
      <c r="S5" s="103"/>
      <c r="T5" s="106"/>
      <c r="U5" s="49"/>
      <c r="V5" s="17"/>
    </row>
    <row r="6" spans="1:31" ht="22" customHeight="1" x14ac:dyDescent="0.2">
      <c r="B6" s="232" t="s">
        <v>105</v>
      </c>
      <c r="C6" s="233"/>
      <c r="D6" s="234"/>
      <c r="E6" s="4"/>
      <c r="F6" s="66"/>
      <c r="G6" s="66"/>
      <c r="H6" s="66"/>
      <c r="I6" s="66"/>
      <c r="J6" s="67"/>
      <c r="K6" s="67"/>
      <c r="L6" s="67"/>
      <c r="M6" s="67"/>
      <c r="N6" s="67"/>
      <c r="O6" s="67"/>
      <c r="P6" s="67"/>
      <c r="Q6" s="67"/>
      <c r="R6"/>
      <c r="S6" s="106"/>
      <c r="T6" s="106"/>
      <c r="U6" s="146"/>
      <c r="V6" s="146"/>
    </row>
    <row r="7" spans="1:31" ht="22" customHeight="1" thickBot="1" x14ac:dyDescent="0.25">
      <c r="B7" s="235"/>
      <c r="C7" s="166"/>
      <c r="D7" s="236"/>
      <c r="E7" s="4"/>
      <c r="F7" s="8"/>
      <c r="G7" s="8"/>
      <c r="H7" s="8"/>
      <c r="I7" s="8"/>
      <c r="J7" s="9"/>
      <c r="K7" s="9"/>
      <c r="L7" s="9"/>
      <c r="N7"/>
      <c r="O7"/>
      <c r="P7"/>
      <c r="Q7"/>
      <c r="R7"/>
      <c r="S7"/>
      <c r="T7"/>
      <c r="U7"/>
      <c r="V7"/>
    </row>
    <row r="8" spans="1:31" ht="22" customHeight="1" thickBot="1" x14ac:dyDescent="0.25">
      <c r="B8" s="235"/>
      <c r="C8" s="166"/>
      <c r="D8" s="236"/>
      <c r="F8" s="240" t="s">
        <v>5</v>
      </c>
      <c r="G8" s="241"/>
      <c r="H8" s="242"/>
      <c r="I8" s="241" t="s">
        <v>6</v>
      </c>
      <c r="J8" s="241"/>
      <c r="K8" s="241"/>
      <c r="L8" s="243"/>
      <c r="M8" s="10"/>
      <c r="N8" s="244" t="s">
        <v>7</v>
      </c>
      <c r="O8" s="245"/>
      <c r="P8" s="246" t="s">
        <v>8</v>
      </c>
      <c r="Q8" s="247"/>
      <c r="R8" s="247"/>
      <c r="S8" s="247"/>
      <c r="T8" s="248"/>
      <c r="U8" s="249" t="s">
        <v>9</v>
      </c>
      <c r="V8" s="250"/>
    </row>
    <row r="9" spans="1:31" ht="22" customHeight="1" thickBot="1" x14ac:dyDescent="0.25">
      <c r="B9" s="235"/>
      <c r="C9" s="166"/>
      <c r="D9" s="236"/>
      <c r="F9" s="251" t="s">
        <v>54</v>
      </c>
      <c r="G9" s="252"/>
      <c r="H9" s="252"/>
      <c r="I9" s="255">
        <f>SUMIFS($U$36:$U$85,$F$36:$F$85,"対象",$G$36:$G$85,"課税")</f>
        <v>0</v>
      </c>
      <c r="J9" s="255"/>
      <c r="K9" s="255"/>
      <c r="L9" s="257" t="s">
        <v>10</v>
      </c>
      <c r="N9" s="333" t="s">
        <v>34</v>
      </c>
      <c r="O9" s="334"/>
      <c r="P9" s="330" t="s">
        <v>36</v>
      </c>
      <c r="Q9" s="331"/>
      <c r="R9" s="331"/>
      <c r="S9" s="331"/>
      <c r="T9" s="332"/>
      <c r="U9" s="82">
        <f>SUMIF($B$36:$B$85,P9,$U$36:$U$85)</f>
        <v>0</v>
      </c>
      <c r="V9" s="83" t="s">
        <v>4</v>
      </c>
    </row>
    <row r="10" spans="1:31" ht="22" customHeight="1" x14ac:dyDescent="0.2">
      <c r="B10" s="235"/>
      <c r="C10" s="166"/>
      <c r="D10" s="236"/>
      <c r="F10" s="253"/>
      <c r="G10" s="254"/>
      <c r="H10" s="254"/>
      <c r="I10" s="256"/>
      <c r="J10" s="256"/>
      <c r="K10" s="256"/>
      <c r="L10" s="258"/>
      <c r="N10" s="81"/>
      <c r="O10" s="81"/>
      <c r="P10" s="85"/>
      <c r="Q10" s="85"/>
      <c r="R10" s="85"/>
      <c r="S10" s="85"/>
      <c r="T10" s="85"/>
      <c r="U10" s="87"/>
      <c r="V10" s="86"/>
      <c r="W10" s="17"/>
    </row>
    <row r="11" spans="1:31" ht="22" customHeight="1" x14ac:dyDescent="0.2">
      <c r="B11" s="235"/>
      <c r="C11" s="166"/>
      <c r="D11" s="236"/>
      <c r="F11" s="253" t="s">
        <v>55</v>
      </c>
      <c r="G11" s="254"/>
      <c r="H11" s="254"/>
      <c r="I11" s="256">
        <f>SUMIFS($U$36:$U$85,$F$36:$F$85,"対象",$G$36:$G$85,"非課税")</f>
        <v>0</v>
      </c>
      <c r="J11" s="256"/>
      <c r="K11" s="256"/>
      <c r="L11" s="258" t="s">
        <v>10</v>
      </c>
      <c r="N11" s="46"/>
      <c r="O11" s="46"/>
      <c r="P11" s="90"/>
      <c r="Q11" s="90"/>
      <c r="R11" s="90"/>
      <c r="S11" s="90"/>
      <c r="T11" s="90"/>
      <c r="U11" s="45"/>
      <c r="V11" s="17"/>
      <c r="W11" s="17"/>
    </row>
    <row r="12" spans="1:31" ht="22" customHeight="1" x14ac:dyDescent="0.2">
      <c r="B12" s="235"/>
      <c r="C12" s="166"/>
      <c r="D12" s="236"/>
      <c r="F12" s="253"/>
      <c r="G12" s="254"/>
      <c r="H12" s="254"/>
      <c r="I12" s="256"/>
      <c r="J12" s="256"/>
      <c r="K12" s="256"/>
      <c r="L12" s="258"/>
      <c r="N12" s="46"/>
      <c r="O12" s="46"/>
      <c r="P12" s="90"/>
      <c r="Q12" s="90"/>
      <c r="R12" s="90"/>
      <c r="S12" s="90"/>
      <c r="T12" s="90"/>
      <c r="U12" s="45"/>
      <c r="V12" s="17"/>
      <c r="W12" s="17"/>
    </row>
    <row r="13" spans="1:31" ht="22" customHeight="1" x14ac:dyDescent="0.2">
      <c r="B13" s="235"/>
      <c r="C13" s="166"/>
      <c r="D13" s="236"/>
      <c r="F13" s="253" t="s">
        <v>56</v>
      </c>
      <c r="G13" s="254"/>
      <c r="H13" s="254"/>
      <c r="I13" s="256">
        <f>SUMIFS($U$36:$U$85,$F$36:$F$85,"対象",$G$36:$G$85,"軽減")</f>
        <v>0</v>
      </c>
      <c r="J13" s="256"/>
      <c r="K13" s="256"/>
      <c r="L13" s="258" t="s">
        <v>10</v>
      </c>
      <c r="N13" s="46"/>
      <c r="O13" s="46"/>
      <c r="P13" s="90"/>
      <c r="Q13" s="90"/>
      <c r="R13" s="90"/>
      <c r="S13" s="90"/>
      <c r="T13" s="90"/>
      <c r="U13" s="45"/>
      <c r="V13" s="17"/>
      <c r="W13" s="17"/>
    </row>
    <row r="14" spans="1:31" ht="22" customHeight="1" x14ac:dyDescent="0.2">
      <c r="B14" s="235"/>
      <c r="C14" s="166"/>
      <c r="D14" s="236"/>
      <c r="F14" s="253"/>
      <c r="G14" s="254"/>
      <c r="H14" s="254"/>
      <c r="I14" s="256"/>
      <c r="J14" s="256"/>
      <c r="K14" s="256"/>
      <c r="L14" s="258"/>
      <c r="N14" s="46"/>
      <c r="O14" s="46"/>
      <c r="P14" s="90"/>
      <c r="Q14" s="90"/>
      <c r="R14" s="90"/>
      <c r="S14" s="90"/>
      <c r="T14" s="90"/>
      <c r="U14" s="45"/>
      <c r="V14" s="17"/>
      <c r="W14" s="17"/>
      <c r="Y14" s="15"/>
    </row>
    <row r="15" spans="1:31" ht="22" customHeight="1" x14ac:dyDescent="0.2">
      <c r="B15" s="235"/>
      <c r="C15" s="166"/>
      <c r="D15" s="236"/>
      <c r="F15" s="253" t="s">
        <v>57</v>
      </c>
      <c r="G15" s="254"/>
      <c r="H15" s="254"/>
      <c r="I15" s="256">
        <f>SUMIFS($U$36:$U$85,$F$36:$F$85,"対象外",$G$36:$G$85,"課税")</f>
        <v>0</v>
      </c>
      <c r="J15" s="256"/>
      <c r="K15" s="256"/>
      <c r="L15" s="258" t="s">
        <v>4</v>
      </c>
      <c r="N15" s="46"/>
      <c r="O15" s="46"/>
      <c r="P15" s="90"/>
      <c r="Q15" s="90"/>
      <c r="R15" s="90"/>
      <c r="S15" s="90"/>
      <c r="T15" s="90"/>
      <c r="U15" s="45"/>
      <c r="V15" s="17"/>
      <c r="W15" s="17"/>
      <c r="X15" s="3"/>
      <c r="Y15" s="3"/>
      <c r="Z15" s="3"/>
      <c r="AA15" s="3"/>
      <c r="AB15" s="3"/>
      <c r="AC15" s="3"/>
      <c r="AD15" s="3"/>
      <c r="AE15" s="3"/>
    </row>
    <row r="16" spans="1:31" ht="22" customHeight="1" x14ac:dyDescent="0.2">
      <c r="B16" s="235"/>
      <c r="C16" s="166"/>
      <c r="D16" s="236"/>
      <c r="F16" s="253"/>
      <c r="G16" s="254"/>
      <c r="H16" s="254"/>
      <c r="I16" s="256"/>
      <c r="J16" s="256"/>
      <c r="K16" s="256"/>
      <c r="L16" s="258"/>
      <c r="N16" s="46"/>
      <c r="O16" s="46"/>
      <c r="P16" s="90"/>
      <c r="Q16" s="90"/>
      <c r="R16" s="90"/>
      <c r="S16" s="90"/>
      <c r="T16" s="90"/>
      <c r="U16" s="45"/>
      <c r="V16" s="17"/>
      <c r="W16" s="17"/>
    </row>
    <row r="17" spans="2:24" ht="22" customHeight="1" x14ac:dyDescent="0.2">
      <c r="B17" s="235"/>
      <c r="C17" s="166"/>
      <c r="D17" s="236"/>
      <c r="F17" s="253" t="s">
        <v>58</v>
      </c>
      <c r="G17" s="254"/>
      <c r="H17" s="254"/>
      <c r="I17" s="256">
        <f>SUMIFS($U$36:$U$85,$F$36:$F$85,"対象外",$G$36:$G$85,"非課税")</f>
        <v>0</v>
      </c>
      <c r="J17" s="256"/>
      <c r="K17" s="256"/>
      <c r="L17" s="258" t="s">
        <v>4</v>
      </c>
      <c r="N17" s="46"/>
      <c r="O17" s="46"/>
      <c r="P17" s="90"/>
      <c r="Q17" s="90"/>
      <c r="R17" s="90"/>
      <c r="S17" s="90"/>
      <c r="T17" s="90"/>
      <c r="U17" s="45"/>
      <c r="V17" s="17"/>
      <c r="W17" s="17"/>
      <c r="X17" s="16"/>
    </row>
    <row r="18" spans="2:24" ht="22" customHeight="1" x14ac:dyDescent="0.2">
      <c r="B18" s="235"/>
      <c r="C18" s="166"/>
      <c r="D18" s="236"/>
      <c r="F18" s="253"/>
      <c r="G18" s="254"/>
      <c r="H18" s="254"/>
      <c r="I18" s="256"/>
      <c r="J18" s="256"/>
      <c r="K18" s="256"/>
      <c r="L18" s="258"/>
      <c r="N18" s="46"/>
      <c r="O18" s="46"/>
      <c r="P18" s="90"/>
      <c r="Q18" s="90"/>
      <c r="R18" s="90"/>
      <c r="S18" s="90"/>
      <c r="T18" s="90"/>
      <c r="U18" s="45"/>
      <c r="V18" s="17"/>
      <c r="W18" s="17"/>
      <c r="X18" s="16"/>
    </row>
    <row r="19" spans="2:24" ht="22" customHeight="1" x14ac:dyDescent="0.2">
      <c r="B19" s="235"/>
      <c r="C19" s="166"/>
      <c r="D19" s="236"/>
      <c r="F19" s="253" t="s">
        <v>59</v>
      </c>
      <c r="G19" s="254"/>
      <c r="H19" s="254"/>
      <c r="I19" s="256">
        <f>SUMIFS($U$36:$U$85,$F$36:$F$85,"対象外",$G$36:$G$85,"軽減")</f>
        <v>0</v>
      </c>
      <c r="J19" s="256"/>
      <c r="K19" s="256"/>
      <c r="L19" s="258" t="s">
        <v>4</v>
      </c>
      <c r="N19" s="62"/>
      <c r="O19" s="62"/>
      <c r="P19" s="62"/>
      <c r="Q19" s="62"/>
      <c r="R19" s="62"/>
      <c r="S19" s="62"/>
      <c r="T19" s="62"/>
      <c r="U19" s="45"/>
      <c r="V19" s="17"/>
      <c r="W19" s="17"/>
      <c r="X19" s="16"/>
    </row>
    <row r="20" spans="2:24" ht="22" customHeight="1" thickBot="1" x14ac:dyDescent="0.25">
      <c r="B20" s="235"/>
      <c r="C20" s="166"/>
      <c r="D20" s="236"/>
      <c r="F20" s="288"/>
      <c r="G20" s="289"/>
      <c r="H20" s="289"/>
      <c r="I20" s="290"/>
      <c r="J20" s="290"/>
      <c r="K20" s="290"/>
      <c r="L20" s="291"/>
      <c r="M20" s="54"/>
      <c r="N20" s="46"/>
      <c r="O20" s="46"/>
      <c r="P20" s="62"/>
      <c r="Q20" s="62"/>
      <c r="R20" s="62"/>
      <c r="S20" s="62"/>
      <c r="T20" s="62"/>
      <c r="U20" s="45"/>
      <c r="V20" s="17"/>
      <c r="W20" s="17"/>
      <c r="X20" s="52"/>
    </row>
    <row r="21" spans="2:24" ht="22" customHeight="1" thickBot="1" x14ac:dyDescent="0.25">
      <c r="B21" s="235"/>
      <c r="C21" s="166"/>
      <c r="D21" s="236"/>
      <c r="F21"/>
      <c r="G21"/>
      <c r="H21"/>
      <c r="I21"/>
      <c r="J21"/>
      <c r="K21"/>
      <c r="L21"/>
      <c r="M21" s="54"/>
      <c r="N21" s="46"/>
      <c r="O21" s="46"/>
      <c r="P21" s="62"/>
      <c r="Q21" s="62"/>
      <c r="R21" s="62"/>
      <c r="S21" s="62"/>
      <c r="T21" s="62"/>
      <c r="U21" s="45"/>
      <c r="V21" s="17"/>
      <c r="X21" s="17"/>
    </row>
    <row r="22" spans="2:24" ht="22" customHeight="1" x14ac:dyDescent="0.2">
      <c r="B22" s="235"/>
      <c r="C22" s="166"/>
      <c r="D22" s="236"/>
      <c r="F22" s="274" t="s">
        <v>61</v>
      </c>
      <c r="G22" s="275"/>
      <c r="H22" s="276"/>
      <c r="I22" s="280">
        <f>$I$9+$I$11+$I$13+$I$15+$I$17+$I$19</f>
        <v>0</v>
      </c>
      <c r="J22" s="281"/>
      <c r="K22" s="282"/>
      <c r="L22" s="286" t="s">
        <v>4</v>
      </c>
      <c r="M22" s="54"/>
      <c r="N22" s="46"/>
      <c r="O22" s="46"/>
      <c r="P22" s="46"/>
      <c r="Q22" s="46"/>
      <c r="R22" s="46"/>
      <c r="S22" s="46"/>
      <c r="T22" s="46"/>
      <c r="U22" s="45"/>
      <c r="V22" s="17"/>
      <c r="X22" s="17"/>
    </row>
    <row r="23" spans="2:24" ht="22" customHeight="1" x14ac:dyDescent="0.2">
      <c r="B23" s="235"/>
      <c r="C23" s="166"/>
      <c r="D23" s="236"/>
      <c r="F23" s="277"/>
      <c r="G23" s="278"/>
      <c r="H23" s="279"/>
      <c r="I23" s="283"/>
      <c r="J23" s="284"/>
      <c r="K23" s="285"/>
      <c r="L23" s="287"/>
      <c r="M23" s="54"/>
      <c r="N23" s="64"/>
      <c r="O23" s="64"/>
      <c r="P23" s="62"/>
      <c r="Q23" s="62"/>
      <c r="R23" s="62"/>
      <c r="S23" s="62"/>
      <c r="T23" s="62"/>
      <c r="U23" s="45"/>
      <c r="V23" s="17"/>
      <c r="X23" s="17"/>
    </row>
    <row r="24" spans="2:24" ht="22" customHeight="1" x14ac:dyDescent="0.2">
      <c r="B24" s="235"/>
      <c r="C24" s="166"/>
      <c r="D24" s="236"/>
      <c r="F24" s="302" t="s">
        <v>62</v>
      </c>
      <c r="G24" s="254"/>
      <c r="H24" s="254"/>
      <c r="I24" s="256" t="b">
        <f>IF(AND(G3="課税"),(ROUNDDOWN($I$9/1.1,0)+$I$11+ROUNDDOWN($I$13/1.08,0)),IF(AND(G3="非課税"),$I$9+$I$11+$I$13))</f>
        <v>0</v>
      </c>
      <c r="J24" s="256"/>
      <c r="K24" s="256"/>
      <c r="L24" s="304" t="s">
        <v>4</v>
      </c>
      <c r="M24" s="54"/>
      <c r="N24" s="46"/>
      <c r="O24" s="46"/>
      <c r="P24" s="46"/>
      <c r="Q24" s="46"/>
      <c r="R24" s="46"/>
      <c r="S24" s="46"/>
      <c r="T24" s="47"/>
      <c r="U24" s="48"/>
      <c r="V24" s="17"/>
      <c r="X24" s="17"/>
    </row>
    <row r="25" spans="2:24" ht="22" customHeight="1" x14ac:dyDescent="0.2">
      <c r="B25" s="235"/>
      <c r="C25" s="166"/>
      <c r="D25" s="236"/>
      <c r="F25" s="303"/>
      <c r="G25" s="254"/>
      <c r="H25" s="254"/>
      <c r="I25" s="256"/>
      <c r="J25" s="256"/>
      <c r="K25" s="256"/>
      <c r="L25" s="304"/>
      <c r="M25" s="54"/>
      <c r="N25" s="46"/>
      <c r="O25" s="46"/>
      <c r="P25" s="46"/>
      <c r="Q25" s="46"/>
      <c r="R25" s="46"/>
      <c r="S25" s="46"/>
      <c r="T25" s="46"/>
      <c r="U25" s="48"/>
      <c r="V25" s="17"/>
      <c r="W25" s="17"/>
      <c r="X25" s="17"/>
    </row>
    <row r="26" spans="2:24" ht="22" customHeight="1" x14ac:dyDescent="0.2">
      <c r="B26" s="235"/>
      <c r="C26" s="166"/>
      <c r="D26" s="236"/>
      <c r="F26" s="305" t="s">
        <v>60</v>
      </c>
      <c r="G26" s="252"/>
      <c r="H26" s="252"/>
      <c r="I26" s="256" t="b">
        <f>IF(AND(G3="課税"),(ROUNDDOWN($I$15/1.1,0)+$I$17+ROUNDDOWN($I$19/1.08,0)),IF(AND(G3="非課税"),$I$15+$I$17+$I$19))</f>
        <v>0</v>
      </c>
      <c r="J26" s="256"/>
      <c r="K26" s="256"/>
      <c r="L26" s="304" t="s">
        <v>4</v>
      </c>
      <c r="N26" s="44"/>
      <c r="O26" s="44"/>
      <c r="P26" s="62"/>
      <c r="Q26" s="62"/>
      <c r="R26" s="62"/>
      <c r="S26" s="62"/>
      <c r="T26" s="62"/>
      <c r="U26" s="45"/>
      <c r="V26" s="17"/>
      <c r="W26" s="17"/>
      <c r="X26" s="17"/>
    </row>
    <row r="27" spans="2:24" ht="22" customHeight="1" thickBot="1" x14ac:dyDescent="0.25">
      <c r="B27" s="235"/>
      <c r="C27" s="166"/>
      <c r="D27" s="236"/>
      <c r="F27" s="306"/>
      <c r="G27" s="307"/>
      <c r="H27" s="307"/>
      <c r="I27" s="308"/>
      <c r="J27" s="308"/>
      <c r="K27" s="308"/>
      <c r="L27" s="309"/>
      <c r="N27" s="44"/>
      <c r="O27" s="44"/>
      <c r="P27" s="62"/>
      <c r="Q27" s="62"/>
      <c r="R27" s="62"/>
      <c r="S27" s="62"/>
      <c r="T27" s="62"/>
      <c r="U27" s="45"/>
      <c r="V27" s="17"/>
      <c r="W27" s="17"/>
      <c r="X27" s="17"/>
    </row>
    <row r="28" spans="2:24" ht="22" customHeight="1" x14ac:dyDescent="0.2">
      <c r="B28" s="235"/>
      <c r="C28" s="166"/>
      <c r="D28" s="236"/>
      <c r="F28" s="292" t="s">
        <v>76</v>
      </c>
      <c r="G28" s="293"/>
      <c r="H28" s="293"/>
      <c r="I28" s="296" t="b">
        <f>IF(AND(G3="課税",T3="1/2"),(ROUNDDOWN((ROUNDDOWN($I$9/1.1,0)+$I$11+ROUNDDOWN($I$13/1.08,0))/2*1,0)),IF(AND(G3="非課税",T3="1/2"),(ROUNDDOWN(($I$9+$I$11+$I$13)/2*1,0))))</f>
        <v>0</v>
      </c>
      <c r="J28" s="296"/>
      <c r="K28" s="296"/>
      <c r="L28" s="298" t="s">
        <v>4</v>
      </c>
      <c r="M28" s="51"/>
      <c r="N28" s="335" t="str">
        <f>IF(I28&gt;L3,"謝金に係る補助金額上限を上回っています。経費明細表では補助金上限額（1,000,000円）を入力してください。","")</f>
        <v>謝金に係る補助金額上限を上回っています。経費明細表では補助金上限額（1,000,000円）を入力してください。</v>
      </c>
      <c r="O28" s="335"/>
      <c r="P28" s="335"/>
      <c r="Q28" s="335"/>
      <c r="R28" s="335"/>
      <c r="S28" s="335"/>
      <c r="T28" s="335"/>
      <c r="U28" s="335"/>
      <c r="V28" s="335"/>
      <c r="W28" s="17"/>
      <c r="X28" s="17"/>
    </row>
    <row r="29" spans="2:24" ht="22" customHeight="1" thickBot="1" x14ac:dyDescent="0.25">
      <c r="B29" s="235"/>
      <c r="C29" s="166"/>
      <c r="D29" s="236"/>
      <c r="F29" s="294"/>
      <c r="G29" s="295"/>
      <c r="H29" s="295"/>
      <c r="I29" s="297"/>
      <c r="J29" s="297"/>
      <c r="K29" s="297"/>
      <c r="L29" s="299"/>
      <c r="N29" s="335"/>
      <c r="O29" s="335"/>
      <c r="P29" s="335"/>
      <c r="Q29" s="335"/>
      <c r="R29" s="335"/>
      <c r="S29" s="335"/>
      <c r="T29" s="335"/>
      <c r="U29" s="335"/>
      <c r="V29" s="335"/>
      <c r="W29" s="17"/>
      <c r="X29" s="17"/>
    </row>
    <row r="30" spans="2:24" ht="22" customHeight="1" x14ac:dyDescent="0.2">
      <c r="B30" s="235"/>
      <c r="C30" s="166"/>
      <c r="D30" s="236"/>
      <c r="I30" s="300"/>
      <c r="J30" s="301"/>
      <c r="K30" s="301"/>
      <c r="X30" s="17"/>
    </row>
    <row r="31" spans="2:24" ht="22" customHeight="1" thickBot="1" x14ac:dyDescent="0.25">
      <c r="B31" s="237"/>
      <c r="C31" s="238"/>
      <c r="D31" s="239"/>
      <c r="F31" s="58"/>
      <c r="G31" s="59"/>
      <c r="H31" s="59"/>
      <c r="I31" s="59"/>
      <c r="J31" s="59"/>
      <c r="K31" s="59"/>
      <c r="L31" s="59"/>
      <c r="M31" s="54"/>
      <c r="N31" s="60"/>
      <c r="O31" s="60"/>
      <c r="P31" s="60"/>
      <c r="Q31" s="60"/>
      <c r="R31" s="60"/>
      <c r="S31" s="60"/>
      <c r="T31" s="60"/>
      <c r="U31" s="61"/>
      <c r="V31" s="54"/>
      <c r="X31" s="17"/>
    </row>
    <row r="32" spans="2:24" ht="18.399999999999999" customHeight="1" thickBot="1" x14ac:dyDescent="0.25">
      <c r="X32" s="17"/>
    </row>
    <row r="33" spans="2:31" ht="26.25" customHeight="1" thickBot="1" x14ac:dyDescent="0.25">
      <c r="B33" s="310" t="s">
        <v>49</v>
      </c>
      <c r="C33" s="311"/>
      <c r="D33" s="311"/>
      <c r="E33" s="311"/>
      <c r="F33" s="311"/>
      <c r="G33" s="311"/>
      <c r="H33" s="311"/>
      <c r="I33" s="311"/>
      <c r="J33" s="311"/>
      <c r="K33" s="311"/>
      <c r="L33" s="311"/>
      <c r="M33" s="311"/>
      <c r="N33" s="311"/>
      <c r="O33" s="311"/>
      <c r="P33" s="311"/>
      <c r="Q33" s="311"/>
      <c r="R33" s="311"/>
      <c r="S33" s="311"/>
      <c r="T33" s="311"/>
      <c r="U33" s="311"/>
      <c r="V33" s="312"/>
      <c r="W33" s="2"/>
      <c r="X33" s="17"/>
    </row>
    <row r="34" spans="2:31" ht="24.75" customHeight="1" x14ac:dyDescent="0.2">
      <c r="B34" s="313" t="s">
        <v>14</v>
      </c>
      <c r="C34" s="315" t="s">
        <v>15</v>
      </c>
      <c r="D34" s="315" t="s">
        <v>16</v>
      </c>
      <c r="E34" s="315" t="s">
        <v>17</v>
      </c>
      <c r="F34" s="315" t="s">
        <v>18</v>
      </c>
      <c r="G34" s="315" t="s">
        <v>19</v>
      </c>
      <c r="H34" s="317" t="s">
        <v>53</v>
      </c>
      <c r="I34" s="317"/>
      <c r="J34" s="317"/>
      <c r="K34" s="317" t="s">
        <v>20</v>
      </c>
      <c r="L34" s="317"/>
      <c r="M34" s="317"/>
      <c r="N34" s="317" t="s">
        <v>20</v>
      </c>
      <c r="O34" s="317"/>
      <c r="P34" s="324"/>
      <c r="Q34" s="317" t="s">
        <v>20</v>
      </c>
      <c r="R34" s="317"/>
      <c r="S34" s="320"/>
      <c r="T34" s="321"/>
      <c r="U34" s="317" t="s">
        <v>21</v>
      </c>
      <c r="V34" s="319"/>
      <c r="W34" s="54"/>
      <c r="X34" s="17"/>
    </row>
    <row r="35" spans="2:31" s="3" customFormat="1" ht="17" thickBot="1" x14ac:dyDescent="0.25">
      <c r="B35" s="314"/>
      <c r="C35" s="316"/>
      <c r="D35" s="316"/>
      <c r="E35" s="316"/>
      <c r="F35" s="316"/>
      <c r="G35" s="316"/>
      <c r="H35" s="318"/>
      <c r="I35" s="318"/>
      <c r="J35" s="318"/>
      <c r="K35" s="18" t="s">
        <v>22</v>
      </c>
      <c r="L35" s="53" t="s">
        <v>23</v>
      </c>
      <c r="M35" s="318"/>
      <c r="N35" s="18" t="s">
        <v>22</v>
      </c>
      <c r="O35" s="53" t="s">
        <v>23</v>
      </c>
      <c r="P35" s="325"/>
      <c r="Q35" s="18" t="s">
        <v>22</v>
      </c>
      <c r="R35" s="53" t="s">
        <v>23</v>
      </c>
      <c r="S35" s="322"/>
      <c r="T35" s="323"/>
      <c r="U35" s="318"/>
      <c r="V35" s="291"/>
      <c r="W35" s="54"/>
      <c r="X35" s="17"/>
      <c r="Y35" s="1"/>
      <c r="Z35" s="1"/>
      <c r="AA35" s="1"/>
      <c r="AB35" s="1"/>
      <c r="AC35" s="1"/>
      <c r="AD35" s="1"/>
      <c r="AE35" s="1"/>
    </row>
    <row r="36" spans="2:31" s="23" customFormat="1" x14ac:dyDescent="0.2">
      <c r="B36" s="68"/>
      <c r="C36" s="70"/>
      <c r="D36" s="95"/>
      <c r="E36" s="96"/>
      <c r="F36" s="96"/>
      <c r="G36" s="96"/>
      <c r="H36" s="70"/>
      <c r="I36" s="19" t="s">
        <v>72</v>
      </c>
      <c r="J36" s="19" t="s">
        <v>24</v>
      </c>
      <c r="K36" s="71"/>
      <c r="L36" s="69"/>
      <c r="M36" s="19" t="s">
        <v>24</v>
      </c>
      <c r="N36" s="72"/>
      <c r="O36" s="69"/>
      <c r="P36" s="19" t="s">
        <v>24</v>
      </c>
      <c r="Q36" s="71"/>
      <c r="R36" s="69"/>
      <c r="S36" s="217" t="s">
        <v>26</v>
      </c>
      <c r="T36" s="218"/>
      <c r="U36" s="20">
        <f t="shared" ref="U36:U85" si="0">PRODUCT(H36,K36,N36,Q36)</f>
        <v>0</v>
      </c>
      <c r="V36" s="21" t="s">
        <v>4</v>
      </c>
      <c r="W36" s="22"/>
      <c r="X36" s="22"/>
    </row>
    <row r="37" spans="2:31" s="23" customFormat="1" x14ac:dyDescent="0.2">
      <c r="B37" s="68"/>
      <c r="C37" s="70"/>
      <c r="D37" s="95"/>
      <c r="E37" s="97"/>
      <c r="F37" s="97"/>
      <c r="G37" s="97"/>
      <c r="H37" s="70"/>
      <c r="I37" s="24" t="s">
        <v>4</v>
      </c>
      <c r="J37" s="24" t="s">
        <v>24</v>
      </c>
      <c r="K37" s="74"/>
      <c r="L37" s="73"/>
      <c r="M37" s="24" t="s">
        <v>73</v>
      </c>
      <c r="N37" s="75"/>
      <c r="O37" s="73"/>
      <c r="P37" s="24" t="s">
        <v>24</v>
      </c>
      <c r="Q37" s="74"/>
      <c r="R37" s="73"/>
      <c r="S37" s="215" t="s">
        <v>26</v>
      </c>
      <c r="T37" s="216"/>
      <c r="U37" s="20">
        <f t="shared" si="0"/>
        <v>0</v>
      </c>
      <c r="V37" s="25" t="s">
        <v>4</v>
      </c>
      <c r="W37" s="22"/>
      <c r="X37" s="22"/>
    </row>
    <row r="38" spans="2:31" s="23" customFormat="1" x14ac:dyDescent="0.2">
      <c r="B38" s="68"/>
      <c r="C38" s="70"/>
      <c r="D38" s="95"/>
      <c r="E38" s="97"/>
      <c r="F38" s="96"/>
      <c r="G38" s="97"/>
      <c r="H38" s="70"/>
      <c r="I38" s="24" t="s">
        <v>4</v>
      </c>
      <c r="J38" s="24" t="s">
        <v>24</v>
      </c>
      <c r="K38" s="74"/>
      <c r="L38" s="73"/>
      <c r="M38" s="24" t="s">
        <v>24</v>
      </c>
      <c r="N38" s="75"/>
      <c r="O38" s="73"/>
      <c r="P38" s="24" t="s">
        <v>24</v>
      </c>
      <c r="Q38" s="74"/>
      <c r="R38" s="73"/>
      <c r="S38" s="215" t="s">
        <v>26</v>
      </c>
      <c r="T38" s="216"/>
      <c r="U38" s="20">
        <f t="shared" si="0"/>
        <v>0</v>
      </c>
      <c r="V38" s="25" t="s">
        <v>4</v>
      </c>
      <c r="W38" s="22"/>
      <c r="X38" s="22"/>
    </row>
    <row r="39" spans="2:31" s="23" customFormat="1" x14ac:dyDescent="0.2">
      <c r="B39" s="68"/>
      <c r="C39" s="70"/>
      <c r="D39" s="95"/>
      <c r="E39" s="97"/>
      <c r="F39" s="97"/>
      <c r="G39" s="96"/>
      <c r="H39" s="70"/>
      <c r="I39" s="24" t="s">
        <v>44</v>
      </c>
      <c r="J39" s="24" t="s">
        <v>24</v>
      </c>
      <c r="K39" s="74"/>
      <c r="L39" s="73"/>
      <c r="M39" s="24" t="s">
        <v>24</v>
      </c>
      <c r="N39" s="75"/>
      <c r="O39" s="73"/>
      <c r="P39" s="24" t="s">
        <v>24</v>
      </c>
      <c r="Q39" s="74"/>
      <c r="R39" s="73"/>
      <c r="S39" s="215" t="s">
        <v>26</v>
      </c>
      <c r="T39" s="216"/>
      <c r="U39" s="20">
        <f t="shared" si="0"/>
        <v>0</v>
      </c>
      <c r="V39" s="25" t="s">
        <v>4</v>
      </c>
      <c r="W39" s="22"/>
      <c r="X39" s="22"/>
    </row>
    <row r="40" spans="2:31" s="23" customFormat="1" x14ac:dyDescent="0.2">
      <c r="B40" s="68"/>
      <c r="C40" s="70"/>
      <c r="D40" s="95"/>
      <c r="E40" s="97"/>
      <c r="F40" s="96"/>
      <c r="G40" s="97"/>
      <c r="H40" s="70"/>
      <c r="I40" s="24" t="s">
        <v>4</v>
      </c>
      <c r="J40" s="24" t="s">
        <v>24</v>
      </c>
      <c r="K40" s="74"/>
      <c r="L40" s="73"/>
      <c r="M40" s="24" t="s">
        <v>24</v>
      </c>
      <c r="N40" s="75"/>
      <c r="O40" s="73"/>
      <c r="P40" s="24" t="s">
        <v>24</v>
      </c>
      <c r="Q40" s="74"/>
      <c r="R40" s="73"/>
      <c r="S40" s="215" t="s">
        <v>26</v>
      </c>
      <c r="T40" s="216"/>
      <c r="U40" s="20">
        <f t="shared" si="0"/>
        <v>0</v>
      </c>
      <c r="V40" s="25" t="s">
        <v>4</v>
      </c>
      <c r="W40" s="22"/>
      <c r="X40" s="22"/>
    </row>
    <row r="41" spans="2:31" s="23" customFormat="1" x14ac:dyDescent="0.2">
      <c r="B41" s="68"/>
      <c r="C41" s="70"/>
      <c r="D41" s="95"/>
      <c r="E41" s="97"/>
      <c r="F41" s="97"/>
      <c r="G41" s="97"/>
      <c r="H41" s="70"/>
      <c r="I41" s="24" t="s">
        <v>4</v>
      </c>
      <c r="J41" s="24" t="s">
        <v>24</v>
      </c>
      <c r="K41" s="74"/>
      <c r="L41" s="73"/>
      <c r="M41" s="24" t="s">
        <v>24</v>
      </c>
      <c r="N41" s="75"/>
      <c r="O41" s="73"/>
      <c r="P41" s="24" t="s">
        <v>24</v>
      </c>
      <c r="Q41" s="74"/>
      <c r="R41" s="73"/>
      <c r="S41" s="215" t="s">
        <v>26</v>
      </c>
      <c r="T41" s="216"/>
      <c r="U41" s="20">
        <f t="shared" si="0"/>
        <v>0</v>
      </c>
      <c r="V41" s="25" t="s">
        <v>4</v>
      </c>
      <c r="W41" s="22"/>
      <c r="X41" s="22"/>
    </row>
    <row r="42" spans="2:31" s="23" customFormat="1" x14ac:dyDescent="0.2">
      <c r="B42" s="68"/>
      <c r="C42" s="70"/>
      <c r="D42" s="95"/>
      <c r="E42" s="97"/>
      <c r="F42" s="97"/>
      <c r="G42" s="96"/>
      <c r="H42" s="70"/>
      <c r="I42" s="19" t="s">
        <v>46</v>
      </c>
      <c r="J42" s="19" t="s">
        <v>24</v>
      </c>
      <c r="K42" s="71"/>
      <c r="L42" s="69"/>
      <c r="M42" s="19" t="s">
        <v>24</v>
      </c>
      <c r="N42" s="72"/>
      <c r="O42" s="69"/>
      <c r="P42" s="19" t="s">
        <v>24</v>
      </c>
      <c r="Q42" s="74"/>
      <c r="R42" s="69"/>
      <c r="S42" s="215" t="s">
        <v>26</v>
      </c>
      <c r="T42" s="216"/>
      <c r="U42" s="20">
        <f t="shared" si="0"/>
        <v>0</v>
      </c>
      <c r="V42" s="25" t="s">
        <v>4</v>
      </c>
      <c r="W42" s="22"/>
      <c r="X42" s="22"/>
    </row>
    <row r="43" spans="2:31" s="23" customFormat="1" x14ac:dyDescent="0.2">
      <c r="B43" s="68"/>
      <c r="C43" s="98"/>
      <c r="D43" s="99"/>
      <c r="E43" s="97"/>
      <c r="F43" s="97"/>
      <c r="G43" s="97"/>
      <c r="H43" s="70"/>
      <c r="I43" s="24" t="s">
        <v>4</v>
      </c>
      <c r="J43" s="24" t="s">
        <v>24</v>
      </c>
      <c r="K43" s="74"/>
      <c r="L43" s="73"/>
      <c r="M43" s="24" t="s">
        <v>45</v>
      </c>
      <c r="N43" s="75"/>
      <c r="O43" s="73"/>
      <c r="P43" s="24" t="s">
        <v>24</v>
      </c>
      <c r="Q43" s="74"/>
      <c r="R43" s="73"/>
      <c r="S43" s="215" t="s">
        <v>26</v>
      </c>
      <c r="T43" s="216"/>
      <c r="U43" s="20">
        <f t="shared" si="0"/>
        <v>0</v>
      </c>
      <c r="V43" s="25" t="s">
        <v>4</v>
      </c>
      <c r="W43" s="22"/>
      <c r="X43" s="22"/>
    </row>
    <row r="44" spans="2:31" s="23" customFormat="1" x14ac:dyDescent="0.2">
      <c r="B44" s="68"/>
      <c r="C44" s="70"/>
      <c r="D44" s="99"/>
      <c r="E44" s="97"/>
      <c r="F44" s="97"/>
      <c r="G44" s="97"/>
      <c r="H44" s="70"/>
      <c r="I44" s="24" t="s">
        <v>4</v>
      </c>
      <c r="J44" s="24" t="s">
        <v>24</v>
      </c>
      <c r="K44" s="74"/>
      <c r="L44" s="73"/>
      <c r="M44" s="24" t="s">
        <v>24</v>
      </c>
      <c r="N44" s="75"/>
      <c r="O44" s="73"/>
      <c r="P44" s="24" t="s">
        <v>24</v>
      </c>
      <c r="Q44" s="74"/>
      <c r="R44" s="73"/>
      <c r="S44" s="215" t="s">
        <v>26</v>
      </c>
      <c r="T44" s="216"/>
      <c r="U44" s="20">
        <f t="shared" si="0"/>
        <v>0</v>
      </c>
      <c r="V44" s="25" t="s">
        <v>4</v>
      </c>
      <c r="W44" s="22"/>
      <c r="X44" s="22"/>
    </row>
    <row r="45" spans="2:31" s="23" customFormat="1" x14ac:dyDescent="0.2">
      <c r="B45" s="68"/>
      <c r="C45" s="98"/>
      <c r="D45" s="95"/>
      <c r="E45" s="97"/>
      <c r="F45" s="97"/>
      <c r="G45" s="96"/>
      <c r="H45" s="70"/>
      <c r="I45" s="24" t="s">
        <v>44</v>
      </c>
      <c r="J45" s="24" t="s">
        <v>24</v>
      </c>
      <c r="K45" s="74"/>
      <c r="L45" s="73"/>
      <c r="M45" s="24" t="s">
        <v>24</v>
      </c>
      <c r="N45" s="75"/>
      <c r="O45" s="73"/>
      <c r="P45" s="24" t="s">
        <v>24</v>
      </c>
      <c r="Q45" s="74"/>
      <c r="R45" s="73"/>
      <c r="S45" s="215" t="s">
        <v>26</v>
      </c>
      <c r="T45" s="216"/>
      <c r="U45" s="20">
        <f t="shared" si="0"/>
        <v>0</v>
      </c>
      <c r="V45" s="25" t="s">
        <v>4</v>
      </c>
      <c r="W45" s="22"/>
      <c r="X45" s="22"/>
    </row>
    <row r="46" spans="2:31" s="23" customFormat="1" x14ac:dyDescent="0.2">
      <c r="B46" s="68"/>
      <c r="C46" s="70"/>
      <c r="D46" s="99"/>
      <c r="E46" s="97"/>
      <c r="F46" s="97"/>
      <c r="G46" s="97"/>
      <c r="H46" s="70"/>
      <c r="I46" s="24" t="s">
        <v>4</v>
      </c>
      <c r="J46" s="24" t="s">
        <v>24</v>
      </c>
      <c r="K46" s="74"/>
      <c r="L46" s="73"/>
      <c r="M46" s="24" t="s">
        <v>24</v>
      </c>
      <c r="N46" s="75"/>
      <c r="O46" s="73"/>
      <c r="P46" s="24" t="s">
        <v>24</v>
      </c>
      <c r="Q46" s="74"/>
      <c r="R46" s="73"/>
      <c r="S46" s="215" t="s">
        <v>26</v>
      </c>
      <c r="T46" s="216"/>
      <c r="U46" s="20">
        <f t="shared" si="0"/>
        <v>0</v>
      </c>
      <c r="V46" s="25" t="s">
        <v>4</v>
      </c>
      <c r="W46" s="22"/>
      <c r="X46" s="22"/>
    </row>
    <row r="47" spans="2:31" s="23" customFormat="1" x14ac:dyDescent="0.2">
      <c r="B47" s="68"/>
      <c r="C47" s="98"/>
      <c r="D47" s="99"/>
      <c r="E47" s="97"/>
      <c r="F47" s="97"/>
      <c r="G47" s="97"/>
      <c r="H47" s="70"/>
      <c r="I47" s="24" t="s">
        <v>4</v>
      </c>
      <c r="J47" s="24" t="s">
        <v>24</v>
      </c>
      <c r="K47" s="74"/>
      <c r="L47" s="73"/>
      <c r="M47" s="24" t="s">
        <v>24</v>
      </c>
      <c r="N47" s="75"/>
      <c r="O47" s="73"/>
      <c r="P47" s="24" t="s">
        <v>24</v>
      </c>
      <c r="Q47" s="74"/>
      <c r="R47" s="73"/>
      <c r="S47" s="215" t="s">
        <v>26</v>
      </c>
      <c r="T47" s="216"/>
      <c r="U47" s="20">
        <f t="shared" si="0"/>
        <v>0</v>
      </c>
      <c r="V47" s="25" t="s">
        <v>4</v>
      </c>
      <c r="W47" s="22"/>
      <c r="X47" s="22"/>
    </row>
    <row r="48" spans="2:31" s="23" customFormat="1" x14ac:dyDescent="0.2">
      <c r="B48" s="68"/>
      <c r="C48" s="70"/>
      <c r="D48" s="95"/>
      <c r="E48" s="96"/>
      <c r="F48" s="97"/>
      <c r="G48" s="96"/>
      <c r="H48" s="70"/>
      <c r="I48" s="24" t="s">
        <v>44</v>
      </c>
      <c r="J48" s="24" t="s">
        <v>24</v>
      </c>
      <c r="K48" s="74"/>
      <c r="L48" s="73"/>
      <c r="M48" s="24" t="s">
        <v>24</v>
      </c>
      <c r="N48" s="75"/>
      <c r="O48" s="73"/>
      <c r="P48" s="24" t="s">
        <v>24</v>
      </c>
      <c r="Q48" s="74"/>
      <c r="R48" s="73"/>
      <c r="S48" s="215" t="s">
        <v>26</v>
      </c>
      <c r="T48" s="216"/>
      <c r="U48" s="20">
        <f t="shared" si="0"/>
        <v>0</v>
      </c>
      <c r="V48" s="25" t="s">
        <v>4</v>
      </c>
      <c r="W48" s="22"/>
      <c r="X48" s="22"/>
    </row>
    <row r="49" spans="2:24" s="23" customFormat="1" x14ac:dyDescent="0.2">
      <c r="B49" s="68"/>
      <c r="C49" s="98"/>
      <c r="D49" s="99"/>
      <c r="E49" s="97"/>
      <c r="F49" s="97"/>
      <c r="G49" s="97"/>
      <c r="H49" s="70"/>
      <c r="I49" s="24" t="s">
        <v>4</v>
      </c>
      <c r="J49" s="24" t="s">
        <v>24</v>
      </c>
      <c r="K49" s="74"/>
      <c r="L49" s="73"/>
      <c r="M49" s="24" t="s">
        <v>24</v>
      </c>
      <c r="N49" s="75"/>
      <c r="O49" s="73"/>
      <c r="P49" s="24" t="s">
        <v>24</v>
      </c>
      <c r="Q49" s="74"/>
      <c r="R49" s="73"/>
      <c r="S49" s="215" t="s">
        <v>26</v>
      </c>
      <c r="T49" s="216"/>
      <c r="U49" s="20">
        <f t="shared" si="0"/>
        <v>0</v>
      </c>
      <c r="V49" s="25" t="s">
        <v>4</v>
      </c>
      <c r="W49" s="22"/>
      <c r="X49" s="22"/>
    </row>
    <row r="50" spans="2:24" s="23" customFormat="1" x14ac:dyDescent="0.2">
      <c r="B50" s="68"/>
      <c r="C50" s="70"/>
      <c r="D50" s="99"/>
      <c r="E50" s="97"/>
      <c r="F50" s="97"/>
      <c r="G50" s="97"/>
      <c r="H50" s="70"/>
      <c r="I50" s="24" t="s">
        <v>4</v>
      </c>
      <c r="J50" s="24" t="s">
        <v>24</v>
      </c>
      <c r="K50" s="74"/>
      <c r="L50" s="73"/>
      <c r="M50" s="24" t="s">
        <v>24</v>
      </c>
      <c r="N50" s="75"/>
      <c r="O50" s="73"/>
      <c r="P50" s="24" t="s">
        <v>24</v>
      </c>
      <c r="Q50" s="74"/>
      <c r="R50" s="73"/>
      <c r="S50" s="215" t="s">
        <v>26</v>
      </c>
      <c r="T50" s="216"/>
      <c r="U50" s="20">
        <f t="shared" si="0"/>
        <v>0</v>
      </c>
      <c r="V50" s="25" t="s">
        <v>4</v>
      </c>
      <c r="W50" s="22"/>
      <c r="X50" s="22"/>
    </row>
    <row r="51" spans="2:24" s="23" customFormat="1" x14ac:dyDescent="0.2">
      <c r="B51" s="68"/>
      <c r="C51" s="98"/>
      <c r="D51" s="95"/>
      <c r="E51" s="97"/>
      <c r="F51" s="97"/>
      <c r="G51" s="96"/>
      <c r="H51" s="70"/>
      <c r="I51" s="24" t="s">
        <v>44</v>
      </c>
      <c r="J51" s="24" t="s">
        <v>24</v>
      </c>
      <c r="K51" s="74"/>
      <c r="L51" s="73"/>
      <c r="M51" s="24" t="s">
        <v>24</v>
      </c>
      <c r="N51" s="75"/>
      <c r="O51" s="73"/>
      <c r="P51" s="24" t="s">
        <v>24</v>
      </c>
      <c r="Q51" s="74"/>
      <c r="R51" s="73"/>
      <c r="S51" s="215" t="s">
        <v>26</v>
      </c>
      <c r="T51" s="216"/>
      <c r="U51" s="20">
        <f t="shared" si="0"/>
        <v>0</v>
      </c>
      <c r="V51" s="25" t="s">
        <v>4</v>
      </c>
      <c r="W51" s="22"/>
      <c r="X51" s="22"/>
    </row>
    <row r="52" spans="2:24" s="23" customFormat="1" x14ac:dyDescent="0.2">
      <c r="B52" s="68"/>
      <c r="C52" s="70"/>
      <c r="D52" s="99"/>
      <c r="E52" s="97"/>
      <c r="F52" s="97"/>
      <c r="G52" s="97"/>
      <c r="H52" s="70"/>
      <c r="I52" s="24" t="s">
        <v>4</v>
      </c>
      <c r="J52" s="24" t="s">
        <v>24</v>
      </c>
      <c r="K52" s="74"/>
      <c r="L52" s="73"/>
      <c r="M52" s="24" t="s">
        <v>24</v>
      </c>
      <c r="N52" s="75"/>
      <c r="O52" s="73"/>
      <c r="P52" s="24" t="s">
        <v>24</v>
      </c>
      <c r="Q52" s="74"/>
      <c r="R52" s="73"/>
      <c r="S52" s="215" t="s">
        <v>26</v>
      </c>
      <c r="T52" s="216"/>
      <c r="U52" s="20">
        <f t="shared" si="0"/>
        <v>0</v>
      </c>
      <c r="V52" s="25" t="s">
        <v>4</v>
      </c>
      <c r="W52" s="22"/>
      <c r="X52" s="22"/>
    </row>
    <row r="53" spans="2:24" s="23" customFormat="1" x14ac:dyDescent="0.2">
      <c r="B53" s="68"/>
      <c r="C53" s="98"/>
      <c r="D53" s="99"/>
      <c r="E53" s="97"/>
      <c r="F53" s="97"/>
      <c r="G53" s="97"/>
      <c r="H53" s="70"/>
      <c r="I53" s="24" t="s">
        <v>4</v>
      </c>
      <c r="J53" s="24" t="s">
        <v>24</v>
      </c>
      <c r="K53" s="74"/>
      <c r="L53" s="73"/>
      <c r="M53" s="24" t="s">
        <v>24</v>
      </c>
      <c r="N53" s="75"/>
      <c r="O53" s="73"/>
      <c r="P53" s="24" t="s">
        <v>24</v>
      </c>
      <c r="Q53" s="74"/>
      <c r="R53" s="73"/>
      <c r="S53" s="215" t="s">
        <v>26</v>
      </c>
      <c r="T53" s="216"/>
      <c r="U53" s="20">
        <f t="shared" si="0"/>
        <v>0</v>
      </c>
      <c r="V53" s="25" t="s">
        <v>4</v>
      </c>
      <c r="W53" s="22"/>
      <c r="X53" s="22"/>
    </row>
    <row r="54" spans="2:24" s="23" customFormat="1" x14ac:dyDescent="0.2">
      <c r="B54" s="68"/>
      <c r="C54" s="70"/>
      <c r="D54" s="95"/>
      <c r="E54" s="97"/>
      <c r="F54" s="97"/>
      <c r="G54" s="96"/>
      <c r="H54" s="70"/>
      <c r="I54" s="24" t="s">
        <v>44</v>
      </c>
      <c r="J54" s="24" t="s">
        <v>24</v>
      </c>
      <c r="K54" s="74"/>
      <c r="L54" s="73"/>
      <c r="M54" s="24" t="s">
        <v>24</v>
      </c>
      <c r="N54" s="75"/>
      <c r="O54" s="73"/>
      <c r="P54" s="24" t="s">
        <v>24</v>
      </c>
      <c r="Q54" s="74"/>
      <c r="R54" s="73"/>
      <c r="S54" s="215" t="s">
        <v>26</v>
      </c>
      <c r="T54" s="216"/>
      <c r="U54" s="20">
        <f t="shared" si="0"/>
        <v>0</v>
      </c>
      <c r="V54" s="25" t="s">
        <v>4</v>
      </c>
      <c r="W54" s="22"/>
      <c r="X54" s="22"/>
    </row>
    <row r="55" spans="2:24" s="23" customFormat="1" x14ac:dyDescent="0.2">
      <c r="B55" s="68"/>
      <c r="C55" s="98"/>
      <c r="D55" s="99"/>
      <c r="E55" s="97"/>
      <c r="F55" s="97"/>
      <c r="G55" s="97"/>
      <c r="H55" s="70"/>
      <c r="I55" s="24" t="s">
        <v>4</v>
      </c>
      <c r="J55" s="24" t="s">
        <v>24</v>
      </c>
      <c r="K55" s="74"/>
      <c r="L55" s="73"/>
      <c r="M55" s="24" t="s">
        <v>24</v>
      </c>
      <c r="N55" s="75"/>
      <c r="O55" s="73"/>
      <c r="P55" s="24" t="s">
        <v>24</v>
      </c>
      <c r="Q55" s="74"/>
      <c r="R55" s="73"/>
      <c r="S55" s="215" t="s">
        <v>26</v>
      </c>
      <c r="T55" s="216"/>
      <c r="U55" s="20">
        <f t="shared" si="0"/>
        <v>0</v>
      </c>
      <c r="V55" s="25" t="s">
        <v>4</v>
      </c>
      <c r="W55" s="22"/>
      <c r="X55" s="22"/>
    </row>
    <row r="56" spans="2:24" s="23" customFormat="1" x14ac:dyDescent="0.2">
      <c r="B56" s="68"/>
      <c r="C56" s="70"/>
      <c r="D56" s="99"/>
      <c r="E56" s="97"/>
      <c r="F56" s="97"/>
      <c r="G56" s="97"/>
      <c r="H56" s="70"/>
      <c r="I56" s="24" t="s">
        <v>4</v>
      </c>
      <c r="J56" s="24" t="s">
        <v>24</v>
      </c>
      <c r="K56" s="74"/>
      <c r="L56" s="73"/>
      <c r="M56" s="24" t="s">
        <v>24</v>
      </c>
      <c r="N56" s="75"/>
      <c r="O56" s="73"/>
      <c r="P56" s="24" t="s">
        <v>24</v>
      </c>
      <c r="Q56" s="74"/>
      <c r="R56" s="73"/>
      <c r="S56" s="215" t="s">
        <v>26</v>
      </c>
      <c r="T56" s="216"/>
      <c r="U56" s="20">
        <f t="shared" si="0"/>
        <v>0</v>
      </c>
      <c r="V56" s="25" t="s">
        <v>4</v>
      </c>
      <c r="W56" s="22"/>
      <c r="X56" s="22"/>
    </row>
    <row r="57" spans="2:24" s="23" customFormat="1" x14ac:dyDescent="0.2">
      <c r="B57" s="68"/>
      <c r="C57" s="98"/>
      <c r="D57" s="95"/>
      <c r="E57" s="97"/>
      <c r="F57" s="97"/>
      <c r="G57" s="96"/>
      <c r="H57" s="70"/>
      <c r="I57" s="24" t="s">
        <v>44</v>
      </c>
      <c r="J57" s="24" t="s">
        <v>24</v>
      </c>
      <c r="K57" s="74"/>
      <c r="L57" s="73"/>
      <c r="M57" s="24" t="s">
        <v>24</v>
      </c>
      <c r="N57" s="75"/>
      <c r="O57" s="73"/>
      <c r="P57" s="24" t="s">
        <v>24</v>
      </c>
      <c r="Q57" s="74"/>
      <c r="R57" s="73"/>
      <c r="S57" s="215" t="s">
        <v>26</v>
      </c>
      <c r="T57" s="216"/>
      <c r="U57" s="20">
        <f t="shared" si="0"/>
        <v>0</v>
      </c>
      <c r="V57" s="25" t="s">
        <v>4</v>
      </c>
      <c r="W57" s="22"/>
      <c r="X57" s="22"/>
    </row>
    <row r="58" spans="2:24" s="23" customFormat="1" x14ac:dyDescent="0.2">
      <c r="B58" s="68"/>
      <c r="C58" s="70"/>
      <c r="D58" s="99"/>
      <c r="E58" s="97"/>
      <c r="F58" s="97"/>
      <c r="G58" s="97"/>
      <c r="H58" s="70"/>
      <c r="I58" s="24" t="s">
        <v>4</v>
      </c>
      <c r="J58" s="24" t="s">
        <v>24</v>
      </c>
      <c r="K58" s="74"/>
      <c r="L58" s="73"/>
      <c r="M58" s="24" t="s">
        <v>24</v>
      </c>
      <c r="N58" s="75"/>
      <c r="O58" s="73"/>
      <c r="P58" s="24" t="s">
        <v>24</v>
      </c>
      <c r="Q58" s="74"/>
      <c r="R58" s="73"/>
      <c r="S58" s="215" t="s">
        <v>26</v>
      </c>
      <c r="T58" s="216"/>
      <c r="U58" s="20">
        <f t="shared" si="0"/>
        <v>0</v>
      </c>
      <c r="V58" s="25" t="s">
        <v>4</v>
      </c>
      <c r="W58" s="22"/>
      <c r="X58" s="22"/>
    </row>
    <row r="59" spans="2:24" s="23" customFormat="1" x14ac:dyDescent="0.2">
      <c r="B59" s="68"/>
      <c r="C59" s="98"/>
      <c r="D59" s="99"/>
      <c r="E59" s="97"/>
      <c r="F59" s="97"/>
      <c r="G59" s="97"/>
      <c r="H59" s="70"/>
      <c r="I59" s="24" t="s">
        <v>4</v>
      </c>
      <c r="J59" s="24" t="s">
        <v>24</v>
      </c>
      <c r="K59" s="74"/>
      <c r="L59" s="73"/>
      <c r="M59" s="24" t="s">
        <v>24</v>
      </c>
      <c r="N59" s="75"/>
      <c r="O59" s="73"/>
      <c r="P59" s="24" t="s">
        <v>24</v>
      </c>
      <c r="Q59" s="74"/>
      <c r="R59" s="73"/>
      <c r="S59" s="215" t="s">
        <v>26</v>
      </c>
      <c r="T59" s="216"/>
      <c r="U59" s="20">
        <f t="shared" si="0"/>
        <v>0</v>
      </c>
      <c r="V59" s="25" t="s">
        <v>4</v>
      </c>
      <c r="W59" s="22"/>
      <c r="X59" s="22"/>
    </row>
    <row r="60" spans="2:24" s="23" customFormat="1" x14ac:dyDescent="0.2">
      <c r="B60" s="68"/>
      <c r="C60" s="70"/>
      <c r="D60" s="95"/>
      <c r="E60" s="96"/>
      <c r="F60" s="97"/>
      <c r="G60" s="96"/>
      <c r="H60" s="70"/>
      <c r="I60" s="24" t="s">
        <v>44</v>
      </c>
      <c r="J60" s="24" t="s">
        <v>24</v>
      </c>
      <c r="K60" s="74"/>
      <c r="L60" s="73"/>
      <c r="M60" s="24" t="s">
        <v>24</v>
      </c>
      <c r="N60" s="75"/>
      <c r="O60" s="73"/>
      <c r="P60" s="24" t="s">
        <v>24</v>
      </c>
      <c r="Q60" s="74"/>
      <c r="R60" s="73"/>
      <c r="S60" s="215" t="s">
        <v>26</v>
      </c>
      <c r="T60" s="216"/>
      <c r="U60" s="20">
        <f t="shared" si="0"/>
        <v>0</v>
      </c>
      <c r="V60" s="25" t="s">
        <v>4</v>
      </c>
      <c r="W60" s="22"/>
      <c r="X60" s="22"/>
    </row>
    <row r="61" spans="2:24" s="23" customFormat="1" x14ac:dyDescent="0.2">
      <c r="B61" s="68"/>
      <c r="C61" s="98"/>
      <c r="D61" s="99"/>
      <c r="E61" s="97"/>
      <c r="F61" s="97"/>
      <c r="G61" s="97"/>
      <c r="H61" s="70"/>
      <c r="I61" s="24" t="s">
        <v>4</v>
      </c>
      <c r="J61" s="24" t="s">
        <v>24</v>
      </c>
      <c r="K61" s="74"/>
      <c r="L61" s="73"/>
      <c r="M61" s="24" t="s">
        <v>24</v>
      </c>
      <c r="N61" s="75"/>
      <c r="O61" s="73"/>
      <c r="P61" s="24" t="s">
        <v>24</v>
      </c>
      <c r="Q61" s="74"/>
      <c r="R61" s="73"/>
      <c r="S61" s="215" t="s">
        <v>26</v>
      </c>
      <c r="T61" s="216"/>
      <c r="U61" s="20">
        <f t="shared" si="0"/>
        <v>0</v>
      </c>
      <c r="V61" s="25" t="s">
        <v>4</v>
      </c>
      <c r="W61" s="22"/>
      <c r="X61" s="22"/>
    </row>
    <row r="62" spans="2:24" s="23" customFormat="1" x14ac:dyDescent="0.2">
      <c r="B62" s="68"/>
      <c r="C62" s="70"/>
      <c r="D62" s="99"/>
      <c r="E62" s="97"/>
      <c r="F62" s="97"/>
      <c r="G62" s="97"/>
      <c r="H62" s="70"/>
      <c r="I62" s="24" t="s">
        <v>4</v>
      </c>
      <c r="J62" s="24" t="s">
        <v>24</v>
      </c>
      <c r="K62" s="74"/>
      <c r="L62" s="73"/>
      <c r="M62" s="24" t="s">
        <v>24</v>
      </c>
      <c r="N62" s="75"/>
      <c r="O62" s="73"/>
      <c r="P62" s="24" t="s">
        <v>24</v>
      </c>
      <c r="Q62" s="74"/>
      <c r="R62" s="73"/>
      <c r="S62" s="215" t="s">
        <v>26</v>
      </c>
      <c r="T62" s="216"/>
      <c r="U62" s="20">
        <f t="shared" si="0"/>
        <v>0</v>
      </c>
      <c r="V62" s="25" t="s">
        <v>4</v>
      </c>
      <c r="W62" s="22"/>
      <c r="X62" s="22"/>
    </row>
    <row r="63" spans="2:24" s="23" customFormat="1" x14ac:dyDescent="0.2">
      <c r="B63" s="68"/>
      <c r="C63" s="98"/>
      <c r="D63" s="95"/>
      <c r="E63" s="97"/>
      <c r="F63" s="97"/>
      <c r="G63" s="96"/>
      <c r="H63" s="70"/>
      <c r="I63" s="24" t="s">
        <v>44</v>
      </c>
      <c r="J63" s="24" t="s">
        <v>24</v>
      </c>
      <c r="K63" s="74"/>
      <c r="L63" s="73"/>
      <c r="M63" s="24" t="s">
        <v>24</v>
      </c>
      <c r="N63" s="75"/>
      <c r="O63" s="73"/>
      <c r="P63" s="24" t="s">
        <v>24</v>
      </c>
      <c r="Q63" s="74"/>
      <c r="R63" s="73"/>
      <c r="S63" s="215" t="s">
        <v>26</v>
      </c>
      <c r="T63" s="216"/>
      <c r="U63" s="20">
        <f t="shared" si="0"/>
        <v>0</v>
      </c>
      <c r="V63" s="25" t="s">
        <v>4</v>
      </c>
      <c r="W63" s="22"/>
      <c r="X63" s="22"/>
    </row>
    <row r="64" spans="2:24" s="23" customFormat="1" x14ac:dyDescent="0.2">
      <c r="B64" s="68"/>
      <c r="C64" s="70"/>
      <c r="D64" s="99"/>
      <c r="E64" s="97"/>
      <c r="F64" s="97"/>
      <c r="G64" s="97"/>
      <c r="H64" s="70"/>
      <c r="I64" s="24" t="s">
        <v>4</v>
      </c>
      <c r="J64" s="24" t="s">
        <v>24</v>
      </c>
      <c r="K64" s="74"/>
      <c r="L64" s="73"/>
      <c r="M64" s="24" t="s">
        <v>24</v>
      </c>
      <c r="N64" s="75"/>
      <c r="O64" s="73"/>
      <c r="P64" s="24" t="s">
        <v>24</v>
      </c>
      <c r="Q64" s="74"/>
      <c r="R64" s="73"/>
      <c r="S64" s="215" t="s">
        <v>26</v>
      </c>
      <c r="T64" s="216"/>
      <c r="U64" s="20">
        <f t="shared" si="0"/>
        <v>0</v>
      </c>
      <c r="V64" s="25" t="s">
        <v>4</v>
      </c>
      <c r="W64" s="22"/>
      <c r="X64" s="22"/>
    </row>
    <row r="65" spans="2:24" s="23" customFormat="1" x14ac:dyDescent="0.2">
      <c r="B65" s="68"/>
      <c r="C65" s="98"/>
      <c r="D65" s="99"/>
      <c r="E65" s="97"/>
      <c r="F65" s="97"/>
      <c r="G65" s="97"/>
      <c r="H65" s="70"/>
      <c r="I65" s="24" t="s">
        <v>4</v>
      </c>
      <c r="J65" s="24" t="s">
        <v>24</v>
      </c>
      <c r="K65" s="74"/>
      <c r="L65" s="73"/>
      <c r="M65" s="24" t="s">
        <v>24</v>
      </c>
      <c r="N65" s="75"/>
      <c r="O65" s="73"/>
      <c r="P65" s="24" t="s">
        <v>24</v>
      </c>
      <c r="Q65" s="74"/>
      <c r="R65" s="73"/>
      <c r="S65" s="215" t="s">
        <v>26</v>
      </c>
      <c r="T65" s="216"/>
      <c r="U65" s="20">
        <f t="shared" si="0"/>
        <v>0</v>
      </c>
      <c r="V65" s="25" t="s">
        <v>4</v>
      </c>
      <c r="W65" s="22"/>
      <c r="X65" s="22"/>
    </row>
    <row r="66" spans="2:24" s="23" customFormat="1" x14ac:dyDescent="0.2">
      <c r="B66" s="68"/>
      <c r="C66" s="70"/>
      <c r="D66" s="95"/>
      <c r="E66" s="97"/>
      <c r="F66" s="97"/>
      <c r="G66" s="96"/>
      <c r="H66" s="70"/>
      <c r="I66" s="24" t="s">
        <v>44</v>
      </c>
      <c r="J66" s="24" t="s">
        <v>24</v>
      </c>
      <c r="K66" s="74"/>
      <c r="L66" s="73"/>
      <c r="M66" s="24" t="s">
        <v>24</v>
      </c>
      <c r="N66" s="75"/>
      <c r="O66" s="73"/>
      <c r="P66" s="24" t="s">
        <v>24</v>
      </c>
      <c r="Q66" s="74"/>
      <c r="R66" s="73"/>
      <c r="S66" s="215" t="s">
        <v>26</v>
      </c>
      <c r="T66" s="216"/>
      <c r="U66" s="20">
        <f t="shared" si="0"/>
        <v>0</v>
      </c>
      <c r="V66" s="25" t="s">
        <v>4</v>
      </c>
      <c r="W66" s="22"/>
      <c r="X66" s="22"/>
    </row>
    <row r="67" spans="2:24" s="23" customFormat="1" x14ac:dyDescent="0.2">
      <c r="B67" s="68"/>
      <c r="C67" s="98"/>
      <c r="D67" s="99"/>
      <c r="E67" s="97"/>
      <c r="F67" s="97"/>
      <c r="G67" s="97"/>
      <c r="H67" s="70"/>
      <c r="I67" s="24" t="s">
        <v>4</v>
      </c>
      <c r="J67" s="24" t="s">
        <v>24</v>
      </c>
      <c r="K67" s="74"/>
      <c r="L67" s="73"/>
      <c r="M67" s="24" t="s">
        <v>24</v>
      </c>
      <c r="N67" s="75"/>
      <c r="O67" s="73"/>
      <c r="P67" s="24" t="s">
        <v>24</v>
      </c>
      <c r="Q67" s="74"/>
      <c r="R67" s="73"/>
      <c r="S67" s="215" t="s">
        <v>26</v>
      </c>
      <c r="T67" s="216"/>
      <c r="U67" s="20">
        <f t="shared" si="0"/>
        <v>0</v>
      </c>
      <c r="V67" s="25" t="s">
        <v>4</v>
      </c>
      <c r="W67" s="22"/>
      <c r="X67" s="22"/>
    </row>
    <row r="68" spans="2:24" s="23" customFormat="1" x14ac:dyDescent="0.2">
      <c r="B68" s="68"/>
      <c r="C68" s="70"/>
      <c r="D68" s="99"/>
      <c r="E68" s="97"/>
      <c r="F68" s="97"/>
      <c r="G68" s="97"/>
      <c r="H68" s="70"/>
      <c r="I68" s="24" t="s">
        <v>4</v>
      </c>
      <c r="J68" s="24" t="s">
        <v>24</v>
      </c>
      <c r="K68" s="74"/>
      <c r="L68" s="73"/>
      <c r="M68" s="24" t="s">
        <v>24</v>
      </c>
      <c r="N68" s="75"/>
      <c r="O68" s="73"/>
      <c r="P68" s="24" t="s">
        <v>24</v>
      </c>
      <c r="Q68" s="74"/>
      <c r="R68" s="73"/>
      <c r="S68" s="215" t="s">
        <v>26</v>
      </c>
      <c r="T68" s="216"/>
      <c r="U68" s="20">
        <f t="shared" si="0"/>
        <v>0</v>
      </c>
      <c r="V68" s="25" t="s">
        <v>4</v>
      </c>
      <c r="W68" s="22"/>
      <c r="X68" s="22"/>
    </row>
    <row r="69" spans="2:24" s="23" customFormat="1" x14ac:dyDescent="0.2">
      <c r="B69" s="68"/>
      <c r="C69" s="98"/>
      <c r="D69" s="95"/>
      <c r="E69" s="97"/>
      <c r="F69" s="97"/>
      <c r="G69" s="96"/>
      <c r="H69" s="70"/>
      <c r="I69" s="24" t="s">
        <v>44</v>
      </c>
      <c r="J69" s="24" t="s">
        <v>24</v>
      </c>
      <c r="K69" s="74"/>
      <c r="L69" s="73"/>
      <c r="M69" s="24" t="s">
        <v>24</v>
      </c>
      <c r="N69" s="75"/>
      <c r="O69" s="73"/>
      <c r="P69" s="24" t="s">
        <v>24</v>
      </c>
      <c r="Q69" s="74"/>
      <c r="R69" s="73"/>
      <c r="S69" s="215" t="s">
        <v>26</v>
      </c>
      <c r="T69" s="216"/>
      <c r="U69" s="20">
        <f t="shared" si="0"/>
        <v>0</v>
      </c>
      <c r="V69" s="25" t="s">
        <v>4</v>
      </c>
      <c r="W69" s="22"/>
      <c r="X69" s="22"/>
    </row>
    <row r="70" spans="2:24" s="23" customFormat="1" x14ac:dyDescent="0.2">
      <c r="B70" s="68"/>
      <c r="C70" s="70"/>
      <c r="D70" s="99"/>
      <c r="E70" s="97"/>
      <c r="F70" s="97"/>
      <c r="G70" s="97"/>
      <c r="H70" s="70"/>
      <c r="I70" s="24" t="s">
        <v>4</v>
      </c>
      <c r="J70" s="24" t="s">
        <v>24</v>
      </c>
      <c r="K70" s="74"/>
      <c r="L70" s="73"/>
      <c r="M70" s="24" t="s">
        <v>24</v>
      </c>
      <c r="N70" s="75"/>
      <c r="O70" s="73"/>
      <c r="P70" s="24" t="s">
        <v>24</v>
      </c>
      <c r="Q70" s="74"/>
      <c r="R70" s="73"/>
      <c r="S70" s="215" t="s">
        <v>26</v>
      </c>
      <c r="T70" s="216"/>
      <c r="U70" s="20">
        <f t="shared" si="0"/>
        <v>0</v>
      </c>
      <c r="V70" s="25" t="s">
        <v>4</v>
      </c>
      <c r="W70" s="22"/>
      <c r="X70" s="22"/>
    </row>
    <row r="71" spans="2:24" s="23" customFormat="1" x14ac:dyDescent="0.2">
      <c r="B71" s="68"/>
      <c r="C71" s="98"/>
      <c r="D71" s="99"/>
      <c r="E71" s="97"/>
      <c r="F71" s="97"/>
      <c r="G71" s="97"/>
      <c r="H71" s="70"/>
      <c r="I71" s="24" t="s">
        <v>4</v>
      </c>
      <c r="J71" s="24" t="s">
        <v>24</v>
      </c>
      <c r="K71" s="74"/>
      <c r="L71" s="73"/>
      <c r="M71" s="24" t="s">
        <v>24</v>
      </c>
      <c r="N71" s="75"/>
      <c r="O71" s="73"/>
      <c r="P71" s="24" t="s">
        <v>24</v>
      </c>
      <c r="Q71" s="74"/>
      <c r="R71" s="73"/>
      <c r="S71" s="215" t="s">
        <v>26</v>
      </c>
      <c r="T71" s="216"/>
      <c r="U71" s="20">
        <f t="shared" si="0"/>
        <v>0</v>
      </c>
      <c r="V71" s="25" t="s">
        <v>4</v>
      </c>
      <c r="W71" s="22"/>
      <c r="X71" s="22"/>
    </row>
    <row r="72" spans="2:24" s="23" customFormat="1" x14ac:dyDescent="0.2">
      <c r="B72" s="68"/>
      <c r="C72" s="70"/>
      <c r="D72" s="95"/>
      <c r="E72" s="96"/>
      <c r="F72" s="97"/>
      <c r="G72" s="96"/>
      <c r="H72" s="70"/>
      <c r="I72" s="24" t="s">
        <v>44</v>
      </c>
      <c r="J72" s="24" t="s">
        <v>24</v>
      </c>
      <c r="K72" s="74"/>
      <c r="L72" s="73"/>
      <c r="M72" s="24" t="s">
        <v>24</v>
      </c>
      <c r="N72" s="75"/>
      <c r="O72" s="73"/>
      <c r="P72" s="24" t="s">
        <v>24</v>
      </c>
      <c r="Q72" s="74"/>
      <c r="R72" s="73"/>
      <c r="S72" s="215" t="s">
        <v>26</v>
      </c>
      <c r="T72" s="216"/>
      <c r="U72" s="20">
        <f t="shared" si="0"/>
        <v>0</v>
      </c>
      <c r="V72" s="25" t="s">
        <v>4</v>
      </c>
      <c r="W72" s="22"/>
      <c r="X72" s="22"/>
    </row>
    <row r="73" spans="2:24" s="23" customFormat="1" x14ac:dyDescent="0.2">
      <c r="B73" s="68"/>
      <c r="C73" s="98"/>
      <c r="D73" s="99"/>
      <c r="E73" s="97"/>
      <c r="F73" s="97"/>
      <c r="G73" s="97"/>
      <c r="H73" s="70"/>
      <c r="I73" s="24" t="s">
        <v>4</v>
      </c>
      <c r="J73" s="24" t="s">
        <v>24</v>
      </c>
      <c r="K73" s="74"/>
      <c r="L73" s="73"/>
      <c r="M73" s="24" t="s">
        <v>24</v>
      </c>
      <c r="N73" s="75"/>
      <c r="O73" s="73"/>
      <c r="P73" s="24" t="s">
        <v>24</v>
      </c>
      <c r="Q73" s="74"/>
      <c r="R73" s="73"/>
      <c r="S73" s="215" t="s">
        <v>26</v>
      </c>
      <c r="T73" s="216"/>
      <c r="U73" s="20">
        <f t="shared" si="0"/>
        <v>0</v>
      </c>
      <c r="V73" s="25" t="s">
        <v>4</v>
      </c>
      <c r="W73" s="22"/>
      <c r="X73" s="22"/>
    </row>
    <row r="74" spans="2:24" s="23" customFormat="1" x14ac:dyDescent="0.2">
      <c r="B74" s="68"/>
      <c r="C74" s="70"/>
      <c r="D74" s="99"/>
      <c r="E74" s="97"/>
      <c r="F74" s="97"/>
      <c r="G74" s="97"/>
      <c r="H74" s="70"/>
      <c r="I74" s="24" t="s">
        <v>4</v>
      </c>
      <c r="J74" s="24" t="s">
        <v>24</v>
      </c>
      <c r="K74" s="74"/>
      <c r="L74" s="73"/>
      <c r="M74" s="24" t="s">
        <v>24</v>
      </c>
      <c r="N74" s="75"/>
      <c r="O74" s="73"/>
      <c r="P74" s="24" t="s">
        <v>24</v>
      </c>
      <c r="Q74" s="74"/>
      <c r="R74" s="73"/>
      <c r="S74" s="215" t="s">
        <v>26</v>
      </c>
      <c r="T74" s="216"/>
      <c r="U74" s="20">
        <f t="shared" si="0"/>
        <v>0</v>
      </c>
      <c r="V74" s="25" t="s">
        <v>4</v>
      </c>
      <c r="W74" s="22"/>
      <c r="X74" s="22"/>
    </row>
    <row r="75" spans="2:24" s="23" customFormat="1" x14ac:dyDescent="0.2">
      <c r="B75" s="68"/>
      <c r="C75" s="98"/>
      <c r="D75" s="95"/>
      <c r="E75" s="97"/>
      <c r="F75" s="97"/>
      <c r="G75" s="96"/>
      <c r="H75" s="70"/>
      <c r="I75" s="24" t="s">
        <v>44</v>
      </c>
      <c r="J75" s="24" t="s">
        <v>24</v>
      </c>
      <c r="K75" s="74"/>
      <c r="L75" s="73"/>
      <c r="M75" s="24" t="s">
        <v>24</v>
      </c>
      <c r="N75" s="75"/>
      <c r="O75" s="73"/>
      <c r="P75" s="24" t="s">
        <v>24</v>
      </c>
      <c r="Q75" s="74"/>
      <c r="R75" s="73"/>
      <c r="S75" s="215" t="s">
        <v>26</v>
      </c>
      <c r="T75" s="216"/>
      <c r="U75" s="20">
        <f t="shared" si="0"/>
        <v>0</v>
      </c>
      <c r="V75" s="25" t="s">
        <v>4</v>
      </c>
      <c r="W75" s="22"/>
      <c r="X75" s="22"/>
    </row>
    <row r="76" spans="2:24" s="23" customFormat="1" x14ac:dyDescent="0.2">
      <c r="B76" s="68"/>
      <c r="C76" s="70"/>
      <c r="D76" s="99"/>
      <c r="E76" s="97"/>
      <c r="F76" s="97"/>
      <c r="G76" s="97"/>
      <c r="H76" s="70"/>
      <c r="I76" s="24" t="s">
        <v>4</v>
      </c>
      <c r="J76" s="24" t="s">
        <v>24</v>
      </c>
      <c r="K76" s="74"/>
      <c r="L76" s="73"/>
      <c r="M76" s="24" t="s">
        <v>24</v>
      </c>
      <c r="N76" s="75"/>
      <c r="O76" s="73"/>
      <c r="P76" s="24" t="s">
        <v>24</v>
      </c>
      <c r="Q76" s="74"/>
      <c r="R76" s="73"/>
      <c r="S76" s="215" t="s">
        <v>26</v>
      </c>
      <c r="T76" s="216"/>
      <c r="U76" s="20">
        <f t="shared" si="0"/>
        <v>0</v>
      </c>
      <c r="V76" s="25" t="s">
        <v>4</v>
      </c>
      <c r="W76" s="22"/>
      <c r="X76" s="22"/>
    </row>
    <row r="77" spans="2:24" s="23" customFormat="1" x14ac:dyDescent="0.2">
      <c r="B77" s="68"/>
      <c r="C77" s="98"/>
      <c r="D77" s="99"/>
      <c r="E77" s="97"/>
      <c r="F77" s="97"/>
      <c r="G77" s="97"/>
      <c r="H77" s="70"/>
      <c r="I77" s="24" t="s">
        <v>4</v>
      </c>
      <c r="J77" s="24" t="s">
        <v>24</v>
      </c>
      <c r="K77" s="74"/>
      <c r="L77" s="73"/>
      <c r="M77" s="24" t="s">
        <v>24</v>
      </c>
      <c r="N77" s="75"/>
      <c r="O77" s="73"/>
      <c r="P77" s="24" t="s">
        <v>24</v>
      </c>
      <c r="Q77" s="74"/>
      <c r="R77" s="73"/>
      <c r="S77" s="215" t="s">
        <v>26</v>
      </c>
      <c r="T77" s="216"/>
      <c r="U77" s="20">
        <f t="shared" si="0"/>
        <v>0</v>
      </c>
      <c r="V77" s="25" t="s">
        <v>4</v>
      </c>
      <c r="W77" s="22"/>
      <c r="X77" s="22"/>
    </row>
    <row r="78" spans="2:24" s="23" customFormat="1" x14ac:dyDescent="0.2">
      <c r="B78" s="68"/>
      <c r="C78" s="70"/>
      <c r="D78" s="95"/>
      <c r="E78" s="97"/>
      <c r="F78" s="97"/>
      <c r="G78" s="96"/>
      <c r="H78" s="70"/>
      <c r="I78" s="24" t="s">
        <v>44</v>
      </c>
      <c r="J78" s="24" t="s">
        <v>24</v>
      </c>
      <c r="K78" s="74"/>
      <c r="L78" s="73"/>
      <c r="M78" s="24" t="s">
        <v>24</v>
      </c>
      <c r="N78" s="75"/>
      <c r="O78" s="73"/>
      <c r="P78" s="24" t="s">
        <v>24</v>
      </c>
      <c r="Q78" s="74"/>
      <c r="R78" s="73"/>
      <c r="S78" s="215" t="s">
        <v>26</v>
      </c>
      <c r="T78" s="216"/>
      <c r="U78" s="20">
        <f t="shared" si="0"/>
        <v>0</v>
      </c>
      <c r="V78" s="25" t="s">
        <v>4</v>
      </c>
      <c r="W78" s="22"/>
      <c r="X78" s="22"/>
    </row>
    <row r="79" spans="2:24" s="23" customFormat="1" x14ac:dyDescent="0.2">
      <c r="B79" s="68"/>
      <c r="C79" s="98"/>
      <c r="D79" s="99"/>
      <c r="E79" s="97"/>
      <c r="F79" s="97"/>
      <c r="G79" s="97"/>
      <c r="H79" s="70"/>
      <c r="I79" s="24" t="s">
        <v>4</v>
      </c>
      <c r="J79" s="24" t="s">
        <v>24</v>
      </c>
      <c r="K79" s="74"/>
      <c r="L79" s="73"/>
      <c r="M79" s="24" t="s">
        <v>24</v>
      </c>
      <c r="N79" s="75"/>
      <c r="O79" s="73"/>
      <c r="P79" s="24" t="s">
        <v>24</v>
      </c>
      <c r="Q79" s="74"/>
      <c r="R79" s="73"/>
      <c r="S79" s="215" t="s">
        <v>26</v>
      </c>
      <c r="T79" s="216"/>
      <c r="U79" s="20">
        <f t="shared" si="0"/>
        <v>0</v>
      </c>
      <c r="V79" s="25" t="s">
        <v>4</v>
      </c>
      <c r="W79" s="22"/>
      <c r="X79" s="22"/>
    </row>
    <row r="80" spans="2:24" s="23" customFormat="1" x14ac:dyDescent="0.2">
      <c r="B80" s="68"/>
      <c r="C80" s="70"/>
      <c r="D80" s="99"/>
      <c r="E80" s="97"/>
      <c r="F80" s="97"/>
      <c r="G80" s="97"/>
      <c r="H80" s="70"/>
      <c r="I80" s="24" t="s">
        <v>4</v>
      </c>
      <c r="J80" s="24" t="s">
        <v>24</v>
      </c>
      <c r="K80" s="74"/>
      <c r="L80" s="73"/>
      <c r="M80" s="24" t="s">
        <v>24</v>
      </c>
      <c r="N80" s="75"/>
      <c r="O80" s="73"/>
      <c r="P80" s="24" t="s">
        <v>24</v>
      </c>
      <c r="Q80" s="74"/>
      <c r="R80" s="73"/>
      <c r="S80" s="215" t="s">
        <v>26</v>
      </c>
      <c r="T80" s="216"/>
      <c r="U80" s="20">
        <f t="shared" si="0"/>
        <v>0</v>
      </c>
      <c r="V80" s="25" t="s">
        <v>4</v>
      </c>
      <c r="W80" s="22"/>
      <c r="X80" s="22"/>
    </row>
    <row r="81" spans="2:31" s="23" customFormat="1" x14ac:dyDescent="0.2">
      <c r="B81" s="68"/>
      <c r="C81" s="98"/>
      <c r="D81" s="95"/>
      <c r="E81" s="97"/>
      <c r="F81" s="97"/>
      <c r="G81" s="96"/>
      <c r="H81" s="70"/>
      <c r="I81" s="24" t="s">
        <v>44</v>
      </c>
      <c r="J81" s="24" t="s">
        <v>24</v>
      </c>
      <c r="K81" s="74"/>
      <c r="L81" s="73"/>
      <c r="M81" s="24" t="s">
        <v>24</v>
      </c>
      <c r="N81" s="75"/>
      <c r="O81" s="73"/>
      <c r="P81" s="24" t="s">
        <v>24</v>
      </c>
      <c r="Q81" s="74"/>
      <c r="R81" s="73"/>
      <c r="S81" s="215" t="s">
        <v>26</v>
      </c>
      <c r="T81" s="216"/>
      <c r="U81" s="20">
        <f t="shared" si="0"/>
        <v>0</v>
      </c>
      <c r="V81" s="25" t="s">
        <v>4</v>
      </c>
      <c r="W81" s="22"/>
      <c r="X81" s="22"/>
    </row>
    <row r="82" spans="2:31" s="23" customFormat="1" x14ac:dyDescent="0.2">
      <c r="B82" s="68"/>
      <c r="C82" s="70"/>
      <c r="D82" s="99"/>
      <c r="E82" s="97"/>
      <c r="F82" s="97"/>
      <c r="G82" s="97"/>
      <c r="H82" s="70"/>
      <c r="I82" s="24" t="s">
        <v>4</v>
      </c>
      <c r="J82" s="24" t="s">
        <v>24</v>
      </c>
      <c r="K82" s="74"/>
      <c r="L82" s="73"/>
      <c r="M82" s="24" t="s">
        <v>24</v>
      </c>
      <c r="N82" s="75"/>
      <c r="O82" s="73"/>
      <c r="P82" s="24" t="s">
        <v>24</v>
      </c>
      <c r="Q82" s="74"/>
      <c r="R82" s="73"/>
      <c r="S82" s="215" t="s">
        <v>26</v>
      </c>
      <c r="T82" s="216"/>
      <c r="U82" s="20">
        <f t="shared" si="0"/>
        <v>0</v>
      </c>
      <c r="V82" s="25" t="s">
        <v>4</v>
      </c>
      <c r="W82" s="22"/>
      <c r="X82" s="22"/>
    </row>
    <row r="83" spans="2:31" s="23" customFormat="1" x14ac:dyDescent="0.2">
      <c r="B83" s="68"/>
      <c r="C83" s="98"/>
      <c r="D83" s="99"/>
      <c r="E83" s="97"/>
      <c r="F83" s="97"/>
      <c r="G83" s="97"/>
      <c r="H83" s="70"/>
      <c r="I83" s="24" t="s">
        <v>4</v>
      </c>
      <c r="J83" s="24" t="s">
        <v>24</v>
      </c>
      <c r="K83" s="74"/>
      <c r="L83" s="73"/>
      <c r="M83" s="24" t="s">
        <v>24</v>
      </c>
      <c r="N83" s="75"/>
      <c r="O83" s="73"/>
      <c r="P83" s="24" t="s">
        <v>24</v>
      </c>
      <c r="Q83" s="74"/>
      <c r="R83" s="73"/>
      <c r="S83" s="215" t="s">
        <v>26</v>
      </c>
      <c r="T83" s="216"/>
      <c r="U83" s="20">
        <f t="shared" si="0"/>
        <v>0</v>
      </c>
      <c r="V83" s="25" t="s">
        <v>4</v>
      </c>
      <c r="W83" s="22"/>
      <c r="X83" s="22"/>
    </row>
    <row r="84" spans="2:31" s="23" customFormat="1" x14ac:dyDescent="0.2">
      <c r="B84" s="68"/>
      <c r="C84" s="70"/>
      <c r="D84" s="95"/>
      <c r="E84" s="96"/>
      <c r="F84" s="97"/>
      <c r="G84" s="96"/>
      <c r="H84" s="70"/>
      <c r="I84" s="24" t="s">
        <v>44</v>
      </c>
      <c r="J84" s="24" t="s">
        <v>24</v>
      </c>
      <c r="K84" s="74"/>
      <c r="L84" s="73"/>
      <c r="M84" s="24" t="s">
        <v>24</v>
      </c>
      <c r="N84" s="75"/>
      <c r="O84" s="73"/>
      <c r="P84" s="24" t="s">
        <v>24</v>
      </c>
      <c r="Q84" s="74"/>
      <c r="R84" s="73"/>
      <c r="S84" s="215" t="s">
        <v>26</v>
      </c>
      <c r="T84" s="216"/>
      <c r="U84" s="20">
        <f t="shared" si="0"/>
        <v>0</v>
      </c>
      <c r="V84" s="25" t="s">
        <v>4</v>
      </c>
      <c r="W84" s="22"/>
      <c r="X84" s="22"/>
    </row>
    <row r="85" spans="2:31" s="23" customFormat="1" ht="17" thickBot="1" x14ac:dyDescent="0.25">
      <c r="B85" s="76"/>
      <c r="C85" s="78"/>
      <c r="D85" s="100"/>
      <c r="E85" s="101"/>
      <c r="F85" s="101"/>
      <c r="G85" s="101"/>
      <c r="H85" s="78"/>
      <c r="I85" s="26" t="s">
        <v>4</v>
      </c>
      <c r="J85" s="26" t="s">
        <v>24</v>
      </c>
      <c r="K85" s="79"/>
      <c r="L85" s="77"/>
      <c r="M85" s="26" t="s">
        <v>24</v>
      </c>
      <c r="N85" s="80"/>
      <c r="O85" s="77"/>
      <c r="P85" s="26" t="s">
        <v>24</v>
      </c>
      <c r="Q85" s="79"/>
      <c r="R85" s="77"/>
      <c r="S85" s="213" t="s">
        <v>26</v>
      </c>
      <c r="T85" s="214"/>
      <c r="U85" s="27">
        <f t="shared" si="0"/>
        <v>0</v>
      </c>
      <c r="V85" s="28" t="s">
        <v>4</v>
      </c>
      <c r="W85" s="22"/>
      <c r="X85" s="22"/>
    </row>
    <row r="86" spans="2:31" x14ac:dyDescent="0.2">
      <c r="B86" s="29"/>
      <c r="C86" s="30"/>
      <c r="D86" s="30"/>
      <c r="E86" s="31"/>
      <c r="F86" s="31"/>
      <c r="G86" s="31"/>
      <c r="H86" s="32"/>
      <c r="I86" s="33"/>
      <c r="J86" s="33"/>
      <c r="K86" s="34"/>
      <c r="L86" s="32"/>
      <c r="M86" s="33"/>
      <c r="N86" s="33"/>
      <c r="O86" s="33"/>
      <c r="P86" s="33"/>
      <c r="Q86" s="34"/>
      <c r="R86" s="32"/>
      <c r="S86" s="35"/>
      <c r="T86" s="33"/>
      <c r="U86" s="36"/>
      <c r="V86" s="37"/>
      <c r="W86" s="17"/>
      <c r="X86" s="17"/>
    </row>
    <row r="87" spans="2:31" x14ac:dyDescent="0.2">
      <c r="B87" s="30"/>
      <c r="C87" s="30"/>
      <c r="D87" s="30"/>
      <c r="E87" s="6"/>
      <c r="F87" s="6"/>
      <c r="G87" s="6"/>
      <c r="H87" s="6"/>
      <c r="I87" s="6"/>
      <c r="J87" s="6"/>
      <c r="K87" s="6"/>
      <c r="L87" s="6"/>
      <c r="M87" s="6"/>
      <c r="N87" s="6"/>
      <c r="O87" s="6"/>
      <c r="P87" s="6"/>
      <c r="Q87" s="6"/>
      <c r="R87" s="6"/>
      <c r="S87" s="6"/>
      <c r="T87" s="6"/>
      <c r="U87" s="6"/>
      <c r="V87" s="6"/>
      <c r="W87" s="38"/>
      <c r="X87" s="17"/>
    </row>
    <row r="88" spans="2:31" x14ac:dyDescent="0.2">
      <c r="B88" s="30"/>
      <c r="C88" s="30"/>
      <c r="D88" s="30"/>
      <c r="E88" s="6"/>
      <c r="F88" s="6"/>
      <c r="G88" s="6"/>
      <c r="H88" s="6"/>
      <c r="I88" s="6"/>
      <c r="J88" s="6"/>
      <c r="K88" s="6"/>
      <c r="L88" s="6"/>
      <c r="M88" s="6"/>
      <c r="N88" s="6"/>
      <c r="O88" s="6"/>
      <c r="P88" s="6"/>
      <c r="Q88" s="6"/>
      <c r="R88" s="6"/>
      <c r="S88" s="6"/>
      <c r="T88" s="6"/>
      <c r="U88" s="6"/>
      <c r="V88" s="6"/>
      <c r="W88" s="17"/>
      <c r="X88" s="6"/>
      <c r="Y88" s="6"/>
      <c r="Z88" s="6"/>
      <c r="AA88" s="6"/>
      <c r="AB88" s="6"/>
      <c r="AC88" s="6"/>
      <c r="AD88" s="6"/>
      <c r="AE88" s="6"/>
    </row>
    <row r="89" spans="2:31" x14ac:dyDescent="0.2">
      <c r="B89" s="30"/>
      <c r="C89" s="30"/>
      <c r="D89" s="30"/>
      <c r="E89" s="6"/>
      <c r="F89" s="6"/>
      <c r="G89" s="6"/>
      <c r="H89" s="6"/>
      <c r="I89" s="6"/>
      <c r="J89" s="6"/>
      <c r="K89" s="6"/>
      <c r="L89" s="6"/>
      <c r="M89" s="6"/>
      <c r="N89" s="6"/>
      <c r="O89" s="6"/>
      <c r="P89" s="6"/>
      <c r="Q89" s="6"/>
      <c r="R89" s="6"/>
      <c r="S89" s="6"/>
      <c r="T89" s="6"/>
      <c r="U89" s="6"/>
      <c r="V89" s="6"/>
      <c r="W89" s="17"/>
      <c r="X89" s="6"/>
      <c r="Y89" s="6"/>
      <c r="Z89" s="6"/>
      <c r="AA89" s="6"/>
      <c r="AB89" s="6"/>
      <c r="AC89" s="6"/>
      <c r="AD89" s="6"/>
      <c r="AE89" s="6"/>
    </row>
    <row r="90" spans="2:31" x14ac:dyDescent="0.2">
      <c r="B90" s="30"/>
      <c r="C90" s="30"/>
      <c r="D90" s="30"/>
      <c r="E90" s="6"/>
      <c r="F90" s="6"/>
      <c r="G90" s="6"/>
      <c r="H90" s="6"/>
      <c r="I90" s="6"/>
      <c r="J90" s="6"/>
      <c r="K90" s="6"/>
      <c r="L90" s="6"/>
      <c r="M90" s="6"/>
      <c r="N90" s="6"/>
      <c r="O90" s="6"/>
      <c r="P90" s="6"/>
      <c r="Q90" s="6"/>
      <c r="R90" s="6"/>
      <c r="S90" s="6"/>
      <c r="T90" s="6"/>
      <c r="U90" s="6"/>
      <c r="V90" s="6"/>
      <c r="W90" s="38"/>
      <c r="X90" s="6"/>
      <c r="Y90" s="6"/>
      <c r="Z90" s="6"/>
      <c r="AA90" s="6"/>
      <c r="AB90" s="6"/>
      <c r="AC90" s="6"/>
      <c r="AD90" s="6"/>
      <c r="AE90" s="6"/>
    </row>
    <row r="91" spans="2:31" x14ac:dyDescent="0.2">
      <c r="B91" s="6"/>
      <c r="C91" s="6"/>
      <c r="D91" s="6"/>
      <c r="E91" s="6"/>
      <c r="F91" s="6"/>
      <c r="G91" s="6"/>
      <c r="H91" s="6"/>
      <c r="I91" s="6"/>
      <c r="J91" s="6"/>
      <c r="K91" s="6"/>
      <c r="L91" s="6"/>
      <c r="M91" s="6"/>
      <c r="N91" s="6"/>
      <c r="O91" s="6"/>
      <c r="P91" s="6"/>
      <c r="Q91" s="6"/>
      <c r="R91" s="6"/>
      <c r="S91" s="6"/>
      <c r="T91" s="6"/>
      <c r="U91" s="6"/>
      <c r="V91" s="6"/>
      <c r="W91" s="17"/>
      <c r="X91" s="6"/>
      <c r="Y91" s="6"/>
      <c r="Z91" s="6"/>
      <c r="AA91" s="6"/>
      <c r="AB91" s="6"/>
      <c r="AC91" s="6"/>
      <c r="AD91" s="6"/>
      <c r="AE91" s="6"/>
    </row>
    <row r="92" spans="2:31" x14ac:dyDescent="0.2">
      <c r="B92" s="6"/>
      <c r="C92" s="6"/>
      <c r="D92" s="6"/>
      <c r="E92" s="6"/>
      <c r="F92" s="6"/>
      <c r="G92" s="6"/>
      <c r="H92" s="6"/>
      <c r="I92" s="6"/>
      <c r="J92" s="6"/>
      <c r="K92" s="6"/>
      <c r="L92" s="6"/>
      <c r="M92" s="6"/>
      <c r="N92" s="6"/>
      <c r="O92" s="6"/>
      <c r="P92" s="6"/>
      <c r="Q92" s="6"/>
      <c r="R92" s="6"/>
      <c r="S92" s="6"/>
      <c r="T92" s="6"/>
      <c r="U92" s="6"/>
      <c r="V92" s="6"/>
      <c r="W92" s="17"/>
      <c r="X92" s="6"/>
      <c r="Y92" s="6"/>
      <c r="Z92" s="6"/>
      <c r="AA92" s="6"/>
      <c r="AB92" s="6"/>
      <c r="AC92" s="6"/>
      <c r="AD92" s="6"/>
      <c r="AE92" s="6"/>
    </row>
    <row r="93" spans="2:31" x14ac:dyDescent="0.2">
      <c r="B93" s="6"/>
      <c r="C93" s="6"/>
      <c r="D93" s="6"/>
      <c r="E93" s="6"/>
      <c r="F93" s="6"/>
      <c r="G93" s="6"/>
      <c r="H93" s="6"/>
      <c r="I93" s="6"/>
      <c r="J93" s="6"/>
      <c r="K93" s="6"/>
      <c r="L93" s="6"/>
      <c r="M93" s="6"/>
      <c r="N93" s="6"/>
      <c r="O93" s="6"/>
      <c r="P93" s="6"/>
      <c r="Q93" s="6"/>
      <c r="R93" s="6"/>
      <c r="S93" s="6"/>
      <c r="T93" s="6"/>
      <c r="U93" s="6"/>
      <c r="V93" s="6"/>
      <c r="W93" s="38"/>
      <c r="X93" s="6"/>
      <c r="Y93" s="6"/>
      <c r="Z93" s="6"/>
      <c r="AA93" s="6"/>
      <c r="AB93" s="6"/>
      <c r="AC93" s="6"/>
      <c r="AD93" s="6"/>
      <c r="AE93" s="6"/>
    </row>
    <row r="94" spans="2:31" x14ac:dyDescent="0.2">
      <c r="B94" s="6"/>
      <c r="C94" s="6"/>
      <c r="D94" s="6"/>
      <c r="E94" s="6"/>
      <c r="F94" s="6"/>
      <c r="G94" s="6"/>
      <c r="H94" s="6"/>
      <c r="I94" s="6"/>
      <c r="J94" s="6"/>
      <c r="K94" s="6"/>
      <c r="L94" s="6"/>
      <c r="M94" s="6"/>
      <c r="N94" s="6"/>
      <c r="O94" s="6"/>
      <c r="P94" s="6"/>
      <c r="Q94" s="6"/>
      <c r="R94" s="6"/>
      <c r="S94" s="6"/>
      <c r="T94" s="6"/>
      <c r="U94" s="6"/>
      <c r="V94" s="6"/>
      <c r="W94" s="17"/>
      <c r="X94" s="6"/>
      <c r="Y94" s="6"/>
      <c r="Z94" s="6"/>
      <c r="AA94" s="6"/>
      <c r="AB94" s="6"/>
      <c r="AC94" s="6"/>
      <c r="AD94" s="6"/>
      <c r="AE94" s="6"/>
    </row>
    <row r="95" spans="2:31" x14ac:dyDescent="0.2">
      <c r="B95" s="6"/>
      <c r="C95" s="6"/>
      <c r="D95" s="6"/>
      <c r="E95" s="6"/>
      <c r="F95" s="6"/>
      <c r="G95" s="6"/>
      <c r="H95" s="6"/>
      <c r="I95" s="6"/>
      <c r="J95" s="6"/>
      <c r="K95" s="6"/>
      <c r="L95" s="6"/>
      <c r="M95" s="6"/>
      <c r="N95" s="6"/>
      <c r="O95" s="6"/>
      <c r="P95" s="6"/>
      <c r="Q95" s="6"/>
      <c r="R95" s="6"/>
      <c r="S95" s="6"/>
      <c r="T95" s="6"/>
      <c r="U95" s="6"/>
      <c r="V95" s="6"/>
      <c r="W95" s="17"/>
      <c r="X95" s="6"/>
      <c r="Y95" s="6"/>
      <c r="Z95" s="6"/>
      <c r="AA95" s="6"/>
      <c r="AB95" s="6"/>
      <c r="AC95" s="6"/>
      <c r="AD95" s="6"/>
      <c r="AE95" s="6"/>
    </row>
    <row r="96" spans="2:31" x14ac:dyDescent="0.2">
      <c r="B96" s="6"/>
      <c r="C96" s="6"/>
      <c r="D96" s="6"/>
      <c r="E96" s="6"/>
      <c r="F96" s="6"/>
      <c r="G96" s="6"/>
      <c r="H96" s="6"/>
      <c r="I96" s="6"/>
      <c r="J96" s="6"/>
      <c r="K96" s="6"/>
      <c r="L96" s="6"/>
      <c r="M96" s="6"/>
      <c r="N96" s="6"/>
      <c r="O96" s="6"/>
      <c r="P96" s="6"/>
      <c r="Q96" s="6"/>
      <c r="R96" s="6"/>
      <c r="S96" s="6"/>
      <c r="T96" s="6"/>
      <c r="U96" s="6"/>
      <c r="V96" s="6"/>
      <c r="W96" s="38"/>
      <c r="X96" s="6"/>
      <c r="Y96" s="6"/>
      <c r="Z96" s="6"/>
      <c r="AA96" s="6"/>
      <c r="AB96" s="6"/>
      <c r="AC96" s="6"/>
      <c r="AD96" s="6"/>
      <c r="AE96" s="6"/>
    </row>
    <row r="97" spans="2:32" x14ac:dyDescent="0.2">
      <c r="B97" s="6"/>
      <c r="C97" s="6"/>
      <c r="D97" s="6"/>
      <c r="E97" s="6"/>
      <c r="F97" s="6"/>
      <c r="G97" s="6"/>
      <c r="H97" s="6"/>
      <c r="I97" s="6"/>
      <c r="J97" s="6"/>
      <c r="K97" s="6"/>
      <c r="L97" s="6"/>
      <c r="M97" s="6"/>
      <c r="N97" s="6"/>
      <c r="O97" s="6"/>
      <c r="P97" s="6"/>
      <c r="Q97" s="6"/>
      <c r="R97" s="6"/>
      <c r="S97" s="6"/>
      <c r="T97" s="6"/>
      <c r="U97" s="6"/>
      <c r="V97" s="6"/>
      <c r="W97" s="17"/>
      <c r="X97" s="6"/>
      <c r="Y97" s="6"/>
      <c r="Z97" s="6"/>
      <c r="AA97" s="6"/>
      <c r="AB97" s="6"/>
      <c r="AC97" s="6"/>
      <c r="AD97" s="6"/>
      <c r="AE97" s="6"/>
    </row>
    <row r="98" spans="2:32" x14ac:dyDescent="0.2">
      <c r="B98" s="6"/>
      <c r="C98" s="6"/>
      <c r="D98" s="6"/>
      <c r="E98" s="6"/>
      <c r="F98" s="6"/>
      <c r="G98" s="6"/>
      <c r="H98" s="6"/>
      <c r="I98" s="6"/>
      <c r="J98" s="6"/>
      <c r="K98" s="6"/>
      <c r="L98" s="6"/>
      <c r="M98" s="6"/>
      <c r="N98" s="6"/>
      <c r="O98" s="6"/>
      <c r="P98" s="6"/>
      <c r="Q98" s="6"/>
      <c r="R98" s="6"/>
      <c r="S98" s="6"/>
      <c r="T98" s="6"/>
      <c r="U98" s="6"/>
      <c r="V98" s="6"/>
      <c r="W98" s="17"/>
      <c r="X98" s="6"/>
      <c r="Y98" s="6"/>
      <c r="Z98" s="6"/>
      <c r="AA98" s="6"/>
      <c r="AB98" s="6"/>
      <c r="AC98" s="6"/>
      <c r="AD98" s="6"/>
      <c r="AE98" s="6"/>
    </row>
    <row r="99" spans="2:32" x14ac:dyDescent="0.2">
      <c r="B99" s="6"/>
      <c r="C99" s="6"/>
      <c r="D99" s="6"/>
      <c r="E99" s="6"/>
      <c r="F99" s="6"/>
      <c r="G99" s="6"/>
      <c r="H99" s="6"/>
      <c r="I99" s="6"/>
      <c r="J99" s="6"/>
      <c r="K99" s="6"/>
      <c r="L99" s="6"/>
      <c r="M99" s="6"/>
      <c r="N99" s="6"/>
      <c r="O99" s="6"/>
      <c r="P99" s="6"/>
      <c r="Q99" s="6"/>
      <c r="R99" s="6"/>
      <c r="S99" s="6"/>
      <c r="T99" s="6"/>
      <c r="U99" s="6"/>
      <c r="V99" s="6"/>
      <c r="W99" s="38"/>
      <c r="X99" s="6"/>
      <c r="Y99" s="6"/>
      <c r="Z99" s="6"/>
      <c r="AA99" s="6"/>
      <c r="AB99" s="6"/>
      <c r="AC99" s="6"/>
      <c r="AD99" s="6"/>
      <c r="AE99" s="6"/>
    </row>
    <row r="100" spans="2:32" x14ac:dyDescent="0.2">
      <c r="B100" s="6"/>
      <c r="C100" s="6"/>
      <c r="D100" s="6"/>
      <c r="E100" s="6"/>
      <c r="F100" s="6"/>
      <c r="G100" s="6"/>
      <c r="H100" s="6"/>
      <c r="I100" s="6"/>
      <c r="J100" s="6"/>
      <c r="K100" s="6"/>
      <c r="L100" s="6"/>
      <c r="M100" s="6"/>
      <c r="N100" s="6"/>
      <c r="O100" s="6"/>
      <c r="P100" s="6"/>
      <c r="Q100" s="6"/>
      <c r="R100" s="6"/>
      <c r="S100" s="6"/>
      <c r="T100" s="6"/>
      <c r="U100" s="6"/>
      <c r="V100" s="6"/>
      <c r="W100" s="17"/>
      <c r="X100" s="6"/>
      <c r="Y100" s="6"/>
      <c r="Z100" s="6"/>
      <c r="AA100" s="6"/>
      <c r="AB100" s="6"/>
      <c r="AC100" s="6"/>
      <c r="AD100" s="6"/>
      <c r="AE100" s="6"/>
    </row>
    <row r="101" spans="2:32" x14ac:dyDescent="0.2">
      <c r="B101" s="39"/>
      <c r="C101" s="39"/>
      <c r="D101" s="40"/>
      <c r="E101" s="40"/>
      <c r="F101" s="40"/>
      <c r="G101" s="40"/>
      <c r="H101" s="40"/>
      <c r="I101" s="40"/>
      <c r="J101" s="40"/>
      <c r="K101" s="40"/>
      <c r="L101" s="40"/>
      <c r="M101" s="40"/>
      <c r="N101" s="40"/>
      <c r="O101" s="40"/>
      <c r="P101" s="40"/>
      <c r="Q101" s="40"/>
      <c r="R101" s="40"/>
      <c r="S101" s="40"/>
      <c r="T101" s="40"/>
      <c r="U101" s="41"/>
      <c r="V101" s="38"/>
      <c r="W101" s="17"/>
      <c r="X101" s="6"/>
      <c r="Y101" s="6"/>
      <c r="Z101" s="6"/>
      <c r="AA101" s="6"/>
      <c r="AB101" s="6"/>
      <c r="AC101" s="6"/>
      <c r="AD101" s="6"/>
      <c r="AE101" s="6"/>
    </row>
    <row r="102" spans="2:32" x14ac:dyDescent="0.2">
      <c r="W102" s="38"/>
    </row>
    <row r="103" spans="2:32" x14ac:dyDescent="0.2">
      <c r="W103" s="17"/>
    </row>
    <row r="104" spans="2:32" x14ac:dyDescent="0.2">
      <c r="H104" s="7"/>
      <c r="W104" s="17"/>
      <c r="Y104" s="2"/>
      <c r="Z104" s="42"/>
      <c r="AB104" s="2"/>
      <c r="AC104" s="42"/>
      <c r="AE104" s="2"/>
    </row>
    <row r="105" spans="2:32" x14ac:dyDescent="0.2">
      <c r="H105" s="7"/>
      <c r="W105" s="17"/>
      <c r="Y105" s="2"/>
      <c r="Z105" s="42"/>
      <c r="AB105" s="2"/>
      <c r="AC105" s="42"/>
      <c r="AE105" s="2"/>
    </row>
    <row r="106" spans="2:32" x14ac:dyDescent="0.2">
      <c r="H106" s="7"/>
      <c r="W106" s="6"/>
      <c r="Y106" s="2"/>
      <c r="Z106" s="42"/>
      <c r="AB106" s="2"/>
      <c r="AC106" s="42"/>
      <c r="AE106" s="2"/>
      <c r="AF106" s="6"/>
    </row>
    <row r="107" spans="2:32" x14ac:dyDescent="0.2">
      <c r="H107" s="7"/>
      <c r="W107" s="6"/>
      <c r="Y107" s="2"/>
      <c r="Z107" s="42"/>
      <c r="AB107" s="2"/>
      <c r="AC107" s="42"/>
      <c r="AE107" s="2"/>
      <c r="AF107" s="6"/>
    </row>
    <row r="108" spans="2:32" x14ac:dyDescent="0.2">
      <c r="H108" s="7"/>
      <c r="W108" s="6"/>
      <c r="Y108" s="2"/>
      <c r="Z108" s="42"/>
      <c r="AB108" s="2"/>
      <c r="AC108" s="42"/>
      <c r="AE108" s="2"/>
      <c r="AF108" s="6"/>
    </row>
    <row r="109" spans="2:32" ht="9" customHeight="1" x14ac:dyDescent="0.2">
      <c r="H109" s="7"/>
      <c r="W109" s="6"/>
      <c r="Y109" s="2"/>
      <c r="Z109" s="42"/>
      <c r="AB109" s="2"/>
      <c r="AC109" s="42"/>
      <c r="AE109" s="2"/>
      <c r="AF109" s="6"/>
    </row>
    <row r="110" spans="2:32" x14ac:dyDescent="0.2">
      <c r="H110" s="7"/>
      <c r="W110" s="6"/>
      <c r="Y110" s="2"/>
      <c r="Z110" s="42"/>
      <c r="AB110" s="2"/>
      <c r="AC110" s="42"/>
      <c r="AE110" s="2"/>
      <c r="AF110" s="6"/>
    </row>
    <row r="111" spans="2:32" x14ac:dyDescent="0.2">
      <c r="H111" s="7"/>
      <c r="W111" s="6"/>
      <c r="Y111" s="2"/>
      <c r="Z111" s="42"/>
      <c r="AB111" s="2"/>
      <c r="AC111" s="42"/>
      <c r="AE111" s="2"/>
      <c r="AF111" s="6"/>
    </row>
    <row r="112" spans="2:32" x14ac:dyDescent="0.2">
      <c r="H112" s="7"/>
      <c r="W112" s="6"/>
      <c r="Y112" s="2"/>
      <c r="Z112" s="42"/>
      <c r="AB112" s="2"/>
      <c r="AC112" s="42"/>
      <c r="AE112" s="2"/>
      <c r="AF112" s="6"/>
    </row>
    <row r="113" spans="2:32" x14ac:dyDescent="0.2">
      <c r="H113" s="7"/>
      <c r="W113" s="6"/>
      <c r="Y113" s="2"/>
      <c r="AF113" s="6"/>
    </row>
    <row r="114" spans="2:32" x14ac:dyDescent="0.2">
      <c r="H114" s="7"/>
      <c r="W114" s="6"/>
      <c r="Y114" s="2"/>
      <c r="AF114" s="6"/>
    </row>
    <row r="115" spans="2:32" ht="14.5" customHeight="1" x14ac:dyDescent="0.2">
      <c r="H115" s="7"/>
      <c r="W115" s="6"/>
      <c r="AF115" s="6"/>
    </row>
    <row r="116" spans="2:32" ht="7.4" customHeight="1" x14ac:dyDescent="0.2">
      <c r="H116" s="7"/>
      <c r="W116" s="6"/>
      <c r="AF116" s="6"/>
    </row>
    <row r="117" spans="2:32" ht="14.5" customHeight="1" x14ac:dyDescent="0.2">
      <c r="H117" s="7"/>
      <c r="W117" s="6"/>
      <c r="AF117" s="6"/>
    </row>
    <row r="118" spans="2:32" ht="7.9" customHeight="1" x14ac:dyDescent="0.2">
      <c r="H118" s="7"/>
      <c r="W118" s="6"/>
      <c r="AB118" s="43"/>
      <c r="AF118" s="6"/>
    </row>
    <row r="119" spans="2:32" x14ac:dyDescent="0.2">
      <c r="H119" s="7"/>
      <c r="W119" s="6"/>
      <c r="AB119" s="43"/>
      <c r="AF119" s="6"/>
    </row>
    <row r="120" spans="2:32" x14ac:dyDescent="0.2">
      <c r="H120" s="7"/>
      <c r="W120" s="38"/>
      <c r="AB120" s="43"/>
    </row>
    <row r="121" spans="2:32" x14ac:dyDescent="0.2">
      <c r="H121" s="7"/>
      <c r="AB121" s="43"/>
    </row>
    <row r="122" spans="2:32" x14ac:dyDescent="0.2">
      <c r="H122" s="7"/>
      <c r="AB122" s="43"/>
      <c r="AF122" s="42"/>
    </row>
    <row r="123" spans="2:32" x14ac:dyDescent="0.2">
      <c r="H123" s="7"/>
      <c r="AB123" s="43"/>
      <c r="AF123" s="42"/>
    </row>
    <row r="124" spans="2:32" x14ac:dyDescent="0.2">
      <c r="H124" s="7"/>
      <c r="AB124" s="43"/>
      <c r="AF124" s="42"/>
    </row>
    <row r="125" spans="2:32" x14ac:dyDescent="0.2">
      <c r="H125" s="7"/>
      <c r="AB125" s="43"/>
      <c r="AF125" s="42"/>
    </row>
    <row r="126" spans="2:32" x14ac:dyDescent="0.2">
      <c r="H126" s="7"/>
      <c r="AF126" s="42"/>
    </row>
    <row r="127" spans="2:32" x14ac:dyDescent="0.2">
      <c r="B127" s="3"/>
      <c r="C127" s="3"/>
      <c r="D127" s="3"/>
      <c r="H127" s="7"/>
      <c r="AF127" s="42"/>
    </row>
    <row r="128" spans="2:32" x14ac:dyDescent="0.2">
      <c r="B128" s="3"/>
      <c r="C128" s="3"/>
      <c r="D128" s="3"/>
      <c r="H128" s="7"/>
      <c r="AF128" s="42"/>
    </row>
    <row r="129" spans="2:32" x14ac:dyDescent="0.2">
      <c r="B129" s="3"/>
      <c r="C129" s="3"/>
      <c r="D129" s="3"/>
      <c r="H129" s="7"/>
      <c r="AF129" s="42"/>
    </row>
    <row r="130" spans="2:32" x14ac:dyDescent="0.2">
      <c r="B130" s="3"/>
      <c r="C130" s="3"/>
      <c r="D130" s="3"/>
      <c r="H130" s="7"/>
      <c r="AF130" s="42"/>
    </row>
    <row r="146" spans="2:41" s="3" customFormat="1" x14ac:dyDescent="0.2">
      <c r="B146" s="1"/>
      <c r="C146" s="1"/>
      <c r="D146" s="1"/>
      <c r="H146" s="1"/>
      <c r="K146" s="7"/>
      <c r="L146" s="1"/>
      <c r="Q146" s="7"/>
      <c r="R146" s="1"/>
      <c r="U146" s="4"/>
      <c r="V146" s="1"/>
      <c r="W146" s="1"/>
      <c r="X146" s="1"/>
      <c r="Y146" s="1"/>
      <c r="Z146" s="1"/>
      <c r="AA146" s="1"/>
      <c r="AB146" s="1"/>
      <c r="AC146" s="1"/>
      <c r="AD146" s="1"/>
      <c r="AE146" s="1"/>
      <c r="AF146" s="1"/>
      <c r="AG146" s="1"/>
      <c r="AH146" s="1"/>
      <c r="AI146" s="1"/>
      <c r="AJ146" s="1"/>
      <c r="AK146" s="1"/>
      <c r="AL146" s="1"/>
      <c r="AM146" s="1"/>
      <c r="AN146" s="1"/>
      <c r="AO146" s="1"/>
    </row>
    <row r="147" spans="2:41" s="3" customFormat="1" x14ac:dyDescent="0.2">
      <c r="B147" s="1"/>
      <c r="C147" s="1"/>
      <c r="D147" s="1"/>
      <c r="H147" s="1"/>
      <c r="K147" s="7"/>
      <c r="L147" s="1"/>
      <c r="Q147" s="7"/>
      <c r="R147" s="1"/>
      <c r="U147" s="4"/>
      <c r="V147" s="1"/>
      <c r="W147" s="1"/>
      <c r="X147" s="1"/>
      <c r="Y147" s="1"/>
      <c r="Z147" s="1"/>
      <c r="AA147" s="1"/>
      <c r="AB147" s="1"/>
      <c r="AC147" s="1"/>
      <c r="AD147" s="1"/>
      <c r="AE147" s="1"/>
      <c r="AF147" s="1"/>
      <c r="AG147" s="1"/>
      <c r="AH147" s="1"/>
      <c r="AI147" s="1"/>
      <c r="AJ147" s="1"/>
      <c r="AK147" s="1"/>
      <c r="AL147" s="1"/>
      <c r="AM147" s="1"/>
      <c r="AN147" s="1"/>
      <c r="AO147" s="1"/>
    </row>
    <row r="148" spans="2:41" s="3" customFormat="1" x14ac:dyDescent="0.2">
      <c r="B148" s="1"/>
      <c r="C148" s="1"/>
      <c r="D148" s="1"/>
      <c r="H148" s="1"/>
      <c r="K148" s="7"/>
      <c r="L148" s="1"/>
      <c r="Q148" s="7"/>
      <c r="R148" s="1"/>
      <c r="U148" s="4"/>
      <c r="V148" s="1"/>
      <c r="W148" s="1"/>
      <c r="X148" s="1"/>
      <c r="Y148" s="1"/>
      <c r="Z148" s="1"/>
      <c r="AA148" s="1"/>
      <c r="AB148" s="1"/>
      <c r="AC148" s="1"/>
      <c r="AD148" s="1"/>
      <c r="AE148" s="1"/>
      <c r="AF148" s="1"/>
      <c r="AG148" s="1"/>
      <c r="AH148" s="1"/>
      <c r="AI148" s="1"/>
      <c r="AJ148" s="1"/>
      <c r="AK148" s="1"/>
      <c r="AL148" s="1"/>
      <c r="AM148" s="1"/>
      <c r="AN148" s="1"/>
      <c r="AO148" s="1"/>
    </row>
    <row r="149" spans="2:41" s="3" customFormat="1" x14ac:dyDescent="0.2">
      <c r="B149" s="1"/>
      <c r="C149" s="1"/>
      <c r="D149" s="1"/>
      <c r="H149" s="1"/>
      <c r="K149" s="7"/>
      <c r="L149" s="1"/>
      <c r="Q149" s="7"/>
      <c r="R149" s="1"/>
      <c r="U149" s="4"/>
      <c r="V149" s="1"/>
      <c r="W149" s="1"/>
      <c r="X149" s="1"/>
      <c r="Y149" s="1"/>
      <c r="Z149" s="1"/>
      <c r="AA149" s="1"/>
      <c r="AB149" s="1"/>
      <c r="AC149" s="1"/>
      <c r="AD149" s="1"/>
      <c r="AE149" s="1"/>
      <c r="AF149" s="1"/>
      <c r="AG149" s="1"/>
      <c r="AH149" s="1"/>
      <c r="AI149" s="1"/>
      <c r="AJ149" s="1"/>
      <c r="AK149" s="1"/>
      <c r="AL149" s="1"/>
      <c r="AM149" s="1"/>
      <c r="AN149" s="1"/>
      <c r="AO149" s="1"/>
    </row>
  </sheetData>
  <mergeCells count="114">
    <mergeCell ref="I28:K29"/>
    <mergeCell ref="L28:L29"/>
    <mergeCell ref="I30:K30"/>
    <mergeCell ref="B33:V33"/>
    <mergeCell ref="B34:B35"/>
    <mergeCell ref="C34:C35"/>
    <mergeCell ref="D34:D35"/>
    <mergeCell ref="E34:E35"/>
    <mergeCell ref="Q34:R34"/>
    <mergeCell ref="U34:V35"/>
    <mergeCell ref="N28:V29"/>
    <mergeCell ref="S34:T35"/>
    <mergeCell ref="P34:P35"/>
    <mergeCell ref="N9:O9"/>
    <mergeCell ref="F17:H18"/>
    <mergeCell ref="I17:K18"/>
    <mergeCell ref="L17:L18"/>
    <mergeCell ref="F22:H23"/>
    <mergeCell ref="I22:K23"/>
    <mergeCell ref="L22:L23"/>
    <mergeCell ref="F34:F35"/>
    <mergeCell ref="F24:H25"/>
    <mergeCell ref="I24:K25"/>
    <mergeCell ref="L24:L25"/>
    <mergeCell ref="F26:H27"/>
    <mergeCell ref="I26:K27"/>
    <mergeCell ref="L26:L27"/>
    <mergeCell ref="G34:G35"/>
    <mergeCell ref="H34:I35"/>
    <mergeCell ref="J34:J35"/>
    <mergeCell ref="K34:L34"/>
    <mergeCell ref="F19:H20"/>
    <mergeCell ref="I19:K20"/>
    <mergeCell ref="L19:L20"/>
    <mergeCell ref="M34:M35"/>
    <mergeCell ref="N34:O34"/>
    <mergeCell ref="F28:H29"/>
    <mergeCell ref="A1:W1"/>
    <mergeCell ref="C3:D3"/>
    <mergeCell ref="G3:H3"/>
    <mergeCell ref="J3:K3"/>
    <mergeCell ref="B6:D31"/>
    <mergeCell ref="F8:H8"/>
    <mergeCell ref="I8:L8"/>
    <mergeCell ref="N8:O8"/>
    <mergeCell ref="P8:T8"/>
    <mergeCell ref="U8:V8"/>
    <mergeCell ref="P9:T9"/>
    <mergeCell ref="F11:H12"/>
    <mergeCell ref="I11:K12"/>
    <mergeCell ref="L11:L12"/>
    <mergeCell ref="B5:D5"/>
    <mergeCell ref="F13:H14"/>
    <mergeCell ref="I13:K14"/>
    <mergeCell ref="L13:L14"/>
    <mergeCell ref="F9:H10"/>
    <mergeCell ref="I9:K10"/>
    <mergeCell ref="L9:L10"/>
    <mergeCell ref="F15:H16"/>
    <mergeCell ref="I15:K16"/>
    <mergeCell ref="L15:L16"/>
    <mergeCell ref="S41:T41"/>
    <mergeCell ref="S42:T42"/>
    <mergeCell ref="S43:T43"/>
    <mergeCell ref="S44:T44"/>
    <mergeCell ref="S45:T45"/>
    <mergeCell ref="S36:T36"/>
    <mergeCell ref="S37:T37"/>
    <mergeCell ref="S38:T38"/>
    <mergeCell ref="S39:T39"/>
    <mergeCell ref="S40:T40"/>
    <mergeCell ref="S54:T54"/>
    <mergeCell ref="S55:T55"/>
    <mergeCell ref="S61:T61"/>
    <mergeCell ref="S62:T62"/>
    <mergeCell ref="S46:T46"/>
    <mergeCell ref="S47:T47"/>
    <mergeCell ref="S48:T48"/>
    <mergeCell ref="S49:T49"/>
    <mergeCell ref="S50:T50"/>
    <mergeCell ref="S81:T81"/>
    <mergeCell ref="S82:T82"/>
    <mergeCell ref="S83:T83"/>
    <mergeCell ref="S84:T84"/>
    <mergeCell ref="S85:T85"/>
    <mergeCell ref="S76:T76"/>
    <mergeCell ref="S77:T77"/>
    <mergeCell ref="S78:T78"/>
    <mergeCell ref="S79:T79"/>
    <mergeCell ref="S80:T80"/>
    <mergeCell ref="L3:O3"/>
    <mergeCell ref="T3:U3"/>
    <mergeCell ref="R3:S3"/>
    <mergeCell ref="S71:T71"/>
    <mergeCell ref="S72:T72"/>
    <mergeCell ref="S73:T73"/>
    <mergeCell ref="S74:T74"/>
    <mergeCell ref="S75:T75"/>
    <mergeCell ref="S66:T66"/>
    <mergeCell ref="S67:T67"/>
    <mergeCell ref="S68:T68"/>
    <mergeCell ref="S69:T69"/>
    <mergeCell ref="S70:T70"/>
    <mergeCell ref="S63:T63"/>
    <mergeCell ref="S64:T64"/>
    <mergeCell ref="S65:T65"/>
    <mergeCell ref="S56:T56"/>
    <mergeCell ref="S57:T57"/>
    <mergeCell ref="S58:T58"/>
    <mergeCell ref="S59:T59"/>
    <mergeCell ref="S60:T60"/>
    <mergeCell ref="S51:T51"/>
    <mergeCell ref="S52:T52"/>
    <mergeCell ref="S53:T53"/>
  </mergeCells>
  <phoneticPr fontId="3"/>
  <conditionalFormatting sqref="C42 C44 C46 C48 C50 C52 C54 C56 C58 C60 C62 C64 C66 C68 C70 C72 C74 C76 C78 C80 C82 C84">
    <cfRule type="expression" dxfId="19" priority="5">
      <formula>+AND(#REF!&lt;&gt;"",$C42="")</formula>
    </cfRule>
  </conditionalFormatting>
  <conditionalFormatting sqref="C43 C45 C47 C49 C51 C53 C55 C57 C59 C61 C63 C65 C67 C69 C71 C73 C75 C77 C79 C81 C83">
    <cfRule type="expression" dxfId="18" priority="4">
      <formula>+AND(#REF!&lt;&gt;"",$C43="")</formula>
    </cfRule>
  </conditionalFormatting>
  <conditionalFormatting sqref="C85">
    <cfRule type="expression" dxfId="17" priority="3">
      <formula>AND(#REF!&lt;&gt;"",$C85="")</formula>
    </cfRule>
  </conditionalFormatting>
  <conditionalFormatting sqref="C36:C41">
    <cfRule type="expression" dxfId="16" priority="1">
      <formula>+AND(#REF!&lt;&gt;"",$C36="")</formula>
    </cfRule>
  </conditionalFormatting>
  <conditionalFormatting sqref="I28:K29">
    <cfRule type="cellIs" dxfId="15" priority="10" operator="greaterThan">
      <formula>$L$3</formula>
    </cfRule>
  </conditionalFormatting>
  <dataValidations count="8">
    <dataValidation type="list" allowBlank="1" showInputMessage="1" showErrorMessage="1" sqref="B36:B85">
      <formula1>"⑪謝金"</formula1>
    </dataValidation>
    <dataValidation type="list" allowBlank="1" showInputMessage="1" showErrorMessage="1" sqref="J7:L7">
      <formula1>"選択してください,なし,1社,2社,3社,4社,5社以上"</formula1>
    </dataValidation>
    <dataValidation type="whole" imeMode="halfAlpha" operator="greaterThanOrEqual" allowBlank="1" showInputMessage="1" showErrorMessage="1" sqref="Q36:Q85 N36:N85 K36:K85 U31 H36:H85">
      <formula1>1</formula1>
    </dataValidation>
    <dataValidation type="list" allowBlank="1" showInputMessage="1" showErrorMessage="1" sqref="G36:G85">
      <formula1>"課税,非課税,軽減"</formula1>
    </dataValidation>
    <dataValidation type="list" allowBlank="1" showInputMessage="1" showErrorMessage="1" sqref="E36:E85">
      <formula1>"1,2,3,4,5,6,7,8,9,10,11,12"</formula1>
    </dataValidation>
    <dataValidation type="list" allowBlank="1" showInputMessage="1" showErrorMessage="1" sqref="R36:R85 L36:L85 O36:O85">
      <formula1>"人,月,日,時間,回,件,個,枚,部,式,km"</formula1>
    </dataValidation>
    <dataValidation type="list" allowBlank="1" showInputMessage="1" showErrorMessage="1" sqref="F36:F85">
      <formula1>"対象,対象外"</formula1>
    </dataValidation>
    <dataValidation type="list" allowBlank="1" showInputMessage="1" showErrorMessage="1" sqref="R86 L86">
      <formula1>$D$105:$D$114</formula1>
    </dataValidation>
  </dataValidations>
  <pageMargins left="0.7" right="0.7" top="0.75" bottom="0.75" header="0.3" footer="0.3"/>
  <pageSetup paperSize="9"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9"/>
  <sheetViews>
    <sheetView showGridLines="0" view="pageBreakPreview" zoomScale="55" zoomScaleNormal="55" zoomScaleSheetLayoutView="55" workbookViewId="0">
      <selection activeCell="B6" sqref="B6:D31"/>
    </sheetView>
  </sheetViews>
  <sheetFormatPr defaultColWidth="10.08984375" defaultRowHeight="16.5" x14ac:dyDescent="0.2"/>
  <cols>
    <col min="1" max="1" width="1.7265625" style="1" customWidth="1"/>
    <col min="2" max="3" width="30.26953125" style="1" customWidth="1"/>
    <col min="4" max="4" width="58.90625" style="1" customWidth="1"/>
    <col min="5" max="6" width="9.6328125" style="3" customWidth="1"/>
    <col min="7" max="7" width="9.08984375" style="3" customWidth="1"/>
    <col min="8" max="8" width="16.36328125" style="1" customWidth="1"/>
    <col min="9" max="9" width="6.26953125" style="3" customWidth="1"/>
    <col min="10" max="10" width="3.7265625" style="3" customWidth="1"/>
    <col min="11" max="11" width="6.26953125" style="7" customWidth="1"/>
    <col min="12" max="12" width="6.26953125" style="1" customWidth="1"/>
    <col min="13" max="13" width="4" style="3" customWidth="1"/>
    <col min="14" max="14" width="6.36328125" style="3" customWidth="1"/>
    <col min="15" max="15" width="6.26953125" style="3" customWidth="1"/>
    <col min="16" max="16" width="4" style="3" customWidth="1"/>
    <col min="17" max="17" width="6.26953125" style="7" customWidth="1"/>
    <col min="18" max="18" width="6.26953125" style="1" customWidth="1"/>
    <col min="19" max="19" width="4" style="3" customWidth="1"/>
    <col min="20" max="20" width="3.6328125" style="3" bestFit="1" customWidth="1"/>
    <col min="21" max="21" width="20.36328125" style="4" customWidth="1"/>
    <col min="22" max="22" width="3.26953125" style="1" customWidth="1"/>
    <col min="23" max="23" width="1.7265625" style="1" customWidth="1"/>
    <col min="24" max="24" width="15.26953125" style="1" bestFit="1" customWidth="1"/>
    <col min="25" max="25" width="20.90625" style="1" customWidth="1"/>
    <col min="26" max="26" width="12.08984375" style="1" customWidth="1"/>
    <col min="27" max="27" width="3.2695312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65" customHeight="1" thickBot="1" x14ac:dyDescent="0.25">
      <c r="A1" s="219" t="str">
        <f>'（事業費）経費一覧表（別紙3-2）'!A1:W1</f>
        <v>令和３年度補正予算　新市場開拓支援事業費補助金　公募申請書　経費一覧表（別紙３－２）</v>
      </c>
      <c r="B1" s="220"/>
      <c r="C1" s="220"/>
      <c r="D1" s="220"/>
      <c r="E1" s="220"/>
      <c r="F1" s="220"/>
      <c r="G1" s="220"/>
      <c r="H1" s="220"/>
      <c r="I1" s="220"/>
      <c r="J1" s="220"/>
      <c r="K1" s="220"/>
      <c r="L1" s="220"/>
      <c r="M1" s="220"/>
      <c r="N1" s="220"/>
      <c r="O1" s="220"/>
      <c r="P1" s="220"/>
      <c r="Q1" s="220"/>
      <c r="R1" s="220"/>
      <c r="S1" s="220"/>
      <c r="T1" s="220"/>
      <c r="U1" s="220"/>
      <c r="V1" s="220"/>
      <c r="W1" s="221"/>
    </row>
    <row r="2" spans="1:31" ht="15" customHeight="1" thickBot="1" x14ac:dyDescent="0.25">
      <c r="B2" s="2"/>
      <c r="C2" s="2"/>
      <c r="D2" s="2"/>
      <c r="E2" s="2"/>
      <c r="F2" s="2"/>
      <c r="G2" s="2"/>
      <c r="H2" s="2"/>
      <c r="K2" s="2"/>
      <c r="L2" s="2"/>
      <c r="Q2" s="2"/>
      <c r="R2" s="2"/>
      <c r="V2" s="2"/>
    </row>
    <row r="3" spans="1:31" ht="44.15" customHeight="1" thickBot="1" x14ac:dyDescent="0.25">
      <c r="B3" s="5" t="s">
        <v>0</v>
      </c>
      <c r="C3" s="222">
        <f>'経費明細表（別紙3-1）'!$C$7</f>
        <v>0</v>
      </c>
      <c r="D3" s="223"/>
      <c r="F3" s="105" t="s">
        <v>1</v>
      </c>
      <c r="G3" s="224" t="str">
        <f>'経費明細表（別紙3-1）'!$G$9</f>
        <v>　</v>
      </c>
      <c r="H3" s="225"/>
      <c r="I3" s="6"/>
      <c r="J3" s="328" t="s">
        <v>78</v>
      </c>
      <c r="K3" s="329"/>
      <c r="L3" s="209">
        <v>500000</v>
      </c>
      <c r="M3" s="336"/>
      <c r="N3" s="336"/>
      <c r="O3" s="108" t="s">
        <v>4</v>
      </c>
      <c r="P3" s="143"/>
      <c r="R3" s="210" t="s">
        <v>2</v>
      </c>
      <c r="S3" s="337"/>
      <c r="T3" s="211"/>
      <c r="U3" s="102" t="s">
        <v>27</v>
      </c>
      <c r="V3" s="148"/>
      <c r="W3" s="149"/>
    </row>
    <row r="4" spans="1:31" ht="15" customHeight="1" thickBot="1" x14ac:dyDescent="0.25"/>
    <row r="5" spans="1:31" ht="21.75" customHeight="1" thickBot="1" x14ac:dyDescent="0.25">
      <c r="B5" s="229" t="s">
        <v>3</v>
      </c>
      <c r="C5" s="230"/>
      <c r="D5" s="231"/>
      <c r="E5" s="4"/>
      <c r="F5" s="65"/>
      <c r="G5" s="66"/>
      <c r="H5" s="66"/>
      <c r="I5" s="66"/>
      <c r="J5" s="67"/>
      <c r="K5" s="67"/>
      <c r="L5" s="67"/>
      <c r="M5" s="67"/>
      <c r="N5" s="67"/>
      <c r="O5" s="67"/>
      <c r="P5" s="67"/>
      <c r="Q5" s="67"/>
      <c r="R5" s="145"/>
      <c r="S5" s="103"/>
      <c r="T5" s="106"/>
      <c r="U5" s="49"/>
      <c r="V5" s="17"/>
    </row>
    <row r="6" spans="1:31" ht="22" customHeight="1" x14ac:dyDescent="0.2">
      <c r="B6" s="232" t="s">
        <v>106</v>
      </c>
      <c r="C6" s="233"/>
      <c r="D6" s="234"/>
      <c r="E6" s="4"/>
      <c r="F6" s="66"/>
      <c r="G6" s="66"/>
      <c r="H6" s="66"/>
      <c r="I6" s="66"/>
      <c r="J6" s="67"/>
      <c r="K6" s="67"/>
      <c r="L6" s="67"/>
      <c r="M6" s="67"/>
      <c r="N6" s="67"/>
      <c r="O6" s="67"/>
      <c r="P6" s="67"/>
      <c r="Q6" s="67"/>
      <c r="R6" s="145"/>
      <c r="S6" s="106"/>
      <c r="T6" s="106"/>
      <c r="U6" s="146"/>
      <c r="V6" s="146"/>
    </row>
    <row r="7" spans="1:31" ht="22" customHeight="1" thickBot="1" x14ac:dyDescent="0.25">
      <c r="B7" s="235"/>
      <c r="C7" s="166"/>
      <c r="D7" s="236"/>
      <c r="E7" s="4"/>
      <c r="F7" s="8"/>
      <c r="G7" s="8"/>
      <c r="H7" s="8"/>
      <c r="I7" s="8"/>
      <c r="J7" s="9"/>
      <c r="K7" s="9"/>
      <c r="L7" s="9"/>
      <c r="N7"/>
      <c r="O7"/>
      <c r="P7"/>
      <c r="Q7"/>
      <c r="R7"/>
      <c r="S7"/>
      <c r="T7"/>
      <c r="U7"/>
      <c r="V7"/>
    </row>
    <row r="8" spans="1:31" ht="22" customHeight="1" thickBot="1" x14ac:dyDescent="0.25">
      <c r="B8" s="235"/>
      <c r="C8" s="166"/>
      <c r="D8" s="236"/>
      <c r="F8" s="240" t="s">
        <v>5</v>
      </c>
      <c r="G8" s="241"/>
      <c r="H8" s="242"/>
      <c r="I8" s="241" t="s">
        <v>6</v>
      </c>
      <c r="J8" s="241"/>
      <c r="K8" s="241"/>
      <c r="L8" s="243"/>
      <c r="M8" s="10"/>
      <c r="N8" s="244" t="s">
        <v>7</v>
      </c>
      <c r="O8" s="245"/>
      <c r="P8" s="246" t="s">
        <v>8</v>
      </c>
      <c r="Q8" s="247"/>
      <c r="R8" s="247"/>
      <c r="S8" s="247"/>
      <c r="T8" s="248"/>
      <c r="U8" s="249" t="s">
        <v>9</v>
      </c>
      <c r="V8" s="250"/>
    </row>
    <row r="9" spans="1:31" ht="22" customHeight="1" thickBot="1" x14ac:dyDescent="0.25">
      <c r="B9" s="235"/>
      <c r="C9" s="166"/>
      <c r="D9" s="236"/>
      <c r="F9" s="251" t="s">
        <v>54</v>
      </c>
      <c r="G9" s="252"/>
      <c r="H9" s="252"/>
      <c r="I9" s="255">
        <f>SUMIFS($U$36:$U$85,$F$36:$F$85,"対象",$G$36:$G$85,"課税")</f>
        <v>0</v>
      </c>
      <c r="J9" s="255"/>
      <c r="K9" s="255"/>
      <c r="L9" s="257" t="s">
        <v>10</v>
      </c>
      <c r="N9" s="333" t="s">
        <v>35</v>
      </c>
      <c r="O9" s="334"/>
      <c r="P9" s="330" t="s">
        <v>37</v>
      </c>
      <c r="Q9" s="331"/>
      <c r="R9" s="331"/>
      <c r="S9" s="331"/>
      <c r="T9" s="332"/>
      <c r="U9" s="82">
        <f>SUMIF($B$36:$B$85,P9,$U$36:$U$85)</f>
        <v>0</v>
      </c>
      <c r="V9" s="84" t="s">
        <v>4</v>
      </c>
    </row>
    <row r="10" spans="1:31" ht="22" customHeight="1" x14ac:dyDescent="0.2">
      <c r="B10" s="235"/>
      <c r="C10" s="166"/>
      <c r="D10" s="236"/>
      <c r="F10" s="253"/>
      <c r="G10" s="254"/>
      <c r="H10" s="254"/>
      <c r="I10" s="256"/>
      <c r="J10" s="256"/>
      <c r="K10" s="256"/>
      <c r="L10" s="258"/>
      <c r="N10" s="46"/>
      <c r="O10" s="46"/>
      <c r="P10" s="85"/>
      <c r="Q10" s="85"/>
      <c r="R10" s="85"/>
      <c r="S10" s="85"/>
      <c r="T10" s="85"/>
      <c r="U10" s="88"/>
      <c r="V10" s="49"/>
    </row>
    <row r="11" spans="1:31" ht="22" customHeight="1" x14ac:dyDescent="0.2">
      <c r="B11" s="235"/>
      <c r="C11" s="166"/>
      <c r="D11" s="236"/>
      <c r="F11" s="253" t="s">
        <v>55</v>
      </c>
      <c r="G11" s="254"/>
      <c r="H11" s="254"/>
      <c r="I11" s="256">
        <f>SUMIFS($U$36:$U$85,$F$36:$F$85,"対象",$G$36:$G$85,"非課税")</f>
        <v>0</v>
      </c>
      <c r="J11" s="256"/>
      <c r="K11" s="256"/>
      <c r="L11" s="258" t="s">
        <v>10</v>
      </c>
      <c r="N11" s="46"/>
      <c r="O11" s="46"/>
      <c r="P11" s="90"/>
      <c r="Q11" s="90"/>
      <c r="R11" s="90"/>
      <c r="S11" s="90"/>
      <c r="T11" s="90"/>
      <c r="U11" s="45"/>
      <c r="V11" s="17"/>
      <c r="W11" s="17"/>
    </row>
    <row r="12" spans="1:31" ht="22" customHeight="1" x14ac:dyDescent="0.2">
      <c r="B12" s="235"/>
      <c r="C12" s="166"/>
      <c r="D12" s="236"/>
      <c r="F12" s="253"/>
      <c r="G12" s="254"/>
      <c r="H12" s="254"/>
      <c r="I12" s="256"/>
      <c r="J12" s="256"/>
      <c r="K12" s="256"/>
      <c r="L12" s="258"/>
      <c r="N12" s="46"/>
      <c r="O12" s="46"/>
      <c r="P12" s="90"/>
      <c r="Q12" s="90"/>
      <c r="R12" s="90"/>
      <c r="S12" s="90"/>
      <c r="T12" s="90"/>
      <c r="U12" s="45"/>
      <c r="V12" s="17"/>
      <c r="W12" s="17"/>
    </row>
    <row r="13" spans="1:31" ht="22" customHeight="1" x14ac:dyDescent="0.2">
      <c r="B13" s="235"/>
      <c r="C13" s="166"/>
      <c r="D13" s="236"/>
      <c r="F13" s="253" t="s">
        <v>56</v>
      </c>
      <c r="G13" s="254"/>
      <c r="H13" s="254"/>
      <c r="I13" s="256">
        <f>SUMIFS($U$36:$U$85,$F$36:$F$85,"対象",$G$36:$G$85,"軽減")</f>
        <v>0</v>
      </c>
      <c r="J13" s="256"/>
      <c r="K13" s="256"/>
      <c r="L13" s="258" t="s">
        <v>10</v>
      </c>
      <c r="N13" s="46"/>
      <c r="O13" s="46"/>
      <c r="P13" s="90"/>
      <c r="Q13" s="90"/>
      <c r="R13" s="90"/>
      <c r="S13" s="90"/>
      <c r="T13" s="90"/>
      <c r="U13" s="45"/>
      <c r="V13" s="17"/>
      <c r="W13" s="17"/>
    </row>
    <row r="14" spans="1:31" ht="22" customHeight="1" x14ac:dyDescent="0.2">
      <c r="B14" s="235"/>
      <c r="C14" s="166"/>
      <c r="D14" s="236"/>
      <c r="F14" s="253"/>
      <c r="G14" s="254"/>
      <c r="H14" s="254"/>
      <c r="I14" s="256"/>
      <c r="J14" s="256"/>
      <c r="K14" s="256"/>
      <c r="L14" s="258"/>
      <c r="N14" s="46"/>
      <c r="O14" s="46"/>
      <c r="P14" s="90"/>
      <c r="Q14" s="90"/>
      <c r="R14" s="90"/>
      <c r="S14" s="90"/>
      <c r="T14" s="90"/>
      <c r="U14" s="45"/>
      <c r="V14" s="17"/>
      <c r="W14" s="17"/>
      <c r="Y14" s="15"/>
    </row>
    <row r="15" spans="1:31" ht="22" customHeight="1" x14ac:dyDescent="0.2">
      <c r="B15" s="235"/>
      <c r="C15" s="166"/>
      <c r="D15" s="236"/>
      <c r="F15" s="253" t="s">
        <v>57</v>
      </c>
      <c r="G15" s="254"/>
      <c r="H15" s="254"/>
      <c r="I15" s="256">
        <f>SUMIFS($U$36:$U$85,$F$36:$F$85,"対象外",$G$36:$G$85,"課税")</f>
        <v>0</v>
      </c>
      <c r="J15" s="256"/>
      <c r="K15" s="256"/>
      <c r="L15" s="258" t="s">
        <v>4</v>
      </c>
      <c r="N15" s="46"/>
      <c r="O15" s="46"/>
      <c r="P15" s="90"/>
      <c r="Q15" s="90"/>
      <c r="R15" s="90"/>
      <c r="S15" s="90"/>
      <c r="T15" s="90"/>
      <c r="U15" s="45"/>
      <c r="V15" s="17"/>
      <c r="W15" s="17"/>
      <c r="X15" s="3"/>
      <c r="Y15" s="3"/>
      <c r="Z15" s="3"/>
      <c r="AA15" s="3"/>
      <c r="AB15" s="3"/>
      <c r="AC15" s="3"/>
      <c r="AD15" s="3"/>
      <c r="AE15" s="3"/>
    </row>
    <row r="16" spans="1:31" ht="22" customHeight="1" x14ac:dyDescent="0.2">
      <c r="B16" s="235"/>
      <c r="C16" s="166"/>
      <c r="D16" s="236"/>
      <c r="F16" s="253"/>
      <c r="G16" s="254"/>
      <c r="H16" s="254"/>
      <c r="I16" s="256"/>
      <c r="J16" s="256"/>
      <c r="K16" s="256"/>
      <c r="L16" s="258"/>
      <c r="N16" s="46"/>
      <c r="O16" s="46"/>
      <c r="P16" s="90"/>
      <c r="Q16" s="90"/>
      <c r="R16" s="90"/>
      <c r="S16" s="90"/>
      <c r="T16" s="90"/>
      <c r="U16" s="45"/>
      <c r="V16" s="17"/>
      <c r="W16" s="17"/>
    </row>
    <row r="17" spans="2:24" ht="22" customHeight="1" x14ac:dyDescent="0.2">
      <c r="B17" s="235"/>
      <c r="C17" s="166"/>
      <c r="D17" s="236"/>
      <c r="F17" s="253" t="s">
        <v>58</v>
      </c>
      <c r="G17" s="254"/>
      <c r="H17" s="254"/>
      <c r="I17" s="256">
        <f>SUMIFS($U$36:$U$85,$F$36:$F$85,"対象外",$G$36:$G$85,"非課税")</f>
        <v>0</v>
      </c>
      <c r="J17" s="256"/>
      <c r="K17" s="256"/>
      <c r="L17" s="258" t="s">
        <v>4</v>
      </c>
      <c r="N17" s="46"/>
      <c r="O17" s="46"/>
      <c r="P17" s="90"/>
      <c r="Q17" s="90"/>
      <c r="R17" s="90"/>
      <c r="S17" s="90"/>
      <c r="T17" s="90"/>
      <c r="U17" s="45"/>
      <c r="V17" s="17"/>
      <c r="W17" s="17"/>
      <c r="X17" s="16"/>
    </row>
    <row r="18" spans="2:24" ht="22" customHeight="1" x14ac:dyDescent="0.2">
      <c r="B18" s="235"/>
      <c r="C18" s="166"/>
      <c r="D18" s="236"/>
      <c r="F18" s="253"/>
      <c r="G18" s="254"/>
      <c r="H18" s="254"/>
      <c r="I18" s="256"/>
      <c r="J18" s="256"/>
      <c r="K18" s="256"/>
      <c r="L18" s="258"/>
      <c r="N18" s="46"/>
      <c r="O18" s="46"/>
      <c r="P18" s="90"/>
      <c r="Q18" s="90"/>
      <c r="R18" s="90"/>
      <c r="S18" s="90"/>
      <c r="T18" s="90"/>
      <c r="U18" s="45"/>
      <c r="V18" s="17"/>
      <c r="W18" s="17"/>
      <c r="X18" s="16"/>
    </row>
    <row r="19" spans="2:24" ht="22" customHeight="1" x14ac:dyDescent="0.2">
      <c r="B19" s="235"/>
      <c r="C19" s="166"/>
      <c r="D19" s="236"/>
      <c r="F19" s="253" t="s">
        <v>59</v>
      </c>
      <c r="G19" s="254"/>
      <c r="H19" s="254"/>
      <c r="I19" s="256">
        <f>SUMIFS($U$36:$U$85,$F$36:$F$85,"対象外",$G$36:$G$85,"軽減")</f>
        <v>0</v>
      </c>
      <c r="J19" s="256"/>
      <c r="K19" s="256"/>
      <c r="L19" s="258" t="s">
        <v>4</v>
      </c>
      <c r="N19" s="62"/>
      <c r="O19" s="62"/>
      <c r="P19" s="62"/>
      <c r="Q19" s="62"/>
      <c r="R19" s="62"/>
      <c r="S19" s="62"/>
      <c r="T19" s="62"/>
      <c r="U19" s="45"/>
      <c r="V19" s="17"/>
      <c r="W19" s="17"/>
      <c r="X19" s="16"/>
    </row>
    <row r="20" spans="2:24" ht="22" customHeight="1" thickBot="1" x14ac:dyDescent="0.25">
      <c r="B20" s="235"/>
      <c r="C20" s="166"/>
      <c r="D20" s="236"/>
      <c r="F20" s="288"/>
      <c r="G20" s="289"/>
      <c r="H20" s="289"/>
      <c r="I20" s="290"/>
      <c r="J20" s="290"/>
      <c r="K20" s="290"/>
      <c r="L20" s="291"/>
      <c r="M20" s="54"/>
      <c r="N20" s="46"/>
      <c r="O20" s="46"/>
      <c r="P20" s="62"/>
      <c r="Q20" s="62"/>
      <c r="R20" s="62"/>
      <c r="S20" s="62"/>
      <c r="T20" s="62"/>
      <c r="U20" s="45"/>
      <c r="V20" s="17"/>
      <c r="W20" s="17"/>
      <c r="X20" s="52"/>
    </row>
    <row r="21" spans="2:24" ht="22" customHeight="1" thickBot="1" x14ac:dyDescent="0.25">
      <c r="B21" s="235"/>
      <c r="C21" s="166"/>
      <c r="D21" s="236"/>
      <c r="F21"/>
      <c r="G21"/>
      <c r="H21"/>
      <c r="I21"/>
      <c r="J21"/>
      <c r="K21"/>
      <c r="L21"/>
      <c r="M21" s="54"/>
      <c r="N21" s="46"/>
      <c r="O21" s="46"/>
      <c r="P21" s="62"/>
      <c r="Q21" s="62"/>
      <c r="R21" s="62"/>
      <c r="S21" s="62"/>
      <c r="T21" s="62"/>
      <c r="U21" s="45"/>
      <c r="V21" s="17"/>
      <c r="X21" s="17"/>
    </row>
    <row r="22" spans="2:24" ht="22" customHeight="1" x14ac:dyDescent="0.2">
      <c r="B22" s="235"/>
      <c r="C22" s="166"/>
      <c r="D22" s="236"/>
      <c r="F22" s="274" t="s">
        <v>61</v>
      </c>
      <c r="G22" s="275"/>
      <c r="H22" s="276"/>
      <c r="I22" s="280">
        <f>$I$9+$I$11+$I$13+$I$15+$I$17+$I$19</f>
        <v>0</v>
      </c>
      <c r="J22" s="281"/>
      <c r="K22" s="282"/>
      <c r="L22" s="286" t="s">
        <v>4</v>
      </c>
      <c r="M22" s="54"/>
      <c r="N22" s="46"/>
      <c r="O22" s="46"/>
      <c r="P22" s="46"/>
      <c r="Q22" s="46"/>
      <c r="R22" s="46"/>
      <c r="S22" s="46"/>
      <c r="T22" s="46"/>
      <c r="U22" s="45"/>
      <c r="V22" s="17"/>
      <c r="X22" s="17"/>
    </row>
    <row r="23" spans="2:24" ht="22" customHeight="1" x14ac:dyDescent="0.2">
      <c r="B23" s="235"/>
      <c r="C23" s="166"/>
      <c r="D23" s="236"/>
      <c r="F23" s="277"/>
      <c r="G23" s="278"/>
      <c r="H23" s="279"/>
      <c r="I23" s="283"/>
      <c r="J23" s="284"/>
      <c r="K23" s="285"/>
      <c r="L23" s="287"/>
      <c r="M23" s="54"/>
      <c r="N23" s="64"/>
      <c r="O23" s="64"/>
      <c r="P23" s="62"/>
      <c r="Q23" s="62"/>
      <c r="R23" s="62"/>
      <c r="S23" s="62"/>
      <c r="T23" s="62"/>
      <c r="U23" s="45"/>
      <c r="V23" s="17"/>
      <c r="X23" s="17"/>
    </row>
    <row r="24" spans="2:24" ht="22" customHeight="1" x14ac:dyDescent="0.2">
      <c r="B24" s="235"/>
      <c r="C24" s="166"/>
      <c r="D24" s="236"/>
      <c r="F24" s="302" t="s">
        <v>62</v>
      </c>
      <c r="G24" s="254"/>
      <c r="H24" s="254"/>
      <c r="I24" s="256" t="b">
        <f>IF(AND(G3="課税"),(ROUNDDOWN($I$9/1.1,0)+$I$11+ROUNDDOWN($I$13/1.08,0)),IF(AND(G3="非課税"),$I$9+$I$11+$I$13))</f>
        <v>0</v>
      </c>
      <c r="J24" s="256"/>
      <c r="K24" s="256"/>
      <c r="L24" s="304" t="s">
        <v>4</v>
      </c>
      <c r="M24" s="54"/>
      <c r="N24" s="46"/>
      <c r="O24" s="46"/>
      <c r="P24" s="46"/>
      <c r="Q24" s="46"/>
      <c r="R24" s="46"/>
      <c r="S24" s="46"/>
      <c r="T24" s="47"/>
      <c r="U24" s="48"/>
      <c r="V24" s="17"/>
      <c r="X24" s="17"/>
    </row>
    <row r="25" spans="2:24" ht="22" customHeight="1" x14ac:dyDescent="0.2">
      <c r="B25" s="235"/>
      <c r="C25" s="166"/>
      <c r="D25" s="236"/>
      <c r="F25" s="303"/>
      <c r="G25" s="254"/>
      <c r="H25" s="254"/>
      <c r="I25" s="256"/>
      <c r="J25" s="256"/>
      <c r="K25" s="256"/>
      <c r="L25" s="304"/>
      <c r="M25" s="54"/>
      <c r="N25" s="46"/>
      <c r="O25" s="46"/>
      <c r="P25" s="46"/>
      <c r="Q25" s="46"/>
      <c r="R25" s="46"/>
      <c r="S25" s="46"/>
      <c r="T25" s="46"/>
      <c r="U25" s="48"/>
      <c r="V25" s="17"/>
      <c r="W25" s="17"/>
      <c r="X25" s="17"/>
    </row>
    <row r="26" spans="2:24" ht="22" customHeight="1" x14ac:dyDescent="0.2">
      <c r="B26" s="235"/>
      <c r="C26" s="166"/>
      <c r="D26" s="236"/>
      <c r="F26" s="305" t="s">
        <v>60</v>
      </c>
      <c r="G26" s="252"/>
      <c r="H26" s="252"/>
      <c r="I26" s="256" t="b">
        <f>IF(AND(G3="課税"),(ROUNDDOWN($I$15/1.1,0)+$I$17+ROUNDDOWN($I$19/1.08,0)),IF(AND(G3="非課税"),$I$15+$I$17+$I$19))</f>
        <v>0</v>
      </c>
      <c r="J26" s="256"/>
      <c r="K26" s="256"/>
      <c r="L26" s="304" t="s">
        <v>4</v>
      </c>
      <c r="N26" s="44"/>
      <c r="O26" s="44"/>
      <c r="P26" s="62"/>
      <c r="Q26" s="62"/>
      <c r="R26" s="62"/>
      <c r="S26" s="62"/>
      <c r="T26" s="62"/>
      <c r="U26" s="45"/>
      <c r="V26" s="17"/>
      <c r="W26" s="17"/>
      <c r="X26" s="17"/>
    </row>
    <row r="27" spans="2:24" ht="22" customHeight="1" thickBot="1" x14ac:dyDescent="0.25">
      <c r="B27" s="235"/>
      <c r="C27" s="166"/>
      <c r="D27" s="236"/>
      <c r="F27" s="306"/>
      <c r="G27" s="307"/>
      <c r="H27" s="307"/>
      <c r="I27" s="308"/>
      <c r="J27" s="308"/>
      <c r="K27" s="308"/>
      <c r="L27" s="309"/>
      <c r="N27" s="44"/>
      <c r="O27" s="44"/>
      <c r="P27" s="62"/>
      <c r="Q27" s="62"/>
      <c r="R27" s="62"/>
      <c r="S27" s="62"/>
      <c r="T27" s="62"/>
      <c r="U27" s="45"/>
      <c r="V27" s="17"/>
      <c r="W27" s="17"/>
      <c r="X27" s="17"/>
    </row>
    <row r="28" spans="2:24" ht="22" customHeight="1" x14ac:dyDescent="0.2">
      <c r="B28" s="235"/>
      <c r="C28" s="166"/>
      <c r="D28" s="236"/>
      <c r="F28" s="292" t="s">
        <v>75</v>
      </c>
      <c r="G28" s="293"/>
      <c r="H28" s="293"/>
      <c r="I28" s="296" t="b">
        <f>IF(AND(G3="課税",U3="1/2"),(ROUNDDOWN((ROUNDDOWN($I$9/1.1,0)+$I$11+ROUNDDOWN($I$13/1.08,0))/2*1,0)),IF(AND(G3="非課税",U3="1/2"),(ROUNDDOWN(($I$9+$I$11+$I$13)/2*1,0))))</f>
        <v>0</v>
      </c>
      <c r="J28" s="296"/>
      <c r="K28" s="296"/>
      <c r="L28" s="298" t="s">
        <v>4</v>
      </c>
      <c r="M28" s="51"/>
      <c r="N28" s="335" t="str">
        <f>IF(I28&gt;L3,"旅費に係る補助金額上限を上回っています。経費明細表では補助金上限額（500,000円）を入力してください。","")</f>
        <v>旅費に係る補助金額上限を上回っています。経費明細表では補助金上限額（500,000円）を入力してください。</v>
      </c>
      <c r="O28" s="335"/>
      <c r="P28" s="335"/>
      <c r="Q28" s="335"/>
      <c r="R28" s="335"/>
      <c r="S28" s="335"/>
      <c r="T28" s="335"/>
      <c r="U28" s="335"/>
      <c r="V28" s="335"/>
      <c r="W28" s="17"/>
      <c r="X28" s="17"/>
    </row>
    <row r="29" spans="2:24" ht="22" customHeight="1" thickBot="1" x14ac:dyDescent="0.25">
      <c r="B29" s="235"/>
      <c r="C29" s="166"/>
      <c r="D29" s="236"/>
      <c r="F29" s="294"/>
      <c r="G29" s="295"/>
      <c r="H29" s="295"/>
      <c r="I29" s="297"/>
      <c r="J29" s="297"/>
      <c r="K29" s="297"/>
      <c r="L29" s="299"/>
      <c r="N29" s="335"/>
      <c r="O29" s="335"/>
      <c r="P29" s="335"/>
      <c r="Q29" s="335"/>
      <c r="R29" s="335"/>
      <c r="S29" s="335"/>
      <c r="T29" s="335"/>
      <c r="U29" s="335"/>
      <c r="V29" s="335"/>
      <c r="W29" s="17"/>
      <c r="X29" s="17"/>
    </row>
    <row r="30" spans="2:24" ht="22" customHeight="1" x14ac:dyDescent="0.2">
      <c r="B30" s="235"/>
      <c r="C30" s="166"/>
      <c r="D30" s="236"/>
      <c r="I30" s="300"/>
      <c r="J30" s="301"/>
      <c r="K30" s="301"/>
      <c r="X30" s="17"/>
    </row>
    <row r="31" spans="2:24" ht="22" customHeight="1" thickBot="1" x14ac:dyDescent="0.25">
      <c r="B31" s="237"/>
      <c r="C31" s="238"/>
      <c r="D31" s="239"/>
      <c r="F31" s="58"/>
      <c r="G31" s="59"/>
      <c r="H31" s="59"/>
      <c r="I31" s="59"/>
      <c r="J31" s="59"/>
      <c r="K31" s="59"/>
      <c r="L31" s="59"/>
      <c r="M31" s="54"/>
      <c r="N31" s="60"/>
      <c r="O31" s="60"/>
      <c r="P31" s="60"/>
      <c r="Q31" s="60"/>
      <c r="R31" s="60"/>
      <c r="S31" s="60"/>
      <c r="T31" s="60"/>
      <c r="U31" s="61"/>
      <c r="V31" s="54"/>
      <c r="X31" s="17"/>
    </row>
    <row r="32" spans="2:24" ht="18.399999999999999" customHeight="1" thickBot="1" x14ac:dyDescent="0.25">
      <c r="X32" s="17"/>
    </row>
    <row r="33" spans="2:31" ht="26.25" customHeight="1" thickBot="1" x14ac:dyDescent="0.25">
      <c r="B33" s="310" t="s">
        <v>50</v>
      </c>
      <c r="C33" s="311"/>
      <c r="D33" s="311"/>
      <c r="E33" s="311"/>
      <c r="F33" s="311"/>
      <c r="G33" s="311"/>
      <c r="H33" s="311"/>
      <c r="I33" s="311"/>
      <c r="J33" s="311"/>
      <c r="K33" s="311"/>
      <c r="L33" s="311"/>
      <c r="M33" s="311"/>
      <c r="N33" s="311"/>
      <c r="O33" s="311"/>
      <c r="P33" s="311"/>
      <c r="Q33" s="311"/>
      <c r="R33" s="311"/>
      <c r="S33" s="311"/>
      <c r="T33" s="311"/>
      <c r="U33" s="311"/>
      <c r="V33" s="312"/>
      <c r="W33" s="2"/>
      <c r="X33" s="17"/>
    </row>
    <row r="34" spans="2:31" ht="24.75" customHeight="1" x14ac:dyDescent="0.2">
      <c r="B34" s="313" t="s">
        <v>14</v>
      </c>
      <c r="C34" s="315" t="s">
        <v>15</v>
      </c>
      <c r="D34" s="315" t="s">
        <v>16</v>
      </c>
      <c r="E34" s="315" t="s">
        <v>17</v>
      </c>
      <c r="F34" s="315" t="s">
        <v>18</v>
      </c>
      <c r="G34" s="315" t="s">
        <v>19</v>
      </c>
      <c r="H34" s="317" t="s">
        <v>53</v>
      </c>
      <c r="I34" s="317"/>
      <c r="J34" s="317"/>
      <c r="K34" s="317" t="s">
        <v>20</v>
      </c>
      <c r="L34" s="317"/>
      <c r="M34" s="317"/>
      <c r="N34" s="317" t="s">
        <v>20</v>
      </c>
      <c r="O34" s="317"/>
      <c r="P34" s="324"/>
      <c r="Q34" s="317" t="s">
        <v>20</v>
      </c>
      <c r="R34" s="317"/>
      <c r="S34" s="320"/>
      <c r="T34" s="321"/>
      <c r="U34" s="317" t="s">
        <v>21</v>
      </c>
      <c r="V34" s="319"/>
      <c r="W34" s="54"/>
      <c r="X34" s="17"/>
    </row>
    <row r="35" spans="2:31" s="3" customFormat="1" ht="17" thickBot="1" x14ac:dyDescent="0.25">
      <c r="B35" s="314"/>
      <c r="C35" s="316"/>
      <c r="D35" s="316"/>
      <c r="E35" s="316"/>
      <c r="F35" s="316"/>
      <c r="G35" s="316"/>
      <c r="H35" s="318"/>
      <c r="I35" s="318"/>
      <c r="J35" s="318"/>
      <c r="K35" s="18" t="s">
        <v>22</v>
      </c>
      <c r="L35" s="53" t="s">
        <v>23</v>
      </c>
      <c r="M35" s="318"/>
      <c r="N35" s="18" t="s">
        <v>22</v>
      </c>
      <c r="O35" s="53" t="s">
        <v>23</v>
      </c>
      <c r="P35" s="325"/>
      <c r="Q35" s="18" t="s">
        <v>22</v>
      </c>
      <c r="R35" s="53" t="s">
        <v>23</v>
      </c>
      <c r="S35" s="322"/>
      <c r="T35" s="323"/>
      <c r="U35" s="318"/>
      <c r="V35" s="291"/>
      <c r="W35" s="54"/>
      <c r="X35" s="17"/>
      <c r="Y35" s="1"/>
      <c r="Z35" s="1"/>
      <c r="AA35" s="1"/>
      <c r="AB35" s="1"/>
      <c r="AC35" s="1"/>
      <c r="AD35" s="1"/>
      <c r="AE35" s="1"/>
    </row>
    <row r="36" spans="2:31" s="23" customFormat="1" x14ac:dyDescent="0.2">
      <c r="B36" s="68"/>
      <c r="C36" s="70"/>
      <c r="D36" s="95"/>
      <c r="E36" s="96"/>
      <c r="F36" s="96"/>
      <c r="G36" s="96"/>
      <c r="H36" s="70"/>
      <c r="I36" s="19" t="s">
        <v>46</v>
      </c>
      <c r="J36" s="19" t="s">
        <v>24</v>
      </c>
      <c r="K36" s="71"/>
      <c r="L36" s="69"/>
      <c r="M36" s="19" t="s">
        <v>24</v>
      </c>
      <c r="N36" s="72"/>
      <c r="O36" s="69"/>
      <c r="P36" s="19" t="s">
        <v>24</v>
      </c>
      <c r="Q36" s="71"/>
      <c r="R36" s="69"/>
      <c r="S36" s="217" t="s">
        <v>26</v>
      </c>
      <c r="T36" s="218"/>
      <c r="U36" s="20">
        <f t="shared" ref="U36:U85" si="0">PRODUCT(H36,K36,N36,Q36)</f>
        <v>0</v>
      </c>
      <c r="V36" s="21" t="s">
        <v>4</v>
      </c>
      <c r="W36" s="22"/>
      <c r="X36" s="22"/>
    </row>
    <row r="37" spans="2:31" s="23" customFormat="1" x14ac:dyDescent="0.2">
      <c r="B37" s="68"/>
      <c r="C37" s="70"/>
      <c r="D37" s="95"/>
      <c r="E37" s="97"/>
      <c r="F37" s="97"/>
      <c r="G37" s="97"/>
      <c r="H37" s="70"/>
      <c r="I37" s="24" t="s">
        <v>4</v>
      </c>
      <c r="J37" s="24" t="s">
        <v>24</v>
      </c>
      <c r="K37" s="74"/>
      <c r="L37" s="73"/>
      <c r="M37" s="24" t="s">
        <v>25</v>
      </c>
      <c r="N37" s="75"/>
      <c r="O37" s="73"/>
      <c r="P37" s="24" t="s">
        <v>24</v>
      </c>
      <c r="Q37" s="74"/>
      <c r="R37" s="73"/>
      <c r="S37" s="215" t="s">
        <v>26</v>
      </c>
      <c r="T37" s="216"/>
      <c r="U37" s="20">
        <f t="shared" si="0"/>
        <v>0</v>
      </c>
      <c r="V37" s="25" t="s">
        <v>4</v>
      </c>
      <c r="W37" s="22"/>
      <c r="X37" s="22"/>
    </row>
    <row r="38" spans="2:31" s="23" customFormat="1" x14ac:dyDescent="0.2">
      <c r="B38" s="68"/>
      <c r="C38" s="70"/>
      <c r="D38" s="95"/>
      <c r="E38" s="97"/>
      <c r="F38" s="96"/>
      <c r="G38" s="97"/>
      <c r="H38" s="70"/>
      <c r="I38" s="24" t="s">
        <v>4</v>
      </c>
      <c r="J38" s="24" t="s">
        <v>24</v>
      </c>
      <c r="K38" s="74"/>
      <c r="L38" s="73"/>
      <c r="M38" s="24" t="s">
        <v>24</v>
      </c>
      <c r="N38" s="75"/>
      <c r="O38" s="73"/>
      <c r="P38" s="24" t="s">
        <v>24</v>
      </c>
      <c r="Q38" s="74"/>
      <c r="R38" s="73"/>
      <c r="S38" s="215" t="s">
        <v>26</v>
      </c>
      <c r="T38" s="216"/>
      <c r="U38" s="20">
        <f t="shared" si="0"/>
        <v>0</v>
      </c>
      <c r="V38" s="25" t="s">
        <v>4</v>
      </c>
      <c r="W38" s="22"/>
      <c r="X38" s="22"/>
    </row>
    <row r="39" spans="2:31" s="23" customFormat="1" x14ac:dyDescent="0.2">
      <c r="B39" s="68"/>
      <c r="C39" s="70"/>
      <c r="D39" s="95"/>
      <c r="E39" s="97"/>
      <c r="F39" s="97"/>
      <c r="G39" s="96"/>
      <c r="H39" s="70"/>
      <c r="I39" s="24" t="s">
        <v>44</v>
      </c>
      <c r="J39" s="24" t="s">
        <v>24</v>
      </c>
      <c r="K39" s="74"/>
      <c r="L39" s="73"/>
      <c r="M39" s="24" t="s">
        <v>24</v>
      </c>
      <c r="N39" s="75"/>
      <c r="O39" s="73"/>
      <c r="P39" s="24" t="s">
        <v>24</v>
      </c>
      <c r="Q39" s="74"/>
      <c r="R39" s="73"/>
      <c r="S39" s="215" t="s">
        <v>26</v>
      </c>
      <c r="T39" s="216"/>
      <c r="U39" s="20">
        <f t="shared" si="0"/>
        <v>0</v>
      </c>
      <c r="V39" s="25" t="s">
        <v>4</v>
      </c>
      <c r="W39" s="22"/>
      <c r="X39" s="22"/>
    </row>
    <row r="40" spans="2:31" s="23" customFormat="1" x14ac:dyDescent="0.2">
      <c r="B40" s="68"/>
      <c r="C40" s="70"/>
      <c r="D40" s="95"/>
      <c r="E40" s="97"/>
      <c r="F40" s="96"/>
      <c r="G40" s="97"/>
      <c r="H40" s="70"/>
      <c r="I40" s="24" t="s">
        <v>4</v>
      </c>
      <c r="J40" s="24" t="s">
        <v>24</v>
      </c>
      <c r="K40" s="74"/>
      <c r="L40" s="73"/>
      <c r="M40" s="24" t="s">
        <v>24</v>
      </c>
      <c r="N40" s="75"/>
      <c r="O40" s="73"/>
      <c r="P40" s="24" t="s">
        <v>24</v>
      </c>
      <c r="Q40" s="74"/>
      <c r="R40" s="73"/>
      <c r="S40" s="215" t="s">
        <v>26</v>
      </c>
      <c r="T40" s="216"/>
      <c r="U40" s="20">
        <f t="shared" si="0"/>
        <v>0</v>
      </c>
      <c r="V40" s="25" t="s">
        <v>4</v>
      </c>
      <c r="W40" s="22"/>
      <c r="X40" s="22"/>
    </row>
    <row r="41" spans="2:31" s="23" customFormat="1" x14ac:dyDescent="0.2">
      <c r="B41" s="68"/>
      <c r="C41" s="70"/>
      <c r="D41" s="95"/>
      <c r="E41" s="97"/>
      <c r="F41" s="97"/>
      <c r="G41" s="97"/>
      <c r="H41" s="70"/>
      <c r="I41" s="24" t="s">
        <v>4</v>
      </c>
      <c r="J41" s="24" t="s">
        <v>24</v>
      </c>
      <c r="K41" s="74"/>
      <c r="L41" s="73"/>
      <c r="M41" s="24" t="s">
        <v>24</v>
      </c>
      <c r="N41" s="75"/>
      <c r="O41" s="73"/>
      <c r="P41" s="24" t="s">
        <v>24</v>
      </c>
      <c r="Q41" s="74"/>
      <c r="R41" s="73"/>
      <c r="S41" s="215" t="s">
        <v>26</v>
      </c>
      <c r="T41" s="216"/>
      <c r="U41" s="20">
        <f t="shared" si="0"/>
        <v>0</v>
      </c>
      <c r="V41" s="25" t="s">
        <v>4</v>
      </c>
      <c r="W41" s="22"/>
      <c r="X41" s="22"/>
    </row>
    <row r="42" spans="2:31" s="23" customFormat="1" x14ac:dyDescent="0.2">
      <c r="B42" s="68"/>
      <c r="C42" s="70"/>
      <c r="D42" s="95"/>
      <c r="E42" s="97"/>
      <c r="F42" s="97"/>
      <c r="G42" s="96"/>
      <c r="H42" s="70"/>
      <c r="I42" s="19" t="s">
        <v>46</v>
      </c>
      <c r="J42" s="19" t="s">
        <v>24</v>
      </c>
      <c r="K42" s="71"/>
      <c r="L42" s="69"/>
      <c r="M42" s="19" t="s">
        <v>24</v>
      </c>
      <c r="N42" s="72"/>
      <c r="O42" s="69"/>
      <c r="P42" s="19" t="s">
        <v>24</v>
      </c>
      <c r="Q42" s="74"/>
      <c r="R42" s="69"/>
      <c r="S42" s="215" t="s">
        <v>26</v>
      </c>
      <c r="T42" s="216"/>
      <c r="U42" s="20">
        <f t="shared" si="0"/>
        <v>0</v>
      </c>
      <c r="V42" s="25" t="s">
        <v>4</v>
      </c>
      <c r="W42" s="22"/>
      <c r="X42" s="22"/>
    </row>
    <row r="43" spans="2:31" s="23" customFormat="1" x14ac:dyDescent="0.2">
      <c r="B43" s="68"/>
      <c r="C43" s="98"/>
      <c r="D43" s="99"/>
      <c r="E43" s="97"/>
      <c r="F43" s="97"/>
      <c r="G43" s="97"/>
      <c r="H43" s="70"/>
      <c r="I43" s="24" t="s">
        <v>4</v>
      </c>
      <c r="J43" s="24" t="s">
        <v>24</v>
      </c>
      <c r="K43" s="74"/>
      <c r="L43" s="73"/>
      <c r="M43" s="24" t="s">
        <v>25</v>
      </c>
      <c r="N43" s="75"/>
      <c r="O43" s="73"/>
      <c r="P43" s="24" t="s">
        <v>24</v>
      </c>
      <c r="Q43" s="74"/>
      <c r="R43" s="73"/>
      <c r="S43" s="215" t="s">
        <v>26</v>
      </c>
      <c r="T43" s="216"/>
      <c r="U43" s="20">
        <f t="shared" si="0"/>
        <v>0</v>
      </c>
      <c r="V43" s="25" t="s">
        <v>4</v>
      </c>
      <c r="W43" s="22"/>
      <c r="X43" s="22"/>
    </row>
    <row r="44" spans="2:31" s="23" customFormat="1" x14ac:dyDescent="0.2">
      <c r="B44" s="68"/>
      <c r="C44" s="70"/>
      <c r="D44" s="99"/>
      <c r="E44" s="97"/>
      <c r="F44" s="97"/>
      <c r="G44" s="97"/>
      <c r="H44" s="70"/>
      <c r="I44" s="24" t="s">
        <v>4</v>
      </c>
      <c r="J44" s="24" t="s">
        <v>24</v>
      </c>
      <c r="K44" s="74"/>
      <c r="L44" s="73"/>
      <c r="M44" s="24" t="s">
        <v>24</v>
      </c>
      <c r="N44" s="75"/>
      <c r="O44" s="73"/>
      <c r="P44" s="24" t="s">
        <v>24</v>
      </c>
      <c r="Q44" s="74"/>
      <c r="R44" s="73"/>
      <c r="S44" s="215" t="s">
        <v>26</v>
      </c>
      <c r="T44" s="216"/>
      <c r="U44" s="20">
        <f t="shared" si="0"/>
        <v>0</v>
      </c>
      <c r="V44" s="25" t="s">
        <v>4</v>
      </c>
      <c r="W44" s="22"/>
      <c r="X44" s="22"/>
    </row>
    <row r="45" spans="2:31" s="23" customFormat="1" x14ac:dyDescent="0.2">
      <c r="B45" s="68"/>
      <c r="C45" s="98"/>
      <c r="D45" s="95"/>
      <c r="E45" s="97"/>
      <c r="F45" s="97"/>
      <c r="G45" s="96"/>
      <c r="H45" s="70"/>
      <c r="I45" s="24" t="s">
        <v>44</v>
      </c>
      <c r="J45" s="24" t="s">
        <v>24</v>
      </c>
      <c r="K45" s="74"/>
      <c r="L45" s="73"/>
      <c r="M45" s="24" t="s">
        <v>24</v>
      </c>
      <c r="N45" s="75"/>
      <c r="O45" s="73"/>
      <c r="P45" s="24" t="s">
        <v>24</v>
      </c>
      <c r="Q45" s="74"/>
      <c r="R45" s="73"/>
      <c r="S45" s="215" t="s">
        <v>26</v>
      </c>
      <c r="T45" s="216"/>
      <c r="U45" s="20">
        <f t="shared" si="0"/>
        <v>0</v>
      </c>
      <c r="V45" s="25" t="s">
        <v>4</v>
      </c>
      <c r="W45" s="22"/>
      <c r="X45" s="22"/>
    </row>
    <row r="46" spans="2:31" s="23" customFormat="1" x14ac:dyDescent="0.2">
      <c r="B46" s="68"/>
      <c r="C46" s="70"/>
      <c r="D46" s="99"/>
      <c r="E46" s="97"/>
      <c r="F46" s="97"/>
      <c r="G46" s="97"/>
      <c r="H46" s="70"/>
      <c r="I46" s="24" t="s">
        <v>4</v>
      </c>
      <c r="J46" s="24" t="s">
        <v>24</v>
      </c>
      <c r="K46" s="74"/>
      <c r="L46" s="73"/>
      <c r="M46" s="24" t="s">
        <v>24</v>
      </c>
      <c r="N46" s="75"/>
      <c r="O46" s="73"/>
      <c r="P46" s="24" t="s">
        <v>24</v>
      </c>
      <c r="Q46" s="74"/>
      <c r="R46" s="73"/>
      <c r="S46" s="215" t="s">
        <v>26</v>
      </c>
      <c r="T46" s="216"/>
      <c r="U46" s="20">
        <f t="shared" si="0"/>
        <v>0</v>
      </c>
      <c r="V46" s="25" t="s">
        <v>4</v>
      </c>
      <c r="W46" s="22"/>
      <c r="X46" s="22"/>
    </row>
    <row r="47" spans="2:31" s="23" customFormat="1" x14ac:dyDescent="0.2">
      <c r="B47" s="68"/>
      <c r="C47" s="98"/>
      <c r="D47" s="99"/>
      <c r="E47" s="97"/>
      <c r="F47" s="97"/>
      <c r="G47" s="97"/>
      <c r="H47" s="70"/>
      <c r="I47" s="24" t="s">
        <v>4</v>
      </c>
      <c r="J47" s="24" t="s">
        <v>24</v>
      </c>
      <c r="K47" s="74"/>
      <c r="L47" s="73"/>
      <c r="M47" s="24" t="s">
        <v>24</v>
      </c>
      <c r="N47" s="75"/>
      <c r="O47" s="73"/>
      <c r="P47" s="24" t="s">
        <v>24</v>
      </c>
      <c r="Q47" s="74"/>
      <c r="R47" s="73"/>
      <c r="S47" s="215" t="s">
        <v>26</v>
      </c>
      <c r="T47" s="216"/>
      <c r="U47" s="20">
        <f t="shared" si="0"/>
        <v>0</v>
      </c>
      <c r="V47" s="25" t="s">
        <v>4</v>
      </c>
      <c r="W47" s="22"/>
      <c r="X47" s="22"/>
    </row>
    <row r="48" spans="2:31" s="23" customFormat="1" x14ac:dyDescent="0.2">
      <c r="B48" s="68"/>
      <c r="C48" s="70"/>
      <c r="D48" s="95"/>
      <c r="E48" s="96"/>
      <c r="F48" s="97"/>
      <c r="G48" s="96"/>
      <c r="H48" s="70"/>
      <c r="I48" s="24" t="s">
        <v>44</v>
      </c>
      <c r="J48" s="24" t="s">
        <v>24</v>
      </c>
      <c r="K48" s="74"/>
      <c r="L48" s="73"/>
      <c r="M48" s="24" t="s">
        <v>24</v>
      </c>
      <c r="N48" s="75"/>
      <c r="O48" s="73"/>
      <c r="P48" s="24" t="s">
        <v>24</v>
      </c>
      <c r="Q48" s="74"/>
      <c r="R48" s="73"/>
      <c r="S48" s="215" t="s">
        <v>26</v>
      </c>
      <c r="T48" s="216"/>
      <c r="U48" s="20">
        <f t="shared" si="0"/>
        <v>0</v>
      </c>
      <c r="V48" s="25" t="s">
        <v>4</v>
      </c>
      <c r="W48" s="22"/>
      <c r="X48" s="22"/>
    </row>
    <row r="49" spans="2:24" s="23" customFormat="1" x14ac:dyDescent="0.2">
      <c r="B49" s="68"/>
      <c r="C49" s="98"/>
      <c r="D49" s="99"/>
      <c r="E49" s="97"/>
      <c r="F49" s="97"/>
      <c r="G49" s="97"/>
      <c r="H49" s="70"/>
      <c r="I49" s="24" t="s">
        <v>4</v>
      </c>
      <c r="J49" s="24" t="s">
        <v>24</v>
      </c>
      <c r="K49" s="74"/>
      <c r="L49" s="73"/>
      <c r="M49" s="24" t="s">
        <v>24</v>
      </c>
      <c r="N49" s="75"/>
      <c r="O49" s="73"/>
      <c r="P49" s="24" t="s">
        <v>24</v>
      </c>
      <c r="Q49" s="74"/>
      <c r="R49" s="73"/>
      <c r="S49" s="215" t="s">
        <v>26</v>
      </c>
      <c r="T49" s="216"/>
      <c r="U49" s="20">
        <f t="shared" si="0"/>
        <v>0</v>
      </c>
      <c r="V49" s="25" t="s">
        <v>4</v>
      </c>
      <c r="W49" s="22"/>
      <c r="X49" s="22"/>
    </row>
    <row r="50" spans="2:24" s="23" customFormat="1" x14ac:dyDescent="0.2">
      <c r="B50" s="68"/>
      <c r="C50" s="70"/>
      <c r="D50" s="99"/>
      <c r="E50" s="97"/>
      <c r="F50" s="97"/>
      <c r="G50" s="97"/>
      <c r="H50" s="70"/>
      <c r="I50" s="24" t="s">
        <v>4</v>
      </c>
      <c r="J50" s="24" t="s">
        <v>24</v>
      </c>
      <c r="K50" s="74"/>
      <c r="L50" s="73"/>
      <c r="M50" s="24" t="s">
        <v>24</v>
      </c>
      <c r="N50" s="75"/>
      <c r="O50" s="73"/>
      <c r="P50" s="24" t="s">
        <v>24</v>
      </c>
      <c r="Q50" s="74"/>
      <c r="R50" s="73"/>
      <c r="S50" s="215" t="s">
        <v>26</v>
      </c>
      <c r="T50" s="216"/>
      <c r="U50" s="20">
        <f t="shared" si="0"/>
        <v>0</v>
      </c>
      <c r="V50" s="25" t="s">
        <v>4</v>
      </c>
      <c r="W50" s="22"/>
      <c r="X50" s="22"/>
    </row>
    <row r="51" spans="2:24" s="23" customFormat="1" x14ac:dyDescent="0.2">
      <c r="B51" s="68"/>
      <c r="C51" s="98"/>
      <c r="D51" s="95"/>
      <c r="E51" s="97"/>
      <c r="F51" s="97"/>
      <c r="G51" s="96"/>
      <c r="H51" s="70"/>
      <c r="I51" s="24" t="s">
        <v>44</v>
      </c>
      <c r="J51" s="24" t="s">
        <v>24</v>
      </c>
      <c r="K51" s="74"/>
      <c r="L51" s="73"/>
      <c r="M51" s="24" t="s">
        <v>24</v>
      </c>
      <c r="N51" s="75"/>
      <c r="O51" s="73"/>
      <c r="P51" s="24" t="s">
        <v>24</v>
      </c>
      <c r="Q51" s="74"/>
      <c r="R51" s="73"/>
      <c r="S51" s="215" t="s">
        <v>26</v>
      </c>
      <c r="T51" s="216"/>
      <c r="U51" s="20">
        <f t="shared" si="0"/>
        <v>0</v>
      </c>
      <c r="V51" s="25" t="s">
        <v>4</v>
      </c>
      <c r="W51" s="22"/>
      <c r="X51" s="22"/>
    </row>
    <row r="52" spans="2:24" s="23" customFormat="1" x14ac:dyDescent="0.2">
      <c r="B52" s="68"/>
      <c r="C52" s="70"/>
      <c r="D52" s="99"/>
      <c r="E52" s="97"/>
      <c r="F52" s="97"/>
      <c r="G52" s="97"/>
      <c r="H52" s="70"/>
      <c r="I52" s="24" t="s">
        <v>4</v>
      </c>
      <c r="J52" s="24" t="s">
        <v>24</v>
      </c>
      <c r="K52" s="74"/>
      <c r="L52" s="73"/>
      <c r="M52" s="24" t="s">
        <v>24</v>
      </c>
      <c r="N52" s="75"/>
      <c r="O52" s="73"/>
      <c r="P52" s="24" t="s">
        <v>24</v>
      </c>
      <c r="Q52" s="74"/>
      <c r="R52" s="73"/>
      <c r="S52" s="215" t="s">
        <v>26</v>
      </c>
      <c r="T52" s="216"/>
      <c r="U52" s="20">
        <f t="shared" si="0"/>
        <v>0</v>
      </c>
      <c r="V52" s="25" t="s">
        <v>4</v>
      </c>
      <c r="W52" s="22"/>
      <c r="X52" s="22"/>
    </row>
    <row r="53" spans="2:24" s="23" customFormat="1" x14ac:dyDescent="0.2">
      <c r="B53" s="68"/>
      <c r="C53" s="98"/>
      <c r="D53" s="99"/>
      <c r="E53" s="97"/>
      <c r="F53" s="97"/>
      <c r="G53" s="97"/>
      <c r="H53" s="70"/>
      <c r="I53" s="24" t="s">
        <v>4</v>
      </c>
      <c r="J53" s="24" t="s">
        <v>24</v>
      </c>
      <c r="K53" s="74"/>
      <c r="L53" s="73"/>
      <c r="M53" s="24" t="s">
        <v>24</v>
      </c>
      <c r="N53" s="75"/>
      <c r="O53" s="73"/>
      <c r="P53" s="24" t="s">
        <v>24</v>
      </c>
      <c r="Q53" s="74"/>
      <c r="R53" s="73"/>
      <c r="S53" s="215" t="s">
        <v>26</v>
      </c>
      <c r="T53" s="216"/>
      <c r="U53" s="20">
        <f t="shared" si="0"/>
        <v>0</v>
      </c>
      <c r="V53" s="25" t="s">
        <v>4</v>
      </c>
      <c r="W53" s="22"/>
      <c r="X53" s="22"/>
    </row>
    <row r="54" spans="2:24" s="23" customFormat="1" x14ac:dyDescent="0.2">
      <c r="B54" s="68"/>
      <c r="C54" s="70"/>
      <c r="D54" s="95"/>
      <c r="E54" s="97"/>
      <c r="F54" s="97"/>
      <c r="G54" s="96"/>
      <c r="H54" s="70"/>
      <c r="I54" s="24" t="s">
        <v>44</v>
      </c>
      <c r="J54" s="24" t="s">
        <v>24</v>
      </c>
      <c r="K54" s="74"/>
      <c r="L54" s="73"/>
      <c r="M54" s="24" t="s">
        <v>24</v>
      </c>
      <c r="N54" s="75"/>
      <c r="O54" s="73"/>
      <c r="P54" s="24" t="s">
        <v>24</v>
      </c>
      <c r="Q54" s="74"/>
      <c r="R54" s="73"/>
      <c r="S54" s="215" t="s">
        <v>26</v>
      </c>
      <c r="T54" s="216"/>
      <c r="U54" s="20">
        <f t="shared" si="0"/>
        <v>0</v>
      </c>
      <c r="V54" s="25" t="s">
        <v>4</v>
      </c>
      <c r="W54" s="22"/>
      <c r="X54" s="22"/>
    </row>
    <row r="55" spans="2:24" s="23" customFormat="1" x14ac:dyDescent="0.2">
      <c r="B55" s="68"/>
      <c r="C55" s="98"/>
      <c r="D55" s="99"/>
      <c r="E55" s="97"/>
      <c r="F55" s="97"/>
      <c r="G55" s="97"/>
      <c r="H55" s="70"/>
      <c r="I55" s="24" t="s">
        <v>4</v>
      </c>
      <c r="J55" s="24" t="s">
        <v>24</v>
      </c>
      <c r="K55" s="74"/>
      <c r="L55" s="73"/>
      <c r="M55" s="24" t="s">
        <v>24</v>
      </c>
      <c r="N55" s="75"/>
      <c r="O55" s="73"/>
      <c r="P55" s="24" t="s">
        <v>24</v>
      </c>
      <c r="Q55" s="74"/>
      <c r="R55" s="73"/>
      <c r="S55" s="215" t="s">
        <v>26</v>
      </c>
      <c r="T55" s="216"/>
      <c r="U55" s="20">
        <f t="shared" si="0"/>
        <v>0</v>
      </c>
      <c r="V55" s="25" t="s">
        <v>4</v>
      </c>
      <c r="W55" s="22"/>
      <c r="X55" s="22"/>
    </row>
    <row r="56" spans="2:24" s="23" customFormat="1" x14ac:dyDescent="0.2">
      <c r="B56" s="68"/>
      <c r="C56" s="70"/>
      <c r="D56" s="99"/>
      <c r="E56" s="97"/>
      <c r="F56" s="97"/>
      <c r="G56" s="97"/>
      <c r="H56" s="70"/>
      <c r="I56" s="24" t="s">
        <v>4</v>
      </c>
      <c r="J56" s="24" t="s">
        <v>24</v>
      </c>
      <c r="K56" s="74"/>
      <c r="L56" s="73"/>
      <c r="M56" s="24" t="s">
        <v>24</v>
      </c>
      <c r="N56" s="75"/>
      <c r="O56" s="73"/>
      <c r="P56" s="24" t="s">
        <v>24</v>
      </c>
      <c r="Q56" s="74"/>
      <c r="R56" s="73"/>
      <c r="S56" s="215" t="s">
        <v>26</v>
      </c>
      <c r="T56" s="216"/>
      <c r="U56" s="20">
        <f t="shared" si="0"/>
        <v>0</v>
      </c>
      <c r="V56" s="25" t="s">
        <v>4</v>
      </c>
      <c r="W56" s="22"/>
      <c r="X56" s="22"/>
    </row>
    <row r="57" spans="2:24" s="23" customFormat="1" x14ac:dyDescent="0.2">
      <c r="B57" s="68"/>
      <c r="C57" s="98"/>
      <c r="D57" s="95"/>
      <c r="E57" s="97"/>
      <c r="F57" s="97"/>
      <c r="G57" s="96"/>
      <c r="H57" s="70"/>
      <c r="I57" s="24" t="s">
        <v>44</v>
      </c>
      <c r="J57" s="24" t="s">
        <v>24</v>
      </c>
      <c r="K57" s="74"/>
      <c r="L57" s="73"/>
      <c r="M57" s="24" t="s">
        <v>24</v>
      </c>
      <c r="N57" s="75"/>
      <c r="O57" s="73"/>
      <c r="P57" s="24" t="s">
        <v>24</v>
      </c>
      <c r="Q57" s="74"/>
      <c r="R57" s="73"/>
      <c r="S57" s="215" t="s">
        <v>26</v>
      </c>
      <c r="T57" s="216"/>
      <c r="U57" s="20">
        <f t="shared" si="0"/>
        <v>0</v>
      </c>
      <c r="V57" s="25" t="s">
        <v>4</v>
      </c>
      <c r="W57" s="22"/>
      <c r="X57" s="22"/>
    </row>
    <row r="58" spans="2:24" s="23" customFormat="1" x14ac:dyDescent="0.2">
      <c r="B58" s="68"/>
      <c r="C58" s="70"/>
      <c r="D58" s="99"/>
      <c r="E58" s="97"/>
      <c r="F58" s="97"/>
      <c r="G58" s="97"/>
      <c r="H58" s="70"/>
      <c r="I58" s="24" t="s">
        <v>4</v>
      </c>
      <c r="J58" s="24" t="s">
        <v>24</v>
      </c>
      <c r="K58" s="74"/>
      <c r="L58" s="73"/>
      <c r="M58" s="24" t="s">
        <v>24</v>
      </c>
      <c r="N58" s="75"/>
      <c r="O58" s="73"/>
      <c r="P58" s="24" t="s">
        <v>24</v>
      </c>
      <c r="Q58" s="74"/>
      <c r="R58" s="73"/>
      <c r="S58" s="215" t="s">
        <v>26</v>
      </c>
      <c r="T58" s="216"/>
      <c r="U58" s="20">
        <f t="shared" si="0"/>
        <v>0</v>
      </c>
      <c r="V58" s="25" t="s">
        <v>4</v>
      </c>
      <c r="W58" s="22"/>
      <c r="X58" s="22"/>
    </row>
    <row r="59" spans="2:24" s="23" customFormat="1" x14ac:dyDescent="0.2">
      <c r="B59" s="68"/>
      <c r="C59" s="98"/>
      <c r="D59" s="99"/>
      <c r="E59" s="97"/>
      <c r="F59" s="97"/>
      <c r="G59" s="97"/>
      <c r="H59" s="70"/>
      <c r="I59" s="24" t="s">
        <v>4</v>
      </c>
      <c r="J59" s="24" t="s">
        <v>24</v>
      </c>
      <c r="K59" s="74"/>
      <c r="L59" s="73"/>
      <c r="M59" s="24" t="s">
        <v>24</v>
      </c>
      <c r="N59" s="75"/>
      <c r="O59" s="73"/>
      <c r="P59" s="24" t="s">
        <v>24</v>
      </c>
      <c r="Q59" s="74"/>
      <c r="R59" s="73"/>
      <c r="S59" s="215" t="s">
        <v>26</v>
      </c>
      <c r="T59" s="216"/>
      <c r="U59" s="20">
        <f t="shared" si="0"/>
        <v>0</v>
      </c>
      <c r="V59" s="25" t="s">
        <v>4</v>
      </c>
      <c r="W59" s="22"/>
      <c r="X59" s="22"/>
    </row>
    <row r="60" spans="2:24" s="23" customFormat="1" x14ac:dyDescent="0.2">
      <c r="B60" s="68"/>
      <c r="C60" s="70"/>
      <c r="D60" s="95"/>
      <c r="E60" s="96"/>
      <c r="F60" s="97"/>
      <c r="G60" s="96"/>
      <c r="H60" s="70"/>
      <c r="I60" s="24" t="s">
        <v>44</v>
      </c>
      <c r="J60" s="24" t="s">
        <v>24</v>
      </c>
      <c r="K60" s="74"/>
      <c r="L60" s="73"/>
      <c r="M60" s="24" t="s">
        <v>24</v>
      </c>
      <c r="N60" s="75"/>
      <c r="O60" s="73"/>
      <c r="P60" s="24" t="s">
        <v>24</v>
      </c>
      <c r="Q60" s="74"/>
      <c r="R60" s="73"/>
      <c r="S60" s="215" t="s">
        <v>26</v>
      </c>
      <c r="T60" s="216"/>
      <c r="U60" s="20">
        <f t="shared" si="0"/>
        <v>0</v>
      </c>
      <c r="V60" s="25" t="s">
        <v>4</v>
      </c>
      <c r="W60" s="22"/>
      <c r="X60" s="22"/>
    </row>
    <row r="61" spans="2:24" s="23" customFormat="1" x14ac:dyDescent="0.2">
      <c r="B61" s="68"/>
      <c r="C61" s="98"/>
      <c r="D61" s="99"/>
      <c r="E61" s="97"/>
      <c r="F61" s="97"/>
      <c r="G61" s="97"/>
      <c r="H61" s="70"/>
      <c r="I61" s="24" t="s">
        <v>4</v>
      </c>
      <c r="J61" s="24" t="s">
        <v>24</v>
      </c>
      <c r="K61" s="74"/>
      <c r="L61" s="73"/>
      <c r="M61" s="24" t="s">
        <v>24</v>
      </c>
      <c r="N61" s="75"/>
      <c r="O61" s="73"/>
      <c r="P61" s="24" t="s">
        <v>24</v>
      </c>
      <c r="Q61" s="74"/>
      <c r="R61" s="73"/>
      <c r="S61" s="215" t="s">
        <v>26</v>
      </c>
      <c r="T61" s="216"/>
      <c r="U61" s="20">
        <f t="shared" si="0"/>
        <v>0</v>
      </c>
      <c r="V61" s="25" t="s">
        <v>4</v>
      </c>
      <c r="W61" s="22"/>
      <c r="X61" s="22"/>
    </row>
    <row r="62" spans="2:24" s="23" customFormat="1" x14ac:dyDescent="0.2">
      <c r="B62" s="68"/>
      <c r="C62" s="70"/>
      <c r="D62" s="99"/>
      <c r="E62" s="97"/>
      <c r="F62" s="97"/>
      <c r="G62" s="97"/>
      <c r="H62" s="70"/>
      <c r="I62" s="24" t="s">
        <v>4</v>
      </c>
      <c r="J62" s="24" t="s">
        <v>24</v>
      </c>
      <c r="K62" s="74"/>
      <c r="L62" s="73"/>
      <c r="M62" s="24" t="s">
        <v>24</v>
      </c>
      <c r="N62" s="75"/>
      <c r="O62" s="73"/>
      <c r="P62" s="24" t="s">
        <v>24</v>
      </c>
      <c r="Q62" s="74"/>
      <c r="R62" s="73"/>
      <c r="S62" s="215" t="s">
        <v>26</v>
      </c>
      <c r="T62" s="216"/>
      <c r="U62" s="20">
        <f t="shared" si="0"/>
        <v>0</v>
      </c>
      <c r="V62" s="25" t="s">
        <v>4</v>
      </c>
      <c r="W62" s="22"/>
      <c r="X62" s="22"/>
    </row>
    <row r="63" spans="2:24" s="23" customFormat="1" x14ac:dyDescent="0.2">
      <c r="B63" s="68"/>
      <c r="C63" s="98"/>
      <c r="D63" s="95"/>
      <c r="E63" s="97"/>
      <c r="F63" s="97"/>
      <c r="G63" s="96"/>
      <c r="H63" s="70"/>
      <c r="I63" s="24" t="s">
        <v>44</v>
      </c>
      <c r="J63" s="24" t="s">
        <v>24</v>
      </c>
      <c r="K63" s="74"/>
      <c r="L63" s="73"/>
      <c r="M63" s="24" t="s">
        <v>24</v>
      </c>
      <c r="N63" s="75"/>
      <c r="O63" s="73"/>
      <c r="P63" s="24" t="s">
        <v>24</v>
      </c>
      <c r="Q63" s="74"/>
      <c r="R63" s="73"/>
      <c r="S63" s="215" t="s">
        <v>26</v>
      </c>
      <c r="T63" s="216"/>
      <c r="U63" s="20">
        <f t="shared" si="0"/>
        <v>0</v>
      </c>
      <c r="V63" s="25" t="s">
        <v>4</v>
      </c>
      <c r="W63" s="22"/>
      <c r="X63" s="22"/>
    </row>
    <row r="64" spans="2:24" s="23" customFormat="1" x14ac:dyDescent="0.2">
      <c r="B64" s="68"/>
      <c r="C64" s="70"/>
      <c r="D64" s="99"/>
      <c r="E64" s="97"/>
      <c r="F64" s="97"/>
      <c r="G64" s="97"/>
      <c r="H64" s="70"/>
      <c r="I64" s="24" t="s">
        <v>4</v>
      </c>
      <c r="J64" s="24" t="s">
        <v>24</v>
      </c>
      <c r="K64" s="74"/>
      <c r="L64" s="73"/>
      <c r="M64" s="24" t="s">
        <v>24</v>
      </c>
      <c r="N64" s="75"/>
      <c r="O64" s="73"/>
      <c r="P64" s="24" t="s">
        <v>24</v>
      </c>
      <c r="Q64" s="74"/>
      <c r="R64" s="73"/>
      <c r="S64" s="215" t="s">
        <v>26</v>
      </c>
      <c r="T64" s="216"/>
      <c r="U64" s="20">
        <f t="shared" si="0"/>
        <v>0</v>
      </c>
      <c r="V64" s="25" t="s">
        <v>4</v>
      </c>
      <c r="W64" s="22"/>
      <c r="X64" s="22"/>
    </row>
    <row r="65" spans="2:24" s="23" customFormat="1" x14ac:dyDescent="0.2">
      <c r="B65" s="68"/>
      <c r="C65" s="98"/>
      <c r="D65" s="99"/>
      <c r="E65" s="97"/>
      <c r="F65" s="97"/>
      <c r="G65" s="97"/>
      <c r="H65" s="70"/>
      <c r="I65" s="24" t="s">
        <v>4</v>
      </c>
      <c r="J65" s="24" t="s">
        <v>24</v>
      </c>
      <c r="K65" s="74"/>
      <c r="L65" s="73"/>
      <c r="M65" s="24" t="s">
        <v>24</v>
      </c>
      <c r="N65" s="75"/>
      <c r="O65" s="73"/>
      <c r="P65" s="24" t="s">
        <v>24</v>
      </c>
      <c r="Q65" s="74"/>
      <c r="R65" s="73"/>
      <c r="S65" s="215" t="s">
        <v>26</v>
      </c>
      <c r="T65" s="216"/>
      <c r="U65" s="20">
        <f t="shared" si="0"/>
        <v>0</v>
      </c>
      <c r="V65" s="25" t="s">
        <v>4</v>
      </c>
      <c r="W65" s="22"/>
      <c r="X65" s="22"/>
    </row>
    <row r="66" spans="2:24" s="23" customFormat="1" x14ac:dyDescent="0.2">
      <c r="B66" s="68"/>
      <c r="C66" s="70"/>
      <c r="D66" s="95"/>
      <c r="E66" s="97"/>
      <c r="F66" s="97"/>
      <c r="G66" s="96"/>
      <c r="H66" s="70"/>
      <c r="I66" s="24" t="s">
        <v>44</v>
      </c>
      <c r="J66" s="24" t="s">
        <v>24</v>
      </c>
      <c r="K66" s="74"/>
      <c r="L66" s="73"/>
      <c r="M66" s="24" t="s">
        <v>24</v>
      </c>
      <c r="N66" s="75"/>
      <c r="O66" s="73"/>
      <c r="P66" s="24" t="s">
        <v>24</v>
      </c>
      <c r="Q66" s="74"/>
      <c r="R66" s="73"/>
      <c r="S66" s="215" t="s">
        <v>26</v>
      </c>
      <c r="T66" s="216"/>
      <c r="U66" s="20">
        <f t="shared" si="0"/>
        <v>0</v>
      </c>
      <c r="V66" s="25" t="s">
        <v>4</v>
      </c>
      <c r="W66" s="22"/>
      <c r="X66" s="22"/>
    </row>
    <row r="67" spans="2:24" s="23" customFormat="1" x14ac:dyDescent="0.2">
      <c r="B67" s="68"/>
      <c r="C67" s="98"/>
      <c r="D67" s="99"/>
      <c r="E67" s="97"/>
      <c r="F67" s="97"/>
      <c r="G67" s="97"/>
      <c r="H67" s="70"/>
      <c r="I67" s="24" t="s">
        <v>4</v>
      </c>
      <c r="J67" s="24" t="s">
        <v>24</v>
      </c>
      <c r="K67" s="74"/>
      <c r="L67" s="73"/>
      <c r="M67" s="24" t="s">
        <v>24</v>
      </c>
      <c r="N67" s="75"/>
      <c r="O67" s="73"/>
      <c r="P67" s="24" t="s">
        <v>24</v>
      </c>
      <c r="Q67" s="74"/>
      <c r="R67" s="73"/>
      <c r="S67" s="215" t="s">
        <v>26</v>
      </c>
      <c r="T67" s="216"/>
      <c r="U67" s="20">
        <f t="shared" si="0"/>
        <v>0</v>
      </c>
      <c r="V67" s="25" t="s">
        <v>4</v>
      </c>
      <c r="W67" s="22"/>
      <c r="X67" s="22"/>
    </row>
    <row r="68" spans="2:24" s="23" customFormat="1" x14ac:dyDescent="0.2">
      <c r="B68" s="68"/>
      <c r="C68" s="70"/>
      <c r="D68" s="99"/>
      <c r="E68" s="97"/>
      <c r="F68" s="97"/>
      <c r="G68" s="97"/>
      <c r="H68" s="70"/>
      <c r="I68" s="24" t="s">
        <v>4</v>
      </c>
      <c r="J68" s="24" t="s">
        <v>24</v>
      </c>
      <c r="K68" s="74"/>
      <c r="L68" s="73"/>
      <c r="M68" s="24" t="s">
        <v>24</v>
      </c>
      <c r="N68" s="75"/>
      <c r="O68" s="73"/>
      <c r="P68" s="24" t="s">
        <v>24</v>
      </c>
      <c r="Q68" s="74"/>
      <c r="R68" s="73"/>
      <c r="S68" s="215" t="s">
        <v>26</v>
      </c>
      <c r="T68" s="216"/>
      <c r="U68" s="20">
        <f t="shared" si="0"/>
        <v>0</v>
      </c>
      <c r="V68" s="25" t="s">
        <v>4</v>
      </c>
      <c r="W68" s="22"/>
      <c r="X68" s="22"/>
    </row>
    <row r="69" spans="2:24" s="23" customFormat="1" x14ac:dyDescent="0.2">
      <c r="B69" s="68"/>
      <c r="C69" s="98"/>
      <c r="D69" s="95"/>
      <c r="E69" s="97"/>
      <c r="F69" s="97"/>
      <c r="G69" s="96"/>
      <c r="H69" s="70"/>
      <c r="I69" s="24" t="s">
        <v>44</v>
      </c>
      <c r="J69" s="24" t="s">
        <v>24</v>
      </c>
      <c r="K69" s="74"/>
      <c r="L69" s="73"/>
      <c r="M69" s="24" t="s">
        <v>24</v>
      </c>
      <c r="N69" s="75"/>
      <c r="O69" s="73"/>
      <c r="P69" s="24" t="s">
        <v>24</v>
      </c>
      <c r="Q69" s="74"/>
      <c r="R69" s="73"/>
      <c r="S69" s="215" t="s">
        <v>26</v>
      </c>
      <c r="T69" s="216"/>
      <c r="U69" s="20">
        <f t="shared" si="0"/>
        <v>0</v>
      </c>
      <c r="V69" s="25" t="s">
        <v>4</v>
      </c>
      <c r="W69" s="22"/>
      <c r="X69" s="22"/>
    </row>
    <row r="70" spans="2:24" s="23" customFormat="1" x14ac:dyDescent="0.2">
      <c r="B70" s="68"/>
      <c r="C70" s="70"/>
      <c r="D70" s="99"/>
      <c r="E70" s="97"/>
      <c r="F70" s="97"/>
      <c r="G70" s="97"/>
      <c r="H70" s="70"/>
      <c r="I70" s="24" t="s">
        <v>4</v>
      </c>
      <c r="J70" s="24" t="s">
        <v>24</v>
      </c>
      <c r="K70" s="74"/>
      <c r="L70" s="73"/>
      <c r="M70" s="24" t="s">
        <v>24</v>
      </c>
      <c r="N70" s="75"/>
      <c r="O70" s="73"/>
      <c r="P70" s="24" t="s">
        <v>24</v>
      </c>
      <c r="Q70" s="74"/>
      <c r="R70" s="73"/>
      <c r="S70" s="215" t="s">
        <v>26</v>
      </c>
      <c r="T70" s="216"/>
      <c r="U70" s="20">
        <f t="shared" si="0"/>
        <v>0</v>
      </c>
      <c r="V70" s="25" t="s">
        <v>4</v>
      </c>
      <c r="W70" s="22"/>
      <c r="X70" s="22"/>
    </row>
    <row r="71" spans="2:24" s="23" customFormat="1" x14ac:dyDescent="0.2">
      <c r="B71" s="68"/>
      <c r="C71" s="98"/>
      <c r="D71" s="99"/>
      <c r="E71" s="97"/>
      <c r="F71" s="97"/>
      <c r="G71" s="97"/>
      <c r="H71" s="70"/>
      <c r="I71" s="24" t="s">
        <v>4</v>
      </c>
      <c r="J71" s="24" t="s">
        <v>24</v>
      </c>
      <c r="K71" s="74"/>
      <c r="L71" s="73"/>
      <c r="M71" s="24" t="s">
        <v>24</v>
      </c>
      <c r="N71" s="75"/>
      <c r="O71" s="73"/>
      <c r="P71" s="24" t="s">
        <v>24</v>
      </c>
      <c r="Q71" s="74"/>
      <c r="R71" s="73"/>
      <c r="S71" s="215" t="s">
        <v>26</v>
      </c>
      <c r="T71" s="216"/>
      <c r="U71" s="20">
        <f t="shared" si="0"/>
        <v>0</v>
      </c>
      <c r="V71" s="25" t="s">
        <v>4</v>
      </c>
      <c r="W71" s="22"/>
      <c r="X71" s="22"/>
    </row>
    <row r="72" spans="2:24" s="23" customFormat="1" x14ac:dyDescent="0.2">
      <c r="B72" s="68"/>
      <c r="C72" s="70"/>
      <c r="D72" s="95"/>
      <c r="E72" s="96"/>
      <c r="F72" s="97"/>
      <c r="G72" s="96"/>
      <c r="H72" s="70"/>
      <c r="I72" s="24" t="s">
        <v>44</v>
      </c>
      <c r="J72" s="24" t="s">
        <v>24</v>
      </c>
      <c r="K72" s="74"/>
      <c r="L72" s="73"/>
      <c r="M72" s="24" t="s">
        <v>24</v>
      </c>
      <c r="N72" s="75"/>
      <c r="O72" s="73"/>
      <c r="P72" s="24" t="s">
        <v>24</v>
      </c>
      <c r="Q72" s="74"/>
      <c r="R72" s="73"/>
      <c r="S72" s="215" t="s">
        <v>26</v>
      </c>
      <c r="T72" s="216"/>
      <c r="U72" s="20">
        <f t="shared" si="0"/>
        <v>0</v>
      </c>
      <c r="V72" s="25" t="s">
        <v>4</v>
      </c>
      <c r="W72" s="22"/>
      <c r="X72" s="22"/>
    </row>
    <row r="73" spans="2:24" s="23" customFormat="1" x14ac:dyDescent="0.2">
      <c r="B73" s="68"/>
      <c r="C73" s="98"/>
      <c r="D73" s="99"/>
      <c r="E73" s="97"/>
      <c r="F73" s="97"/>
      <c r="G73" s="97"/>
      <c r="H73" s="70"/>
      <c r="I73" s="24" t="s">
        <v>4</v>
      </c>
      <c r="J73" s="24" t="s">
        <v>24</v>
      </c>
      <c r="K73" s="74"/>
      <c r="L73" s="73"/>
      <c r="M73" s="24" t="s">
        <v>24</v>
      </c>
      <c r="N73" s="75"/>
      <c r="O73" s="73"/>
      <c r="P73" s="24" t="s">
        <v>24</v>
      </c>
      <c r="Q73" s="74"/>
      <c r="R73" s="73"/>
      <c r="S73" s="215" t="s">
        <v>26</v>
      </c>
      <c r="T73" s="216"/>
      <c r="U73" s="20">
        <f t="shared" si="0"/>
        <v>0</v>
      </c>
      <c r="V73" s="25" t="s">
        <v>4</v>
      </c>
      <c r="W73" s="22"/>
      <c r="X73" s="22"/>
    </row>
    <row r="74" spans="2:24" s="23" customFormat="1" x14ac:dyDescent="0.2">
      <c r="B74" s="68"/>
      <c r="C74" s="70"/>
      <c r="D74" s="99"/>
      <c r="E74" s="97"/>
      <c r="F74" s="97"/>
      <c r="G74" s="97"/>
      <c r="H74" s="70"/>
      <c r="I74" s="24" t="s">
        <v>4</v>
      </c>
      <c r="J74" s="24" t="s">
        <v>24</v>
      </c>
      <c r="K74" s="74"/>
      <c r="L74" s="73"/>
      <c r="M74" s="24" t="s">
        <v>24</v>
      </c>
      <c r="N74" s="75"/>
      <c r="O74" s="73"/>
      <c r="P74" s="24" t="s">
        <v>24</v>
      </c>
      <c r="Q74" s="74"/>
      <c r="R74" s="73"/>
      <c r="S74" s="215" t="s">
        <v>26</v>
      </c>
      <c r="T74" s="216"/>
      <c r="U74" s="20">
        <f t="shared" si="0"/>
        <v>0</v>
      </c>
      <c r="V74" s="25" t="s">
        <v>4</v>
      </c>
      <c r="W74" s="22"/>
      <c r="X74" s="22"/>
    </row>
    <row r="75" spans="2:24" s="23" customFormat="1" x14ac:dyDescent="0.2">
      <c r="B75" s="68"/>
      <c r="C75" s="98"/>
      <c r="D75" s="95"/>
      <c r="E75" s="97"/>
      <c r="F75" s="97"/>
      <c r="G75" s="96"/>
      <c r="H75" s="70"/>
      <c r="I75" s="24" t="s">
        <v>44</v>
      </c>
      <c r="J75" s="24" t="s">
        <v>24</v>
      </c>
      <c r="K75" s="74"/>
      <c r="L75" s="73"/>
      <c r="M75" s="24" t="s">
        <v>24</v>
      </c>
      <c r="N75" s="75"/>
      <c r="O75" s="73"/>
      <c r="P75" s="24" t="s">
        <v>24</v>
      </c>
      <c r="Q75" s="74"/>
      <c r="R75" s="73"/>
      <c r="S75" s="215" t="s">
        <v>26</v>
      </c>
      <c r="T75" s="216"/>
      <c r="U75" s="20">
        <f t="shared" si="0"/>
        <v>0</v>
      </c>
      <c r="V75" s="25" t="s">
        <v>4</v>
      </c>
      <c r="W75" s="22"/>
      <c r="X75" s="22"/>
    </row>
    <row r="76" spans="2:24" s="23" customFormat="1" x14ac:dyDescent="0.2">
      <c r="B76" s="68"/>
      <c r="C76" s="70"/>
      <c r="D76" s="99"/>
      <c r="E76" s="97"/>
      <c r="F76" s="97"/>
      <c r="G76" s="97"/>
      <c r="H76" s="70"/>
      <c r="I76" s="24" t="s">
        <v>4</v>
      </c>
      <c r="J76" s="24" t="s">
        <v>24</v>
      </c>
      <c r="K76" s="74"/>
      <c r="L76" s="73"/>
      <c r="M76" s="24" t="s">
        <v>24</v>
      </c>
      <c r="N76" s="75"/>
      <c r="O76" s="73"/>
      <c r="P76" s="24" t="s">
        <v>24</v>
      </c>
      <c r="Q76" s="74"/>
      <c r="R76" s="73"/>
      <c r="S76" s="215" t="s">
        <v>26</v>
      </c>
      <c r="T76" s="216"/>
      <c r="U76" s="20">
        <f t="shared" si="0"/>
        <v>0</v>
      </c>
      <c r="V76" s="25" t="s">
        <v>4</v>
      </c>
      <c r="W76" s="22"/>
      <c r="X76" s="22"/>
    </row>
    <row r="77" spans="2:24" s="23" customFormat="1" x14ac:dyDescent="0.2">
      <c r="B77" s="68"/>
      <c r="C77" s="98"/>
      <c r="D77" s="99"/>
      <c r="E77" s="97"/>
      <c r="F77" s="97"/>
      <c r="G77" s="97"/>
      <c r="H77" s="70"/>
      <c r="I77" s="24" t="s">
        <v>4</v>
      </c>
      <c r="J77" s="24" t="s">
        <v>24</v>
      </c>
      <c r="K77" s="74"/>
      <c r="L77" s="73"/>
      <c r="M77" s="24" t="s">
        <v>24</v>
      </c>
      <c r="N77" s="75"/>
      <c r="O77" s="73"/>
      <c r="P77" s="24" t="s">
        <v>24</v>
      </c>
      <c r="Q77" s="74"/>
      <c r="R77" s="73"/>
      <c r="S77" s="215" t="s">
        <v>26</v>
      </c>
      <c r="T77" s="216"/>
      <c r="U77" s="20">
        <f t="shared" si="0"/>
        <v>0</v>
      </c>
      <c r="V77" s="25" t="s">
        <v>4</v>
      </c>
      <c r="W77" s="22"/>
      <c r="X77" s="22"/>
    </row>
    <row r="78" spans="2:24" s="23" customFormat="1" x14ac:dyDescent="0.2">
      <c r="B78" s="68"/>
      <c r="C78" s="70"/>
      <c r="D78" s="95"/>
      <c r="E78" s="97"/>
      <c r="F78" s="97"/>
      <c r="G78" s="96"/>
      <c r="H78" s="70"/>
      <c r="I78" s="24" t="s">
        <v>44</v>
      </c>
      <c r="J78" s="24" t="s">
        <v>24</v>
      </c>
      <c r="K78" s="74"/>
      <c r="L78" s="73"/>
      <c r="M78" s="24" t="s">
        <v>24</v>
      </c>
      <c r="N78" s="75"/>
      <c r="O78" s="73"/>
      <c r="P78" s="24" t="s">
        <v>24</v>
      </c>
      <c r="Q78" s="74"/>
      <c r="R78" s="73"/>
      <c r="S78" s="215" t="s">
        <v>26</v>
      </c>
      <c r="T78" s="216"/>
      <c r="U78" s="20">
        <f t="shared" si="0"/>
        <v>0</v>
      </c>
      <c r="V78" s="25" t="s">
        <v>4</v>
      </c>
      <c r="W78" s="22"/>
      <c r="X78" s="22"/>
    </row>
    <row r="79" spans="2:24" s="23" customFormat="1" x14ac:dyDescent="0.2">
      <c r="B79" s="68"/>
      <c r="C79" s="98"/>
      <c r="D79" s="99"/>
      <c r="E79" s="97"/>
      <c r="F79" s="97"/>
      <c r="G79" s="97"/>
      <c r="H79" s="70"/>
      <c r="I79" s="24" t="s">
        <v>4</v>
      </c>
      <c r="J79" s="24" t="s">
        <v>24</v>
      </c>
      <c r="K79" s="74"/>
      <c r="L79" s="73"/>
      <c r="M79" s="24" t="s">
        <v>24</v>
      </c>
      <c r="N79" s="75"/>
      <c r="O79" s="73"/>
      <c r="P79" s="24" t="s">
        <v>24</v>
      </c>
      <c r="Q79" s="74"/>
      <c r="R79" s="73"/>
      <c r="S79" s="215" t="s">
        <v>26</v>
      </c>
      <c r="T79" s="216"/>
      <c r="U79" s="20">
        <f t="shared" si="0"/>
        <v>0</v>
      </c>
      <c r="V79" s="25" t="s">
        <v>4</v>
      </c>
      <c r="W79" s="22"/>
      <c r="X79" s="22"/>
    </row>
    <row r="80" spans="2:24" s="23" customFormat="1" x14ac:dyDescent="0.2">
      <c r="B80" s="68"/>
      <c r="C80" s="70"/>
      <c r="D80" s="99"/>
      <c r="E80" s="97"/>
      <c r="F80" s="97"/>
      <c r="G80" s="97"/>
      <c r="H80" s="70"/>
      <c r="I80" s="24" t="s">
        <v>4</v>
      </c>
      <c r="J80" s="24" t="s">
        <v>24</v>
      </c>
      <c r="K80" s="74"/>
      <c r="L80" s="73"/>
      <c r="M80" s="24" t="s">
        <v>24</v>
      </c>
      <c r="N80" s="75"/>
      <c r="O80" s="73"/>
      <c r="P80" s="24" t="s">
        <v>24</v>
      </c>
      <c r="Q80" s="74"/>
      <c r="R80" s="73"/>
      <c r="S80" s="215" t="s">
        <v>26</v>
      </c>
      <c r="T80" s="216"/>
      <c r="U80" s="20">
        <f t="shared" si="0"/>
        <v>0</v>
      </c>
      <c r="V80" s="25" t="s">
        <v>4</v>
      </c>
      <c r="W80" s="22"/>
      <c r="X80" s="22"/>
    </row>
    <row r="81" spans="2:31" s="23" customFormat="1" x14ac:dyDescent="0.2">
      <c r="B81" s="68"/>
      <c r="C81" s="98"/>
      <c r="D81" s="95"/>
      <c r="E81" s="97"/>
      <c r="F81" s="97"/>
      <c r="G81" s="96"/>
      <c r="H81" s="70"/>
      <c r="I81" s="24" t="s">
        <v>44</v>
      </c>
      <c r="J81" s="24" t="s">
        <v>24</v>
      </c>
      <c r="K81" s="74"/>
      <c r="L81" s="73"/>
      <c r="M81" s="24" t="s">
        <v>24</v>
      </c>
      <c r="N81" s="75"/>
      <c r="O81" s="73"/>
      <c r="P81" s="24" t="s">
        <v>24</v>
      </c>
      <c r="Q81" s="74"/>
      <c r="R81" s="73"/>
      <c r="S81" s="215" t="s">
        <v>26</v>
      </c>
      <c r="T81" s="216"/>
      <c r="U81" s="20">
        <f t="shared" si="0"/>
        <v>0</v>
      </c>
      <c r="V81" s="25" t="s">
        <v>4</v>
      </c>
      <c r="W81" s="22"/>
      <c r="X81" s="22"/>
    </row>
    <row r="82" spans="2:31" s="23" customFormat="1" x14ac:dyDescent="0.2">
      <c r="B82" s="68"/>
      <c r="C82" s="70"/>
      <c r="D82" s="99"/>
      <c r="E82" s="97"/>
      <c r="F82" s="97"/>
      <c r="G82" s="97"/>
      <c r="H82" s="70"/>
      <c r="I82" s="24" t="s">
        <v>4</v>
      </c>
      <c r="J82" s="24" t="s">
        <v>24</v>
      </c>
      <c r="K82" s="74"/>
      <c r="L82" s="73"/>
      <c r="M82" s="24" t="s">
        <v>24</v>
      </c>
      <c r="N82" s="75"/>
      <c r="O82" s="73"/>
      <c r="P82" s="24" t="s">
        <v>24</v>
      </c>
      <c r="Q82" s="74"/>
      <c r="R82" s="73"/>
      <c r="S82" s="215" t="s">
        <v>26</v>
      </c>
      <c r="T82" s="216"/>
      <c r="U82" s="20">
        <f t="shared" si="0"/>
        <v>0</v>
      </c>
      <c r="V82" s="25" t="s">
        <v>4</v>
      </c>
      <c r="W82" s="22"/>
      <c r="X82" s="22"/>
    </row>
    <row r="83" spans="2:31" s="23" customFormat="1" x14ac:dyDescent="0.2">
      <c r="B83" s="68"/>
      <c r="C83" s="98"/>
      <c r="D83" s="99"/>
      <c r="E83" s="97"/>
      <c r="F83" s="97"/>
      <c r="G83" s="97"/>
      <c r="H83" s="70"/>
      <c r="I83" s="24" t="s">
        <v>4</v>
      </c>
      <c r="J83" s="24" t="s">
        <v>24</v>
      </c>
      <c r="K83" s="74"/>
      <c r="L83" s="73"/>
      <c r="M83" s="24" t="s">
        <v>24</v>
      </c>
      <c r="N83" s="75"/>
      <c r="O83" s="73"/>
      <c r="P83" s="24" t="s">
        <v>24</v>
      </c>
      <c r="Q83" s="74"/>
      <c r="R83" s="73"/>
      <c r="S83" s="215" t="s">
        <v>26</v>
      </c>
      <c r="T83" s="216"/>
      <c r="U83" s="20">
        <f t="shared" si="0"/>
        <v>0</v>
      </c>
      <c r="V83" s="25" t="s">
        <v>4</v>
      </c>
      <c r="W83" s="22"/>
      <c r="X83" s="22"/>
    </row>
    <row r="84" spans="2:31" s="23" customFormat="1" x14ac:dyDescent="0.2">
      <c r="B84" s="68"/>
      <c r="C84" s="70"/>
      <c r="D84" s="95"/>
      <c r="E84" s="96"/>
      <c r="F84" s="97"/>
      <c r="G84" s="96"/>
      <c r="H84" s="70"/>
      <c r="I84" s="24" t="s">
        <v>44</v>
      </c>
      <c r="J84" s="24" t="s">
        <v>24</v>
      </c>
      <c r="K84" s="74"/>
      <c r="L84" s="73"/>
      <c r="M84" s="24" t="s">
        <v>24</v>
      </c>
      <c r="N84" s="75"/>
      <c r="O84" s="73"/>
      <c r="P84" s="24" t="s">
        <v>24</v>
      </c>
      <c r="Q84" s="74"/>
      <c r="R84" s="73"/>
      <c r="S84" s="215" t="s">
        <v>26</v>
      </c>
      <c r="T84" s="216"/>
      <c r="U84" s="20">
        <f t="shared" si="0"/>
        <v>0</v>
      </c>
      <c r="V84" s="25" t="s">
        <v>4</v>
      </c>
      <c r="W84" s="22"/>
      <c r="X84" s="22"/>
    </row>
    <row r="85" spans="2:31" s="23" customFormat="1" ht="17" thickBot="1" x14ac:dyDescent="0.25">
      <c r="B85" s="68"/>
      <c r="C85" s="78"/>
      <c r="D85" s="100"/>
      <c r="E85" s="101"/>
      <c r="F85" s="101"/>
      <c r="G85" s="101"/>
      <c r="H85" s="78"/>
      <c r="I85" s="26" t="s">
        <v>4</v>
      </c>
      <c r="J85" s="26" t="s">
        <v>24</v>
      </c>
      <c r="K85" s="79"/>
      <c r="L85" s="77"/>
      <c r="M85" s="26" t="s">
        <v>24</v>
      </c>
      <c r="N85" s="80"/>
      <c r="O85" s="77"/>
      <c r="P85" s="26" t="s">
        <v>24</v>
      </c>
      <c r="Q85" s="79"/>
      <c r="R85" s="77"/>
      <c r="S85" s="213" t="s">
        <v>26</v>
      </c>
      <c r="T85" s="214"/>
      <c r="U85" s="27">
        <f t="shared" si="0"/>
        <v>0</v>
      </c>
      <c r="V85" s="28" t="s">
        <v>4</v>
      </c>
      <c r="W85" s="22"/>
      <c r="X85" s="22"/>
    </row>
    <row r="86" spans="2:31" x14ac:dyDescent="0.2">
      <c r="B86" s="29"/>
      <c r="C86" s="30"/>
      <c r="D86" s="30"/>
      <c r="E86" s="31"/>
      <c r="F86" s="31"/>
      <c r="G86" s="31"/>
      <c r="H86" s="32"/>
      <c r="I86" s="33"/>
      <c r="J86" s="33"/>
      <c r="K86" s="34"/>
      <c r="L86" s="32"/>
      <c r="M86" s="33"/>
      <c r="N86" s="33"/>
      <c r="O86" s="33"/>
      <c r="P86" s="33"/>
      <c r="Q86" s="34"/>
      <c r="R86" s="32"/>
      <c r="S86" s="35"/>
      <c r="T86" s="33"/>
      <c r="U86" s="36"/>
      <c r="V86" s="37"/>
      <c r="W86" s="17"/>
      <c r="X86" s="17"/>
    </row>
    <row r="87" spans="2:31" x14ac:dyDescent="0.2">
      <c r="B87" s="30"/>
      <c r="C87" s="30"/>
      <c r="D87" s="30"/>
      <c r="E87" s="6"/>
      <c r="F87" s="6"/>
      <c r="G87" s="6"/>
      <c r="H87" s="6"/>
      <c r="I87" s="6"/>
      <c r="J87" s="6"/>
      <c r="K87" s="6"/>
      <c r="L87" s="6"/>
      <c r="M87" s="6"/>
      <c r="N87" s="6"/>
      <c r="O87" s="6"/>
      <c r="P87" s="6"/>
      <c r="Q87" s="6"/>
      <c r="R87" s="6"/>
      <c r="S87" s="6"/>
      <c r="T87" s="6"/>
      <c r="U87" s="6"/>
      <c r="V87" s="6"/>
      <c r="W87" s="38"/>
      <c r="X87" s="17"/>
    </row>
    <row r="88" spans="2:31" x14ac:dyDescent="0.2">
      <c r="B88" s="30"/>
      <c r="C88" s="30"/>
      <c r="D88" s="30"/>
      <c r="E88" s="6"/>
      <c r="F88" s="6"/>
      <c r="G88" s="6"/>
      <c r="H88" s="6"/>
      <c r="I88" s="6"/>
      <c r="J88" s="6"/>
      <c r="K88" s="6"/>
      <c r="L88" s="6"/>
      <c r="M88" s="6"/>
      <c r="N88" s="6"/>
      <c r="O88" s="6"/>
      <c r="P88" s="6"/>
      <c r="Q88" s="6"/>
      <c r="R88" s="6"/>
      <c r="S88" s="6"/>
      <c r="T88" s="6"/>
      <c r="U88" s="6"/>
      <c r="V88" s="6"/>
      <c r="W88" s="17"/>
      <c r="X88" s="6"/>
      <c r="Y88" s="6"/>
      <c r="Z88" s="6"/>
      <c r="AA88" s="6"/>
      <c r="AB88" s="6"/>
      <c r="AC88" s="6"/>
      <c r="AD88" s="6"/>
      <c r="AE88" s="6"/>
    </row>
    <row r="89" spans="2:31" x14ac:dyDescent="0.2">
      <c r="B89" s="30"/>
      <c r="C89" s="30"/>
      <c r="D89" s="30"/>
      <c r="E89" s="6"/>
      <c r="F89" s="6"/>
      <c r="G89" s="6"/>
      <c r="H89" s="6"/>
      <c r="I89" s="6"/>
      <c r="J89" s="6"/>
      <c r="K89" s="6"/>
      <c r="L89" s="6"/>
      <c r="M89" s="6"/>
      <c r="N89" s="6"/>
      <c r="O89" s="6"/>
      <c r="P89" s="6"/>
      <c r="Q89" s="6"/>
      <c r="R89" s="6"/>
      <c r="S89" s="6"/>
      <c r="T89" s="6"/>
      <c r="U89" s="6"/>
      <c r="V89" s="6"/>
      <c r="W89" s="17"/>
      <c r="X89" s="6"/>
      <c r="Y89" s="6"/>
      <c r="Z89" s="6"/>
      <c r="AA89" s="6"/>
      <c r="AB89" s="6"/>
      <c r="AC89" s="6"/>
      <c r="AD89" s="6"/>
      <c r="AE89" s="6"/>
    </row>
    <row r="90" spans="2:31" x14ac:dyDescent="0.2">
      <c r="B90" s="30"/>
      <c r="C90" s="30"/>
      <c r="D90" s="30"/>
      <c r="E90" s="6"/>
      <c r="F90" s="6"/>
      <c r="G90" s="6"/>
      <c r="H90" s="6"/>
      <c r="I90" s="6"/>
      <c r="J90" s="6"/>
      <c r="K90" s="6"/>
      <c r="L90" s="6"/>
      <c r="M90" s="6"/>
      <c r="N90" s="6"/>
      <c r="O90" s="6"/>
      <c r="P90" s="6"/>
      <c r="Q90" s="6"/>
      <c r="R90" s="6"/>
      <c r="S90" s="6"/>
      <c r="T90" s="6"/>
      <c r="U90" s="6"/>
      <c r="V90" s="6"/>
      <c r="W90" s="38"/>
      <c r="X90" s="6"/>
      <c r="Y90" s="6"/>
      <c r="Z90" s="6"/>
      <c r="AA90" s="6"/>
      <c r="AB90" s="6"/>
      <c r="AC90" s="6"/>
      <c r="AD90" s="6"/>
      <c r="AE90" s="6"/>
    </row>
    <row r="91" spans="2:31" x14ac:dyDescent="0.2">
      <c r="B91" s="6"/>
      <c r="C91" s="6"/>
      <c r="D91" s="6"/>
      <c r="E91" s="6"/>
      <c r="F91" s="6"/>
      <c r="G91" s="6"/>
      <c r="H91" s="6"/>
      <c r="I91" s="6"/>
      <c r="J91" s="6"/>
      <c r="K91" s="6"/>
      <c r="L91" s="6"/>
      <c r="M91" s="6"/>
      <c r="N91" s="6"/>
      <c r="O91" s="6"/>
      <c r="P91" s="6"/>
      <c r="Q91" s="6"/>
      <c r="R91" s="6"/>
      <c r="S91" s="6"/>
      <c r="T91" s="6"/>
      <c r="U91" s="6"/>
      <c r="V91" s="6"/>
      <c r="W91" s="17"/>
      <c r="X91" s="6"/>
      <c r="Y91" s="6"/>
      <c r="Z91" s="6"/>
      <c r="AA91" s="6"/>
      <c r="AB91" s="6"/>
      <c r="AC91" s="6"/>
      <c r="AD91" s="6"/>
      <c r="AE91" s="6"/>
    </row>
    <row r="92" spans="2:31" x14ac:dyDescent="0.2">
      <c r="B92" s="6"/>
      <c r="C92" s="6"/>
      <c r="D92" s="6"/>
      <c r="E92" s="6"/>
      <c r="F92" s="6"/>
      <c r="G92" s="6"/>
      <c r="H92" s="6"/>
      <c r="I92" s="6"/>
      <c r="J92" s="6"/>
      <c r="K92" s="6"/>
      <c r="L92" s="6"/>
      <c r="M92" s="6"/>
      <c r="N92" s="6"/>
      <c r="O92" s="6"/>
      <c r="P92" s="6"/>
      <c r="Q92" s="6"/>
      <c r="R92" s="6"/>
      <c r="S92" s="6"/>
      <c r="T92" s="6"/>
      <c r="U92" s="6"/>
      <c r="V92" s="6"/>
      <c r="W92" s="17"/>
      <c r="X92" s="6"/>
      <c r="Y92" s="6"/>
      <c r="Z92" s="6"/>
      <c r="AA92" s="6"/>
      <c r="AB92" s="6"/>
      <c r="AC92" s="6"/>
      <c r="AD92" s="6"/>
      <c r="AE92" s="6"/>
    </row>
    <row r="93" spans="2:31" x14ac:dyDescent="0.2">
      <c r="B93" s="6"/>
      <c r="C93" s="6"/>
      <c r="D93" s="6"/>
      <c r="E93" s="6"/>
      <c r="F93" s="6"/>
      <c r="G93" s="6"/>
      <c r="H93" s="6"/>
      <c r="I93" s="6"/>
      <c r="J93" s="6"/>
      <c r="K93" s="6"/>
      <c r="L93" s="6"/>
      <c r="M93" s="6"/>
      <c r="N93" s="6"/>
      <c r="O93" s="6"/>
      <c r="P93" s="6"/>
      <c r="Q93" s="6"/>
      <c r="R93" s="6"/>
      <c r="S93" s="6"/>
      <c r="T93" s="6"/>
      <c r="U93" s="6"/>
      <c r="V93" s="6"/>
      <c r="W93" s="38"/>
      <c r="X93" s="6"/>
      <c r="Y93" s="6"/>
      <c r="Z93" s="6"/>
      <c r="AA93" s="6"/>
      <c r="AB93" s="6"/>
      <c r="AC93" s="6"/>
      <c r="AD93" s="6"/>
      <c r="AE93" s="6"/>
    </row>
    <row r="94" spans="2:31" x14ac:dyDescent="0.2">
      <c r="B94" s="6"/>
      <c r="C94" s="6"/>
      <c r="D94" s="6"/>
      <c r="E94" s="6"/>
      <c r="F94" s="6"/>
      <c r="G94" s="6"/>
      <c r="H94" s="6"/>
      <c r="I94" s="6"/>
      <c r="J94" s="6"/>
      <c r="K94" s="6"/>
      <c r="L94" s="6"/>
      <c r="M94" s="6"/>
      <c r="N94" s="6"/>
      <c r="O94" s="6"/>
      <c r="P94" s="6"/>
      <c r="Q94" s="6"/>
      <c r="R94" s="6"/>
      <c r="S94" s="6"/>
      <c r="T94" s="6"/>
      <c r="U94" s="6"/>
      <c r="V94" s="6"/>
      <c r="W94" s="17"/>
      <c r="X94" s="6"/>
      <c r="Y94" s="6"/>
      <c r="Z94" s="6"/>
      <c r="AA94" s="6"/>
      <c r="AB94" s="6"/>
      <c r="AC94" s="6"/>
      <c r="AD94" s="6"/>
      <c r="AE94" s="6"/>
    </row>
    <row r="95" spans="2:31" x14ac:dyDescent="0.2">
      <c r="B95" s="6"/>
      <c r="C95" s="6"/>
      <c r="D95" s="6"/>
      <c r="E95" s="6"/>
      <c r="F95" s="6"/>
      <c r="G95" s="6"/>
      <c r="H95" s="6"/>
      <c r="I95" s="6"/>
      <c r="J95" s="6"/>
      <c r="K95" s="6"/>
      <c r="L95" s="6"/>
      <c r="M95" s="6"/>
      <c r="N95" s="6"/>
      <c r="O95" s="6"/>
      <c r="P95" s="6"/>
      <c r="Q95" s="6"/>
      <c r="R95" s="6"/>
      <c r="S95" s="6"/>
      <c r="T95" s="6"/>
      <c r="U95" s="6"/>
      <c r="V95" s="6"/>
      <c r="W95" s="17"/>
      <c r="X95" s="6"/>
      <c r="Y95" s="6"/>
      <c r="Z95" s="6"/>
      <c r="AA95" s="6"/>
      <c r="AB95" s="6"/>
      <c r="AC95" s="6"/>
      <c r="AD95" s="6"/>
      <c r="AE95" s="6"/>
    </row>
    <row r="96" spans="2:31" x14ac:dyDescent="0.2">
      <c r="B96" s="6"/>
      <c r="C96" s="6"/>
      <c r="D96" s="6"/>
      <c r="E96" s="6"/>
      <c r="F96" s="6"/>
      <c r="G96" s="6"/>
      <c r="H96" s="6"/>
      <c r="I96" s="6"/>
      <c r="J96" s="6"/>
      <c r="K96" s="6"/>
      <c r="L96" s="6"/>
      <c r="M96" s="6"/>
      <c r="N96" s="6"/>
      <c r="O96" s="6"/>
      <c r="P96" s="6"/>
      <c r="Q96" s="6"/>
      <c r="R96" s="6"/>
      <c r="S96" s="6"/>
      <c r="T96" s="6"/>
      <c r="U96" s="6"/>
      <c r="V96" s="6"/>
      <c r="W96" s="38"/>
      <c r="X96" s="6"/>
      <c r="Y96" s="6"/>
      <c r="Z96" s="6"/>
      <c r="AA96" s="6"/>
      <c r="AB96" s="6"/>
      <c r="AC96" s="6"/>
      <c r="AD96" s="6"/>
      <c r="AE96" s="6"/>
    </row>
    <row r="97" spans="2:32" x14ac:dyDescent="0.2">
      <c r="B97" s="6"/>
      <c r="C97" s="6"/>
      <c r="D97" s="6"/>
      <c r="E97" s="6"/>
      <c r="F97" s="6"/>
      <c r="G97" s="6"/>
      <c r="H97" s="6"/>
      <c r="I97" s="6"/>
      <c r="J97" s="6"/>
      <c r="K97" s="6"/>
      <c r="L97" s="6"/>
      <c r="M97" s="6"/>
      <c r="N97" s="6"/>
      <c r="O97" s="6"/>
      <c r="P97" s="6"/>
      <c r="Q97" s="6"/>
      <c r="R97" s="6"/>
      <c r="S97" s="6"/>
      <c r="T97" s="6"/>
      <c r="U97" s="6"/>
      <c r="V97" s="6"/>
      <c r="W97" s="17"/>
      <c r="X97" s="6"/>
      <c r="Y97" s="6"/>
      <c r="Z97" s="6"/>
      <c r="AA97" s="6"/>
      <c r="AB97" s="6"/>
      <c r="AC97" s="6"/>
      <c r="AD97" s="6"/>
      <c r="AE97" s="6"/>
    </row>
    <row r="98" spans="2:32" x14ac:dyDescent="0.2">
      <c r="B98" s="6"/>
      <c r="C98" s="6"/>
      <c r="D98" s="6"/>
      <c r="E98" s="6"/>
      <c r="F98" s="6"/>
      <c r="G98" s="6"/>
      <c r="H98" s="6"/>
      <c r="I98" s="6"/>
      <c r="J98" s="6"/>
      <c r="K98" s="6"/>
      <c r="L98" s="6"/>
      <c r="M98" s="6"/>
      <c r="N98" s="6"/>
      <c r="O98" s="6"/>
      <c r="P98" s="6"/>
      <c r="Q98" s="6"/>
      <c r="R98" s="6"/>
      <c r="S98" s="6"/>
      <c r="T98" s="6"/>
      <c r="U98" s="6"/>
      <c r="V98" s="6"/>
      <c r="W98" s="17"/>
      <c r="X98" s="6"/>
      <c r="Y98" s="6"/>
      <c r="Z98" s="6"/>
      <c r="AA98" s="6"/>
      <c r="AB98" s="6"/>
      <c r="AC98" s="6"/>
      <c r="AD98" s="6"/>
      <c r="AE98" s="6"/>
    </row>
    <row r="99" spans="2:32" x14ac:dyDescent="0.2">
      <c r="B99" s="6"/>
      <c r="C99" s="6"/>
      <c r="D99" s="6"/>
      <c r="E99" s="6"/>
      <c r="F99" s="6"/>
      <c r="G99" s="6"/>
      <c r="H99" s="6"/>
      <c r="I99" s="6"/>
      <c r="J99" s="6"/>
      <c r="K99" s="6"/>
      <c r="L99" s="6"/>
      <c r="M99" s="6"/>
      <c r="N99" s="6"/>
      <c r="O99" s="6"/>
      <c r="P99" s="6"/>
      <c r="Q99" s="6"/>
      <c r="R99" s="6"/>
      <c r="S99" s="6"/>
      <c r="T99" s="6"/>
      <c r="U99" s="6"/>
      <c r="V99" s="6"/>
      <c r="W99" s="38"/>
      <c r="X99" s="6"/>
      <c r="Y99" s="6"/>
      <c r="Z99" s="6"/>
      <c r="AA99" s="6"/>
      <c r="AB99" s="6"/>
      <c r="AC99" s="6"/>
      <c r="AD99" s="6"/>
      <c r="AE99" s="6"/>
    </row>
    <row r="100" spans="2:32" x14ac:dyDescent="0.2">
      <c r="B100" s="6"/>
      <c r="C100" s="6"/>
      <c r="D100" s="6"/>
      <c r="E100" s="6"/>
      <c r="F100" s="6"/>
      <c r="G100" s="6"/>
      <c r="H100" s="6"/>
      <c r="I100" s="6"/>
      <c r="J100" s="6"/>
      <c r="K100" s="6"/>
      <c r="L100" s="6"/>
      <c r="M100" s="6"/>
      <c r="N100" s="6"/>
      <c r="O100" s="6"/>
      <c r="P100" s="6"/>
      <c r="Q100" s="6"/>
      <c r="R100" s="6"/>
      <c r="S100" s="6"/>
      <c r="T100" s="6"/>
      <c r="U100" s="6"/>
      <c r="V100" s="6"/>
      <c r="W100" s="17"/>
      <c r="X100" s="6"/>
      <c r="Y100" s="6"/>
      <c r="Z100" s="6"/>
      <c r="AA100" s="6"/>
      <c r="AB100" s="6"/>
      <c r="AC100" s="6"/>
      <c r="AD100" s="6"/>
      <c r="AE100" s="6"/>
    </row>
    <row r="101" spans="2:32" x14ac:dyDescent="0.2">
      <c r="B101" s="39"/>
      <c r="C101" s="39"/>
      <c r="D101" s="40"/>
      <c r="E101" s="40"/>
      <c r="F101" s="40"/>
      <c r="G101" s="40"/>
      <c r="H101" s="40"/>
      <c r="I101" s="40"/>
      <c r="J101" s="40"/>
      <c r="K101" s="40"/>
      <c r="L101" s="40"/>
      <c r="M101" s="40"/>
      <c r="N101" s="40"/>
      <c r="O101" s="40"/>
      <c r="P101" s="40"/>
      <c r="Q101" s="40"/>
      <c r="R101" s="40"/>
      <c r="S101" s="40"/>
      <c r="T101" s="40"/>
      <c r="U101" s="41"/>
      <c r="V101" s="38"/>
      <c r="W101" s="17"/>
      <c r="X101" s="6"/>
      <c r="Y101" s="6"/>
      <c r="Z101" s="6"/>
      <c r="AA101" s="6"/>
      <c r="AB101" s="6"/>
      <c r="AC101" s="6"/>
      <c r="AD101" s="6"/>
      <c r="AE101" s="6"/>
    </row>
    <row r="102" spans="2:32" x14ac:dyDescent="0.2">
      <c r="W102" s="38"/>
    </row>
    <row r="103" spans="2:32" x14ac:dyDescent="0.2">
      <c r="W103" s="17"/>
    </row>
    <row r="104" spans="2:32" x14ac:dyDescent="0.2">
      <c r="H104" s="7"/>
      <c r="W104" s="17"/>
      <c r="Y104" s="2"/>
      <c r="Z104" s="42"/>
      <c r="AB104" s="2"/>
      <c r="AC104" s="42"/>
      <c r="AE104" s="2"/>
    </row>
    <row r="105" spans="2:32" x14ac:dyDescent="0.2">
      <c r="H105" s="7"/>
      <c r="W105" s="17"/>
      <c r="Y105" s="2"/>
      <c r="Z105" s="42"/>
      <c r="AB105" s="2"/>
      <c r="AC105" s="42"/>
      <c r="AE105" s="2"/>
    </row>
    <row r="106" spans="2:32" x14ac:dyDescent="0.2">
      <c r="H106" s="7"/>
      <c r="W106" s="6"/>
      <c r="Y106" s="2"/>
      <c r="Z106" s="42"/>
      <c r="AB106" s="2"/>
      <c r="AC106" s="42"/>
      <c r="AE106" s="2"/>
      <c r="AF106" s="6"/>
    </row>
    <row r="107" spans="2:32" x14ac:dyDescent="0.2">
      <c r="H107" s="7"/>
      <c r="W107" s="6"/>
      <c r="Y107" s="2"/>
      <c r="Z107" s="42"/>
      <c r="AB107" s="2"/>
      <c r="AC107" s="42"/>
      <c r="AE107" s="2"/>
      <c r="AF107" s="6"/>
    </row>
    <row r="108" spans="2:32" x14ac:dyDescent="0.2">
      <c r="H108" s="7"/>
      <c r="W108" s="6"/>
      <c r="Y108" s="2"/>
      <c r="Z108" s="42"/>
      <c r="AB108" s="2"/>
      <c r="AC108" s="42"/>
      <c r="AE108" s="2"/>
      <c r="AF108" s="6"/>
    </row>
    <row r="109" spans="2:32" ht="9" customHeight="1" x14ac:dyDescent="0.2">
      <c r="H109" s="7"/>
      <c r="W109" s="6"/>
      <c r="Y109" s="2"/>
      <c r="Z109" s="42"/>
      <c r="AB109" s="2"/>
      <c r="AC109" s="42"/>
      <c r="AE109" s="2"/>
      <c r="AF109" s="6"/>
    </row>
    <row r="110" spans="2:32" x14ac:dyDescent="0.2">
      <c r="H110" s="7"/>
      <c r="W110" s="6"/>
      <c r="Y110" s="2"/>
      <c r="Z110" s="42"/>
      <c r="AB110" s="2"/>
      <c r="AC110" s="42"/>
      <c r="AE110" s="2"/>
      <c r="AF110" s="6"/>
    </row>
    <row r="111" spans="2:32" x14ac:dyDescent="0.2">
      <c r="H111" s="7"/>
      <c r="W111" s="6"/>
      <c r="Y111" s="2"/>
      <c r="Z111" s="42"/>
      <c r="AB111" s="2"/>
      <c r="AC111" s="42"/>
      <c r="AE111" s="2"/>
      <c r="AF111" s="6"/>
    </row>
    <row r="112" spans="2:32" x14ac:dyDescent="0.2">
      <c r="H112" s="7"/>
      <c r="W112" s="6"/>
      <c r="Y112" s="2"/>
      <c r="Z112" s="42"/>
      <c r="AB112" s="2"/>
      <c r="AC112" s="42"/>
      <c r="AE112" s="2"/>
      <c r="AF112" s="6"/>
    </row>
    <row r="113" spans="2:32" x14ac:dyDescent="0.2">
      <c r="H113" s="7"/>
      <c r="W113" s="6"/>
      <c r="Y113" s="2"/>
      <c r="AF113" s="6"/>
    </row>
    <row r="114" spans="2:32" x14ac:dyDescent="0.2">
      <c r="H114" s="7"/>
      <c r="W114" s="6"/>
      <c r="Y114" s="2"/>
      <c r="AF114" s="6"/>
    </row>
    <row r="115" spans="2:32" ht="14.5" customHeight="1" x14ac:dyDescent="0.2">
      <c r="H115" s="7"/>
      <c r="W115" s="6"/>
      <c r="AF115" s="6"/>
    </row>
    <row r="116" spans="2:32" ht="7.4" customHeight="1" x14ac:dyDescent="0.2">
      <c r="H116" s="7"/>
      <c r="W116" s="6"/>
      <c r="AF116" s="6"/>
    </row>
    <row r="117" spans="2:32" ht="14.5" customHeight="1" x14ac:dyDescent="0.2">
      <c r="H117" s="7"/>
      <c r="W117" s="6"/>
      <c r="AF117" s="6"/>
    </row>
    <row r="118" spans="2:32" ht="7.9" customHeight="1" x14ac:dyDescent="0.2">
      <c r="H118" s="7"/>
      <c r="W118" s="6"/>
      <c r="AB118" s="43"/>
      <c r="AF118" s="6"/>
    </row>
    <row r="119" spans="2:32" x14ac:dyDescent="0.2">
      <c r="H119" s="7"/>
      <c r="W119" s="6"/>
      <c r="AB119" s="43"/>
      <c r="AF119" s="6"/>
    </row>
    <row r="120" spans="2:32" x14ac:dyDescent="0.2">
      <c r="H120" s="7"/>
      <c r="W120" s="38"/>
      <c r="AB120" s="43"/>
    </row>
    <row r="121" spans="2:32" x14ac:dyDescent="0.2">
      <c r="H121" s="7"/>
      <c r="AB121" s="43"/>
    </row>
    <row r="122" spans="2:32" x14ac:dyDescent="0.2">
      <c r="H122" s="7"/>
      <c r="AB122" s="43"/>
      <c r="AF122" s="42"/>
    </row>
    <row r="123" spans="2:32" x14ac:dyDescent="0.2">
      <c r="H123" s="7"/>
      <c r="AB123" s="43"/>
      <c r="AF123" s="42"/>
    </row>
    <row r="124" spans="2:32" x14ac:dyDescent="0.2">
      <c r="H124" s="7"/>
      <c r="AB124" s="43"/>
      <c r="AF124" s="42"/>
    </row>
    <row r="125" spans="2:32" x14ac:dyDescent="0.2">
      <c r="H125" s="7"/>
      <c r="AB125" s="43"/>
      <c r="AF125" s="42"/>
    </row>
    <row r="126" spans="2:32" x14ac:dyDescent="0.2">
      <c r="H126" s="7"/>
      <c r="AF126" s="42"/>
    </row>
    <row r="127" spans="2:32" x14ac:dyDescent="0.2">
      <c r="B127" s="3"/>
      <c r="C127" s="3"/>
      <c r="D127" s="3"/>
      <c r="H127" s="7"/>
      <c r="AF127" s="42"/>
    </row>
    <row r="128" spans="2:32" x14ac:dyDescent="0.2">
      <c r="B128" s="3"/>
      <c r="C128" s="3"/>
      <c r="D128" s="3"/>
      <c r="H128" s="7"/>
      <c r="AF128" s="42"/>
    </row>
    <row r="129" spans="2:32" x14ac:dyDescent="0.2">
      <c r="B129" s="3"/>
      <c r="C129" s="3"/>
      <c r="D129" s="3"/>
      <c r="H129" s="7"/>
      <c r="AF129" s="42"/>
    </row>
    <row r="130" spans="2:32" x14ac:dyDescent="0.2">
      <c r="B130" s="3"/>
      <c r="C130" s="3"/>
      <c r="D130" s="3"/>
      <c r="H130" s="7"/>
      <c r="AF130" s="42"/>
    </row>
    <row r="146" spans="2:41" s="3" customFormat="1" x14ac:dyDescent="0.2">
      <c r="B146" s="1"/>
      <c r="C146" s="1"/>
      <c r="D146" s="1"/>
      <c r="H146" s="1"/>
      <c r="K146" s="7"/>
      <c r="L146" s="1"/>
      <c r="Q146" s="7"/>
      <c r="R146" s="1"/>
      <c r="U146" s="4"/>
      <c r="V146" s="1"/>
      <c r="W146" s="1"/>
      <c r="X146" s="1"/>
      <c r="Y146" s="1"/>
      <c r="Z146" s="1"/>
      <c r="AA146" s="1"/>
      <c r="AB146" s="1"/>
      <c r="AC146" s="1"/>
      <c r="AD146" s="1"/>
      <c r="AE146" s="1"/>
      <c r="AF146" s="1"/>
      <c r="AG146" s="1"/>
      <c r="AH146" s="1"/>
      <c r="AI146" s="1"/>
      <c r="AJ146" s="1"/>
      <c r="AK146" s="1"/>
      <c r="AL146" s="1"/>
      <c r="AM146" s="1"/>
      <c r="AN146" s="1"/>
      <c r="AO146" s="1"/>
    </row>
    <row r="147" spans="2:41" s="3" customFormat="1" x14ac:dyDescent="0.2">
      <c r="B147" s="1"/>
      <c r="C147" s="1"/>
      <c r="D147" s="1"/>
      <c r="H147" s="1"/>
      <c r="K147" s="7"/>
      <c r="L147" s="1"/>
      <c r="Q147" s="7"/>
      <c r="R147" s="1"/>
      <c r="U147" s="4"/>
      <c r="V147" s="1"/>
      <c r="W147" s="1"/>
      <c r="X147" s="1"/>
      <c r="Y147" s="1"/>
      <c r="Z147" s="1"/>
      <c r="AA147" s="1"/>
      <c r="AB147" s="1"/>
      <c r="AC147" s="1"/>
      <c r="AD147" s="1"/>
      <c r="AE147" s="1"/>
      <c r="AF147" s="1"/>
      <c r="AG147" s="1"/>
      <c r="AH147" s="1"/>
      <c r="AI147" s="1"/>
      <c r="AJ147" s="1"/>
      <c r="AK147" s="1"/>
      <c r="AL147" s="1"/>
      <c r="AM147" s="1"/>
      <c r="AN147" s="1"/>
      <c r="AO147" s="1"/>
    </row>
    <row r="148" spans="2:41" s="3" customFormat="1" x14ac:dyDescent="0.2">
      <c r="B148" s="1"/>
      <c r="C148" s="1"/>
      <c r="D148" s="1"/>
      <c r="H148" s="1"/>
      <c r="K148" s="7"/>
      <c r="L148" s="1"/>
      <c r="Q148" s="7"/>
      <c r="R148" s="1"/>
      <c r="U148" s="4"/>
      <c r="V148" s="1"/>
      <c r="W148" s="1"/>
      <c r="X148" s="1"/>
      <c r="Y148" s="1"/>
      <c r="Z148" s="1"/>
      <c r="AA148" s="1"/>
      <c r="AB148" s="1"/>
      <c r="AC148" s="1"/>
      <c r="AD148" s="1"/>
      <c r="AE148" s="1"/>
      <c r="AF148" s="1"/>
      <c r="AG148" s="1"/>
      <c r="AH148" s="1"/>
      <c r="AI148" s="1"/>
      <c r="AJ148" s="1"/>
      <c r="AK148" s="1"/>
      <c r="AL148" s="1"/>
      <c r="AM148" s="1"/>
      <c r="AN148" s="1"/>
      <c r="AO148" s="1"/>
    </row>
    <row r="149" spans="2:41" s="3" customFormat="1" x14ac:dyDescent="0.2">
      <c r="B149" s="1"/>
      <c r="C149" s="1"/>
      <c r="D149" s="1"/>
      <c r="H149" s="1"/>
      <c r="K149" s="7"/>
      <c r="L149" s="1"/>
      <c r="Q149" s="7"/>
      <c r="R149" s="1"/>
      <c r="U149" s="4"/>
      <c r="V149" s="1"/>
      <c r="W149" s="1"/>
      <c r="X149" s="1"/>
      <c r="Y149" s="1"/>
      <c r="Z149" s="1"/>
      <c r="AA149" s="1"/>
      <c r="AB149" s="1"/>
      <c r="AC149" s="1"/>
      <c r="AD149" s="1"/>
      <c r="AE149" s="1"/>
      <c r="AF149" s="1"/>
      <c r="AG149" s="1"/>
      <c r="AH149" s="1"/>
      <c r="AI149" s="1"/>
      <c r="AJ149" s="1"/>
      <c r="AK149" s="1"/>
      <c r="AL149" s="1"/>
      <c r="AM149" s="1"/>
      <c r="AN149" s="1"/>
      <c r="AO149" s="1"/>
    </row>
  </sheetData>
  <mergeCells count="113">
    <mergeCell ref="E34:E35"/>
    <mergeCell ref="F34:F35"/>
    <mergeCell ref="G34:G35"/>
    <mergeCell ref="H34:I35"/>
    <mergeCell ref="F26:H27"/>
    <mergeCell ref="I26:K27"/>
    <mergeCell ref="U34:V35"/>
    <mergeCell ref="N9:O9"/>
    <mergeCell ref="P9:T9"/>
    <mergeCell ref="J34:J35"/>
    <mergeCell ref="K34:L34"/>
    <mergeCell ref="M34:M35"/>
    <mergeCell ref="N34:O34"/>
    <mergeCell ref="Q34:R34"/>
    <mergeCell ref="N28:V29"/>
    <mergeCell ref="I30:K30"/>
    <mergeCell ref="B33:V33"/>
    <mergeCell ref="B34:B35"/>
    <mergeCell ref="C34:C35"/>
    <mergeCell ref="D34:D35"/>
    <mergeCell ref="L26:L27"/>
    <mergeCell ref="F28:H29"/>
    <mergeCell ref="L11:L12"/>
    <mergeCell ref="F9:H10"/>
    <mergeCell ref="I13:K14"/>
    <mergeCell ref="L13:L14"/>
    <mergeCell ref="F15:H16"/>
    <mergeCell ref="I15:K16"/>
    <mergeCell ref="L15:L16"/>
    <mergeCell ref="F17:H18"/>
    <mergeCell ref="I17:K18"/>
    <mergeCell ref="L17:L18"/>
    <mergeCell ref="F19:H20"/>
    <mergeCell ref="I19:K20"/>
    <mergeCell ref="L19:L20"/>
    <mergeCell ref="A1:W1"/>
    <mergeCell ref="C3:D3"/>
    <mergeCell ref="G3:H3"/>
    <mergeCell ref="J3:K3"/>
    <mergeCell ref="B5:D5"/>
    <mergeCell ref="B6:D31"/>
    <mergeCell ref="F8:H8"/>
    <mergeCell ref="I8:L8"/>
    <mergeCell ref="N8:O8"/>
    <mergeCell ref="P8:T8"/>
    <mergeCell ref="U8:V8"/>
    <mergeCell ref="F11:H12"/>
    <mergeCell ref="I11:K12"/>
    <mergeCell ref="I9:K10"/>
    <mergeCell ref="L9:L10"/>
    <mergeCell ref="F13:H14"/>
    <mergeCell ref="I28:K29"/>
    <mergeCell ref="L28:L29"/>
    <mergeCell ref="F22:H23"/>
    <mergeCell ref="I22:K23"/>
    <mergeCell ref="L22:L23"/>
    <mergeCell ref="F24:H25"/>
    <mergeCell ref="I24:K25"/>
    <mergeCell ref="L24:L25"/>
    <mergeCell ref="S41:T41"/>
    <mergeCell ref="S42:T42"/>
    <mergeCell ref="S43:T43"/>
    <mergeCell ref="S44:T44"/>
    <mergeCell ref="S45:T45"/>
    <mergeCell ref="S36:T36"/>
    <mergeCell ref="S37:T37"/>
    <mergeCell ref="S38:T38"/>
    <mergeCell ref="S39:T39"/>
    <mergeCell ref="S40:T40"/>
    <mergeCell ref="S51:T51"/>
    <mergeCell ref="S52:T52"/>
    <mergeCell ref="S53:T53"/>
    <mergeCell ref="S54:T54"/>
    <mergeCell ref="S55:T55"/>
    <mergeCell ref="S46:T46"/>
    <mergeCell ref="S47:T47"/>
    <mergeCell ref="S48:T48"/>
    <mergeCell ref="S49:T49"/>
    <mergeCell ref="S50:T50"/>
    <mergeCell ref="S61:T61"/>
    <mergeCell ref="S62:T62"/>
    <mergeCell ref="S63:T63"/>
    <mergeCell ref="S64:T64"/>
    <mergeCell ref="S65:T65"/>
    <mergeCell ref="S56:T56"/>
    <mergeCell ref="S57:T57"/>
    <mergeCell ref="S58:T58"/>
    <mergeCell ref="S59:T59"/>
    <mergeCell ref="S60:T60"/>
    <mergeCell ref="L3:N3"/>
    <mergeCell ref="R3:T3"/>
    <mergeCell ref="S34:T35"/>
    <mergeCell ref="P34:P35"/>
    <mergeCell ref="S81:T81"/>
    <mergeCell ref="S82:T82"/>
    <mergeCell ref="S83:T83"/>
    <mergeCell ref="S84:T84"/>
    <mergeCell ref="S85:T85"/>
    <mergeCell ref="S76:T76"/>
    <mergeCell ref="S77:T77"/>
    <mergeCell ref="S78:T78"/>
    <mergeCell ref="S79:T79"/>
    <mergeCell ref="S80:T80"/>
    <mergeCell ref="S71:T71"/>
    <mergeCell ref="S72:T72"/>
    <mergeCell ref="S73:T73"/>
    <mergeCell ref="S74:T74"/>
    <mergeCell ref="S75:T75"/>
    <mergeCell ref="S66:T66"/>
    <mergeCell ref="S67:T67"/>
    <mergeCell ref="S68:T68"/>
    <mergeCell ref="S69:T69"/>
    <mergeCell ref="S70:T70"/>
  </mergeCells>
  <phoneticPr fontId="3"/>
  <conditionalFormatting sqref="C42 C44 C46 C48 C50 C52 C54 C56 C58 C60 C62 C64 C66 C68 C70 C72 C74 C76 C78 C80 C82 C84">
    <cfRule type="expression" dxfId="14" priority="4">
      <formula>+AND(#REF!&lt;&gt;"",$C42="")</formula>
    </cfRule>
  </conditionalFormatting>
  <conditionalFormatting sqref="C43 C45 C47 C49 C51 C53 C55 C57 C59 C61 C63 C65 C67 C69 C71 C73 C75 C77 C79 C81 C83">
    <cfRule type="expression" dxfId="13" priority="3">
      <formula>+AND(#REF!&lt;&gt;"",$C43="")</formula>
    </cfRule>
  </conditionalFormatting>
  <conditionalFormatting sqref="C85">
    <cfRule type="expression" dxfId="12" priority="2">
      <formula>AND(#REF!&lt;&gt;"",$C85="")</formula>
    </cfRule>
  </conditionalFormatting>
  <conditionalFormatting sqref="C36:C41">
    <cfRule type="expression" dxfId="11" priority="1">
      <formula>+AND(#REF!&lt;&gt;"",$C36="")</formula>
    </cfRule>
  </conditionalFormatting>
  <conditionalFormatting sqref="I28:K29">
    <cfRule type="cellIs" dxfId="10" priority="11" operator="greaterThan">
      <formula>$L$3</formula>
    </cfRule>
  </conditionalFormatting>
  <dataValidations count="8">
    <dataValidation type="list" allowBlank="1" showInputMessage="1" showErrorMessage="1" sqref="R86 L86">
      <formula1>$D$105:$D$114</formula1>
    </dataValidation>
    <dataValidation type="list" allowBlank="1" showInputMessage="1" showErrorMessage="1" sqref="F36:F85">
      <formula1>"対象,対象外"</formula1>
    </dataValidation>
    <dataValidation type="list" allowBlank="1" showInputMessage="1" showErrorMessage="1" sqref="R36:R85 L36:L85 O36:O85">
      <formula1>"人,月,日,時間,回,件,個,枚,部,式,km"</formula1>
    </dataValidation>
    <dataValidation type="list" allowBlank="1" showInputMessage="1" showErrorMessage="1" sqref="E36:E85">
      <formula1>"1,2,3,4,5,6,7,8,9,10,11,12"</formula1>
    </dataValidation>
    <dataValidation type="list" allowBlank="1" showInputMessage="1" showErrorMessage="1" sqref="G36:G85">
      <formula1>"課税,非課税,軽減"</formula1>
    </dataValidation>
    <dataValidation type="whole" imeMode="halfAlpha" operator="greaterThanOrEqual" allowBlank="1" showInputMessage="1" showErrorMessage="1" sqref="U31 Q36:Q85 N36:N85 K36:K85 H36:H85">
      <formula1>1</formula1>
    </dataValidation>
    <dataValidation type="list" allowBlank="1" showInputMessage="1" showErrorMessage="1" sqref="J7:L7">
      <formula1>"選択してください,なし,1社,2社,3社,4社,5社以上"</formula1>
    </dataValidation>
    <dataValidation type="list" allowBlank="1" showInputMessage="1" showErrorMessage="1" sqref="B36:B85">
      <formula1>"⑫旅費"</formula1>
    </dataValidation>
  </dataValidations>
  <pageMargins left="0.7" right="0.7" top="0.75" bottom="0.75" header="0.3" footer="0.3"/>
  <pageSetup paperSize="9"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9"/>
  <sheetViews>
    <sheetView showGridLines="0" view="pageBreakPreview" zoomScale="55" zoomScaleNormal="55" zoomScaleSheetLayoutView="55" workbookViewId="0">
      <selection activeCell="X1" sqref="X1"/>
    </sheetView>
  </sheetViews>
  <sheetFormatPr defaultColWidth="10.08984375" defaultRowHeight="16.5" x14ac:dyDescent="0.2"/>
  <cols>
    <col min="1" max="1" width="1.7265625" style="1" customWidth="1"/>
    <col min="2" max="3" width="30.26953125" style="1" customWidth="1"/>
    <col min="4" max="4" width="58.90625" style="1" customWidth="1"/>
    <col min="5" max="6" width="9.6328125" style="3" customWidth="1"/>
    <col min="7" max="7" width="9.08984375" style="3" customWidth="1"/>
    <col min="8" max="8" width="16.36328125" style="1" customWidth="1"/>
    <col min="9" max="9" width="6.26953125" style="3" customWidth="1"/>
    <col min="10" max="10" width="3.7265625" style="3" customWidth="1"/>
    <col min="11" max="11" width="6.26953125" style="7" customWidth="1"/>
    <col min="12" max="12" width="6.26953125" style="1" customWidth="1"/>
    <col min="13" max="13" width="4" style="3" customWidth="1"/>
    <col min="14" max="14" width="6.36328125" style="3" customWidth="1"/>
    <col min="15" max="15" width="6.26953125" style="3" customWidth="1"/>
    <col min="16" max="16" width="4" style="3" customWidth="1"/>
    <col min="17" max="17" width="6.26953125" style="7" customWidth="1"/>
    <col min="18" max="18" width="6.26953125" style="1" customWidth="1"/>
    <col min="19" max="19" width="4" style="3" customWidth="1"/>
    <col min="20" max="20" width="3.6328125" style="3" bestFit="1" customWidth="1"/>
    <col min="21" max="21" width="20.36328125" style="4" customWidth="1"/>
    <col min="22" max="22" width="3.26953125" style="1" customWidth="1"/>
    <col min="23" max="23" width="1.7265625" style="1" customWidth="1"/>
    <col min="24" max="24" width="15.26953125" style="1" bestFit="1" customWidth="1"/>
    <col min="25" max="25" width="20.90625" style="1" customWidth="1"/>
    <col min="26" max="26" width="12.08984375" style="1" customWidth="1"/>
    <col min="27" max="27" width="3.2695312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65" customHeight="1" thickBot="1" x14ac:dyDescent="0.25">
      <c r="A1" s="219" t="str">
        <f>'（事業費）経費一覧表（別紙3-2）'!A1:W1</f>
        <v>令和３年度補正予算　新市場開拓支援事業費補助金　公募申請書　経費一覧表（別紙３－２）</v>
      </c>
      <c r="B1" s="220"/>
      <c r="C1" s="220"/>
      <c r="D1" s="220"/>
      <c r="E1" s="220"/>
      <c r="F1" s="220"/>
      <c r="G1" s="220"/>
      <c r="H1" s="220"/>
      <c r="I1" s="220"/>
      <c r="J1" s="220"/>
      <c r="K1" s="220"/>
      <c r="L1" s="220"/>
      <c r="M1" s="220"/>
      <c r="N1" s="220"/>
      <c r="O1" s="220"/>
      <c r="P1" s="220"/>
      <c r="Q1" s="220"/>
      <c r="R1" s="220"/>
      <c r="S1" s="220"/>
      <c r="T1" s="220"/>
      <c r="U1" s="220"/>
      <c r="V1" s="220"/>
      <c r="W1" s="221"/>
    </row>
    <row r="2" spans="1:31" ht="15" customHeight="1" thickBot="1" x14ac:dyDescent="0.25">
      <c r="B2" s="2"/>
      <c r="C2" s="2"/>
      <c r="D2" s="2"/>
      <c r="E2" s="2"/>
      <c r="F2" s="2"/>
      <c r="G2" s="2"/>
      <c r="H2" s="2"/>
      <c r="K2" s="2"/>
      <c r="L2" s="2"/>
      <c r="Q2" s="2"/>
      <c r="R2" s="2"/>
      <c r="V2" s="2"/>
    </row>
    <row r="3" spans="1:31" ht="44.15" customHeight="1" thickBot="1" x14ac:dyDescent="0.25">
      <c r="B3" s="5" t="s">
        <v>0</v>
      </c>
      <c r="C3" s="222">
        <f>'経費明細表（別紙3-1）'!$C$7</f>
        <v>0</v>
      </c>
      <c r="D3" s="223"/>
      <c r="F3" s="105" t="s">
        <v>1</v>
      </c>
      <c r="G3" s="224" t="str">
        <f>'経費明細表（別紙3-1）'!$G$9</f>
        <v>　</v>
      </c>
      <c r="H3" s="225"/>
      <c r="I3" s="6"/>
      <c r="J3" s="328" t="s">
        <v>78</v>
      </c>
      <c r="K3" s="329"/>
      <c r="L3" s="209">
        <v>1000000</v>
      </c>
      <c r="M3" s="336"/>
      <c r="N3" s="336"/>
      <c r="O3" s="108" t="s">
        <v>4</v>
      </c>
      <c r="P3" s="143"/>
      <c r="R3" s="210" t="s">
        <v>2</v>
      </c>
      <c r="S3" s="211"/>
      <c r="T3" s="227" t="s">
        <v>27</v>
      </c>
      <c r="U3" s="338"/>
      <c r="V3" s="147"/>
    </row>
    <row r="4" spans="1:31" ht="15" customHeight="1" thickBot="1" x14ac:dyDescent="0.25"/>
    <row r="5" spans="1:31" ht="22" customHeight="1" thickBot="1" x14ac:dyDescent="0.25">
      <c r="B5" s="229" t="s">
        <v>3</v>
      </c>
      <c r="C5" s="230"/>
      <c r="D5" s="231"/>
      <c r="E5" s="4"/>
      <c r="F5" s="65"/>
      <c r="G5" s="66"/>
      <c r="H5" s="66"/>
      <c r="I5" s="66"/>
      <c r="J5" s="67"/>
      <c r="K5" s="67"/>
      <c r="L5" s="67"/>
      <c r="M5" s="67"/>
      <c r="N5" s="67"/>
      <c r="O5" s="67"/>
      <c r="P5" s="67"/>
      <c r="Q5" s="67"/>
      <c r="R5" s="145"/>
      <c r="S5" s="103"/>
      <c r="T5" s="106"/>
      <c r="U5" s="49"/>
      <c r="V5" s="17"/>
    </row>
    <row r="6" spans="1:31" ht="22" customHeight="1" x14ac:dyDescent="0.2">
      <c r="B6" s="232" t="s">
        <v>103</v>
      </c>
      <c r="C6" s="233"/>
      <c r="D6" s="234"/>
      <c r="E6" s="4"/>
      <c r="F6" s="66"/>
      <c r="G6" s="66"/>
      <c r="H6" s="66"/>
      <c r="I6" s="66"/>
      <c r="J6" s="67"/>
      <c r="K6" s="67"/>
      <c r="L6" s="67"/>
      <c r="M6" s="67"/>
      <c r="N6" s="67"/>
      <c r="O6" s="67"/>
      <c r="P6" s="67"/>
      <c r="Q6" s="67"/>
      <c r="R6" s="145"/>
      <c r="S6" s="106"/>
      <c r="T6" s="106"/>
      <c r="U6" s="146"/>
      <c r="V6" s="146"/>
    </row>
    <row r="7" spans="1:31" ht="22" customHeight="1" thickBot="1" x14ac:dyDescent="0.25">
      <c r="B7" s="235"/>
      <c r="C7" s="166"/>
      <c r="D7" s="236"/>
      <c r="E7" s="4"/>
      <c r="F7" s="8"/>
      <c r="G7" s="8"/>
      <c r="H7" s="8"/>
      <c r="I7" s="8"/>
      <c r="J7" s="9"/>
      <c r="K7" s="9"/>
      <c r="L7" s="9"/>
      <c r="N7"/>
      <c r="O7"/>
      <c r="P7"/>
      <c r="Q7"/>
      <c r="R7"/>
      <c r="S7"/>
      <c r="T7"/>
      <c r="U7"/>
      <c r="V7"/>
    </row>
    <row r="8" spans="1:31" ht="22" customHeight="1" thickBot="1" x14ac:dyDescent="0.25">
      <c r="B8" s="235"/>
      <c r="C8" s="166"/>
      <c r="D8" s="236"/>
      <c r="F8" s="240" t="s">
        <v>5</v>
      </c>
      <c r="G8" s="241"/>
      <c r="H8" s="242"/>
      <c r="I8" s="241" t="s">
        <v>6</v>
      </c>
      <c r="J8" s="241"/>
      <c r="K8" s="241"/>
      <c r="L8" s="243"/>
      <c r="M8" s="10"/>
      <c r="N8" s="244" t="s">
        <v>7</v>
      </c>
      <c r="O8" s="245"/>
      <c r="P8" s="246" t="s">
        <v>8</v>
      </c>
      <c r="Q8" s="247"/>
      <c r="R8" s="247"/>
      <c r="S8" s="247"/>
      <c r="T8" s="248"/>
      <c r="U8" s="249" t="s">
        <v>9</v>
      </c>
      <c r="V8" s="250"/>
    </row>
    <row r="9" spans="1:31" ht="22" customHeight="1" thickBot="1" x14ac:dyDescent="0.25">
      <c r="B9" s="235"/>
      <c r="C9" s="166"/>
      <c r="D9" s="236"/>
      <c r="F9" s="251" t="s">
        <v>54</v>
      </c>
      <c r="G9" s="252"/>
      <c r="H9" s="252"/>
      <c r="I9" s="255">
        <f>SUMIFS($U$36:$U$85,$F$36:$F$85,"対象",$G$36:$G$85,"課税")</f>
        <v>0</v>
      </c>
      <c r="J9" s="255"/>
      <c r="K9" s="255"/>
      <c r="L9" s="257" t="s">
        <v>10</v>
      </c>
      <c r="N9" s="333" t="s">
        <v>47</v>
      </c>
      <c r="O9" s="334"/>
      <c r="P9" s="330" t="s">
        <v>38</v>
      </c>
      <c r="Q9" s="331"/>
      <c r="R9" s="331"/>
      <c r="S9" s="331"/>
      <c r="T9" s="332"/>
      <c r="U9" s="82">
        <f>SUMIF($B$36:$B$85,P9,$U$36:$U$85)</f>
        <v>0</v>
      </c>
      <c r="V9" s="84" t="s">
        <v>4</v>
      </c>
    </row>
    <row r="10" spans="1:31" ht="22" customHeight="1" x14ac:dyDescent="0.2">
      <c r="B10" s="235"/>
      <c r="C10" s="166"/>
      <c r="D10" s="236"/>
      <c r="F10" s="253"/>
      <c r="G10" s="254"/>
      <c r="H10" s="254"/>
      <c r="I10" s="256"/>
      <c r="J10" s="256"/>
      <c r="K10" s="256"/>
      <c r="L10" s="258"/>
      <c r="M10" s="89"/>
      <c r="N10" s="46"/>
      <c r="O10" s="81"/>
      <c r="P10" s="85"/>
      <c r="Q10" s="85"/>
      <c r="R10" s="85"/>
      <c r="S10" s="85"/>
      <c r="T10" s="85"/>
      <c r="U10" s="87"/>
      <c r="V10" s="86"/>
    </row>
    <row r="11" spans="1:31" ht="22" customHeight="1" x14ac:dyDescent="0.2">
      <c r="B11" s="235"/>
      <c r="C11" s="166"/>
      <c r="D11" s="236"/>
      <c r="F11" s="253" t="s">
        <v>55</v>
      </c>
      <c r="G11" s="254"/>
      <c r="H11" s="254"/>
      <c r="I11" s="256">
        <f>SUMIFS($U$36:$U$85,$F$36:$F$85,"対象",$G$36:$G$85,"非課税")</f>
        <v>0</v>
      </c>
      <c r="J11" s="256"/>
      <c r="K11" s="256"/>
      <c r="L11" s="258" t="s">
        <v>10</v>
      </c>
      <c r="N11" s="46"/>
      <c r="O11" s="46"/>
      <c r="P11" s="90"/>
      <c r="Q11" s="90"/>
      <c r="R11" s="90"/>
      <c r="S11" s="90"/>
      <c r="T11" s="90"/>
      <c r="U11" s="45"/>
      <c r="V11" s="17"/>
      <c r="W11" s="17"/>
    </row>
    <row r="12" spans="1:31" ht="22" customHeight="1" x14ac:dyDescent="0.2">
      <c r="B12" s="235"/>
      <c r="C12" s="166"/>
      <c r="D12" s="236"/>
      <c r="F12" s="253"/>
      <c r="G12" s="254"/>
      <c r="H12" s="254"/>
      <c r="I12" s="256"/>
      <c r="J12" s="256"/>
      <c r="K12" s="256"/>
      <c r="L12" s="258"/>
      <c r="N12" s="46"/>
      <c r="O12" s="46"/>
      <c r="P12" s="90"/>
      <c r="Q12" s="90"/>
      <c r="R12" s="90"/>
      <c r="S12" s="90"/>
      <c r="T12" s="90"/>
      <c r="U12" s="45"/>
      <c r="V12" s="17"/>
      <c r="W12" s="17"/>
    </row>
    <row r="13" spans="1:31" ht="22" customHeight="1" x14ac:dyDescent="0.2">
      <c r="B13" s="235"/>
      <c r="C13" s="166"/>
      <c r="D13" s="236"/>
      <c r="F13" s="253" t="s">
        <v>56</v>
      </c>
      <c r="G13" s="254"/>
      <c r="H13" s="254"/>
      <c r="I13" s="256">
        <f>SUMIFS($U$36:$U$85,$F$36:$F$85,"対象",$G$36:$G$85,"軽減")</f>
        <v>0</v>
      </c>
      <c r="J13" s="256"/>
      <c r="K13" s="256"/>
      <c r="L13" s="258" t="s">
        <v>10</v>
      </c>
      <c r="N13" s="46"/>
      <c r="O13" s="46"/>
      <c r="P13" s="90"/>
      <c r="Q13" s="90"/>
      <c r="R13" s="90"/>
      <c r="S13" s="90"/>
      <c r="T13" s="90"/>
      <c r="U13" s="45"/>
      <c r="V13" s="17"/>
      <c r="W13" s="17"/>
    </row>
    <row r="14" spans="1:31" ht="22" customHeight="1" x14ac:dyDescent="0.2">
      <c r="B14" s="235"/>
      <c r="C14" s="166"/>
      <c r="D14" s="236"/>
      <c r="F14" s="253"/>
      <c r="G14" s="254"/>
      <c r="H14" s="254"/>
      <c r="I14" s="256"/>
      <c r="J14" s="256"/>
      <c r="K14" s="256"/>
      <c r="L14" s="258"/>
      <c r="N14" s="46"/>
      <c r="O14" s="46"/>
      <c r="P14" s="90"/>
      <c r="Q14" s="90"/>
      <c r="R14" s="90"/>
      <c r="S14" s="90"/>
      <c r="T14" s="90"/>
      <c r="U14" s="45"/>
      <c r="V14" s="17"/>
      <c r="W14" s="17"/>
      <c r="Y14" s="15"/>
    </row>
    <row r="15" spans="1:31" ht="22" customHeight="1" x14ac:dyDescent="0.2">
      <c r="B15" s="235"/>
      <c r="C15" s="166"/>
      <c r="D15" s="236"/>
      <c r="F15" s="253" t="s">
        <v>57</v>
      </c>
      <c r="G15" s="254"/>
      <c r="H15" s="254"/>
      <c r="I15" s="256">
        <f>SUMIFS($U$36:$U$85,$F$36:$F$85,"対象外",$G$36:$G$85,"課税")</f>
        <v>0</v>
      </c>
      <c r="J15" s="256"/>
      <c r="K15" s="256"/>
      <c r="L15" s="258" t="s">
        <v>4</v>
      </c>
      <c r="N15" s="46"/>
      <c r="O15" s="46"/>
      <c r="P15" s="90"/>
      <c r="Q15" s="90"/>
      <c r="R15" s="90"/>
      <c r="S15" s="90"/>
      <c r="T15" s="90"/>
      <c r="U15" s="45"/>
      <c r="V15" s="17"/>
      <c r="W15" s="17"/>
      <c r="X15" s="3"/>
      <c r="Y15" s="3"/>
      <c r="Z15" s="3"/>
      <c r="AA15" s="3"/>
      <c r="AB15" s="3"/>
      <c r="AC15" s="3"/>
      <c r="AD15" s="3"/>
      <c r="AE15" s="3"/>
    </row>
    <row r="16" spans="1:31" ht="22" customHeight="1" x14ac:dyDescent="0.2">
      <c r="B16" s="235"/>
      <c r="C16" s="166"/>
      <c r="D16" s="236"/>
      <c r="F16" s="253"/>
      <c r="G16" s="254"/>
      <c r="H16" s="254"/>
      <c r="I16" s="256"/>
      <c r="J16" s="256"/>
      <c r="K16" s="256"/>
      <c r="L16" s="258"/>
      <c r="N16" s="46"/>
      <c r="O16" s="46"/>
      <c r="P16" s="90"/>
      <c r="Q16" s="90"/>
      <c r="R16" s="90"/>
      <c r="S16" s="90"/>
      <c r="T16" s="90"/>
      <c r="U16" s="45"/>
      <c r="V16" s="17"/>
      <c r="W16" s="17"/>
    </row>
    <row r="17" spans="2:24" ht="22" customHeight="1" x14ac:dyDescent="0.2">
      <c r="B17" s="235"/>
      <c r="C17" s="166"/>
      <c r="D17" s="236"/>
      <c r="F17" s="253" t="s">
        <v>58</v>
      </c>
      <c r="G17" s="254"/>
      <c r="H17" s="254"/>
      <c r="I17" s="256">
        <f>SUMIFS($U$36:$U$85,$F$36:$F$85,"対象外",$G$36:$G$85,"非課税")</f>
        <v>0</v>
      </c>
      <c r="J17" s="256"/>
      <c r="K17" s="256"/>
      <c r="L17" s="258" t="s">
        <v>4</v>
      </c>
      <c r="N17" s="46"/>
      <c r="O17" s="46"/>
      <c r="P17" s="90"/>
      <c r="Q17" s="90"/>
      <c r="R17" s="90"/>
      <c r="S17" s="90"/>
      <c r="T17" s="90"/>
      <c r="U17" s="45"/>
      <c r="V17" s="17"/>
      <c r="W17" s="17"/>
      <c r="X17" s="16"/>
    </row>
    <row r="18" spans="2:24" ht="22" customHeight="1" x14ac:dyDescent="0.2">
      <c r="B18" s="235"/>
      <c r="C18" s="166"/>
      <c r="D18" s="236"/>
      <c r="F18" s="253"/>
      <c r="G18" s="254"/>
      <c r="H18" s="254"/>
      <c r="I18" s="256"/>
      <c r="J18" s="256"/>
      <c r="K18" s="256"/>
      <c r="L18" s="258"/>
      <c r="N18" s="46"/>
      <c r="O18" s="46"/>
      <c r="P18" s="90"/>
      <c r="Q18" s="90"/>
      <c r="R18" s="90"/>
      <c r="S18" s="90"/>
      <c r="T18" s="90"/>
      <c r="U18" s="45"/>
      <c r="V18" s="17"/>
      <c r="W18" s="17"/>
      <c r="X18" s="16"/>
    </row>
    <row r="19" spans="2:24" ht="22" customHeight="1" x14ac:dyDescent="0.2">
      <c r="B19" s="235"/>
      <c r="C19" s="166"/>
      <c r="D19" s="236"/>
      <c r="F19" s="253" t="s">
        <v>59</v>
      </c>
      <c r="G19" s="254"/>
      <c r="H19" s="254"/>
      <c r="I19" s="256">
        <f>SUMIFS($U$36:$U$85,$F$36:$F$85,"対象外",$G$36:$G$85,"軽減")</f>
        <v>0</v>
      </c>
      <c r="J19" s="256"/>
      <c r="K19" s="256"/>
      <c r="L19" s="258" t="s">
        <v>4</v>
      </c>
      <c r="N19" s="62"/>
      <c r="O19" s="62"/>
      <c r="P19" s="62"/>
      <c r="Q19" s="62"/>
      <c r="R19" s="62"/>
      <c r="S19" s="62"/>
      <c r="T19" s="62"/>
      <c r="U19" s="45"/>
      <c r="V19" s="17"/>
      <c r="W19" s="17"/>
      <c r="X19" s="16"/>
    </row>
    <row r="20" spans="2:24" ht="22" customHeight="1" thickBot="1" x14ac:dyDescent="0.25">
      <c r="B20" s="235"/>
      <c r="C20" s="166"/>
      <c r="D20" s="236"/>
      <c r="F20" s="288"/>
      <c r="G20" s="289"/>
      <c r="H20" s="289"/>
      <c r="I20" s="290"/>
      <c r="J20" s="290"/>
      <c r="K20" s="290"/>
      <c r="L20" s="291"/>
      <c r="M20" s="54"/>
      <c r="N20" s="46"/>
      <c r="O20" s="46"/>
      <c r="P20" s="62"/>
      <c r="Q20" s="62"/>
      <c r="R20" s="62"/>
      <c r="S20" s="62"/>
      <c r="T20" s="62"/>
      <c r="U20" s="45"/>
      <c r="V20" s="17"/>
      <c r="W20" s="17"/>
      <c r="X20" s="52"/>
    </row>
    <row r="21" spans="2:24" ht="22" customHeight="1" thickBot="1" x14ac:dyDescent="0.25">
      <c r="B21" s="235"/>
      <c r="C21" s="166"/>
      <c r="D21" s="236"/>
      <c r="F21"/>
      <c r="G21"/>
      <c r="H21"/>
      <c r="I21"/>
      <c r="J21"/>
      <c r="K21"/>
      <c r="L21"/>
      <c r="M21" s="54"/>
      <c r="N21" s="46"/>
      <c r="O21" s="46"/>
      <c r="P21" s="62"/>
      <c r="Q21" s="62"/>
      <c r="R21" s="62"/>
      <c r="S21" s="62"/>
      <c r="T21" s="62"/>
      <c r="U21" s="45"/>
      <c r="V21" s="17"/>
      <c r="X21" s="17"/>
    </row>
    <row r="22" spans="2:24" ht="22" customHeight="1" x14ac:dyDescent="0.2">
      <c r="B22" s="235"/>
      <c r="C22" s="166"/>
      <c r="D22" s="236"/>
      <c r="F22" s="274" t="s">
        <v>61</v>
      </c>
      <c r="G22" s="275"/>
      <c r="H22" s="276"/>
      <c r="I22" s="280">
        <f>$I$9+$I$11+$I$13+$I$15+$I$17+$I$19</f>
        <v>0</v>
      </c>
      <c r="J22" s="281"/>
      <c r="K22" s="282"/>
      <c r="L22" s="286" t="s">
        <v>4</v>
      </c>
      <c r="M22" s="54"/>
      <c r="N22" s="46"/>
      <c r="O22" s="46"/>
      <c r="P22" s="46"/>
      <c r="Q22" s="46"/>
      <c r="R22" s="46"/>
      <c r="S22" s="46"/>
      <c r="T22" s="46"/>
      <c r="U22" s="45"/>
      <c r="V22" s="17"/>
      <c r="X22" s="17"/>
    </row>
    <row r="23" spans="2:24" ht="22" customHeight="1" x14ac:dyDescent="0.2">
      <c r="B23" s="235"/>
      <c r="C23" s="166"/>
      <c r="D23" s="236"/>
      <c r="F23" s="277"/>
      <c r="G23" s="278"/>
      <c r="H23" s="279"/>
      <c r="I23" s="283"/>
      <c r="J23" s="284"/>
      <c r="K23" s="285"/>
      <c r="L23" s="287"/>
      <c r="M23" s="54"/>
      <c r="N23" s="64"/>
      <c r="O23" s="64"/>
      <c r="P23" s="62"/>
      <c r="Q23" s="62"/>
      <c r="R23" s="62"/>
      <c r="S23" s="62"/>
      <c r="T23" s="62"/>
      <c r="U23" s="45"/>
      <c r="V23" s="17"/>
      <c r="X23" s="17"/>
    </row>
    <row r="24" spans="2:24" ht="22" customHeight="1" x14ac:dyDescent="0.2">
      <c r="B24" s="235"/>
      <c r="C24" s="166"/>
      <c r="D24" s="236"/>
      <c r="F24" s="302" t="s">
        <v>62</v>
      </c>
      <c r="G24" s="254"/>
      <c r="H24" s="254"/>
      <c r="I24" s="256" t="b">
        <f>IF(AND(G3="課税"),(ROUNDDOWN($I$9/1.1,0)+$I$11+ROUNDDOWN($I$13/1.08,0)),IF(AND(G3="非課税"),$I$9+$I$11+$I$13))</f>
        <v>0</v>
      </c>
      <c r="J24" s="256"/>
      <c r="K24" s="256"/>
      <c r="L24" s="304" t="s">
        <v>4</v>
      </c>
      <c r="M24" s="54"/>
      <c r="N24" s="46"/>
      <c r="O24" s="46"/>
      <c r="P24" s="46"/>
      <c r="Q24" s="46"/>
      <c r="R24" s="46"/>
      <c r="S24" s="46"/>
      <c r="T24" s="47"/>
      <c r="U24" s="48"/>
      <c r="V24" s="17"/>
      <c r="X24" s="17"/>
    </row>
    <row r="25" spans="2:24" ht="22" customHeight="1" x14ac:dyDescent="0.2">
      <c r="B25" s="235"/>
      <c r="C25" s="166"/>
      <c r="D25" s="236"/>
      <c r="F25" s="303"/>
      <c r="G25" s="254"/>
      <c r="H25" s="254"/>
      <c r="I25" s="256"/>
      <c r="J25" s="256"/>
      <c r="K25" s="256"/>
      <c r="L25" s="304"/>
      <c r="M25" s="54"/>
      <c r="N25" s="46"/>
      <c r="O25" s="46"/>
      <c r="P25" s="46"/>
      <c r="Q25" s="46"/>
      <c r="R25" s="46"/>
      <c r="S25" s="46"/>
      <c r="T25" s="46"/>
      <c r="U25" s="48"/>
      <c r="V25" s="17"/>
      <c r="W25" s="17"/>
      <c r="X25" s="17"/>
    </row>
    <row r="26" spans="2:24" ht="22" customHeight="1" x14ac:dyDescent="0.2">
      <c r="B26" s="235"/>
      <c r="C26" s="166"/>
      <c r="D26" s="236"/>
      <c r="F26" s="305" t="s">
        <v>60</v>
      </c>
      <c r="G26" s="252"/>
      <c r="H26" s="252"/>
      <c r="I26" s="256" t="b">
        <f>IF(AND(G3="課税"),(ROUNDDOWN($I$15/1.1,0)+$I$17+ROUNDDOWN($I$19/1.08,0)),IF(AND(G3="非課税"),$I$15+$I$17+$I$19))</f>
        <v>0</v>
      </c>
      <c r="J26" s="256"/>
      <c r="K26" s="256"/>
      <c r="L26" s="304" t="s">
        <v>4</v>
      </c>
      <c r="N26" s="44"/>
      <c r="O26" s="44"/>
      <c r="P26" s="62"/>
      <c r="Q26" s="62"/>
      <c r="R26" s="62"/>
      <c r="S26" s="62"/>
      <c r="T26" s="62"/>
      <c r="U26" s="45"/>
      <c r="V26" s="17"/>
      <c r="W26" s="17"/>
      <c r="X26" s="17"/>
    </row>
    <row r="27" spans="2:24" ht="22" customHeight="1" thickBot="1" x14ac:dyDescent="0.25">
      <c r="B27" s="235"/>
      <c r="C27" s="166"/>
      <c r="D27" s="236"/>
      <c r="F27" s="306"/>
      <c r="G27" s="307"/>
      <c r="H27" s="307"/>
      <c r="I27" s="308"/>
      <c r="J27" s="308"/>
      <c r="K27" s="308"/>
      <c r="L27" s="309"/>
      <c r="N27" s="44"/>
      <c r="O27" s="44"/>
      <c r="P27" s="62"/>
      <c r="Q27" s="62"/>
      <c r="R27" s="62"/>
      <c r="S27" s="62"/>
      <c r="T27" s="62"/>
      <c r="U27" s="45"/>
      <c r="V27" s="17"/>
      <c r="W27" s="17"/>
      <c r="X27" s="17"/>
    </row>
    <row r="28" spans="2:24" ht="22" customHeight="1" x14ac:dyDescent="0.2">
      <c r="B28" s="235"/>
      <c r="C28" s="166"/>
      <c r="D28" s="236"/>
      <c r="F28" s="292" t="s">
        <v>76</v>
      </c>
      <c r="G28" s="293"/>
      <c r="H28" s="293"/>
      <c r="I28" s="296" t="b">
        <f>IF(AND(G3="課税",T3="1/2"),(ROUNDDOWN((ROUNDDOWN($I$9/1.1,0)+$I$11+ROUNDDOWN($I$13/1.08,0))/2*1,0)),IF(AND(G3="非課税",T3="1/2"),(ROUNDDOWN(($I$9+$I$11+$I$13)/2*1,0))))</f>
        <v>0</v>
      </c>
      <c r="J28" s="296"/>
      <c r="K28" s="296"/>
      <c r="L28" s="298" t="s">
        <v>4</v>
      </c>
      <c r="M28" s="51"/>
      <c r="N28" s="335" t="str">
        <f>IF(I28&gt;L3,"広報費に係る補助金額上限を上回っています。経費明細表では補助金上限額（1,000,000円）を入力してください。","")</f>
        <v>広報費に係る補助金額上限を上回っています。経費明細表では補助金上限額（1,000,000円）を入力してください。</v>
      </c>
      <c r="O28" s="335"/>
      <c r="P28" s="335"/>
      <c r="Q28" s="335"/>
      <c r="R28" s="335"/>
      <c r="S28" s="335"/>
      <c r="T28" s="335"/>
      <c r="U28" s="335"/>
      <c r="V28" s="335"/>
      <c r="W28" s="17"/>
      <c r="X28" s="17"/>
    </row>
    <row r="29" spans="2:24" ht="22" customHeight="1" thickBot="1" x14ac:dyDescent="0.25">
      <c r="B29" s="235"/>
      <c r="C29" s="166"/>
      <c r="D29" s="236"/>
      <c r="F29" s="294"/>
      <c r="G29" s="295"/>
      <c r="H29" s="295"/>
      <c r="I29" s="297"/>
      <c r="J29" s="297"/>
      <c r="K29" s="297"/>
      <c r="L29" s="299"/>
      <c r="N29" s="335"/>
      <c r="O29" s="335"/>
      <c r="P29" s="335"/>
      <c r="Q29" s="335"/>
      <c r="R29" s="335"/>
      <c r="S29" s="335"/>
      <c r="T29" s="335"/>
      <c r="U29" s="335"/>
      <c r="V29" s="335"/>
      <c r="W29" s="17"/>
      <c r="X29" s="17"/>
    </row>
    <row r="30" spans="2:24" ht="22" customHeight="1" x14ac:dyDescent="0.2">
      <c r="B30" s="235"/>
      <c r="C30" s="166"/>
      <c r="D30" s="236"/>
      <c r="I30" s="300"/>
      <c r="J30" s="301"/>
      <c r="K30" s="301"/>
      <c r="X30" s="17"/>
    </row>
    <row r="31" spans="2:24" ht="22" customHeight="1" thickBot="1" x14ac:dyDescent="0.25">
      <c r="B31" s="237"/>
      <c r="C31" s="238"/>
      <c r="D31" s="239"/>
      <c r="F31" s="58"/>
      <c r="G31" s="59"/>
      <c r="H31" s="59"/>
      <c r="I31" s="59"/>
      <c r="J31" s="59"/>
      <c r="K31" s="59"/>
      <c r="L31" s="59"/>
      <c r="M31" s="54"/>
      <c r="N31" s="60"/>
      <c r="O31" s="60"/>
      <c r="P31" s="60"/>
      <c r="Q31" s="60"/>
      <c r="R31" s="60"/>
      <c r="S31" s="60"/>
      <c r="T31" s="60"/>
      <c r="U31" s="61"/>
      <c r="V31" s="54"/>
      <c r="X31" s="17"/>
    </row>
    <row r="32" spans="2:24" ht="18.399999999999999" customHeight="1" thickBot="1" x14ac:dyDescent="0.25">
      <c r="X32" s="17"/>
    </row>
    <row r="33" spans="2:31" ht="26.25" customHeight="1" thickBot="1" x14ac:dyDescent="0.25">
      <c r="B33" s="310" t="s">
        <v>51</v>
      </c>
      <c r="C33" s="311"/>
      <c r="D33" s="311"/>
      <c r="E33" s="311"/>
      <c r="F33" s="311"/>
      <c r="G33" s="311"/>
      <c r="H33" s="311"/>
      <c r="I33" s="311"/>
      <c r="J33" s="311"/>
      <c r="K33" s="311"/>
      <c r="L33" s="311"/>
      <c r="M33" s="311"/>
      <c r="N33" s="311"/>
      <c r="O33" s="311"/>
      <c r="P33" s="311"/>
      <c r="Q33" s="311"/>
      <c r="R33" s="311"/>
      <c r="S33" s="311"/>
      <c r="T33" s="311"/>
      <c r="U33" s="311"/>
      <c r="V33" s="312"/>
      <c r="W33" s="2"/>
      <c r="X33" s="17"/>
    </row>
    <row r="34" spans="2:31" ht="24.75" customHeight="1" x14ac:dyDescent="0.2">
      <c r="B34" s="313" t="s">
        <v>14</v>
      </c>
      <c r="C34" s="315" t="s">
        <v>15</v>
      </c>
      <c r="D34" s="315" t="s">
        <v>16</v>
      </c>
      <c r="E34" s="315" t="s">
        <v>17</v>
      </c>
      <c r="F34" s="315" t="s">
        <v>18</v>
      </c>
      <c r="G34" s="315" t="s">
        <v>19</v>
      </c>
      <c r="H34" s="317" t="s">
        <v>53</v>
      </c>
      <c r="I34" s="317"/>
      <c r="J34" s="317"/>
      <c r="K34" s="317" t="s">
        <v>20</v>
      </c>
      <c r="L34" s="317"/>
      <c r="M34" s="317"/>
      <c r="N34" s="317" t="s">
        <v>20</v>
      </c>
      <c r="O34" s="317"/>
      <c r="P34" s="324"/>
      <c r="Q34" s="317" t="s">
        <v>20</v>
      </c>
      <c r="R34" s="317"/>
      <c r="S34" s="320"/>
      <c r="T34" s="321"/>
      <c r="U34" s="317" t="s">
        <v>21</v>
      </c>
      <c r="V34" s="319"/>
      <c r="W34" s="54"/>
      <c r="X34" s="17"/>
    </row>
    <row r="35" spans="2:31" s="3" customFormat="1" ht="17" thickBot="1" x14ac:dyDescent="0.25">
      <c r="B35" s="314"/>
      <c r="C35" s="316"/>
      <c r="D35" s="316"/>
      <c r="E35" s="316"/>
      <c r="F35" s="316"/>
      <c r="G35" s="316"/>
      <c r="H35" s="318"/>
      <c r="I35" s="318"/>
      <c r="J35" s="318"/>
      <c r="K35" s="18" t="s">
        <v>22</v>
      </c>
      <c r="L35" s="53" t="s">
        <v>23</v>
      </c>
      <c r="M35" s="318"/>
      <c r="N35" s="18" t="s">
        <v>22</v>
      </c>
      <c r="O35" s="53" t="s">
        <v>23</v>
      </c>
      <c r="P35" s="325"/>
      <c r="Q35" s="18" t="s">
        <v>22</v>
      </c>
      <c r="R35" s="53" t="s">
        <v>23</v>
      </c>
      <c r="S35" s="322"/>
      <c r="T35" s="323"/>
      <c r="U35" s="318"/>
      <c r="V35" s="291"/>
      <c r="W35" s="54"/>
      <c r="X35" s="17"/>
      <c r="Y35" s="1"/>
      <c r="Z35" s="1"/>
      <c r="AA35" s="1"/>
      <c r="AB35" s="1"/>
      <c r="AC35" s="1"/>
      <c r="AD35" s="1"/>
      <c r="AE35" s="1"/>
    </row>
    <row r="36" spans="2:31" s="23" customFormat="1" x14ac:dyDescent="0.2">
      <c r="B36" s="68"/>
      <c r="C36" s="70"/>
      <c r="D36" s="95"/>
      <c r="E36" s="96"/>
      <c r="F36" s="96"/>
      <c r="G36" s="96"/>
      <c r="H36" s="70"/>
      <c r="I36" s="19" t="s">
        <v>46</v>
      </c>
      <c r="J36" s="19" t="s">
        <v>24</v>
      </c>
      <c r="K36" s="71"/>
      <c r="L36" s="69"/>
      <c r="M36" s="19" t="s">
        <v>24</v>
      </c>
      <c r="N36" s="72"/>
      <c r="O36" s="69"/>
      <c r="P36" s="19" t="s">
        <v>24</v>
      </c>
      <c r="Q36" s="71"/>
      <c r="R36" s="69"/>
      <c r="S36" s="217" t="s">
        <v>26</v>
      </c>
      <c r="T36" s="218"/>
      <c r="U36" s="20">
        <f t="shared" ref="U36:U85" si="0">PRODUCT(H36,K36,N36,Q36)</f>
        <v>0</v>
      </c>
      <c r="V36" s="21" t="s">
        <v>4</v>
      </c>
      <c r="W36" s="22"/>
      <c r="X36" s="22"/>
    </row>
    <row r="37" spans="2:31" s="23" customFormat="1" x14ac:dyDescent="0.2">
      <c r="B37" s="68"/>
      <c r="C37" s="70"/>
      <c r="D37" s="95"/>
      <c r="E37" s="97"/>
      <c r="F37" s="97"/>
      <c r="G37" s="97"/>
      <c r="H37" s="70"/>
      <c r="I37" s="24" t="s">
        <v>4</v>
      </c>
      <c r="J37" s="24" t="s">
        <v>24</v>
      </c>
      <c r="K37" s="74"/>
      <c r="L37" s="73"/>
      <c r="M37" s="24" t="s">
        <v>25</v>
      </c>
      <c r="N37" s="75"/>
      <c r="O37" s="73"/>
      <c r="P37" s="24" t="s">
        <v>24</v>
      </c>
      <c r="Q37" s="74"/>
      <c r="R37" s="73"/>
      <c r="S37" s="215" t="s">
        <v>26</v>
      </c>
      <c r="T37" s="216"/>
      <c r="U37" s="20">
        <f t="shared" si="0"/>
        <v>0</v>
      </c>
      <c r="V37" s="25" t="s">
        <v>4</v>
      </c>
      <c r="W37" s="22"/>
      <c r="X37" s="22"/>
    </row>
    <row r="38" spans="2:31" s="23" customFormat="1" x14ac:dyDescent="0.2">
      <c r="B38" s="68"/>
      <c r="C38" s="70"/>
      <c r="D38" s="95"/>
      <c r="E38" s="97"/>
      <c r="F38" s="96"/>
      <c r="G38" s="97"/>
      <c r="H38" s="70"/>
      <c r="I38" s="24" t="s">
        <v>4</v>
      </c>
      <c r="J38" s="24" t="s">
        <v>24</v>
      </c>
      <c r="K38" s="74"/>
      <c r="L38" s="73"/>
      <c r="M38" s="24" t="s">
        <v>24</v>
      </c>
      <c r="N38" s="75"/>
      <c r="O38" s="73"/>
      <c r="P38" s="24" t="s">
        <v>24</v>
      </c>
      <c r="Q38" s="74"/>
      <c r="R38" s="73"/>
      <c r="S38" s="215" t="s">
        <v>26</v>
      </c>
      <c r="T38" s="216"/>
      <c r="U38" s="20">
        <f t="shared" si="0"/>
        <v>0</v>
      </c>
      <c r="V38" s="25" t="s">
        <v>4</v>
      </c>
      <c r="W38" s="22"/>
      <c r="X38" s="22"/>
    </row>
    <row r="39" spans="2:31" s="23" customFormat="1" x14ac:dyDescent="0.2">
      <c r="B39" s="68"/>
      <c r="C39" s="70"/>
      <c r="D39" s="95"/>
      <c r="E39" s="97"/>
      <c r="F39" s="97"/>
      <c r="G39" s="96"/>
      <c r="H39" s="70"/>
      <c r="I39" s="24" t="s">
        <v>44</v>
      </c>
      <c r="J39" s="24" t="s">
        <v>24</v>
      </c>
      <c r="K39" s="74"/>
      <c r="L39" s="73"/>
      <c r="M39" s="24" t="s">
        <v>24</v>
      </c>
      <c r="N39" s="75"/>
      <c r="O39" s="73"/>
      <c r="P39" s="24" t="s">
        <v>24</v>
      </c>
      <c r="Q39" s="74"/>
      <c r="R39" s="73"/>
      <c r="S39" s="215" t="s">
        <v>26</v>
      </c>
      <c r="T39" s="216"/>
      <c r="U39" s="20">
        <f t="shared" si="0"/>
        <v>0</v>
      </c>
      <c r="V39" s="25" t="s">
        <v>4</v>
      </c>
      <c r="W39" s="22"/>
      <c r="X39" s="22"/>
    </row>
    <row r="40" spans="2:31" s="23" customFormat="1" x14ac:dyDescent="0.2">
      <c r="B40" s="68"/>
      <c r="C40" s="70"/>
      <c r="D40" s="95"/>
      <c r="E40" s="97"/>
      <c r="F40" s="96"/>
      <c r="G40" s="97"/>
      <c r="H40" s="70"/>
      <c r="I40" s="24" t="s">
        <v>4</v>
      </c>
      <c r="J40" s="24" t="s">
        <v>24</v>
      </c>
      <c r="K40" s="74"/>
      <c r="L40" s="73"/>
      <c r="M40" s="24" t="s">
        <v>24</v>
      </c>
      <c r="N40" s="75"/>
      <c r="O40" s="73"/>
      <c r="P40" s="24" t="s">
        <v>24</v>
      </c>
      <c r="Q40" s="74"/>
      <c r="R40" s="73"/>
      <c r="S40" s="215" t="s">
        <v>26</v>
      </c>
      <c r="T40" s="216"/>
      <c r="U40" s="20">
        <f t="shared" si="0"/>
        <v>0</v>
      </c>
      <c r="V40" s="25" t="s">
        <v>4</v>
      </c>
      <c r="W40" s="22"/>
      <c r="X40" s="22"/>
    </row>
    <row r="41" spans="2:31" s="23" customFormat="1" x14ac:dyDescent="0.2">
      <c r="B41" s="68"/>
      <c r="C41" s="70"/>
      <c r="D41" s="95"/>
      <c r="E41" s="97"/>
      <c r="F41" s="97"/>
      <c r="G41" s="97"/>
      <c r="H41" s="70"/>
      <c r="I41" s="24" t="s">
        <v>4</v>
      </c>
      <c r="J41" s="24" t="s">
        <v>24</v>
      </c>
      <c r="K41" s="74"/>
      <c r="L41" s="73"/>
      <c r="M41" s="24" t="s">
        <v>24</v>
      </c>
      <c r="N41" s="75"/>
      <c r="O41" s="73"/>
      <c r="P41" s="24" t="s">
        <v>24</v>
      </c>
      <c r="Q41" s="74"/>
      <c r="R41" s="73"/>
      <c r="S41" s="215" t="s">
        <v>26</v>
      </c>
      <c r="T41" s="216"/>
      <c r="U41" s="20">
        <f t="shared" si="0"/>
        <v>0</v>
      </c>
      <c r="V41" s="25" t="s">
        <v>4</v>
      </c>
      <c r="W41" s="22"/>
      <c r="X41" s="22"/>
    </row>
    <row r="42" spans="2:31" s="23" customFormat="1" x14ac:dyDescent="0.2">
      <c r="B42" s="68"/>
      <c r="C42" s="70"/>
      <c r="D42" s="95"/>
      <c r="E42" s="97"/>
      <c r="F42" s="97"/>
      <c r="G42" s="96"/>
      <c r="H42" s="70"/>
      <c r="I42" s="19" t="s">
        <v>46</v>
      </c>
      <c r="J42" s="19" t="s">
        <v>24</v>
      </c>
      <c r="K42" s="71"/>
      <c r="L42" s="69"/>
      <c r="M42" s="19" t="s">
        <v>24</v>
      </c>
      <c r="N42" s="72"/>
      <c r="O42" s="69"/>
      <c r="P42" s="19" t="s">
        <v>24</v>
      </c>
      <c r="Q42" s="74"/>
      <c r="R42" s="69"/>
      <c r="S42" s="215" t="s">
        <v>26</v>
      </c>
      <c r="T42" s="216"/>
      <c r="U42" s="20">
        <f t="shared" si="0"/>
        <v>0</v>
      </c>
      <c r="V42" s="25" t="s">
        <v>4</v>
      </c>
      <c r="W42" s="22"/>
      <c r="X42" s="22"/>
    </row>
    <row r="43" spans="2:31" s="23" customFormat="1" x14ac:dyDescent="0.2">
      <c r="B43" s="68"/>
      <c r="C43" s="98"/>
      <c r="D43" s="99"/>
      <c r="E43" s="97"/>
      <c r="F43" s="97"/>
      <c r="G43" s="97"/>
      <c r="H43" s="70"/>
      <c r="I43" s="24" t="s">
        <v>4</v>
      </c>
      <c r="J43" s="24" t="s">
        <v>24</v>
      </c>
      <c r="K43" s="74"/>
      <c r="L43" s="73"/>
      <c r="M43" s="24" t="s">
        <v>25</v>
      </c>
      <c r="N43" s="75"/>
      <c r="O43" s="73"/>
      <c r="P43" s="24" t="s">
        <v>24</v>
      </c>
      <c r="Q43" s="74"/>
      <c r="R43" s="73"/>
      <c r="S43" s="215" t="s">
        <v>26</v>
      </c>
      <c r="T43" s="216"/>
      <c r="U43" s="20">
        <f t="shared" si="0"/>
        <v>0</v>
      </c>
      <c r="V43" s="25" t="s">
        <v>4</v>
      </c>
      <c r="W43" s="22"/>
      <c r="X43" s="22"/>
    </row>
    <row r="44" spans="2:31" s="23" customFormat="1" x14ac:dyDescent="0.2">
      <c r="B44" s="68"/>
      <c r="C44" s="70"/>
      <c r="D44" s="99"/>
      <c r="E44" s="97"/>
      <c r="F44" s="97"/>
      <c r="G44" s="97"/>
      <c r="H44" s="70"/>
      <c r="I44" s="24" t="s">
        <v>4</v>
      </c>
      <c r="J44" s="24" t="s">
        <v>24</v>
      </c>
      <c r="K44" s="74"/>
      <c r="L44" s="73"/>
      <c r="M44" s="24" t="s">
        <v>24</v>
      </c>
      <c r="N44" s="75"/>
      <c r="O44" s="73"/>
      <c r="P44" s="24" t="s">
        <v>24</v>
      </c>
      <c r="Q44" s="74"/>
      <c r="R44" s="73"/>
      <c r="S44" s="215" t="s">
        <v>26</v>
      </c>
      <c r="T44" s="216"/>
      <c r="U44" s="20">
        <f t="shared" si="0"/>
        <v>0</v>
      </c>
      <c r="V44" s="25" t="s">
        <v>4</v>
      </c>
      <c r="W44" s="22"/>
      <c r="X44" s="22"/>
    </row>
    <row r="45" spans="2:31" s="23" customFormat="1" x14ac:dyDescent="0.2">
      <c r="B45" s="68"/>
      <c r="C45" s="98"/>
      <c r="D45" s="95"/>
      <c r="E45" s="97"/>
      <c r="F45" s="97"/>
      <c r="G45" s="96"/>
      <c r="H45" s="70"/>
      <c r="I45" s="24" t="s">
        <v>44</v>
      </c>
      <c r="J45" s="24" t="s">
        <v>24</v>
      </c>
      <c r="K45" s="74"/>
      <c r="L45" s="73"/>
      <c r="M45" s="24" t="s">
        <v>24</v>
      </c>
      <c r="N45" s="75"/>
      <c r="O45" s="73"/>
      <c r="P45" s="24" t="s">
        <v>24</v>
      </c>
      <c r="Q45" s="74"/>
      <c r="R45" s="73"/>
      <c r="S45" s="215" t="s">
        <v>26</v>
      </c>
      <c r="T45" s="216"/>
      <c r="U45" s="20">
        <f t="shared" si="0"/>
        <v>0</v>
      </c>
      <c r="V45" s="25" t="s">
        <v>4</v>
      </c>
      <c r="W45" s="22"/>
      <c r="X45" s="22"/>
    </row>
    <row r="46" spans="2:31" s="23" customFormat="1" x14ac:dyDescent="0.2">
      <c r="B46" s="68"/>
      <c r="C46" s="70"/>
      <c r="D46" s="99"/>
      <c r="E46" s="97"/>
      <c r="F46" s="97"/>
      <c r="G46" s="97"/>
      <c r="H46" s="70"/>
      <c r="I46" s="24" t="s">
        <v>4</v>
      </c>
      <c r="J46" s="24" t="s">
        <v>24</v>
      </c>
      <c r="K46" s="74"/>
      <c r="L46" s="73"/>
      <c r="M46" s="24" t="s">
        <v>24</v>
      </c>
      <c r="N46" s="75"/>
      <c r="O46" s="73"/>
      <c r="P46" s="24" t="s">
        <v>24</v>
      </c>
      <c r="Q46" s="74"/>
      <c r="R46" s="73"/>
      <c r="S46" s="215" t="s">
        <v>26</v>
      </c>
      <c r="T46" s="216"/>
      <c r="U46" s="20">
        <f t="shared" si="0"/>
        <v>0</v>
      </c>
      <c r="V46" s="25" t="s">
        <v>4</v>
      </c>
      <c r="W46" s="22"/>
      <c r="X46" s="22"/>
    </row>
    <row r="47" spans="2:31" s="23" customFormat="1" x14ac:dyDescent="0.2">
      <c r="B47" s="68"/>
      <c r="C47" s="98"/>
      <c r="D47" s="99"/>
      <c r="E47" s="97"/>
      <c r="F47" s="97"/>
      <c r="G47" s="97"/>
      <c r="H47" s="70"/>
      <c r="I47" s="24" t="s">
        <v>4</v>
      </c>
      <c r="J47" s="24" t="s">
        <v>24</v>
      </c>
      <c r="K47" s="74"/>
      <c r="L47" s="73"/>
      <c r="M47" s="24" t="s">
        <v>24</v>
      </c>
      <c r="N47" s="75"/>
      <c r="O47" s="73"/>
      <c r="P47" s="24" t="s">
        <v>24</v>
      </c>
      <c r="Q47" s="74"/>
      <c r="R47" s="73"/>
      <c r="S47" s="215" t="s">
        <v>26</v>
      </c>
      <c r="T47" s="216"/>
      <c r="U47" s="20">
        <f t="shared" si="0"/>
        <v>0</v>
      </c>
      <c r="V47" s="25" t="s">
        <v>4</v>
      </c>
      <c r="W47" s="22"/>
      <c r="X47" s="22"/>
    </row>
    <row r="48" spans="2:31" s="23" customFormat="1" x14ac:dyDescent="0.2">
      <c r="B48" s="68"/>
      <c r="C48" s="70"/>
      <c r="D48" s="95"/>
      <c r="E48" s="96"/>
      <c r="F48" s="97"/>
      <c r="G48" s="96"/>
      <c r="H48" s="70"/>
      <c r="I48" s="24" t="s">
        <v>44</v>
      </c>
      <c r="J48" s="24" t="s">
        <v>24</v>
      </c>
      <c r="K48" s="74"/>
      <c r="L48" s="73"/>
      <c r="M48" s="24" t="s">
        <v>24</v>
      </c>
      <c r="N48" s="75"/>
      <c r="O48" s="73"/>
      <c r="P48" s="24" t="s">
        <v>24</v>
      </c>
      <c r="Q48" s="74"/>
      <c r="R48" s="73"/>
      <c r="S48" s="215" t="s">
        <v>26</v>
      </c>
      <c r="T48" s="216"/>
      <c r="U48" s="20">
        <f t="shared" si="0"/>
        <v>0</v>
      </c>
      <c r="V48" s="25" t="s">
        <v>4</v>
      </c>
      <c r="W48" s="22"/>
      <c r="X48" s="22"/>
    </row>
    <row r="49" spans="2:24" s="23" customFormat="1" x14ac:dyDescent="0.2">
      <c r="B49" s="68"/>
      <c r="C49" s="98"/>
      <c r="D49" s="99"/>
      <c r="E49" s="97"/>
      <c r="F49" s="97"/>
      <c r="G49" s="97"/>
      <c r="H49" s="70"/>
      <c r="I49" s="24" t="s">
        <v>4</v>
      </c>
      <c r="J49" s="24" t="s">
        <v>24</v>
      </c>
      <c r="K49" s="74"/>
      <c r="L49" s="73"/>
      <c r="M49" s="24" t="s">
        <v>24</v>
      </c>
      <c r="N49" s="75"/>
      <c r="O49" s="73"/>
      <c r="P49" s="24" t="s">
        <v>24</v>
      </c>
      <c r="Q49" s="74"/>
      <c r="R49" s="73"/>
      <c r="S49" s="215" t="s">
        <v>26</v>
      </c>
      <c r="T49" s="216"/>
      <c r="U49" s="20">
        <f t="shared" si="0"/>
        <v>0</v>
      </c>
      <c r="V49" s="25" t="s">
        <v>4</v>
      </c>
      <c r="W49" s="22"/>
      <c r="X49" s="22"/>
    </row>
    <row r="50" spans="2:24" s="23" customFormat="1" x14ac:dyDescent="0.2">
      <c r="B50" s="68"/>
      <c r="C50" s="70"/>
      <c r="D50" s="99"/>
      <c r="E50" s="97"/>
      <c r="F50" s="97"/>
      <c r="G50" s="97"/>
      <c r="H50" s="70"/>
      <c r="I50" s="24" t="s">
        <v>4</v>
      </c>
      <c r="J50" s="24" t="s">
        <v>24</v>
      </c>
      <c r="K50" s="74"/>
      <c r="L50" s="73"/>
      <c r="M50" s="24" t="s">
        <v>24</v>
      </c>
      <c r="N50" s="75"/>
      <c r="O50" s="73"/>
      <c r="P50" s="24" t="s">
        <v>24</v>
      </c>
      <c r="Q50" s="74"/>
      <c r="R50" s="73"/>
      <c r="S50" s="215" t="s">
        <v>26</v>
      </c>
      <c r="T50" s="216"/>
      <c r="U50" s="20">
        <f t="shared" si="0"/>
        <v>0</v>
      </c>
      <c r="V50" s="25" t="s">
        <v>4</v>
      </c>
      <c r="W50" s="22"/>
      <c r="X50" s="22"/>
    </row>
    <row r="51" spans="2:24" s="23" customFormat="1" x14ac:dyDescent="0.2">
      <c r="B51" s="68"/>
      <c r="C51" s="98"/>
      <c r="D51" s="95"/>
      <c r="E51" s="97"/>
      <c r="F51" s="97"/>
      <c r="G51" s="96"/>
      <c r="H51" s="70"/>
      <c r="I51" s="24" t="s">
        <v>44</v>
      </c>
      <c r="J51" s="24" t="s">
        <v>24</v>
      </c>
      <c r="K51" s="74"/>
      <c r="L51" s="73"/>
      <c r="M51" s="24" t="s">
        <v>24</v>
      </c>
      <c r="N51" s="75"/>
      <c r="O51" s="73"/>
      <c r="P51" s="24" t="s">
        <v>24</v>
      </c>
      <c r="Q51" s="74"/>
      <c r="R51" s="73"/>
      <c r="S51" s="215" t="s">
        <v>26</v>
      </c>
      <c r="T51" s="216"/>
      <c r="U51" s="20">
        <f t="shared" si="0"/>
        <v>0</v>
      </c>
      <c r="V51" s="25" t="s">
        <v>4</v>
      </c>
      <c r="W51" s="22"/>
      <c r="X51" s="22"/>
    </row>
    <row r="52" spans="2:24" s="23" customFormat="1" x14ac:dyDescent="0.2">
      <c r="B52" s="68"/>
      <c r="C52" s="70"/>
      <c r="D52" s="99"/>
      <c r="E52" s="97"/>
      <c r="F52" s="97"/>
      <c r="G52" s="97"/>
      <c r="H52" s="70"/>
      <c r="I52" s="24" t="s">
        <v>4</v>
      </c>
      <c r="J52" s="24" t="s">
        <v>24</v>
      </c>
      <c r="K52" s="74"/>
      <c r="L52" s="73"/>
      <c r="M52" s="24" t="s">
        <v>24</v>
      </c>
      <c r="N52" s="75"/>
      <c r="O52" s="73"/>
      <c r="P52" s="24" t="s">
        <v>24</v>
      </c>
      <c r="Q52" s="74"/>
      <c r="R52" s="73"/>
      <c r="S52" s="215" t="s">
        <v>26</v>
      </c>
      <c r="T52" s="216"/>
      <c r="U52" s="20">
        <f t="shared" si="0"/>
        <v>0</v>
      </c>
      <c r="V52" s="25" t="s">
        <v>4</v>
      </c>
      <c r="W52" s="22"/>
      <c r="X52" s="22"/>
    </row>
    <row r="53" spans="2:24" s="23" customFormat="1" x14ac:dyDescent="0.2">
      <c r="B53" s="68"/>
      <c r="C53" s="98"/>
      <c r="D53" s="99"/>
      <c r="E53" s="97"/>
      <c r="F53" s="97"/>
      <c r="G53" s="97"/>
      <c r="H53" s="70"/>
      <c r="I53" s="24" t="s">
        <v>4</v>
      </c>
      <c r="J53" s="24" t="s">
        <v>24</v>
      </c>
      <c r="K53" s="74"/>
      <c r="L53" s="73"/>
      <c r="M53" s="24" t="s">
        <v>24</v>
      </c>
      <c r="N53" s="75"/>
      <c r="O53" s="73"/>
      <c r="P53" s="24" t="s">
        <v>24</v>
      </c>
      <c r="Q53" s="74"/>
      <c r="R53" s="73"/>
      <c r="S53" s="215" t="s">
        <v>26</v>
      </c>
      <c r="T53" s="216"/>
      <c r="U53" s="20">
        <f t="shared" si="0"/>
        <v>0</v>
      </c>
      <c r="V53" s="25" t="s">
        <v>4</v>
      </c>
      <c r="W53" s="22"/>
      <c r="X53" s="22"/>
    </row>
    <row r="54" spans="2:24" s="23" customFormat="1" x14ac:dyDescent="0.2">
      <c r="B54" s="68"/>
      <c r="C54" s="70"/>
      <c r="D54" s="95"/>
      <c r="E54" s="97"/>
      <c r="F54" s="97"/>
      <c r="G54" s="96"/>
      <c r="H54" s="70"/>
      <c r="I54" s="24" t="s">
        <v>44</v>
      </c>
      <c r="J54" s="24" t="s">
        <v>24</v>
      </c>
      <c r="K54" s="74"/>
      <c r="L54" s="73"/>
      <c r="M54" s="24" t="s">
        <v>24</v>
      </c>
      <c r="N54" s="75"/>
      <c r="O54" s="73"/>
      <c r="P54" s="24" t="s">
        <v>24</v>
      </c>
      <c r="Q54" s="74"/>
      <c r="R54" s="73"/>
      <c r="S54" s="215" t="s">
        <v>26</v>
      </c>
      <c r="T54" s="216"/>
      <c r="U54" s="20">
        <f t="shared" si="0"/>
        <v>0</v>
      </c>
      <c r="V54" s="25" t="s">
        <v>4</v>
      </c>
      <c r="W54" s="22"/>
      <c r="X54" s="22"/>
    </row>
    <row r="55" spans="2:24" s="23" customFormat="1" x14ac:dyDescent="0.2">
      <c r="B55" s="68"/>
      <c r="C55" s="98"/>
      <c r="D55" s="99"/>
      <c r="E55" s="97"/>
      <c r="F55" s="97"/>
      <c r="G55" s="97"/>
      <c r="H55" s="70"/>
      <c r="I55" s="24" t="s">
        <v>4</v>
      </c>
      <c r="J55" s="24" t="s">
        <v>24</v>
      </c>
      <c r="K55" s="74"/>
      <c r="L55" s="73"/>
      <c r="M55" s="24" t="s">
        <v>24</v>
      </c>
      <c r="N55" s="75"/>
      <c r="O55" s="73"/>
      <c r="P55" s="24" t="s">
        <v>24</v>
      </c>
      <c r="Q55" s="74"/>
      <c r="R55" s="73"/>
      <c r="S55" s="215" t="s">
        <v>26</v>
      </c>
      <c r="T55" s="216"/>
      <c r="U55" s="20">
        <f t="shared" si="0"/>
        <v>0</v>
      </c>
      <c r="V55" s="25" t="s">
        <v>4</v>
      </c>
      <c r="W55" s="22"/>
      <c r="X55" s="22"/>
    </row>
    <row r="56" spans="2:24" s="23" customFormat="1" x14ac:dyDescent="0.2">
      <c r="B56" s="68"/>
      <c r="C56" s="70"/>
      <c r="D56" s="99"/>
      <c r="E56" s="97"/>
      <c r="F56" s="97"/>
      <c r="G56" s="97"/>
      <c r="H56" s="70"/>
      <c r="I56" s="24" t="s">
        <v>4</v>
      </c>
      <c r="J56" s="24" t="s">
        <v>24</v>
      </c>
      <c r="K56" s="74"/>
      <c r="L56" s="73"/>
      <c r="M56" s="24" t="s">
        <v>24</v>
      </c>
      <c r="N56" s="75"/>
      <c r="O56" s="73"/>
      <c r="P56" s="24" t="s">
        <v>24</v>
      </c>
      <c r="Q56" s="74"/>
      <c r="R56" s="73"/>
      <c r="S56" s="215" t="s">
        <v>26</v>
      </c>
      <c r="T56" s="216"/>
      <c r="U56" s="20">
        <f t="shared" si="0"/>
        <v>0</v>
      </c>
      <c r="V56" s="25" t="s">
        <v>4</v>
      </c>
      <c r="W56" s="22"/>
      <c r="X56" s="22"/>
    </row>
    <row r="57" spans="2:24" s="23" customFormat="1" x14ac:dyDescent="0.2">
      <c r="B57" s="68"/>
      <c r="C57" s="98"/>
      <c r="D57" s="95"/>
      <c r="E57" s="97"/>
      <c r="F57" s="97"/>
      <c r="G57" s="96"/>
      <c r="H57" s="70"/>
      <c r="I57" s="24" t="s">
        <v>44</v>
      </c>
      <c r="J57" s="24" t="s">
        <v>24</v>
      </c>
      <c r="K57" s="74"/>
      <c r="L57" s="73"/>
      <c r="M57" s="24" t="s">
        <v>24</v>
      </c>
      <c r="N57" s="75"/>
      <c r="O57" s="73"/>
      <c r="P57" s="24" t="s">
        <v>24</v>
      </c>
      <c r="Q57" s="74"/>
      <c r="R57" s="73"/>
      <c r="S57" s="215" t="s">
        <v>26</v>
      </c>
      <c r="T57" s="216"/>
      <c r="U57" s="20">
        <f t="shared" si="0"/>
        <v>0</v>
      </c>
      <c r="V57" s="25" t="s">
        <v>4</v>
      </c>
      <c r="W57" s="22"/>
      <c r="X57" s="22"/>
    </row>
    <row r="58" spans="2:24" s="23" customFormat="1" x14ac:dyDescent="0.2">
      <c r="B58" s="68"/>
      <c r="C58" s="70"/>
      <c r="D58" s="99"/>
      <c r="E58" s="97"/>
      <c r="F58" s="97"/>
      <c r="G58" s="97"/>
      <c r="H58" s="70"/>
      <c r="I58" s="24" t="s">
        <v>4</v>
      </c>
      <c r="J58" s="24" t="s">
        <v>24</v>
      </c>
      <c r="K58" s="74"/>
      <c r="L58" s="73"/>
      <c r="M58" s="24" t="s">
        <v>24</v>
      </c>
      <c r="N58" s="75"/>
      <c r="O58" s="73"/>
      <c r="P58" s="24" t="s">
        <v>24</v>
      </c>
      <c r="Q58" s="74"/>
      <c r="R58" s="73"/>
      <c r="S58" s="215" t="s">
        <v>26</v>
      </c>
      <c r="T58" s="216"/>
      <c r="U58" s="20">
        <f t="shared" si="0"/>
        <v>0</v>
      </c>
      <c r="V58" s="25" t="s">
        <v>4</v>
      </c>
      <c r="W58" s="22"/>
      <c r="X58" s="22"/>
    </row>
    <row r="59" spans="2:24" s="23" customFormat="1" x14ac:dyDescent="0.2">
      <c r="B59" s="68"/>
      <c r="C59" s="98"/>
      <c r="D59" s="99"/>
      <c r="E59" s="97"/>
      <c r="F59" s="97"/>
      <c r="G59" s="97"/>
      <c r="H59" s="70"/>
      <c r="I59" s="24" t="s">
        <v>4</v>
      </c>
      <c r="J59" s="24" t="s">
        <v>24</v>
      </c>
      <c r="K59" s="74"/>
      <c r="L59" s="73"/>
      <c r="M59" s="24" t="s">
        <v>24</v>
      </c>
      <c r="N59" s="75"/>
      <c r="O59" s="73"/>
      <c r="P59" s="24" t="s">
        <v>24</v>
      </c>
      <c r="Q59" s="74"/>
      <c r="R59" s="73"/>
      <c r="S59" s="215" t="s">
        <v>26</v>
      </c>
      <c r="T59" s="216"/>
      <c r="U59" s="20">
        <f t="shared" si="0"/>
        <v>0</v>
      </c>
      <c r="V59" s="25" t="s">
        <v>4</v>
      </c>
      <c r="W59" s="22"/>
      <c r="X59" s="22"/>
    </row>
    <row r="60" spans="2:24" s="23" customFormat="1" x14ac:dyDescent="0.2">
      <c r="B60" s="68"/>
      <c r="C60" s="70"/>
      <c r="D60" s="95"/>
      <c r="E60" s="96"/>
      <c r="F60" s="97"/>
      <c r="G60" s="96"/>
      <c r="H60" s="70"/>
      <c r="I60" s="24" t="s">
        <v>44</v>
      </c>
      <c r="J60" s="24" t="s">
        <v>24</v>
      </c>
      <c r="K60" s="74"/>
      <c r="L60" s="73"/>
      <c r="M60" s="24" t="s">
        <v>24</v>
      </c>
      <c r="N60" s="75"/>
      <c r="O60" s="73"/>
      <c r="P60" s="24" t="s">
        <v>24</v>
      </c>
      <c r="Q60" s="74"/>
      <c r="R60" s="73"/>
      <c r="S60" s="215" t="s">
        <v>26</v>
      </c>
      <c r="T60" s="216"/>
      <c r="U60" s="20">
        <f t="shared" si="0"/>
        <v>0</v>
      </c>
      <c r="V60" s="25" t="s">
        <v>4</v>
      </c>
      <c r="W60" s="22"/>
      <c r="X60" s="22"/>
    </row>
    <row r="61" spans="2:24" s="23" customFormat="1" x14ac:dyDescent="0.2">
      <c r="B61" s="68"/>
      <c r="C61" s="98"/>
      <c r="D61" s="99"/>
      <c r="E61" s="97"/>
      <c r="F61" s="97"/>
      <c r="G61" s="97"/>
      <c r="H61" s="70"/>
      <c r="I61" s="24" t="s">
        <v>4</v>
      </c>
      <c r="J61" s="24" t="s">
        <v>24</v>
      </c>
      <c r="K61" s="74"/>
      <c r="L61" s="73"/>
      <c r="M61" s="24" t="s">
        <v>24</v>
      </c>
      <c r="N61" s="75"/>
      <c r="O61" s="73"/>
      <c r="P61" s="24" t="s">
        <v>24</v>
      </c>
      <c r="Q61" s="74"/>
      <c r="R61" s="73"/>
      <c r="S61" s="215" t="s">
        <v>26</v>
      </c>
      <c r="T61" s="216"/>
      <c r="U61" s="20">
        <f t="shared" si="0"/>
        <v>0</v>
      </c>
      <c r="V61" s="25" t="s">
        <v>4</v>
      </c>
      <c r="W61" s="22"/>
      <c r="X61" s="22"/>
    </row>
    <row r="62" spans="2:24" s="23" customFormat="1" x14ac:dyDescent="0.2">
      <c r="B62" s="68"/>
      <c r="C62" s="70"/>
      <c r="D62" s="99"/>
      <c r="E62" s="97"/>
      <c r="F62" s="97"/>
      <c r="G62" s="97"/>
      <c r="H62" s="70"/>
      <c r="I62" s="24" t="s">
        <v>4</v>
      </c>
      <c r="J62" s="24" t="s">
        <v>24</v>
      </c>
      <c r="K62" s="74"/>
      <c r="L62" s="73"/>
      <c r="M62" s="24" t="s">
        <v>24</v>
      </c>
      <c r="N62" s="75"/>
      <c r="O62" s="73"/>
      <c r="P62" s="24" t="s">
        <v>24</v>
      </c>
      <c r="Q62" s="74"/>
      <c r="R62" s="73"/>
      <c r="S62" s="215" t="s">
        <v>26</v>
      </c>
      <c r="T62" s="216"/>
      <c r="U62" s="20">
        <f t="shared" si="0"/>
        <v>0</v>
      </c>
      <c r="V62" s="25" t="s">
        <v>4</v>
      </c>
      <c r="W62" s="22"/>
      <c r="X62" s="22"/>
    </row>
    <row r="63" spans="2:24" s="23" customFormat="1" x14ac:dyDescent="0.2">
      <c r="B63" s="68"/>
      <c r="C63" s="98"/>
      <c r="D63" s="95"/>
      <c r="E63" s="97"/>
      <c r="F63" s="97"/>
      <c r="G63" s="96"/>
      <c r="H63" s="70"/>
      <c r="I63" s="24" t="s">
        <v>44</v>
      </c>
      <c r="J63" s="24" t="s">
        <v>24</v>
      </c>
      <c r="K63" s="74"/>
      <c r="L63" s="73"/>
      <c r="M63" s="24" t="s">
        <v>24</v>
      </c>
      <c r="N63" s="75"/>
      <c r="O63" s="73"/>
      <c r="P63" s="24" t="s">
        <v>24</v>
      </c>
      <c r="Q63" s="74"/>
      <c r="R63" s="73"/>
      <c r="S63" s="215" t="s">
        <v>26</v>
      </c>
      <c r="T63" s="216"/>
      <c r="U63" s="20">
        <f t="shared" si="0"/>
        <v>0</v>
      </c>
      <c r="V63" s="25" t="s">
        <v>4</v>
      </c>
      <c r="W63" s="22"/>
      <c r="X63" s="22"/>
    </row>
    <row r="64" spans="2:24" s="23" customFormat="1" x14ac:dyDescent="0.2">
      <c r="B64" s="68"/>
      <c r="C64" s="70"/>
      <c r="D64" s="99"/>
      <c r="E64" s="97"/>
      <c r="F64" s="97"/>
      <c r="G64" s="97"/>
      <c r="H64" s="70"/>
      <c r="I64" s="24" t="s">
        <v>4</v>
      </c>
      <c r="J64" s="24" t="s">
        <v>24</v>
      </c>
      <c r="K64" s="74"/>
      <c r="L64" s="73"/>
      <c r="M64" s="24" t="s">
        <v>24</v>
      </c>
      <c r="N64" s="75"/>
      <c r="O64" s="73"/>
      <c r="P64" s="24" t="s">
        <v>24</v>
      </c>
      <c r="Q64" s="74"/>
      <c r="R64" s="73"/>
      <c r="S64" s="215" t="s">
        <v>26</v>
      </c>
      <c r="T64" s="216"/>
      <c r="U64" s="20">
        <f t="shared" si="0"/>
        <v>0</v>
      </c>
      <c r="V64" s="25" t="s">
        <v>4</v>
      </c>
      <c r="W64" s="22"/>
      <c r="X64" s="22"/>
    </row>
    <row r="65" spans="2:24" s="23" customFormat="1" x14ac:dyDescent="0.2">
      <c r="B65" s="68"/>
      <c r="C65" s="98"/>
      <c r="D65" s="99"/>
      <c r="E65" s="97"/>
      <c r="F65" s="97"/>
      <c r="G65" s="97"/>
      <c r="H65" s="70"/>
      <c r="I65" s="24" t="s">
        <v>4</v>
      </c>
      <c r="J65" s="24" t="s">
        <v>24</v>
      </c>
      <c r="K65" s="74"/>
      <c r="L65" s="73"/>
      <c r="M65" s="24" t="s">
        <v>24</v>
      </c>
      <c r="N65" s="75"/>
      <c r="O65" s="73"/>
      <c r="P65" s="24" t="s">
        <v>24</v>
      </c>
      <c r="Q65" s="74"/>
      <c r="R65" s="73"/>
      <c r="S65" s="215" t="s">
        <v>26</v>
      </c>
      <c r="T65" s="216"/>
      <c r="U65" s="20">
        <f t="shared" si="0"/>
        <v>0</v>
      </c>
      <c r="V65" s="25" t="s">
        <v>4</v>
      </c>
      <c r="W65" s="22"/>
      <c r="X65" s="22"/>
    </row>
    <row r="66" spans="2:24" s="23" customFormat="1" x14ac:dyDescent="0.2">
      <c r="B66" s="68"/>
      <c r="C66" s="70"/>
      <c r="D66" s="95"/>
      <c r="E66" s="97"/>
      <c r="F66" s="97"/>
      <c r="G66" s="96"/>
      <c r="H66" s="70"/>
      <c r="I66" s="24" t="s">
        <v>44</v>
      </c>
      <c r="J66" s="24" t="s">
        <v>24</v>
      </c>
      <c r="K66" s="74"/>
      <c r="L66" s="73"/>
      <c r="M66" s="24" t="s">
        <v>24</v>
      </c>
      <c r="N66" s="75"/>
      <c r="O66" s="73"/>
      <c r="P66" s="24" t="s">
        <v>24</v>
      </c>
      <c r="Q66" s="74"/>
      <c r="R66" s="73"/>
      <c r="S66" s="215" t="s">
        <v>26</v>
      </c>
      <c r="T66" s="216"/>
      <c r="U66" s="20">
        <f t="shared" si="0"/>
        <v>0</v>
      </c>
      <c r="V66" s="25" t="s">
        <v>4</v>
      </c>
      <c r="W66" s="22"/>
      <c r="X66" s="22"/>
    </row>
    <row r="67" spans="2:24" s="23" customFormat="1" x14ac:dyDescent="0.2">
      <c r="B67" s="68"/>
      <c r="C67" s="98"/>
      <c r="D67" s="99"/>
      <c r="E67" s="97"/>
      <c r="F67" s="97"/>
      <c r="G67" s="97"/>
      <c r="H67" s="70"/>
      <c r="I67" s="24" t="s">
        <v>4</v>
      </c>
      <c r="J67" s="24" t="s">
        <v>24</v>
      </c>
      <c r="K67" s="74"/>
      <c r="L67" s="73"/>
      <c r="M67" s="24" t="s">
        <v>24</v>
      </c>
      <c r="N67" s="75"/>
      <c r="O67" s="73"/>
      <c r="P67" s="24" t="s">
        <v>24</v>
      </c>
      <c r="Q67" s="74"/>
      <c r="R67" s="73"/>
      <c r="S67" s="215" t="s">
        <v>26</v>
      </c>
      <c r="T67" s="216"/>
      <c r="U67" s="20">
        <f t="shared" si="0"/>
        <v>0</v>
      </c>
      <c r="V67" s="25" t="s">
        <v>4</v>
      </c>
      <c r="W67" s="22"/>
      <c r="X67" s="22"/>
    </row>
    <row r="68" spans="2:24" s="23" customFormat="1" x14ac:dyDescent="0.2">
      <c r="B68" s="68"/>
      <c r="C68" s="70"/>
      <c r="D68" s="99"/>
      <c r="E68" s="97"/>
      <c r="F68" s="97"/>
      <c r="G68" s="97"/>
      <c r="H68" s="70"/>
      <c r="I68" s="24" t="s">
        <v>4</v>
      </c>
      <c r="J68" s="24" t="s">
        <v>24</v>
      </c>
      <c r="K68" s="74"/>
      <c r="L68" s="73"/>
      <c r="M68" s="24" t="s">
        <v>24</v>
      </c>
      <c r="N68" s="75"/>
      <c r="O68" s="73"/>
      <c r="P68" s="24" t="s">
        <v>24</v>
      </c>
      <c r="Q68" s="74"/>
      <c r="R68" s="73"/>
      <c r="S68" s="215" t="s">
        <v>26</v>
      </c>
      <c r="T68" s="216"/>
      <c r="U68" s="20">
        <f t="shared" si="0"/>
        <v>0</v>
      </c>
      <c r="V68" s="25" t="s">
        <v>4</v>
      </c>
      <c r="W68" s="22"/>
      <c r="X68" s="22"/>
    </row>
    <row r="69" spans="2:24" s="23" customFormat="1" x14ac:dyDescent="0.2">
      <c r="B69" s="68"/>
      <c r="C69" s="98"/>
      <c r="D69" s="95"/>
      <c r="E69" s="97"/>
      <c r="F69" s="97"/>
      <c r="G69" s="96"/>
      <c r="H69" s="70"/>
      <c r="I69" s="24" t="s">
        <v>44</v>
      </c>
      <c r="J69" s="24" t="s">
        <v>24</v>
      </c>
      <c r="K69" s="74"/>
      <c r="L69" s="73"/>
      <c r="M69" s="24" t="s">
        <v>24</v>
      </c>
      <c r="N69" s="75"/>
      <c r="O69" s="73"/>
      <c r="P69" s="24" t="s">
        <v>24</v>
      </c>
      <c r="Q69" s="74"/>
      <c r="R69" s="73"/>
      <c r="S69" s="215" t="s">
        <v>26</v>
      </c>
      <c r="T69" s="216"/>
      <c r="U69" s="20">
        <f t="shared" si="0"/>
        <v>0</v>
      </c>
      <c r="V69" s="25" t="s">
        <v>4</v>
      </c>
      <c r="W69" s="22"/>
      <c r="X69" s="22"/>
    </row>
    <row r="70" spans="2:24" s="23" customFormat="1" x14ac:dyDescent="0.2">
      <c r="B70" s="68"/>
      <c r="C70" s="70"/>
      <c r="D70" s="99"/>
      <c r="E70" s="97"/>
      <c r="F70" s="97"/>
      <c r="G70" s="97"/>
      <c r="H70" s="70"/>
      <c r="I70" s="24" t="s">
        <v>4</v>
      </c>
      <c r="J70" s="24" t="s">
        <v>24</v>
      </c>
      <c r="K70" s="74"/>
      <c r="L70" s="73"/>
      <c r="M70" s="24" t="s">
        <v>24</v>
      </c>
      <c r="N70" s="75"/>
      <c r="O70" s="73"/>
      <c r="P70" s="24" t="s">
        <v>24</v>
      </c>
      <c r="Q70" s="74"/>
      <c r="R70" s="73"/>
      <c r="S70" s="215" t="s">
        <v>26</v>
      </c>
      <c r="T70" s="216"/>
      <c r="U70" s="20">
        <f t="shared" si="0"/>
        <v>0</v>
      </c>
      <c r="V70" s="25" t="s">
        <v>4</v>
      </c>
      <c r="W70" s="22"/>
      <c r="X70" s="22"/>
    </row>
    <row r="71" spans="2:24" s="23" customFormat="1" x14ac:dyDescent="0.2">
      <c r="B71" s="68"/>
      <c r="C71" s="98"/>
      <c r="D71" s="99"/>
      <c r="E71" s="97"/>
      <c r="F71" s="97"/>
      <c r="G71" s="97"/>
      <c r="H71" s="70"/>
      <c r="I71" s="24" t="s">
        <v>4</v>
      </c>
      <c r="J71" s="24" t="s">
        <v>24</v>
      </c>
      <c r="K71" s="74"/>
      <c r="L71" s="73"/>
      <c r="M71" s="24" t="s">
        <v>24</v>
      </c>
      <c r="N71" s="75"/>
      <c r="O71" s="73"/>
      <c r="P71" s="24" t="s">
        <v>24</v>
      </c>
      <c r="Q71" s="74"/>
      <c r="R71" s="73"/>
      <c r="S71" s="215" t="s">
        <v>26</v>
      </c>
      <c r="T71" s="216"/>
      <c r="U71" s="20">
        <f t="shared" si="0"/>
        <v>0</v>
      </c>
      <c r="V71" s="25" t="s">
        <v>4</v>
      </c>
      <c r="W71" s="22"/>
      <c r="X71" s="22"/>
    </row>
    <row r="72" spans="2:24" s="23" customFormat="1" x14ac:dyDescent="0.2">
      <c r="B72" s="68"/>
      <c r="C72" s="70"/>
      <c r="D72" s="95"/>
      <c r="E72" s="96"/>
      <c r="F72" s="97"/>
      <c r="G72" s="96"/>
      <c r="H72" s="70"/>
      <c r="I72" s="24" t="s">
        <v>44</v>
      </c>
      <c r="J72" s="24" t="s">
        <v>24</v>
      </c>
      <c r="K72" s="74"/>
      <c r="L72" s="73"/>
      <c r="M72" s="24" t="s">
        <v>24</v>
      </c>
      <c r="N72" s="75"/>
      <c r="O72" s="73"/>
      <c r="P72" s="24" t="s">
        <v>24</v>
      </c>
      <c r="Q72" s="74"/>
      <c r="R72" s="73"/>
      <c r="S72" s="215" t="s">
        <v>26</v>
      </c>
      <c r="T72" s="216"/>
      <c r="U72" s="20">
        <f t="shared" si="0"/>
        <v>0</v>
      </c>
      <c r="V72" s="25" t="s">
        <v>4</v>
      </c>
      <c r="W72" s="22"/>
      <c r="X72" s="22"/>
    </row>
    <row r="73" spans="2:24" s="23" customFormat="1" x14ac:dyDescent="0.2">
      <c r="B73" s="68"/>
      <c r="C73" s="98"/>
      <c r="D73" s="99"/>
      <c r="E73" s="97"/>
      <c r="F73" s="97"/>
      <c r="G73" s="97"/>
      <c r="H73" s="70"/>
      <c r="I73" s="24" t="s">
        <v>4</v>
      </c>
      <c r="J73" s="24" t="s">
        <v>24</v>
      </c>
      <c r="K73" s="74"/>
      <c r="L73" s="73"/>
      <c r="M73" s="24" t="s">
        <v>24</v>
      </c>
      <c r="N73" s="75"/>
      <c r="O73" s="73"/>
      <c r="P73" s="24" t="s">
        <v>24</v>
      </c>
      <c r="Q73" s="74"/>
      <c r="R73" s="73"/>
      <c r="S73" s="215" t="s">
        <v>26</v>
      </c>
      <c r="T73" s="216"/>
      <c r="U73" s="20">
        <f t="shared" si="0"/>
        <v>0</v>
      </c>
      <c r="V73" s="25" t="s">
        <v>4</v>
      </c>
      <c r="W73" s="22"/>
      <c r="X73" s="22"/>
    </row>
    <row r="74" spans="2:24" s="23" customFormat="1" x14ac:dyDescent="0.2">
      <c r="B74" s="68"/>
      <c r="C74" s="70"/>
      <c r="D74" s="99"/>
      <c r="E74" s="97"/>
      <c r="F74" s="97"/>
      <c r="G74" s="97"/>
      <c r="H74" s="70"/>
      <c r="I74" s="24" t="s">
        <v>4</v>
      </c>
      <c r="J74" s="24" t="s">
        <v>24</v>
      </c>
      <c r="K74" s="74"/>
      <c r="L74" s="73"/>
      <c r="M74" s="24" t="s">
        <v>24</v>
      </c>
      <c r="N74" s="75"/>
      <c r="O74" s="73"/>
      <c r="P74" s="24" t="s">
        <v>24</v>
      </c>
      <c r="Q74" s="74"/>
      <c r="R74" s="73"/>
      <c r="S74" s="215" t="s">
        <v>26</v>
      </c>
      <c r="T74" s="216"/>
      <c r="U74" s="20">
        <f t="shared" si="0"/>
        <v>0</v>
      </c>
      <c r="V74" s="25" t="s">
        <v>4</v>
      </c>
      <c r="W74" s="22"/>
      <c r="X74" s="22"/>
    </row>
    <row r="75" spans="2:24" s="23" customFormat="1" x14ac:dyDescent="0.2">
      <c r="B75" s="68"/>
      <c r="C75" s="98"/>
      <c r="D75" s="95"/>
      <c r="E75" s="97"/>
      <c r="F75" s="97"/>
      <c r="G75" s="96"/>
      <c r="H75" s="70"/>
      <c r="I75" s="24" t="s">
        <v>44</v>
      </c>
      <c r="J75" s="24" t="s">
        <v>24</v>
      </c>
      <c r="K75" s="74"/>
      <c r="L75" s="73"/>
      <c r="M75" s="24" t="s">
        <v>24</v>
      </c>
      <c r="N75" s="75"/>
      <c r="O75" s="73"/>
      <c r="P75" s="24" t="s">
        <v>24</v>
      </c>
      <c r="Q75" s="74"/>
      <c r="R75" s="73"/>
      <c r="S75" s="215" t="s">
        <v>26</v>
      </c>
      <c r="T75" s="216"/>
      <c r="U75" s="20">
        <f t="shared" si="0"/>
        <v>0</v>
      </c>
      <c r="V75" s="25" t="s">
        <v>4</v>
      </c>
      <c r="W75" s="22"/>
      <c r="X75" s="22"/>
    </row>
    <row r="76" spans="2:24" s="23" customFormat="1" x14ac:dyDescent="0.2">
      <c r="B76" s="68"/>
      <c r="C76" s="70"/>
      <c r="D76" s="99"/>
      <c r="E76" s="97"/>
      <c r="F76" s="97"/>
      <c r="G76" s="97"/>
      <c r="H76" s="70"/>
      <c r="I76" s="24" t="s">
        <v>4</v>
      </c>
      <c r="J76" s="24" t="s">
        <v>24</v>
      </c>
      <c r="K76" s="74"/>
      <c r="L76" s="73"/>
      <c r="M76" s="24" t="s">
        <v>24</v>
      </c>
      <c r="N76" s="75"/>
      <c r="O76" s="73"/>
      <c r="P76" s="24" t="s">
        <v>24</v>
      </c>
      <c r="Q76" s="74"/>
      <c r="R76" s="73"/>
      <c r="S76" s="215" t="s">
        <v>26</v>
      </c>
      <c r="T76" s="216"/>
      <c r="U76" s="20">
        <f t="shared" si="0"/>
        <v>0</v>
      </c>
      <c r="V76" s="25" t="s">
        <v>4</v>
      </c>
      <c r="W76" s="22"/>
      <c r="X76" s="22"/>
    </row>
    <row r="77" spans="2:24" s="23" customFormat="1" x14ac:dyDescent="0.2">
      <c r="B77" s="68"/>
      <c r="C77" s="98"/>
      <c r="D77" s="99"/>
      <c r="E77" s="97"/>
      <c r="F77" s="97"/>
      <c r="G77" s="97"/>
      <c r="H77" s="70"/>
      <c r="I77" s="24" t="s">
        <v>4</v>
      </c>
      <c r="J77" s="24" t="s">
        <v>24</v>
      </c>
      <c r="K77" s="74"/>
      <c r="L77" s="73"/>
      <c r="M77" s="24" t="s">
        <v>24</v>
      </c>
      <c r="N77" s="75"/>
      <c r="O77" s="73"/>
      <c r="P77" s="24" t="s">
        <v>24</v>
      </c>
      <c r="Q77" s="74"/>
      <c r="R77" s="73"/>
      <c r="S77" s="215" t="s">
        <v>26</v>
      </c>
      <c r="T77" s="216"/>
      <c r="U77" s="20">
        <f t="shared" si="0"/>
        <v>0</v>
      </c>
      <c r="V77" s="25" t="s">
        <v>4</v>
      </c>
      <c r="W77" s="22"/>
      <c r="X77" s="22"/>
    </row>
    <row r="78" spans="2:24" s="23" customFormat="1" x14ac:dyDescent="0.2">
      <c r="B78" s="68"/>
      <c r="C78" s="70"/>
      <c r="D78" s="95"/>
      <c r="E78" s="97"/>
      <c r="F78" s="97"/>
      <c r="G78" s="96"/>
      <c r="H78" s="70"/>
      <c r="I78" s="24" t="s">
        <v>44</v>
      </c>
      <c r="J78" s="24" t="s">
        <v>24</v>
      </c>
      <c r="K78" s="74"/>
      <c r="L78" s="73"/>
      <c r="M78" s="24" t="s">
        <v>24</v>
      </c>
      <c r="N78" s="75"/>
      <c r="O78" s="73"/>
      <c r="P78" s="24" t="s">
        <v>24</v>
      </c>
      <c r="Q78" s="74"/>
      <c r="R78" s="73"/>
      <c r="S78" s="215" t="s">
        <v>26</v>
      </c>
      <c r="T78" s="216"/>
      <c r="U78" s="20">
        <f t="shared" si="0"/>
        <v>0</v>
      </c>
      <c r="V78" s="25" t="s">
        <v>4</v>
      </c>
      <c r="W78" s="22"/>
      <c r="X78" s="22"/>
    </row>
    <row r="79" spans="2:24" s="23" customFormat="1" x14ac:dyDescent="0.2">
      <c r="B79" s="68"/>
      <c r="C79" s="98"/>
      <c r="D79" s="99"/>
      <c r="E79" s="97"/>
      <c r="F79" s="97"/>
      <c r="G79" s="97"/>
      <c r="H79" s="70"/>
      <c r="I79" s="24" t="s">
        <v>4</v>
      </c>
      <c r="J79" s="24" t="s">
        <v>24</v>
      </c>
      <c r="K79" s="74"/>
      <c r="L79" s="73"/>
      <c r="M79" s="24" t="s">
        <v>24</v>
      </c>
      <c r="N79" s="75"/>
      <c r="O79" s="73"/>
      <c r="P79" s="24" t="s">
        <v>24</v>
      </c>
      <c r="Q79" s="74"/>
      <c r="R79" s="73"/>
      <c r="S79" s="215" t="s">
        <v>26</v>
      </c>
      <c r="T79" s="216"/>
      <c r="U79" s="20">
        <f t="shared" si="0"/>
        <v>0</v>
      </c>
      <c r="V79" s="25" t="s">
        <v>4</v>
      </c>
      <c r="W79" s="22"/>
      <c r="X79" s="22"/>
    </row>
    <row r="80" spans="2:24" s="23" customFormat="1" x14ac:dyDescent="0.2">
      <c r="B80" s="68"/>
      <c r="C80" s="70"/>
      <c r="D80" s="99"/>
      <c r="E80" s="97"/>
      <c r="F80" s="97"/>
      <c r="G80" s="97"/>
      <c r="H80" s="70"/>
      <c r="I80" s="24" t="s">
        <v>4</v>
      </c>
      <c r="J80" s="24" t="s">
        <v>24</v>
      </c>
      <c r="K80" s="74"/>
      <c r="L80" s="73"/>
      <c r="M80" s="24" t="s">
        <v>24</v>
      </c>
      <c r="N80" s="75"/>
      <c r="O80" s="73"/>
      <c r="P80" s="24" t="s">
        <v>24</v>
      </c>
      <c r="Q80" s="74"/>
      <c r="R80" s="73"/>
      <c r="S80" s="215" t="s">
        <v>26</v>
      </c>
      <c r="T80" s="216"/>
      <c r="U80" s="20">
        <f t="shared" si="0"/>
        <v>0</v>
      </c>
      <c r="V80" s="25" t="s">
        <v>4</v>
      </c>
      <c r="W80" s="22"/>
      <c r="X80" s="22"/>
    </row>
    <row r="81" spans="2:31" s="23" customFormat="1" x14ac:dyDescent="0.2">
      <c r="B81" s="68"/>
      <c r="C81" s="98"/>
      <c r="D81" s="95"/>
      <c r="E81" s="97"/>
      <c r="F81" s="97"/>
      <c r="G81" s="96"/>
      <c r="H81" s="70"/>
      <c r="I81" s="24" t="s">
        <v>44</v>
      </c>
      <c r="J81" s="24" t="s">
        <v>24</v>
      </c>
      <c r="K81" s="74"/>
      <c r="L81" s="73"/>
      <c r="M81" s="24" t="s">
        <v>24</v>
      </c>
      <c r="N81" s="75"/>
      <c r="O81" s="73"/>
      <c r="P81" s="24" t="s">
        <v>24</v>
      </c>
      <c r="Q81" s="74"/>
      <c r="R81" s="73"/>
      <c r="S81" s="215" t="s">
        <v>26</v>
      </c>
      <c r="T81" s="216"/>
      <c r="U81" s="20">
        <f t="shared" si="0"/>
        <v>0</v>
      </c>
      <c r="V81" s="25" t="s">
        <v>4</v>
      </c>
      <c r="W81" s="22"/>
      <c r="X81" s="22"/>
    </row>
    <row r="82" spans="2:31" s="23" customFormat="1" x14ac:dyDescent="0.2">
      <c r="B82" s="68"/>
      <c r="C82" s="70"/>
      <c r="D82" s="99"/>
      <c r="E82" s="97"/>
      <c r="F82" s="97"/>
      <c r="G82" s="97"/>
      <c r="H82" s="70"/>
      <c r="I82" s="24" t="s">
        <v>4</v>
      </c>
      <c r="J82" s="24" t="s">
        <v>24</v>
      </c>
      <c r="K82" s="74"/>
      <c r="L82" s="73"/>
      <c r="M82" s="24" t="s">
        <v>24</v>
      </c>
      <c r="N82" s="75"/>
      <c r="O82" s="73"/>
      <c r="P82" s="24" t="s">
        <v>24</v>
      </c>
      <c r="Q82" s="74"/>
      <c r="R82" s="73"/>
      <c r="S82" s="215" t="s">
        <v>26</v>
      </c>
      <c r="T82" s="216"/>
      <c r="U82" s="20">
        <f t="shared" si="0"/>
        <v>0</v>
      </c>
      <c r="V82" s="25" t="s">
        <v>4</v>
      </c>
      <c r="W82" s="22"/>
      <c r="X82" s="22"/>
    </row>
    <row r="83" spans="2:31" s="23" customFormat="1" x14ac:dyDescent="0.2">
      <c r="B83" s="68"/>
      <c r="C83" s="98"/>
      <c r="D83" s="99"/>
      <c r="E83" s="97"/>
      <c r="F83" s="97"/>
      <c r="G83" s="97"/>
      <c r="H83" s="70"/>
      <c r="I83" s="24" t="s">
        <v>4</v>
      </c>
      <c r="J83" s="24" t="s">
        <v>24</v>
      </c>
      <c r="K83" s="74"/>
      <c r="L83" s="73"/>
      <c r="M83" s="24" t="s">
        <v>24</v>
      </c>
      <c r="N83" s="75"/>
      <c r="O83" s="73"/>
      <c r="P83" s="24" t="s">
        <v>24</v>
      </c>
      <c r="Q83" s="74"/>
      <c r="R83" s="73"/>
      <c r="S83" s="215" t="s">
        <v>26</v>
      </c>
      <c r="T83" s="216"/>
      <c r="U83" s="20">
        <f t="shared" si="0"/>
        <v>0</v>
      </c>
      <c r="V83" s="25" t="s">
        <v>4</v>
      </c>
      <c r="W83" s="22"/>
      <c r="X83" s="22"/>
    </row>
    <row r="84" spans="2:31" s="23" customFormat="1" x14ac:dyDescent="0.2">
      <c r="B84" s="68"/>
      <c r="C84" s="70"/>
      <c r="D84" s="95"/>
      <c r="E84" s="96"/>
      <c r="F84" s="97"/>
      <c r="G84" s="96"/>
      <c r="H84" s="70"/>
      <c r="I84" s="24" t="s">
        <v>44</v>
      </c>
      <c r="J84" s="24" t="s">
        <v>24</v>
      </c>
      <c r="K84" s="74"/>
      <c r="L84" s="73"/>
      <c r="M84" s="24" t="s">
        <v>24</v>
      </c>
      <c r="N84" s="75"/>
      <c r="O84" s="73"/>
      <c r="P84" s="24" t="s">
        <v>24</v>
      </c>
      <c r="Q84" s="74"/>
      <c r="R84" s="73"/>
      <c r="S84" s="215" t="s">
        <v>26</v>
      </c>
      <c r="T84" s="216"/>
      <c r="U84" s="20">
        <f t="shared" si="0"/>
        <v>0</v>
      </c>
      <c r="V84" s="25" t="s">
        <v>4</v>
      </c>
      <c r="W84" s="22"/>
      <c r="X84" s="22"/>
    </row>
    <row r="85" spans="2:31" s="23" customFormat="1" ht="17" thickBot="1" x14ac:dyDescent="0.25">
      <c r="B85" s="68"/>
      <c r="C85" s="78"/>
      <c r="D85" s="100"/>
      <c r="E85" s="101"/>
      <c r="F85" s="101"/>
      <c r="G85" s="101"/>
      <c r="H85" s="78"/>
      <c r="I85" s="26" t="s">
        <v>4</v>
      </c>
      <c r="J85" s="26" t="s">
        <v>24</v>
      </c>
      <c r="K85" s="79"/>
      <c r="L85" s="77"/>
      <c r="M85" s="26" t="s">
        <v>24</v>
      </c>
      <c r="N85" s="80"/>
      <c r="O85" s="77"/>
      <c r="P85" s="26" t="s">
        <v>24</v>
      </c>
      <c r="Q85" s="79"/>
      <c r="R85" s="77"/>
      <c r="S85" s="213" t="s">
        <v>26</v>
      </c>
      <c r="T85" s="214"/>
      <c r="U85" s="27">
        <f t="shared" si="0"/>
        <v>0</v>
      </c>
      <c r="V85" s="28" t="s">
        <v>4</v>
      </c>
      <c r="W85" s="22"/>
      <c r="X85" s="22"/>
    </row>
    <row r="86" spans="2:31" x14ac:dyDescent="0.2">
      <c r="B86" s="29"/>
      <c r="C86" s="30"/>
      <c r="D86" s="30"/>
      <c r="E86" s="31"/>
      <c r="F86" s="31"/>
      <c r="G86" s="31"/>
      <c r="H86" s="32"/>
      <c r="I86" s="33"/>
      <c r="J86" s="33"/>
      <c r="K86" s="34"/>
      <c r="L86" s="32"/>
      <c r="M86" s="33"/>
      <c r="N86" s="33"/>
      <c r="O86" s="33"/>
      <c r="P86" s="33"/>
      <c r="Q86" s="34"/>
      <c r="R86" s="32"/>
      <c r="S86" s="35"/>
      <c r="T86" s="33"/>
      <c r="U86" s="36"/>
      <c r="V86" s="37"/>
      <c r="W86" s="17"/>
      <c r="X86" s="17"/>
    </row>
    <row r="87" spans="2:31" x14ac:dyDescent="0.2">
      <c r="B87" s="30"/>
      <c r="C87" s="30"/>
      <c r="D87" s="30"/>
      <c r="E87" s="6"/>
      <c r="F87" s="6"/>
      <c r="G87" s="6"/>
      <c r="H87" s="6"/>
      <c r="I87" s="6"/>
      <c r="J87" s="6"/>
      <c r="K87" s="6"/>
      <c r="L87" s="6"/>
      <c r="M87" s="6"/>
      <c r="N87" s="6"/>
      <c r="O87" s="6"/>
      <c r="P87" s="6"/>
      <c r="Q87" s="6"/>
      <c r="R87" s="6"/>
      <c r="S87" s="6"/>
      <c r="T87" s="6"/>
      <c r="U87" s="6"/>
      <c r="V87" s="6"/>
      <c r="W87" s="38"/>
      <c r="X87" s="17"/>
    </row>
    <row r="88" spans="2:31" x14ac:dyDescent="0.2">
      <c r="B88" s="30"/>
      <c r="C88" s="30"/>
      <c r="D88" s="30"/>
      <c r="E88" s="6"/>
      <c r="F88" s="6"/>
      <c r="G88" s="6"/>
      <c r="H88" s="6"/>
      <c r="I88" s="6"/>
      <c r="J88" s="6"/>
      <c r="K88" s="6"/>
      <c r="L88" s="6"/>
      <c r="M88" s="6"/>
      <c r="N88" s="6"/>
      <c r="O88" s="6"/>
      <c r="P88" s="6"/>
      <c r="Q88" s="6"/>
      <c r="R88" s="6"/>
      <c r="S88" s="6"/>
      <c r="T88" s="6"/>
      <c r="U88" s="6"/>
      <c r="V88" s="6"/>
      <c r="W88" s="17"/>
      <c r="X88" s="6"/>
      <c r="Y88" s="6"/>
      <c r="Z88" s="6"/>
      <c r="AA88" s="6"/>
      <c r="AB88" s="6"/>
      <c r="AC88" s="6"/>
      <c r="AD88" s="6"/>
      <c r="AE88" s="6"/>
    </row>
    <row r="89" spans="2:31" x14ac:dyDescent="0.2">
      <c r="B89" s="30"/>
      <c r="C89" s="30"/>
      <c r="D89" s="30"/>
      <c r="E89" s="6"/>
      <c r="F89" s="6"/>
      <c r="G89" s="6"/>
      <c r="H89" s="6"/>
      <c r="I89" s="6"/>
      <c r="J89" s="6"/>
      <c r="K89" s="6"/>
      <c r="L89" s="6"/>
      <c r="M89" s="6"/>
      <c r="N89" s="6"/>
      <c r="O89" s="6"/>
      <c r="P89" s="6"/>
      <c r="Q89" s="6"/>
      <c r="R89" s="6"/>
      <c r="S89" s="6"/>
      <c r="T89" s="6"/>
      <c r="U89" s="6"/>
      <c r="V89" s="6"/>
      <c r="W89" s="17"/>
      <c r="X89" s="6"/>
      <c r="Y89" s="6"/>
      <c r="Z89" s="6"/>
      <c r="AA89" s="6"/>
      <c r="AB89" s="6"/>
      <c r="AC89" s="6"/>
      <c r="AD89" s="6"/>
      <c r="AE89" s="6"/>
    </row>
    <row r="90" spans="2:31" x14ac:dyDescent="0.2">
      <c r="B90" s="30"/>
      <c r="C90" s="30"/>
      <c r="D90" s="30"/>
      <c r="E90" s="6"/>
      <c r="F90" s="6"/>
      <c r="G90" s="6"/>
      <c r="H90" s="6"/>
      <c r="I90" s="6"/>
      <c r="J90" s="6"/>
      <c r="K90" s="6"/>
      <c r="L90" s="6"/>
      <c r="M90" s="6"/>
      <c r="N90" s="6"/>
      <c r="O90" s="6"/>
      <c r="P90" s="6"/>
      <c r="Q90" s="6"/>
      <c r="R90" s="6"/>
      <c r="S90" s="6"/>
      <c r="T90" s="6"/>
      <c r="U90" s="6"/>
      <c r="V90" s="6"/>
      <c r="W90" s="38"/>
      <c r="X90" s="6"/>
      <c r="Y90" s="6"/>
      <c r="Z90" s="6"/>
      <c r="AA90" s="6"/>
      <c r="AB90" s="6"/>
      <c r="AC90" s="6"/>
      <c r="AD90" s="6"/>
      <c r="AE90" s="6"/>
    </row>
    <row r="91" spans="2:31" x14ac:dyDescent="0.2">
      <c r="B91" s="6"/>
      <c r="C91" s="6"/>
      <c r="D91" s="6"/>
      <c r="E91" s="6"/>
      <c r="F91" s="6"/>
      <c r="G91" s="6"/>
      <c r="H91" s="6"/>
      <c r="I91" s="6"/>
      <c r="J91" s="6"/>
      <c r="K91" s="6"/>
      <c r="L91" s="6"/>
      <c r="M91" s="6"/>
      <c r="N91" s="6"/>
      <c r="O91" s="6"/>
      <c r="P91" s="6"/>
      <c r="Q91" s="6"/>
      <c r="R91" s="6"/>
      <c r="S91" s="6"/>
      <c r="T91" s="6"/>
      <c r="U91" s="6"/>
      <c r="V91" s="6"/>
      <c r="W91" s="17"/>
      <c r="X91" s="6"/>
      <c r="Y91" s="6"/>
      <c r="Z91" s="6"/>
      <c r="AA91" s="6"/>
      <c r="AB91" s="6"/>
      <c r="AC91" s="6"/>
      <c r="AD91" s="6"/>
      <c r="AE91" s="6"/>
    </row>
    <row r="92" spans="2:31" x14ac:dyDescent="0.2">
      <c r="B92" s="6"/>
      <c r="C92" s="6"/>
      <c r="D92" s="6"/>
      <c r="E92" s="6"/>
      <c r="F92" s="6"/>
      <c r="G92" s="6"/>
      <c r="H92" s="6"/>
      <c r="I92" s="6"/>
      <c r="J92" s="6"/>
      <c r="K92" s="6"/>
      <c r="L92" s="6"/>
      <c r="M92" s="6"/>
      <c r="N92" s="6"/>
      <c r="O92" s="6"/>
      <c r="P92" s="6"/>
      <c r="Q92" s="6"/>
      <c r="R92" s="6"/>
      <c r="S92" s="6"/>
      <c r="T92" s="6"/>
      <c r="U92" s="6"/>
      <c r="V92" s="6"/>
      <c r="W92" s="17"/>
      <c r="X92" s="6"/>
      <c r="Y92" s="6"/>
      <c r="Z92" s="6"/>
      <c r="AA92" s="6"/>
      <c r="AB92" s="6"/>
      <c r="AC92" s="6"/>
      <c r="AD92" s="6"/>
      <c r="AE92" s="6"/>
    </row>
    <row r="93" spans="2:31" x14ac:dyDescent="0.2">
      <c r="B93" s="6"/>
      <c r="C93" s="6"/>
      <c r="D93" s="6"/>
      <c r="E93" s="6"/>
      <c r="F93" s="6"/>
      <c r="G93" s="6"/>
      <c r="H93" s="6"/>
      <c r="I93" s="6"/>
      <c r="J93" s="6"/>
      <c r="K93" s="6"/>
      <c r="L93" s="6"/>
      <c r="M93" s="6"/>
      <c r="N93" s="6"/>
      <c r="O93" s="6"/>
      <c r="P93" s="6"/>
      <c r="Q93" s="6"/>
      <c r="R93" s="6"/>
      <c r="S93" s="6"/>
      <c r="T93" s="6"/>
      <c r="U93" s="6"/>
      <c r="V93" s="6"/>
      <c r="W93" s="38"/>
      <c r="X93" s="6"/>
      <c r="Y93" s="6"/>
      <c r="Z93" s="6"/>
      <c r="AA93" s="6"/>
      <c r="AB93" s="6"/>
      <c r="AC93" s="6"/>
      <c r="AD93" s="6"/>
      <c r="AE93" s="6"/>
    </row>
    <row r="94" spans="2:31" x14ac:dyDescent="0.2">
      <c r="B94" s="6"/>
      <c r="C94" s="6"/>
      <c r="D94" s="6"/>
      <c r="E94" s="6"/>
      <c r="F94" s="6"/>
      <c r="G94" s="6"/>
      <c r="H94" s="6"/>
      <c r="I94" s="6"/>
      <c r="J94" s="6"/>
      <c r="K94" s="6"/>
      <c r="L94" s="6"/>
      <c r="M94" s="6"/>
      <c r="N94" s="6"/>
      <c r="O94" s="6"/>
      <c r="P94" s="6"/>
      <c r="Q94" s="6"/>
      <c r="R94" s="6"/>
      <c r="S94" s="6"/>
      <c r="T94" s="6"/>
      <c r="U94" s="6"/>
      <c r="V94" s="6"/>
      <c r="W94" s="17"/>
      <c r="X94" s="6"/>
      <c r="Y94" s="6"/>
      <c r="Z94" s="6"/>
      <c r="AA94" s="6"/>
      <c r="AB94" s="6"/>
      <c r="AC94" s="6"/>
      <c r="AD94" s="6"/>
      <c r="AE94" s="6"/>
    </row>
    <row r="95" spans="2:31" x14ac:dyDescent="0.2">
      <c r="B95" s="6"/>
      <c r="C95" s="6"/>
      <c r="D95" s="6"/>
      <c r="E95" s="6"/>
      <c r="F95" s="6"/>
      <c r="G95" s="6"/>
      <c r="H95" s="6"/>
      <c r="I95" s="6"/>
      <c r="J95" s="6"/>
      <c r="K95" s="6"/>
      <c r="L95" s="6"/>
      <c r="M95" s="6"/>
      <c r="N95" s="6"/>
      <c r="O95" s="6"/>
      <c r="P95" s="6"/>
      <c r="Q95" s="6"/>
      <c r="R95" s="6"/>
      <c r="S95" s="6"/>
      <c r="T95" s="6"/>
      <c r="U95" s="6"/>
      <c r="V95" s="6"/>
      <c r="W95" s="17"/>
      <c r="X95" s="6"/>
      <c r="Y95" s="6"/>
      <c r="Z95" s="6"/>
      <c r="AA95" s="6"/>
      <c r="AB95" s="6"/>
      <c r="AC95" s="6"/>
      <c r="AD95" s="6"/>
      <c r="AE95" s="6"/>
    </row>
    <row r="96" spans="2:31" x14ac:dyDescent="0.2">
      <c r="B96" s="6"/>
      <c r="C96" s="6"/>
      <c r="D96" s="6"/>
      <c r="E96" s="6"/>
      <c r="F96" s="6"/>
      <c r="G96" s="6"/>
      <c r="H96" s="6"/>
      <c r="I96" s="6"/>
      <c r="J96" s="6"/>
      <c r="K96" s="6"/>
      <c r="L96" s="6"/>
      <c r="M96" s="6"/>
      <c r="N96" s="6"/>
      <c r="O96" s="6"/>
      <c r="P96" s="6"/>
      <c r="Q96" s="6"/>
      <c r="R96" s="6"/>
      <c r="S96" s="6"/>
      <c r="T96" s="6"/>
      <c r="U96" s="6"/>
      <c r="V96" s="6"/>
      <c r="W96" s="38"/>
      <c r="X96" s="6"/>
      <c r="Y96" s="6"/>
      <c r="Z96" s="6"/>
      <c r="AA96" s="6"/>
      <c r="AB96" s="6"/>
      <c r="AC96" s="6"/>
      <c r="AD96" s="6"/>
      <c r="AE96" s="6"/>
    </row>
    <row r="97" spans="2:32" x14ac:dyDescent="0.2">
      <c r="B97" s="6"/>
      <c r="C97" s="6"/>
      <c r="D97" s="6"/>
      <c r="E97" s="6"/>
      <c r="F97" s="6"/>
      <c r="G97" s="6"/>
      <c r="H97" s="6"/>
      <c r="I97" s="6"/>
      <c r="J97" s="6"/>
      <c r="K97" s="6"/>
      <c r="L97" s="6"/>
      <c r="M97" s="6"/>
      <c r="N97" s="6"/>
      <c r="O97" s="6"/>
      <c r="P97" s="6"/>
      <c r="Q97" s="6"/>
      <c r="R97" s="6"/>
      <c r="S97" s="6"/>
      <c r="T97" s="6"/>
      <c r="U97" s="6"/>
      <c r="V97" s="6"/>
      <c r="W97" s="17"/>
      <c r="X97" s="6"/>
      <c r="Y97" s="6"/>
      <c r="Z97" s="6"/>
      <c r="AA97" s="6"/>
      <c r="AB97" s="6"/>
      <c r="AC97" s="6"/>
      <c r="AD97" s="6"/>
      <c r="AE97" s="6"/>
    </row>
    <row r="98" spans="2:32" x14ac:dyDescent="0.2">
      <c r="B98" s="6"/>
      <c r="C98" s="6"/>
      <c r="D98" s="6"/>
      <c r="E98" s="6"/>
      <c r="F98" s="6"/>
      <c r="G98" s="6"/>
      <c r="H98" s="6"/>
      <c r="I98" s="6"/>
      <c r="J98" s="6"/>
      <c r="K98" s="6"/>
      <c r="L98" s="6"/>
      <c r="M98" s="6"/>
      <c r="N98" s="6"/>
      <c r="O98" s="6"/>
      <c r="P98" s="6"/>
      <c r="Q98" s="6"/>
      <c r="R98" s="6"/>
      <c r="S98" s="6"/>
      <c r="T98" s="6"/>
      <c r="U98" s="6"/>
      <c r="V98" s="6"/>
      <c r="W98" s="17"/>
      <c r="X98" s="6"/>
      <c r="Y98" s="6"/>
      <c r="Z98" s="6"/>
      <c r="AA98" s="6"/>
      <c r="AB98" s="6"/>
      <c r="AC98" s="6"/>
      <c r="AD98" s="6"/>
      <c r="AE98" s="6"/>
    </row>
    <row r="99" spans="2:32" x14ac:dyDescent="0.2">
      <c r="B99" s="6"/>
      <c r="C99" s="6"/>
      <c r="D99" s="6"/>
      <c r="E99" s="6"/>
      <c r="F99" s="6"/>
      <c r="G99" s="6"/>
      <c r="H99" s="6"/>
      <c r="I99" s="6"/>
      <c r="J99" s="6"/>
      <c r="K99" s="6"/>
      <c r="L99" s="6"/>
      <c r="M99" s="6"/>
      <c r="N99" s="6"/>
      <c r="O99" s="6"/>
      <c r="P99" s="6"/>
      <c r="Q99" s="6"/>
      <c r="R99" s="6"/>
      <c r="S99" s="6"/>
      <c r="T99" s="6"/>
      <c r="U99" s="6"/>
      <c r="V99" s="6"/>
      <c r="W99" s="38"/>
      <c r="X99" s="6"/>
      <c r="Y99" s="6"/>
      <c r="Z99" s="6"/>
      <c r="AA99" s="6"/>
      <c r="AB99" s="6"/>
      <c r="AC99" s="6"/>
      <c r="AD99" s="6"/>
      <c r="AE99" s="6"/>
    </row>
    <row r="100" spans="2:32" x14ac:dyDescent="0.2">
      <c r="B100" s="6"/>
      <c r="C100" s="6"/>
      <c r="D100" s="6"/>
      <c r="E100" s="6"/>
      <c r="F100" s="6"/>
      <c r="G100" s="6"/>
      <c r="H100" s="6"/>
      <c r="I100" s="6"/>
      <c r="J100" s="6"/>
      <c r="K100" s="6"/>
      <c r="L100" s="6"/>
      <c r="M100" s="6"/>
      <c r="N100" s="6"/>
      <c r="O100" s="6"/>
      <c r="P100" s="6"/>
      <c r="Q100" s="6"/>
      <c r="R100" s="6"/>
      <c r="S100" s="6"/>
      <c r="T100" s="6"/>
      <c r="U100" s="6"/>
      <c r="V100" s="6"/>
      <c r="W100" s="17"/>
      <c r="X100" s="6"/>
      <c r="Y100" s="6"/>
      <c r="Z100" s="6"/>
      <c r="AA100" s="6"/>
      <c r="AB100" s="6"/>
      <c r="AC100" s="6"/>
      <c r="AD100" s="6"/>
      <c r="AE100" s="6"/>
    </row>
    <row r="101" spans="2:32" x14ac:dyDescent="0.2">
      <c r="B101" s="39"/>
      <c r="C101" s="39"/>
      <c r="D101" s="40"/>
      <c r="E101" s="40"/>
      <c r="F101" s="40"/>
      <c r="G101" s="40"/>
      <c r="H101" s="40"/>
      <c r="I101" s="40"/>
      <c r="J101" s="40"/>
      <c r="K101" s="40"/>
      <c r="L101" s="40"/>
      <c r="M101" s="40"/>
      <c r="N101" s="40"/>
      <c r="O101" s="40"/>
      <c r="P101" s="40"/>
      <c r="Q101" s="40"/>
      <c r="R101" s="40"/>
      <c r="S101" s="40"/>
      <c r="T101" s="40"/>
      <c r="U101" s="41"/>
      <c r="V101" s="38"/>
      <c r="W101" s="17"/>
      <c r="X101" s="6"/>
      <c r="Y101" s="6"/>
      <c r="Z101" s="6"/>
      <c r="AA101" s="6"/>
      <c r="AB101" s="6"/>
      <c r="AC101" s="6"/>
      <c r="AD101" s="6"/>
      <c r="AE101" s="6"/>
    </row>
    <row r="102" spans="2:32" x14ac:dyDescent="0.2">
      <c r="W102" s="38"/>
    </row>
    <row r="103" spans="2:32" x14ac:dyDescent="0.2">
      <c r="W103" s="17"/>
    </row>
    <row r="104" spans="2:32" x14ac:dyDescent="0.2">
      <c r="H104" s="7"/>
      <c r="W104" s="17"/>
      <c r="Y104" s="2"/>
      <c r="Z104" s="42"/>
      <c r="AB104" s="2"/>
      <c r="AC104" s="42"/>
      <c r="AE104" s="2"/>
    </row>
    <row r="105" spans="2:32" x14ac:dyDescent="0.2">
      <c r="H105" s="7"/>
      <c r="W105" s="17"/>
      <c r="Y105" s="2"/>
      <c r="Z105" s="42"/>
      <c r="AB105" s="2"/>
      <c r="AC105" s="42"/>
      <c r="AE105" s="2"/>
    </row>
    <row r="106" spans="2:32" x14ac:dyDescent="0.2">
      <c r="H106" s="7"/>
      <c r="W106" s="6"/>
      <c r="Y106" s="2"/>
      <c r="Z106" s="42"/>
      <c r="AB106" s="2"/>
      <c r="AC106" s="42"/>
      <c r="AE106" s="2"/>
      <c r="AF106" s="6"/>
    </row>
    <row r="107" spans="2:32" x14ac:dyDescent="0.2">
      <c r="H107" s="7"/>
      <c r="W107" s="6"/>
      <c r="Y107" s="2"/>
      <c r="Z107" s="42"/>
      <c r="AB107" s="2"/>
      <c r="AC107" s="42"/>
      <c r="AE107" s="2"/>
      <c r="AF107" s="6"/>
    </row>
    <row r="108" spans="2:32" x14ac:dyDescent="0.2">
      <c r="H108" s="7"/>
      <c r="W108" s="6"/>
      <c r="Y108" s="2"/>
      <c r="Z108" s="42"/>
      <c r="AB108" s="2"/>
      <c r="AC108" s="42"/>
      <c r="AE108" s="2"/>
      <c r="AF108" s="6"/>
    </row>
    <row r="109" spans="2:32" ht="9" customHeight="1" x14ac:dyDescent="0.2">
      <c r="H109" s="7"/>
      <c r="W109" s="6"/>
      <c r="Y109" s="2"/>
      <c r="Z109" s="42"/>
      <c r="AB109" s="2"/>
      <c r="AC109" s="42"/>
      <c r="AE109" s="2"/>
      <c r="AF109" s="6"/>
    </row>
    <row r="110" spans="2:32" x14ac:dyDescent="0.2">
      <c r="H110" s="7"/>
      <c r="W110" s="6"/>
      <c r="Y110" s="2"/>
      <c r="Z110" s="42"/>
      <c r="AB110" s="2"/>
      <c r="AC110" s="42"/>
      <c r="AE110" s="2"/>
      <c r="AF110" s="6"/>
    </row>
    <row r="111" spans="2:32" x14ac:dyDescent="0.2">
      <c r="H111" s="7"/>
      <c r="W111" s="6"/>
      <c r="Y111" s="2"/>
      <c r="Z111" s="42"/>
      <c r="AB111" s="2"/>
      <c r="AC111" s="42"/>
      <c r="AE111" s="2"/>
      <c r="AF111" s="6"/>
    </row>
    <row r="112" spans="2:32" x14ac:dyDescent="0.2">
      <c r="H112" s="7"/>
      <c r="W112" s="6"/>
      <c r="Y112" s="2"/>
      <c r="Z112" s="42"/>
      <c r="AB112" s="2"/>
      <c r="AC112" s="42"/>
      <c r="AE112" s="2"/>
      <c r="AF112" s="6"/>
    </row>
    <row r="113" spans="2:32" x14ac:dyDescent="0.2">
      <c r="H113" s="7"/>
      <c r="W113" s="6"/>
      <c r="Y113" s="2"/>
      <c r="AF113" s="6"/>
    </row>
    <row r="114" spans="2:32" x14ac:dyDescent="0.2">
      <c r="H114" s="7"/>
      <c r="W114" s="6"/>
      <c r="Y114" s="2"/>
      <c r="AF114" s="6"/>
    </row>
    <row r="115" spans="2:32" ht="14.5" customHeight="1" x14ac:dyDescent="0.2">
      <c r="H115" s="7"/>
      <c r="W115" s="6"/>
      <c r="AF115" s="6"/>
    </row>
    <row r="116" spans="2:32" ht="7.4" customHeight="1" x14ac:dyDescent="0.2">
      <c r="H116" s="7"/>
      <c r="W116" s="6"/>
      <c r="AF116" s="6"/>
    </row>
    <row r="117" spans="2:32" ht="14.5" customHeight="1" x14ac:dyDescent="0.2">
      <c r="H117" s="7"/>
      <c r="W117" s="6"/>
      <c r="AF117" s="6"/>
    </row>
    <row r="118" spans="2:32" ht="7.9" customHeight="1" x14ac:dyDescent="0.2">
      <c r="H118" s="7"/>
      <c r="W118" s="6"/>
      <c r="AB118" s="43"/>
      <c r="AF118" s="6"/>
    </row>
    <row r="119" spans="2:32" x14ac:dyDescent="0.2">
      <c r="H119" s="7"/>
      <c r="W119" s="6"/>
      <c r="AB119" s="43"/>
      <c r="AF119" s="6"/>
    </row>
    <row r="120" spans="2:32" x14ac:dyDescent="0.2">
      <c r="H120" s="7"/>
      <c r="W120" s="38"/>
      <c r="AB120" s="43"/>
    </row>
    <row r="121" spans="2:32" x14ac:dyDescent="0.2">
      <c r="H121" s="7"/>
      <c r="AB121" s="43"/>
    </row>
    <row r="122" spans="2:32" x14ac:dyDescent="0.2">
      <c r="H122" s="7"/>
      <c r="AB122" s="43"/>
      <c r="AF122" s="42"/>
    </row>
    <row r="123" spans="2:32" x14ac:dyDescent="0.2">
      <c r="H123" s="7"/>
      <c r="AB123" s="43"/>
      <c r="AF123" s="42"/>
    </row>
    <row r="124" spans="2:32" x14ac:dyDescent="0.2">
      <c r="H124" s="7"/>
      <c r="AB124" s="43"/>
      <c r="AF124" s="42"/>
    </row>
    <row r="125" spans="2:32" x14ac:dyDescent="0.2">
      <c r="H125" s="7"/>
      <c r="AB125" s="43"/>
      <c r="AF125" s="42"/>
    </row>
    <row r="126" spans="2:32" x14ac:dyDescent="0.2">
      <c r="H126" s="7"/>
      <c r="AF126" s="42"/>
    </row>
    <row r="127" spans="2:32" x14ac:dyDescent="0.2">
      <c r="B127" s="3"/>
      <c r="C127" s="3"/>
      <c r="D127" s="3"/>
      <c r="H127" s="7"/>
      <c r="AF127" s="42"/>
    </row>
    <row r="128" spans="2:32" x14ac:dyDescent="0.2">
      <c r="B128" s="3"/>
      <c r="C128" s="3"/>
      <c r="D128" s="3"/>
      <c r="H128" s="7"/>
      <c r="AF128" s="42"/>
    </row>
    <row r="129" spans="2:32" x14ac:dyDescent="0.2">
      <c r="B129" s="3"/>
      <c r="C129" s="3"/>
      <c r="D129" s="3"/>
      <c r="H129" s="7"/>
      <c r="AF129" s="42"/>
    </row>
    <row r="130" spans="2:32" x14ac:dyDescent="0.2">
      <c r="B130" s="3"/>
      <c r="C130" s="3"/>
      <c r="D130" s="3"/>
      <c r="H130" s="7"/>
      <c r="AF130" s="42"/>
    </row>
    <row r="146" spans="2:41" s="3" customFormat="1" x14ac:dyDescent="0.2">
      <c r="B146" s="1"/>
      <c r="C146" s="1"/>
      <c r="D146" s="1"/>
      <c r="H146" s="1"/>
      <c r="K146" s="7"/>
      <c r="L146" s="1"/>
      <c r="Q146" s="7"/>
      <c r="R146" s="1"/>
      <c r="U146" s="4"/>
      <c r="V146" s="1"/>
      <c r="W146" s="1"/>
      <c r="X146" s="1"/>
      <c r="Y146" s="1"/>
      <c r="Z146" s="1"/>
      <c r="AA146" s="1"/>
      <c r="AB146" s="1"/>
      <c r="AC146" s="1"/>
      <c r="AD146" s="1"/>
      <c r="AE146" s="1"/>
      <c r="AF146" s="1"/>
      <c r="AG146" s="1"/>
      <c r="AH146" s="1"/>
      <c r="AI146" s="1"/>
      <c r="AJ146" s="1"/>
      <c r="AK146" s="1"/>
      <c r="AL146" s="1"/>
      <c r="AM146" s="1"/>
      <c r="AN146" s="1"/>
      <c r="AO146" s="1"/>
    </row>
    <row r="147" spans="2:41" s="3" customFormat="1" x14ac:dyDescent="0.2">
      <c r="B147" s="1"/>
      <c r="C147" s="1"/>
      <c r="D147" s="1"/>
      <c r="H147" s="1"/>
      <c r="K147" s="7"/>
      <c r="L147" s="1"/>
      <c r="Q147" s="7"/>
      <c r="R147" s="1"/>
      <c r="U147" s="4"/>
      <c r="V147" s="1"/>
      <c r="W147" s="1"/>
      <c r="X147" s="1"/>
      <c r="Y147" s="1"/>
      <c r="Z147" s="1"/>
      <c r="AA147" s="1"/>
      <c r="AB147" s="1"/>
      <c r="AC147" s="1"/>
      <c r="AD147" s="1"/>
      <c r="AE147" s="1"/>
      <c r="AF147" s="1"/>
      <c r="AG147" s="1"/>
      <c r="AH147" s="1"/>
      <c r="AI147" s="1"/>
      <c r="AJ147" s="1"/>
      <c r="AK147" s="1"/>
      <c r="AL147" s="1"/>
      <c r="AM147" s="1"/>
      <c r="AN147" s="1"/>
      <c r="AO147" s="1"/>
    </row>
    <row r="148" spans="2:41" s="3" customFormat="1" x14ac:dyDescent="0.2">
      <c r="B148" s="1"/>
      <c r="C148" s="1"/>
      <c r="D148" s="1"/>
      <c r="H148" s="1"/>
      <c r="K148" s="7"/>
      <c r="L148" s="1"/>
      <c r="Q148" s="7"/>
      <c r="R148" s="1"/>
      <c r="U148" s="4"/>
      <c r="V148" s="1"/>
      <c r="W148" s="1"/>
      <c r="X148" s="1"/>
      <c r="Y148" s="1"/>
      <c r="Z148" s="1"/>
      <c r="AA148" s="1"/>
      <c r="AB148" s="1"/>
      <c r="AC148" s="1"/>
      <c r="AD148" s="1"/>
      <c r="AE148" s="1"/>
      <c r="AF148" s="1"/>
      <c r="AG148" s="1"/>
      <c r="AH148" s="1"/>
      <c r="AI148" s="1"/>
      <c r="AJ148" s="1"/>
      <c r="AK148" s="1"/>
      <c r="AL148" s="1"/>
      <c r="AM148" s="1"/>
      <c r="AN148" s="1"/>
      <c r="AO148" s="1"/>
    </row>
    <row r="149" spans="2:41" s="3" customFormat="1" x14ac:dyDescent="0.2">
      <c r="B149" s="1"/>
      <c r="C149" s="1"/>
      <c r="D149" s="1"/>
      <c r="H149" s="1"/>
      <c r="K149" s="7"/>
      <c r="L149" s="1"/>
      <c r="Q149" s="7"/>
      <c r="R149" s="1"/>
      <c r="U149" s="4"/>
      <c r="V149" s="1"/>
      <c r="W149" s="1"/>
      <c r="X149" s="1"/>
      <c r="Y149" s="1"/>
      <c r="Z149" s="1"/>
      <c r="AA149" s="1"/>
      <c r="AB149" s="1"/>
      <c r="AC149" s="1"/>
      <c r="AD149" s="1"/>
      <c r="AE149" s="1"/>
      <c r="AF149" s="1"/>
      <c r="AG149" s="1"/>
      <c r="AH149" s="1"/>
      <c r="AI149" s="1"/>
      <c r="AJ149" s="1"/>
      <c r="AK149" s="1"/>
      <c r="AL149" s="1"/>
      <c r="AM149" s="1"/>
      <c r="AN149" s="1"/>
      <c r="AO149" s="1"/>
    </row>
  </sheetData>
  <mergeCells count="114">
    <mergeCell ref="E34:E35"/>
    <mergeCell ref="F34:F35"/>
    <mergeCell ref="G34:G35"/>
    <mergeCell ref="H34:I35"/>
    <mergeCell ref="F26:H27"/>
    <mergeCell ref="I26:K27"/>
    <mergeCell ref="U34:V35"/>
    <mergeCell ref="N9:O9"/>
    <mergeCell ref="P9:T9"/>
    <mergeCell ref="J34:J35"/>
    <mergeCell ref="K34:L34"/>
    <mergeCell ref="M34:M35"/>
    <mergeCell ref="N34:O34"/>
    <mergeCell ref="Q34:R34"/>
    <mergeCell ref="N28:V29"/>
    <mergeCell ref="I30:K30"/>
    <mergeCell ref="B33:V33"/>
    <mergeCell ref="B34:B35"/>
    <mergeCell ref="C34:C35"/>
    <mergeCell ref="D34:D35"/>
    <mergeCell ref="L26:L27"/>
    <mergeCell ref="F28:H29"/>
    <mergeCell ref="L11:L12"/>
    <mergeCell ref="F9:H10"/>
    <mergeCell ref="I13:K14"/>
    <mergeCell ref="L13:L14"/>
    <mergeCell ref="F15:H16"/>
    <mergeCell ref="I15:K16"/>
    <mergeCell ref="L15:L16"/>
    <mergeCell ref="F17:H18"/>
    <mergeCell ref="I17:K18"/>
    <mergeCell ref="L17:L18"/>
    <mergeCell ref="F19:H20"/>
    <mergeCell ref="I19:K20"/>
    <mergeCell ref="L19:L20"/>
    <mergeCell ref="A1:W1"/>
    <mergeCell ref="C3:D3"/>
    <mergeCell ref="G3:H3"/>
    <mergeCell ref="J3:K3"/>
    <mergeCell ref="B5:D5"/>
    <mergeCell ref="B6:D31"/>
    <mergeCell ref="F8:H8"/>
    <mergeCell ref="I8:L8"/>
    <mergeCell ref="N8:O8"/>
    <mergeCell ref="P8:T8"/>
    <mergeCell ref="U8:V8"/>
    <mergeCell ref="F11:H12"/>
    <mergeCell ref="I11:K12"/>
    <mergeCell ref="I9:K10"/>
    <mergeCell ref="L9:L10"/>
    <mergeCell ref="F13:H14"/>
    <mergeCell ref="I28:K29"/>
    <mergeCell ref="L28:L29"/>
    <mergeCell ref="F22:H23"/>
    <mergeCell ref="I22:K23"/>
    <mergeCell ref="L22:L23"/>
    <mergeCell ref="F24:H25"/>
    <mergeCell ref="I24:K25"/>
    <mergeCell ref="L24:L25"/>
    <mergeCell ref="S41:T41"/>
    <mergeCell ref="S42:T42"/>
    <mergeCell ref="S43:T43"/>
    <mergeCell ref="S44:T44"/>
    <mergeCell ref="S45:T45"/>
    <mergeCell ref="S36:T36"/>
    <mergeCell ref="S37:T37"/>
    <mergeCell ref="S38:T38"/>
    <mergeCell ref="S39:T39"/>
    <mergeCell ref="S40:T40"/>
    <mergeCell ref="S51:T51"/>
    <mergeCell ref="S52:T52"/>
    <mergeCell ref="S53:T53"/>
    <mergeCell ref="S54:T54"/>
    <mergeCell ref="S55:T55"/>
    <mergeCell ref="S46:T46"/>
    <mergeCell ref="S47:T47"/>
    <mergeCell ref="S48:T48"/>
    <mergeCell ref="S49:T49"/>
    <mergeCell ref="S50:T50"/>
    <mergeCell ref="S85:T85"/>
    <mergeCell ref="S76:T76"/>
    <mergeCell ref="S77:T77"/>
    <mergeCell ref="S78:T78"/>
    <mergeCell ref="S79:T79"/>
    <mergeCell ref="S80:T80"/>
    <mergeCell ref="S71:T71"/>
    <mergeCell ref="S72:T72"/>
    <mergeCell ref="S73:T73"/>
    <mergeCell ref="S74:T74"/>
    <mergeCell ref="S75:T75"/>
    <mergeCell ref="L3:N3"/>
    <mergeCell ref="R3:S3"/>
    <mergeCell ref="T3:U3"/>
    <mergeCell ref="S34:T35"/>
    <mergeCell ref="P34:P35"/>
    <mergeCell ref="S81:T81"/>
    <mergeCell ref="S82:T82"/>
    <mergeCell ref="S83:T83"/>
    <mergeCell ref="S84:T84"/>
    <mergeCell ref="S66:T66"/>
    <mergeCell ref="S67:T67"/>
    <mergeCell ref="S68:T68"/>
    <mergeCell ref="S69:T69"/>
    <mergeCell ref="S70:T70"/>
    <mergeCell ref="S61:T61"/>
    <mergeCell ref="S62:T62"/>
    <mergeCell ref="S63:T63"/>
    <mergeCell ref="S64:T64"/>
    <mergeCell ref="S65:T65"/>
    <mergeCell ref="S56:T56"/>
    <mergeCell ref="S57:T57"/>
    <mergeCell ref="S58:T58"/>
    <mergeCell ref="S59:T59"/>
    <mergeCell ref="S60:T60"/>
  </mergeCells>
  <phoneticPr fontId="3"/>
  <conditionalFormatting sqref="C42 C44 C46 C48 C50 C52 C54 C56 C58 C60 C62 C64 C66 C68 C70 C72 C74 C76 C78 C80 C82 C84">
    <cfRule type="expression" dxfId="9" priority="4">
      <formula>+AND(#REF!&lt;&gt;"",$C42="")</formula>
    </cfRule>
  </conditionalFormatting>
  <conditionalFormatting sqref="C43 C45 C47 C49 C51 C53 C55 C57 C59 C61 C63 C65 C67 C69 C71 C73 C75 C77 C79 C81 C83">
    <cfRule type="expression" dxfId="8" priority="3">
      <formula>+AND(#REF!&lt;&gt;"",$C43="")</formula>
    </cfRule>
  </conditionalFormatting>
  <conditionalFormatting sqref="C85">
    <cfRule type="expression" dxfId="7" priority="2">
      <formula>AND(#REF!&lt;&gt;"",$C85="")</formula>
    </cfRule>
  </conditionalFormatting>
  <conditionalFormatting sqref="C36:C41">
    <cfRule type="expression" dxfId="6" priority="1">
      <formula>+AND(#REF!&lt;&gt;"",$C36="")</formula>
    </cfRule>
  </conditionalFormatting>
  <conditionalFormatting sqref="I28:K29">
    <cfRule type="cellIs" dxfId="5" priority="12" operator="greaterThan">
      <formula>$L$3</formula>
    </cfRule>
  </conditionalFormatting>
  <dataValidations count="8">
    <dataValidation type="list" allowBlank="1" showInputMessage="1" showErrorMessage="1" sqref="B36:B85">
      <formula1>"⑬広報費"</formula1>
    </dataValidation>
    <dataValidation type="list" allowBlank="1" showInputMessage="1" showErrorMessage="1" sqref="J7:L7">
      <formula1>"選択してください,なし,1社,2社,3社,4社,5社以上"</formula1>
    </dataValidation>
    <dataValidation type="whole" imeMode="halfAlpha" operator="greaterThanOrEqual" allowBlank="1" showInputMessage="1" showErrorMessage="1" sqref="U31 Q36:Q85 N36:N85 K36:K85 H36:H85">
      <formula1>1</formula1>
    </dataValidation>
    <dataValidation type="list" allowBlank="1" showInputMessage="1" showErrorMessage="1" sqref="G36:G85">
      <formula1>"課税,非課税,軽減"</formula1>
    </dataValidation>
    <dataValidation type="list" allowBlank="1" showInputMessage="1" showErrorMessage="1" sqref="E36:E85">
      <formula1>"1,2,3,4,5,6,7,8,9,10,11,12"</formula1>
    </dataValidation>
    <dataValidation type="list" allowBlank="1" showInputMessage="1" showErrorMessage="1" sqref="R36:R85 L36:L85 O36:O85">
      <formula1>"人,月,日,時間,回,件,個,枚,部,式,km"</formula1>
    </dataValidation>
    <dataValidation type="list" allowBlank="1" showInputMessage="1" showErrorMessage="1" sqref="F36:F85">
      <formula1>"対象,対象外"</formula1>
    </dataValidation>
    <dataValidation type="list" allowBlank="1" showInputMessage="1" showErrorMessage="1" sqref="R86 L86">
      <formula1>$D$105:$D$114</formula1>
    </dataValidation>
  </dataValidations>
  <pageMargins left="0.7" right="0.7" top="0.75" bottom="0.75" header="0.3" footer="0.3"/>
  <pageSetup paperSize="9" scale="4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9"/>
  <sheetViews>
    <sheetView showGridLines="0" view="pageBreakPreview" zoomScale="60" zoomScaleNormal="55" workbookViewId="0">
      <selection activeCell="X1" sqref="X1"/>
    </sheetView>
  </sheetViews>
  <sheetFormatPr defaultColWidth="10.08984375" defaultRowHeight="16.5" x14ac:dyDescent="0.2"/>
  <cols>
    <col min="1" max="1" width="1.7265625" style="1" customWidth="1"/>
    <col min="2" max="3" width="30.26953125" style="1" customWidth="1"/>
    <col min="4" max="4" width="58.90625" style="1" customWidth="1"/>
    <col min="5" max="6" width="9.6328125" style="3" customWidth="1"/>
    <col min="7" max="7" width="9.08984375" style="3" customWidth="1"/>
    <col min="8" max="8" width="16.36328125" style="1" customWidth="1"/>
    <col min="9" max="9" width="6.26953125" style="3" customWidth="1"/>
    <col min="10" max="10" width="3.7265625" style="3" customWidth="1"/>
    <col min="11" max="11" width="6.26953125" style="7" customWidth="1"/>
    <col min="12" max="12" width="6.26953125" style="1" customWidth="1"/>
    <col min="13" max="13" width="4" style="3" customWidth="1"/>
    <col min="14" max="14" width="6.36328125" style="3" customWidth="1"/>
    <col min="15" max="15" width="6.26953125" style="3" customWidth="1"/>
    <col min="16" max="16" width="4" style="3" customWidth="1"/>
    <col min="17" max="17" width="6.26953125" style="7" customWidth="1"/>
    <col min="18" max="18" width="6.26953125" style="1" customWidth="1"/>
    <col min="19" max="19" width="4" style="3" customWidth="1"/>
    <col min="20" max="20" width="3.6328125" style="3" bestFit="1" customWidth="1"/>
    <col min="21" max="21" width="20.36328125" style="4" customWidth="1"/>
    <col min="22" max="22" width="3.26953125" style="1" customWidth="1"/>
    <col min="23" max="23" width="1.7265625" style="1" customWidth="1"/>
    <col min="24" max="24" width="15.26953125" style="1" bestFit="1" customWidth="1"/>
    <col min="25" max="25" width="20.90625" style="1" customWidth="1"/>
    <col min="26" max="26" width="12.08984375" style="1" customWidth="1"/>
    <col min="27" max="27" width="3.2695312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65" customHeight="1" thickBot="1" x14ac:dyDescent="0.25">
      <c r="A1" s="219" t="str">
        <f>'（事業費）経費一覧表（別紙3-2）'!A1:W1</f>
        <v>令和３年度補正予算　新市場開拓支援事業費補助金　公募申請書　経費一覧表（別紙３－２）</v>
      </c>
      <c r="B1" s="220"/>
      <c r="C1" s="220"/>
      <c r="D1" s="220"/>
      <c r="E1" s="220"/>
      <c r="F1" s="220"/>
      <c r="G1" s="220"/>
      <c r="H1" s="220"/>
      <c r="I1" s="220"/>
      <c r="J1" s="220"/>
      <c r="K1" s="220"/>
      <c r="L1" s="220"/>
      <c r="M1" s="220"/>
      <c r="N1" s="220"/>
      <c r="O1" s="220"/>
      <c r="P1" s="220"/>
      <c r="Q1" s="220"/>
      <c r="R1" s="220"/>
      <c r="S1" s="220"/>
      <c r="T1" s="220"/>
      <c r="U1" s="220"/>
      <c r="V1" s="220"/>
      <c r="W1" s="221"/>
    </row>
    <row r="2" spans="1:31" ht="15" customHeight="1" thickBot="1" x14ac:dyDescent="0.25">
      <c r="B2" s="2"/>
      <c r="C2" s="2"/>
      <c r="D2" s="2"/>
      <c r="E2" s="2"/>
      <c r="F2" s="2"/>
      <c r="G2" s="2"/>
      <c r="H2" s="2"/>
      <c r="K2" s="2"/>
      <c r="L2" s="2"/>
      <c r="Q2" s="2"/>
      <c r="R2" s="2"/>
      <c r="V2" s="2"/>
    </row>
    <row r="3" spans="1:31" ht="34.5" customHeight="1" thickBot="1" x14ac:dyDescent="0.25">
      <c r="B3" s="5" t="s">
        <v>0</v>
      </c>
      <c r="C3" s="222">
        <f>'経費明細表（別紙3-1）'!$C$7</f>
        <v>0</v>
      </c>
      <c r="D3" s="223"/>
      <c r="F3" s="105" t="s">
        <v>1</v>
      </c>
      <c r="G3" s="224" t="str">
        <f>'経費明細表（別紙3-1）'!$G$9</f>
        <v>　</v>
      </c>
      <c r="H3" s="225"/>
      <c r="I3" s="6"/>
      <c r="J3" s="328" t="s">
        <v>78</v>
      </c>
      <c r="K3" s="329"/>
      <c r="L3" s="209">
        <v>2500000</v>
      </c>
      <c r="M3" s="336"/>
      <c r="N3" s="336"/>
      <c r="O3" s="336"/>
      <c r="P3" s="108" t="s">
        <v>4</v>
      </c>
      <c r="Q3" s="143"/>
      <c r="R3" s="210" t="s">
        <v>2</v>
      </c>
      <c r="S3" s="337"/>
      <c r="T3" s="211"/>
      <c r="U3" s="107" t="s">
        <v>27</v>
      </c>
      <c r="V3" s="148"/>
    </row>
    <row r="4" spans="1:31" ht="15" customHeight="1" thickBot="1" x14ac:dyDescent="0.25"/>
    <row r="5" spans="1:31" ht="22" customHeight="1" thickBot="1" x14ac:dyDescent="0.25">
      <c r="B5" s="229" t="s">
        <v>3</v>
      </c>
      <c r="C5" s="230"/>
      <c r="D5" s="231"/>
      <c r="E5" s="4"/>
      <c r="F5" s="65"/>
      <c r="G5" s="66"/>
      <c r="H5" s="66"/>
      <c r="I5" s="66"/>
      <c r="J5" s="67"/>
      <c r="K5" s="67"/>
      <c r="L5" s="67"/>
      <c r="M5" s="67"/>
      <c r="N5" s="67"/>
      <c r="O5" s="67"/>
      <c r="P5" s="67"/>
      <c r="Q5" s="67"/>
      <c r="R5" s="145"/>
      <c r="S5" s="103"/>
      <c r="T5" s="106"/>
      <c r="U5" s="49"/>
      <c r="V5" s="17"/>
    </row>
    <row r="6" spans="1:31" ht="22" customHeight="1" x14ac:dyDescent="0.2">
      <c r="B6" s="232" t="s">
        <v>103</v>
      </c>
      <c r="C6" s="233"/>
      <c r="D6" s="234"/>
      <c r="E6" s="4"/>
      <c r="F6" s="66"/>
      <c r="G6" s="66"/>
      <c r="H6" s="66"/>
      <c r="I6" s="66"/>
      <c r="J6" s="67"/>
      <c r="K6" s="67"/>
      <c r="L6" s="67"/>
      <c r="M6" s="67"/>
      <c r="N6" s="67"/>
      <c r="O6" s="67"/>
      <c r="P6" s="67"/>
      <c r="Q6" s="67"/>
      <c r="R6" s="145"/>
      <c r="S6" s="106"/>
      <c r="T6" s="106"/>
      <c r="U6" s="146"/>
      <c r="V6" s="146"/>
    </row>
    <row r="7" spans="1:31" ht="22" customHeight="1" thickBot="1" x14ac:dyDescent="0.25">
      <c r="B7" s="235"/>
      <c r="C7" s="166"/>
      <c r="D7" s="236"/>
      <c r="E7" s="4"/>
      <c r="F7" s="8"/>
      <c r="G7" s="8"/>
      <c r="H7" s="8"/>
      <c r="I7" s="8"/>
      <c r="J7" s="9"/>
      <c r="K7" s="9"/>
      <c r="L7" s="9"/>
      <c r="N7"/>
      <c r="O7"/>
      <c r="P7"/>
      <c r="Q7"/>
      <c r="R7"/>
      <c r="S7"/>
      <c r="T7"/>
      <c r="U7"/>
      <c r="V7"/>
    </row>
    <row r="8" spans="1:31" ht="22" customHeight="1" thickBot="1" x14ac:dyDescent="0.25">
      <c r="B8" s="235"/>
      <c r="C8" s="166"/>
      <c r="D8" s="236"/>
      <c r="F8" s="240" t="s">
        <v>5</v>
      </c>
      <c r="G8" s="241"/>
      <c r="H8" s="242"/>
      <c r="I8" s="241" t="s">
        <v>6</v>
      </c>
      <c r="J8" s="241"/>
      <c r="K8" s="241"/>
      <c r="L8" s="243"/>
      <c r="M8" s="10"/>
      <c r="N8" s="244" t="s">
        <v>7</v>
      </c>
      <c r="O8" s="245"/>
      <c r="P8" s="246" t="s">
        <v>8</v>
      </c>
      <c r="Q8" s="247"/>
      <c r="R8" s="247"/>
      <c r="S8" s="247"/>
      <c r="T8" s="248"/>
      <c r="U8" s="249" t="s">
        <v>9</v>
      </c>
      <c r="V8" s="250"/>
    </row>
    <row r="9" spans="1:31" ht="22" customHeight="1" thickBot="1" x14ac:dyDescent="0.25">
      <c r="B9" s="235"/>
      <c r="C9" s="166"/>
      <c r="D9" s="236"/>
      <c r="F9" s="251" t="s">
        <v>54</v>
      </c>
      <c r="G9" s="252"/>
      <c r="H9" s="252"/>
      <c r="I9" s="255">
        <f>SUMIFS($U$36:$U$85,$F$36:$F$85,"対象",$G$36:$G$85,"課税")</f>
        <v>0</v>
      </c>
      <c r="J9" s="255"/>
      <c r="K9" s="255"/>
      <c r="L9" s="257" t="s">
        <v>10</v>
      </c>
      <c r="N9" s="333" t="s">
        <v>39</v>
      </c>
      <c r="O9" s="334"/>
      <c r="P9" s="330" t="s">
        <v>40</v>
      </c>
      <c r="Q9" s="331"/>
      <c r="R9" s="331"/>
      <c r="S9" s="331"/>
      <c r="T9" s="332"/>
      <c r="U9" s="82">
        <f>SUMIF($B$36:$B$85,P9,$U$36:$U$85)</f>
        <v>0</v>
      </c>
      <c r="V9" s="84" t="s">
        <v>4</v>
      </c>
    </row>
    <row r="10" spans="1:31" ht="22" customHeight="1" x14ac:dyDescent="0.2">
      <c r="B10" s="235"/>
      <c r="C10" s="166"/>
      <c r="D10" s="236"/>
      <c r="F10" s="253"/>
      <c r="G10" s="254"/>
      <c r="H10" s="254"/>
      <c r="I10" s="256"/>
      <c r="J10" s="256"/>
      <c r="K10" s="256"/>
      <c r="L10" s="258"/>
      <c r="N10" s="46"/>
      <c r="O10" s="46"/>
      <c r="P10" s="85"/>
      <c r="Q10" s="85"/>
      <c r="R10" s="85"/>
      <c r="S10" s="85"/>
      <c r="T10" s="85"/>
      <c r="U10" s="88"/>
      <c r="V10" s="49"/>
    </row>
    <row r="11" spans="1:31" ht="22" customHeight="1" x14ac:dyDescent="0.2">
      <c r="B11" s="235"/>
      <c r="C11" s="166"/>
      <c r="D11" s="236"/>
      <c r="F11" s="253" t="s">
        <v>55</v>
      </c>
      <c r="G11" s="254"/>
      <c r="H11" s="254"/>
      <c r="I11" s="256">
        <f>SUMIFS($U$36:$U$85,$F$36:$F$85,"対象",$G$36:$G$85,"非課税")</f>
        <v>0</v>
      </c>
      <c r="J11" s="256"/>
      <c r="K11" s="256"/>
      <c r="L11" s="258" t="s">
        <v>10</v>
      </c>
      <c r="N11" s="46"/>
      <c r="O11" s="46"/>
      <c r="P11" s="339"/>
      <c r="Q11" s="339"/>
      <c r="R11" s="339"/>
      <c r="S11" s="339"/>
      <c r="T11" s="339"/>
      <c r="U11" s="45"/>
      <c r="V11" s="17"/>
      <c r="W11" s="17"/>
    </row>
    <row r="12" spans="1:31" ht="22" customHeight="1" x14ac:dyDescent="0.2">
      <c r="B12" s="235"/>
      <c r="C12" s="166"/>
      <c r="D12" s="236"/>
      <c r="F12" s="253"/>
      <c r="G12" s="254"/>
      <c r="H12" s="254"/>
      <c r="I12" s="256"/>
      <c r="J12" s="256"/>
      <c r="K12" s="256"/>
      <c r="L12" s="258"/>
      <c r="N12" s="46"/>
      <c r="O12" s="46"/>
      <c r="P12" s="339"/>
      <c r="Q12" s="339"/>
      <c r="R12" s="339"/>
      <c r="S12" s="339"/>
      <c r="T12" s="339"/>
      <c r="U12" s="45"/>
      <c r="V12" s="17"/>
      <c r="W12" s="17"/>
    </row>
    <row r="13" spans="1:31" ht="22" customHeight="1" x14ac:dyDescent="0.2">
      <c r="B13" s="235"/>
      <c r="C13" s="166"/>
      <c r="D13" s="236"/>
      <c r="F13" s="253" t="s">
        <v>56</v>
      </c>
      <c r="G13" s="254"/>
      <c r="H13" s="254"/>
      <c r="I13" s="256">
        <f>SUMIFS($U$36:$U$85,$F$36:$F$85,"対象",$G$36:$G$85,"軽減")</f>
        <v>0</v>
      </c>
      <c r="J13" s="256"/>
      <c r="K13" s="256"/>
      <c r="L13" s="258" t="s">
        <v>10</v>
      </c>
      <c r="N13" s="46"/>
      <c r="O13" s="46"/>
      <c r="P13" s="339"/>
      <c r="Q13" s="339"/>
      <c r="R13" s="339"/>
      <c r="S13" s="339"/>
      <c r="T13" s="339"/>
      <c r="U13" s="45"/>
      <c r="V13" s="17"/>
      <c r="W13" s="17"/>
    </row>
    <row r="14" spans="1:31" ht="22" customHeight="1" x14ac:dyDescent="0.2">
      <c r="B14" s="235"/>
      <c r="C14" s="166"/>
      <c r="D14" s="236"/>
      <c r="F14" s="253"/>
      <c r="G14" s="254"/>
      <c r="H14" s="254"/>
      <c r="I14" s="256"/>
      <c r="J14" s="256"/>
      <c r="K14" s="256"/>
      <c r="L14" s="258"/>
      <c r="N14" s="46"/>
      <c r="O14" s="46"/>
      <c r="P14" s="339"/>
      <c r="Q14" s="339"/>
      <c r="R14" s="339"/>
      <c r="S14" s="339"/>
      <c r="T14" s="339"/>
      <c r="U14" s="45"/>
      <c r="V14" s="17"/>
      <c r="W14" s="17"/>
      <c r="Y14" s="15"/>
    </row>
    <row r="15" spans="1:31" ht="22" customHeight="1" x14ac:dyDescent="0.2">
      <c r="B15" s="235"/>
      <c r="C15" s="166"/>
      <c r="D15" s="236"/>
      <c r="F15" s="253" t="s">
        <v>57</v>
      </c>
      <c r="G15" s="254"/>
      <c r="H15" s="254"/>
      <c r="I15" s="256">
        <f>SUMIFS($U$36:$U$85,$F$36:$F$85,"対象外",$G$36:$G$85,"課税")</f>
        <v>0</v>
      </c>
      <c r="J15" s="256"/>
      <c r="K15" s="256"/>
      <c r="L15" s="258" t="s">
        <v>4</v>
      </c>
      <c r="N15" s="46"/>
      <c r="O15" s="46"/>
      <c r="P15" s="339"/>
      <c r="Q15" s="339"/>
      <c r="R15" s="339"/>
      <c r="S15" s="339"/>
      <c r="T15" s="339"/>
      <c r="U15" s="45"/>
      <c r="V15" s="17"/>
      <c r="W15" s="17"/>
      <c r="X15" s="3"/>
      <c r="Y15" s="3"/>
      <c r="Z15" s="3"/>
      <c r="AA15" s="3"/>
      <c r="AB15" s="3"/>
      <c r="AC15" s="3"/>
      <c r="AD15" s="3"/>
      <c r="AE15" s="3"/>
    </row>
    <row r="16" spans="1:31" ht="22" customHeight="1" x14ac:dyDescent="0.2">
      <c r="B16" s="235"/>
      <c r="C16" s="166"/>
      <c r="D16" s="236"/>
      <c r="F16" s="253"/>
      <c r="G16" s="254"/>
      <c r="H16" s="254"/>
      <c r="I16" s="256"/>
      <c r="J16" s="256"/>
      <c r="K16" s="256"/>
      <c r="L16" s="258"/>
      <c r="N16" s="46"/>
      <c r="O16" s="46"/>
      <c r="P16" s="339"/>
      <c r="Q16" s="339"/>
      <c r="R16" s="339"/>
      <c r="S16" s="339"/>
      <c r="T16" s="339"/>
      <c r="U16" s="45"/>
      <c r="V16" s="17"/>
      <c r="W16" s="17"/>
    </row>
    <row r="17" spans="2:24" ht="22" customHeight="1" x14ac:dyDescent="0.2">
      <c r="B17" s="235"/>
      <c r="C17" s="166"/>
      <c r="D17" s="236"/>
      <c r="F17" s="253" t="s">
        <v>58</v>
      </c>
      <c r="G17" s="254"/>
      <c r="H17" s="254"/>
      <c r="I17" s="256">
        <f>SUMIFS($U$36:$U$85,$F$36:$F$85,"対象外",$G$36:$G$85,"非課税")</f>
        <v>0</v>
      </c>
      <c r="J17" s="256"/>
      <c r="K17" s="256"/>
      <c r="L17" s="258" t="s">
        <v>4</v>
      </c>
      <c r="N17" s="46"/>
      <c r="O17" s="46"/>
      <c r="P17" s="339"/>
      <c r="Q17" s="339"/>
      <c r="R17" s="339"/>
      <c r="S17" s="339"/>
      <c r="T17" s="339"/>
      <c r="U17" s="45"/>
      <c r="V17" s="17"/>
      <c r="W17" s="17"/>
      <c r="X17" s="16"/>
    </row>
    <row r="18" spans="2:24" ht="22" customHeight="1" x14ac:dyDescent="0.2">
      <c r="B18" s="235"/>
      <c r="C18" s="166"/>
      <c r="D18" s="236"/>
      <c r="F18" s="253"/>
      <c r="G18" s="254"/>
      <c r="H18" s="254"/>
      <c r="I18" s="256"/>
      <c r="J18" s="256"/>
      <c r="K18" s="256"/>
      <c r="L18" s="258"/>
      <c r="N18" s="46"/>
      <c r="O18" s="46"/>
      <c r="P18" s="339"/>
      <c r="Q18" s="339"/>
      <c r="R18" s="339"/>
      <c r="S18" s="339"/>
      <c r="T18" s="339"/>
      <c r="U18" s="45"/>
      <c r="V18" s="17"/>
      <c r="W18" s="17"/>
      <c r="X18" s="16"/>
    </row>
    <row r="19" spans="2:24" ht="22" customHeight="1" x14ac:dyDescent="0.2">
      <c r="B19" s="235"/>
      <c r="C19" s="166"/>
      <c r="D19" s="236"/>
      <c r="F19" s="253" t="s">
        <v>59</v>
      </c>
      <c r="G19" s="254"/>
      <c r="H19" s="254"/>
      <c r="I19" s="256">
        <f>SUMIFS($U$36:$U$85,$F$36:$F$85,"対象外",$G$36:$G$85,"軽減")</f>
        <v>0</v>
      </c>
      <c r="J19" s="256"/>
      <c r="K19" s="256"/>
      <c r="L19" s="258" t="s">
        <v>4</v>
      </c>
      <c r="N19" s="340"/>
      <c r="O19" s="340"/>
      <c r="P19" s="340"/>
      <c r="Q19" s="340"/>
      <c r="R19" s="340"/>
      <c r="S19" s="340"/>
      <c r="T19" s="340"/>
      <c r="U19" s="45"/>
      <c r="V19" s="17"/>
      <c r="W19" s="17"/>
      <c r="X19" s="16"/>
    </row>
    <row r="20" spans="2:24" ht="22" customHeight="1" thickBot="1" x14ac:dyDescent="0.25">
      <c r="B20" s="235"/>
      <c r="C20" s="166"/>
      <c r="D20" s="236"/>
      <c r="F20" s="288"/>
      <c r="G20" s="289"/>
      <c r="H20" s="289"/>
      <c r="I20" s="290"/>
      <c r="J20" s="290"/>
      <c r="K20" s="290"/>
      <c r="L20" s="291"/>
      <c r="M20" s="54"/>
      <c r="N20" s="46"/>
      <c r="O20" s="46"/>
      <c r="P20" s="62"/>
      <c r="Q20" s="62"/>
      <c r="R20" s="62"/>
      <c r="S20" s="62"/>
      <c r="T20" s="62"/>
      <c r="U20" s="45"/>
      <c r="V20" s="17"/>
      <c r="W20" s="17"/>
      <c r="X20" s="52"/>
    </row>
    <row r="21" spans="2:24" ht="22" customHeight="1" thickBot="1" x14ac:dyDescent="0.25">
      <c r="B21" s="235"/>
      <c r="C21" s="166"/>
      <c r="D21" s="236"/>
      <c r="F21"/>
      <c r="G21"/>
      <c r="H21"/>
      <c r="I21"/>
      <c r="J21"/>
      <c r="K21"/>
      <c r="L21"/>
      <c r="M21" s="54"/>
      <c r="N21" s="46"/>
      <c r="O21" s="46"/>
      <c r="P21" s="62"/>
      <c r="Q21" s="62"/>
      <c r="R21" s="62"/>
      <c r="S21" s="62"/>
      <c r="T21" s="62"/>
      <c r="U21" s="45"/>
      <c r="V21" s="17"/>
      <c r="X21" s="17"/>
    </row>
    <row r="22" spans="2:24" ht="22" customHeight="1" x14ac:dyDescent="0.2">
      <c r="B22" s="235"/>
      <c r="C22" s="166"/>
      <c r="D22" s="236"/>
      <c r="F22" s="274" t="s">
        <v>61</v>
      </c>
      <c r="G22" s="275"/>
      <c r="H22" s="276"/>
      <c r="I22" s="280">
        <f>$I$9+$I$11+$I$13+$I$15+$I$17+$I$19</f>
        <v>0</v>
      </c>
      <c r="J22" s="281"/>
      <c r="K22" s="282"/>
      <c r="L22" s="286" t="s">
        <v>4</v>
      </c>
      <c r="M22" s="54"/>
      <c r="N22" s="46"/>
      <c r="O22" s="46"/>
      <c r="P22" s="46"/>
      <c r="Q22" s="46"/>
      <c r="R22" s="46"/>
      <c r="S22" s="46"/>
      <c r="T22" s="46"/>
      <c r="U22" s="45"/>
      <c r="V22" s="17"/>
      <c r="X22" s="17"/>
    </row>
    <row r="23" spans="2:24" ht="22" customHeight="1" x14ac:dyDescent="0.2">
      <c r="B23" s="235"/>
      <c r="C23" s="166"/>
      <c r="D23" s="236"/>
      <c r="F23" s="277"/>
      <c r="G23" s="278"/>
      <c r="H23" s="279"/>
      <c r="I23" s="283"/>
      <c r="J23" s="284"/>
      <c r="K23" s="285"/>
      <c r="L23" s="287"/>
      <c r="M23" s="54"/>
      <c r="N23" s="64"/>
      <c r="O23" s="64"/>
      <c r="P23" s="62"/>
      <c r="Q23" s="62"/>
      <c r="R23" s="62"/>
      <c r="S23" s="62"/>
      <c r="T23" s="62"/>
      <c r="U23" s="45"/>
      <c r="V23" s="17"/>
      <c r="X23" s="17"/>
    </row>
    <row r="24" spans="2:24" ht="22" customHeight="1" x14ac:dyDescent="0.2">
      <c r="B24" s="235"/>
      <c r="C24" s="166"/>
      <c r="D24" s="236"/>
      <c r="F24" s="302" t="s">
        <v>62</v>
      </c>
      <c r="G24" s="254"/>
      <c r="H24" s="254"/>
      <c r="I24" s="256" t="b">
        <f>IF(AND(G3="課税"),(ROUNDDOWN($I$9/1.1,0)+$I$11+ROUNDDOWN($I$13/1.08,0)),IF(AND(G3="非課税"),$I$9+$I$11+$I$13))</f>
        <v>0</v>
      </c>
      <c r="J24" s="256"/>
      <c r="K24" s="256"/>
      <c r="L24" s="304" t="s">
        <v>4</v>
      </c>
      <c r="M24" s="54"/>
      <c r="N24" s="46"/>
      <c r="O24" s="46"/>
      <c r="P24" s="46"/>
      <c r="Q24" s="46"/>
      <c r="R24" s="46"/>
      <c r="S24" s="46"/>
      <c r="T24" s="47"/>
      <c r="U24" s="48"/>
      <c r="V24" s="17"/>
      <c r="X24" s="17"/>
    </row>
    <row r="25" spans="2:24" ht="22" customHeight="1" x14ac:dyDescent="0.2">
      <c r="B25" s="235"/>
      <c r="C25" s="166"/>
      <c r="D25" s="236"/>
      <c r="F25" s="303"/>
      <c r="G25" s="254"/>
      <c r="H25" s="254"/>
      <c r="I25" s="256"/>
      <c r="J25" s="256"/>
      <c r="K25" s="256"/>
      <c r="L25" s="304"/>
      <c r="M25" s="54"/>
      <c r="N25" s="46"/>
      <c r="O25" s="46"/>
      <c r="P25" s="46"/>
      <c r="Q25" s="46"/>
      <c r="R25" s="46"/>
      <c r="S25" s="46"/>
      <c r="T25" s="46"/>
      <c r="U25" s="48"/>
      <c r="V25" s="17"/>
      <c r="W25" s="17"/>
      <c r="X25" s="17"/>
    </row>
    <row r="26" spans="2:24" ht="22" customHeight="1" x14ac:dyDescent="0.2">
      <c r="B26" s="235"/>
      <c r="C26" s="166"/>
      <c r="D26" s="236"/>
      <c r="F26" s="305" t="s">
        <v>60</v>
      </c>
      <c r="G26" s="252"/>
      <c r="H26" s="252"/>
      <c r="I26" s="256" t="b">
        <f>IF(AND(G3="課税"),(ROUNDDOWN($I$15/1.1,0)+$I$17+ROUNDDOWN($I$19/1.08,0)),IF(AND(G3="非課税"),$I$15+$I$17+$I$19))</f>
        <v>0</v>
      </c>
      <c r="J26" s="256"/>
      <c r="K26" s="256"/>
      <c r="L26" s="304" t="s">
        <v>4</v>
      </c>
      <c r="N26" s="44"/>
      <c r="O26" s="44"/>
      <c r="P26" s="62"/>
      <c r="Q26" s="62"/>
      <c r="R26" s="62"/>
      <c r="S26" s="62"/>
      <c r="T26" s="62"/>
      <c r="U26" s="45"/>
      <c r="V26" s="17"/>
      <c r="W26" s="17"/>
      <c r="X26" s="17"/>
    </row>
    <row r="27" spans="2:24" ht="22" customHeight="1" thickBot="1" x14ac:dyDescent="0.25">
      <c r="B27" s="235"/>
      <c r="C27" s="166"/>
      <c r="D27" s="236"/>
      <c r="F27" s="306"/>
      <c r="G27" s="307"/>
      <c r="H27" s="307"/>
      <c r="I27" s="308"/>
      <c r="J27" s="308"/>
      <c r="K27" s="308"/>
      <c r="L27" s="309"/>
      <c r="N27" s="44"/>
      <c r="O27" s="44"/>
      <c r="P27" s="62"/>
      <c r="Q27" s="62"/>
      <c r="R27" s="62"/>
      <c r="S27" s="62"/>
      <c r="T27" s="62"/>
      <c r="U27" s="45"/>
      <c r="V27" s="17"/>
      <c r="W27" s="17"/>
      <c r="X27" s="17"/>
    </row>
    <row r="28" spans="2:24" ht="22" customHeight="1" x14ac:dyDescent="0.2">
      <c r="B28" s="235"/>
      <c r="C28" s="166"/>
      <c r="D28" s="236"/>
      <c r="F28" s="292" t="s">
        <v>77</v>
      </c>
      <c r="G28" s="293"/>
      <c r="H28" s="293"/>
      <c r="I28" s="296" t="b">
        <f>IF(AND(G3="課税",U3="1/2"),(ROUNDDOWN((ROUNDDOWN($I$9/1.1,0)+$I$11+ROUNDDOWN($I$13/1.08,0))/2*1,0)),IF(AND(G3="非課税",U3="1/2"),(ROUNDDOWN(($I$9+$I$11+$I$13)/2*1,0))))</f>
        <v>0</v>
      </c>
      <c r="J28" s="296"/>
      <c r="K28" s="296"/>
      <c r="L28" s="298" t="s">
        <v>4</v>
      </c>
      <c r="M28" s="51"/>
      <c r="N28" s="335" t="str">
        <f>IF(I28&gt;L3,"委託費に係る補助金額上限を上回っています。経費明細表では補助金上限額（2,500,000円）を入力してください。","")</f>
        <v>委託費に係る補助金額上限を上回っています。経費明細表では補助金上限額（2,500,000円）を入力してください。</v>
      </c>
      <c r="O28" s="335"/>
      <c r="P28" s="335"/>
      <c r="Q28" s="335"/>
      <c r="R28" s="335"/>
      <c r="S28" s="335"/>
      <c r="T28" s="335"/>
      <c r="U28" s="335"/>
      <c r="V28" s="335"/>
      <c r="W28" s="17"/>
      <c r="X28" s="17"/>
    </row>
    <row r="29" spans="2:24" ht="22" customHeight="1" thickBot="1" x14ac:dyDescent="0.25">
      <c r="B29" s="235"/>
      <c r="C29" s="166"/>
      <c r="D29" s="236"/>
      <c r="F29" s="294"/>
      <c r="G29" s="295"/>
      <c r="H29" s="295"/>
      <c r="I29" s="297"/>
      <c r="J29" s="297"/>
      <c r="K29" s="297"/>
      <c r="L29" s="299"/>
      <c r="N29" s="335"/>
      <c r="O29" s="335"/>
      <c r="P29" s="335"/>
      <c r="Q29" s="335"/>
      <c r="R29" s="335"/>
      <c r="S29" s="335"/>
      <c r="T29" s="335"/>
      <c r="U29" s="335"/>
      <c r="V29" s="335"/>
      <c r="W29" s="17"/>
      <c r="X29" s="17"/>
    </row>
    <row r="30" spans="2:24" ht="22" customHeight="1" x14ac:dyDescent="0.2">
      <c r="B30" s="235"/>
      <c r="C30" s="166"/>
      <c r="D30" s="236"/>
      <c r="I30" s="300"/>
      <c r="J30" s="301"/>
      <c r="K30" s="301"/>
      <c r="X30" s="17"/>
    </row>
    <row r="31" spans="2:24" ht="16.5" customHeight="1" thickBot="1" x14ac:dyDescent="0.25">
      <c r="B31" s="237"/>
      <c r="C31" s="238"/>
      <c r="D31" s="239"/>
      <c r="F31" s="58"/>
      <c r="G31" s="59"/>
      <c r="H31" s="59"/>
      <c r="I31" s="59"/>
      <c r="J31" s="59"/>
      <c r="K31" s="59"/>
      <c r="L31" s="59"/>
      <c r="M31" s="54"/>
      <c r="N31" s="60"/>
      <c r="O31" s="60"/>
      <c r="P31" s="60"/>
      <c r="Q31" s="60"/>
      <c r="R31" s="60"/>
      <c r="S31" s="60"/>
      <c r="T31" s="60"/>
      <c r="U31" s="61"/>
      <c r="V31" s="54"/>
      <c r="X31" s="17"/>
    </row>
    <row r="32" spans="2:24" ht="18.399999999999999" customHeight="1" thickBot="1" x14ac:dyDescent="0.25">
      <c r="X32" s="17"/>
    </row>
    <row r="33" spans="2:31" ht="26.25" customHeight="1" thickBot="1" x14ac:dyDescent="0.25">
      <c r="B33" s="310" t="s">
        <v>52</v>
      </c>
      <c r="C33" s="311"/>
      <c r="D33" s="311"/>
      <c r="E33" s="311"/>
      <c r="F33" s="311"/>
      <c r="G33" s="311"/>
      <c r="H33" s="311"/>
      <c r="I33" s="311"/>
      <c r="J33" s="311"/>
      <c r="K33" s="311"/>
      <c r="L33" s="311"/>
      <c r="M33" s="311"/>
      <c r="N33" s="311"/>
      <c r="O33" s="311"/>
      <c r="P33" s="311"/>
      <c r="Q33" s="311"/>
      <c r="R33" s="311"/>
      <c r="S33" s="311"/>
      <c r="T33" s="311"/>
      <c r="U33" s="311"/>
      <c r="V33" s="312"/>
      <c r="W33" s="2"/>
      <c r="X33" s="17"/>
    </row>
    <row r="34" spans="2:31" ht="24.75" customHeight="1" x14ac:dyDescent="0.2">
      <c r="B34" s="313" t="s">
        <v>14</v>
      </c>
      <c r="C34" s="315" t="s">
        <v>15</v>
      </c>
      <c r="D34" s="315" t="s">
        <v>16</v>
      </c>
      <c r="E34" s="315" t="s">
        <v>17</v>
      </c>
      <c r="F34" s="315" t="s">
        <v>18</v>
      </c>
      <c r="G34" s="315" t="s">
        <v>19</v>
      </c>
      <c r="H34" s="317" t="s">
        <v>53</v>
      </c>
      <c r="I34" s="317"/>
      <c r="J34" s="317"/>
      <c r="K34" s="317" t="s">
        <v>20</v>
      </c>
      <c r="L34" s="317"/>
      <c r="M34" s="317"/>
      <c r="N34" s="317" t="s">
        <v>20</v>
      </c>
      <c r="O34" s="317"/>
      <c r="P34" s="324"/>
      <c r="Q34" s="317" t="s">
        <v>20</v>
      </c>
      <c r="R34" s="317"/>
      <c r="S34" s="320"/>
      <c r="T34" s="321"/>
      <c r="U34" s="317" t="s">
        <v>21</v>
      </c>
      <c r="V34" s="319"/>
      <c r="W34" s="54"/>
      <c r="X34" s="17"/>
    </row>
    <row r="35" spans="2:31" s="3" customFormat="1" ht="17" thickBot="1" x14ac:dyDescent="0.25">
      <c r="B35" s="314"/>
      <c r="C35" s="316"/>
      <c r="D35" s="316"/>
      <c r="E35" s="316"/>
      <c r="F35" s="316"/>
      <c r="G35" s="316"/>
      <c r="H35" s="318"/>
      <c r="I35" s="318"/>
      <c r="J35" s="318"/>
      <c r="K35" s="18" t="s">
        <v>22</v>
      </c>
      <c r="L35" s="53" t="s">
        <v>23</v>
      </c>
      <c r="M35" s="318"/>
      <c r="N35" s="18" t="s">
        <v>22</v>
      </c>
      <c r="O35" s="53" t="s">
        <v>23</v>
      </c>
      <c r="P35" s="325"/>
      <c r="Q35" s="18" t="s">
        <v>22</v>
      </c>
      <c r="R35" s="53" t="s">
        <v>23</v>
      </c>
      <c r="S35" s="322"/>
      <c r="T35" s="323"/>
      <c r="U35" s="318"/>
      <c r="V35" s="291"/>
      <c r="W35" s="54"/>
      <c r="X35" s="17"/>
      <c r="Y35" s="1"/>
      <c r="Z35" s="1"/>
      <c r="AA35" s="1"/>
      <c r="AB35" s="1"/>
      <c r="AC35" s="1"/>
      <c r="AD35" s="1"/>
      <c r="AE35" s="1"/>
    </row>
    <row r="36" spans="2:31" s="23" customFormat="1" x14ac:dyDescent="0.2">
      <c r="B36" s="68"/>
      <c r="C36" s="70"/>
      <c r="D36" s="95"/>
      <c r="E36" s="96"/>
      <c r="F36" s="96"/>
      <c r="G36" s="96"/>
      <c r="H36" s="70"/>
      <c r="I36" s="19" t="s">
        <v>46</v>
      </c>
      <c r="J36" s="19" t="s">
        <v>24</v>
      </c>
      <c r="K36" s="71"/>
      <c r="L36" s="69"/>
      <c r="M36" s="19" t="s">
        <v>24</v>
      </c>
      <c r="N36" s="72"/>
      <c r="O36" s="69"/>
      <c r="P36" s="19" t="s">
        <v>24</v>
      </c>
      <c r="Q36" s="71"/>
      <c r="R36" s="69"/>
      <c r="S36" s="217" t="s">
        <v>26</v>
      </c>
      <c r="T36" s="218"/>
      <c r="U36" s="20">
        <f t="shared" ref="U36:U85" si="0">PRODUCT(H36,K36,N36,Q36)</f>
        <v>0</v>
      </c>
      <c r="V36" s="21" t="s">
        <v>4</v>
      </c>
      <c r="W36" s="22"/>
      <c r="X36" s="22"/>
    </row>
    <row r="37" spans="2:31" s="23" customFormat="1" x14ac:dyDescent="0.2">
      <c r="B37" s="68"/>
      <c r="C37" s="70"/>
      <c r="D37" s="95"/>
      <c r="E37" s="97"/>
      <c r="F37" s="97"/>
      <c r="G37" s="97"/>
      <c r="H37" s="70"/>
      <c r="I37" s="24" t="s">
        <v>4</v>
      </c>
      <c r="J37" s="24" t="s">
        <v>24</v>
      </c>
      <c r="K37" s="74"/>
      <c r="L37" s="73"/>
      <c r="M37" s="24" t="s">
        <v>25</v>
      </c>
      <c r="N37" s="75"/>
      <c r="O37" s="73"/>
      <c r="P37" s="24" t="s">
        <v>24</v>
      </c>
      <c r="Q37" s="74"/>
      <c r="R37" s="73"/>
      <c r="S37" s="215" t="s">
        <v>26</v>
      </c>
      <c r="T37" s="216"/>
      <c r="U37" s="20">
        <f t="shared" si="0"/>
        <v>0</v>
      </c>
      <c r="V37" s="25" t="s">
        <v>4</v>
      </c>
      <c r="W37" s="22"/>
      <c r="X37" s="22"/>
    </row>
    <row r="38" spans="2:31" s="23" customFormat="1" x14ac:dyDescent="0.2">
      <c r="B38" s="68"/>
      <c r="C38" s="70"/>
      <c r="D38" s="95"/>
      <c r="E38" s="97"/>
      <c r="F38" s="96"/>
      <c r="G38" s="97"/>
      <c r="H38" s="70"/>
      <c r="I38" s="24" t="s">
        <v>4</v>
      </c>
      <c r="J38" s="24" t="s">
        <v>24</v>
      </c>
      <c r="K38" s="74"/>
      <c r="L38" s="73"/>
      <c r="M38" s="24" t="s">
        <v>24</v>
      </c>
      <c r="N38" s="75"/>
      <c r="O38" s="73"/>
      <c r="P38" s="24" t="s">
        <v>24</v>
      </c>
      <c r="Q38" s="74"/>
      <c r="R38" s="73"/>
      <c r="S38" s="215" t="s">
        <v>26</v>
      </c>
      <c r="T38" s="216"/>
      <c r="U38" s="20">
        <f t="shared" si="0"/>
        <v>0</v>
      </c>
      <c r="V38" s="25" t="s">
        <v>4</v>
      </c>
      <c r="W38" s="22"/>
      <c r="X38" s="22"/>
    </row>
    <row r="39" spans="2:31" s="23" customFormat="1" x14ac:dyDescent="0.2">
      <c r="B39" s="68"/>
      <c r="C39" s="70"/>
      <c r="D39" s="95"/>
      <c r="E39" s="97"/>
      <c r="F39" s="97"/>
      <c r="G39" s="96"/>
      <c r="H39" s="70"/>
      <c r="I39" s="24" t="s">
        <v>44</v>
      </c>
      <c r="J39" s="24" t="s">
        <v>24</v>
      </c>
      <c r="K39" s="74"/>
      <c r="L39" s="73"/>
      <c r="M39" s="24" t="s">
        <v>24</v>
      </c>
      <c r="N39" s="75"/>
      <c r="O39" s="73"/>
      <c r="P39" s="24" t="s">
        <v>24</v>
      </c>
      <c r="Q39" s="74"/>
      <c r="R39" s="73"/>
      <c r="S39" s="215" t="s">
        <v>26</v>
      </c>
      <c r="T39" s="216"/>
      <c r="U39" s="20">
        <f t="shared" si="0"/>
        <v>0</v>
      </c>
      <c r="V39" s="25" t="s">
        <v>4</v>
      </c>
      <c r="W39" s="22"/>
      <c r="X39" s="22"/>
    </row>
    <row r="40" spans="2:31" s="23" customFormat="1" x14ac:dyDescent="0.2">
      <c r="B40" s="68"/>
      <c r="C40" s="70"/>
      <c r="D40" s="95"/>
      <c r="E40" s="97"/>
      <c r="F40" s="96"/>
      <c r="G40" s="97"/>
      <c r="H40" s="70"/>
      <c r="I40" s="24" t="s">
        <v>4</v>
      </c>
      <c r="J40" s="24" t="s">
        <v>24</v>
      </c>
      <c r="K40" s="74"/>
      <c r="L40" s="73"/>
      <c r="M40" s="24" t="s">
        <v>24</v>
      </c>
      <c r="N40" s="75"/>
      <c r="O40" s="73"/>
      <c r="P40" s="24" t="s">
        <v>24</v>
      </c>
      <c r="Q40" s="74"/>
      <c r="R40" s="73"/>
      <c r="S40" s="215" t="s">
        <v>26</v>
      </c>
      <c r="T40" s="216"/>
      <c r="U40" s="20">
        <f t="shared" si="0"/>
        <v>0</v>
      </c>
      <c r="V40" s="25" t="s">
        <v>4</v>
      </c>
      <c r="W40" s="22"/>
      <c r="X40" s="22"/>
    </row>
    <row r="41" spans="2:31" s="23" customFormat="1" x14ac:dyDescent="0.2">
      <c r="B41" s="68"/>
      <c r="C41" s="70"/>
      <c r="D41" s="95"/>
      <c r="E41" s="97"/>
      <c r="F41" s="97"/>
      <c r="G41" s="97"/>
      <c r="H41" s="70"/>
      <c r="I41" s="24" t="s">
        <v>4</v>
      </c>
      <c r="J41" s="24" t="s">
        <v>24</v>
      </c>
      <c r="K41" s="74"/>
      <c r="L41" s="73"/>
      <c r="M41" s="24" t="s">
        <v>24</v>
      </c>
      <c r="N41" s="75"/>
      <c r="O41" s="73"/>
      <c r="P41" s="24" t="s">
        <v>24</v>
      </c>
      <c r="Q41" s="74"/>
      <c r="R41" s="73"/>
      <c r="S41" s="215" t="s">
        <v>26</v>
      </c>
      <c r="T41" s="216"/>
      <c r="U41" s="20">
        <f t="shared" si="0"/>
        <v>0</v>
      </c>
      <c r="V41" s="25" t="s">
        <v>4</v>
      </c>
      <c r="W41" s="22"/>
      <c r="X41" s="22"/>
    </row>
    <row r="42" spans="2:31" s="23" customFormat="1" x14ac:dyDescent="0.2">
      <c r="B42" s="68"/>
      <c r="C42" s="70"/>
      <c r="D42" s="95"/>
      <c r="E42" s="97"/>
      <c r="F42" s="97"/>
      <c r="G42" s="96"/>
      <c r="H42" s="70"/>
      <c r="I42" s="19" t="s">
        <v>46</v>
      </c>
      <c r="J42" s="19" t="s">
        <v>24</v>
      </c>
      <c r="K42" s="71"/>
      <c r="L42" s="69"/>
      <c r="M42" s="19" t="s">
        <v>24</v>
      </c>
      <c r="N42" s="72"/>
      <c r="O42" s="69"/>
      <c r="P42" s="19" t="s">
        <v>24</v>
      </c>
      <c r="Q42" s="74"/>
      <c r="R42" s="69"/>
      <c r="S42" s="215" t="s">
        <v>26</v>
      </c>
      <c r="T42" s="216"/>
      <c r="U42" s="20">
        <f t="shared" si="0"/>
        <v>0</v>
      </c>
      <c r="V42" s="25" t="s">
        <v>4</v>
      </c>
      <c r="W42" s="22"/>
      <c r="X42" s="22"/>
    </row>
    <row r="43" spans="2:31" s="23" customFormat="1" x14ac:dyDescent="0.2">
      <c r="B43" s="68"/>
      <c r="C43" s="98"/>
      <c r="D43" s="99"/>
      <c r="E43" s="97"/>
      <c r="F43" s="97"/>
      <c r="G43" s="97"/>
      <c r="H43" s="70"/>
      <c r="I43" s="24" t="s">
        <v>4</v>
      </c>
      <c r="J43" s="24" t="s">
        <v>24</v>
      </c>
      <c r="K43" s="74"/>
      <c r="L43" s="73"/>
      <c r="M43" s="24" t="s">
        <v>25</v>
      </c>
      <c r="N43" s="75"/>
      <c r="O43" s="73"/>
      <c r="P43" s="24" t="s">
        <v>24</v>
      </c>
      <c r="Q43" s="74"/>
      <c r="R43" s="73"/>
      <c r="S43" s="215" t="s">
        <v>26</v>
      </c>
      <c r="T43" s="216"/>
      <c r="U43" s="20">
        <f t="shared" si="0"/>
        <v>0</v>
      </c>
      <c r="V43" s="25" t="s">
        <v>4</v>
      </c>
      <c r="W43" s="22"/>
      <c r="X43" s="22"/>
    </row>
    <row r="44" spans="2:31" s="23" customFormat="1" x14ac:dyDescent="0.2">
      <c r="B44" s="68"/>
      <c r="C44" s="70"/>
      <c r="D44" s="99"/>
      <c r="E44" s="97"/>
      <c r="F44" s="97"/>
      <c r="G44" s="97"/>
      <c r="H44" s="70"/>
      <c r="I44" s="24" t="s">
        <v>4</v>
      </c>
      <c r="J44" s="24" t="s">
        <v>24</v>
      </c>
      <c r="K44" s="74"/>
      <c r="L44" s="73"/>
      <c r="M44" s="24" t="s">
        <v>24</v>
      </c>
      <c r="N44" s="75"/>
      <c r="O44" s="73"/>
      <c r="P44" s="24" t="s">
        <v>24</v>
      </c>
      <c r="Q44" s="74"/>
      <c r="R44" s="73"/>
      <c r="S44" s="215" t="s">
        <v>26</v>
      </c>
      <c r="T44" s="216"/>
      <c r="U44" s="20">
        <f t="shared" si="0"/>
        <v>0</v>
      </c>
      <c r="V44" s="25" t="s">
        <v>4</v>
      </c>
      <c r="W44" s="22"/>
      <c r="X44" s="22"/>
    </row>
    <row r="45" spans="2:31" s="23" customFormat="1" x14ac:dyDescent="0.2">
      <c r="B45" s="68"/>
      <c r="C45" s="98"/>
      <c r="D45" s="95"/>
      <c r="E45" s="97"/>
      <c r="F45" s="97"/>
      <c r="G45" s="96"/>
      <c r="H45" s="70"/>
      <c r="I45" s="24" t="s">
        <v>44</v>
      </c>
      <c r="J45" s="24" t="s">
        <v>24</v>
      </c>
      <c r="K45" s="74"/>
      <c r="L45" s="73"/>
      <c r="M45" s="24" t="s">
        <v>24</v>
      </c>
      <c r="N45" s="75"/>
      <c r="O45" s="73"/>
      <c r="P45" s="24" t="s">
        <v>24</v>
      </c>
      <c r="Q45" s="74"/>
      <c r="R45" s="73"/>
      <c r="S45" s="215" t="s">
        <v>26</v>
      </c>
      <c r="T45" s="216"/>
      <c r="U45" s="20">
        <f t="shared" si="0"/>
        <v>0</v>
      </c>
      <c r="V45" s="25" t="s">
        <v>4</v>
      </c>
      <c r="W45" s="22"/>
      <c r="X45" s="22"/>
    </row>
    <row r="46" spans="2:31" s="23" customFormat="1" x14ac:dyDescent="0.2">
      <c r="B46" s="68"/>
      <c r="C46" s="70"/>
      <c r="D46" s="99"/>
      <c r="E46" s="97"/>
      <c r="F46" s="97"/>
      <c r="G46" s="97"/>
      <c r="H46" s="70"/>
      <c r="I46" s="24" t="s">
        <v>4</v>
      </c>
      <c r="J46" s="24" t="s">
        <v>24</v>
      </c>
      <c r="K46" s="74"/>
      <c r="L46" s="73"/>
      <c r="M46" s="24" t="s">
        <v>24</v>
      </c>
      <c r="N46" s="75"/>
      <c r="O46" s="73"/>
      <c r="P46" s="24" t="s">
        <v>24</v>
      </c>
      <c r="Q46" s="74"/>
      <c r="R46" s="73"/>
      <c r="S46" s="215" t="s">
        <v>26</v>
      </c>
      <c r="T46" s="216"/>
      <c r="U46" s="20">
        <f t="shared" si="0"/>
        <v>0</v>
      </c>
      <c r="V46" s="25" t="s">
        <v>4</v>
      </c>
      <c r="W46" s="22"/>
      <c r="X46" s="22"/>
    </row>
    <row r="47" spans="2:31" s="23" customFormat="1" x14ac:dyDescent="0.2">
      <c r="B47" s="68"/>
      <c r="C47" s="98"/>
      <c r="D47" s="99"/>
      <c r="E47" s="97"/>
      <c r="F47" s="97"/>
      <c r="G47" s="97"/>
      <c r="H47" s="70"/>
      <c r="I47" s="24" t="s">
        <v>4</v>
      </c>
      <c r="J47" s="24" t="s">
        <v>24</v>
      </c>
      <c r="K47" s="74"/>
      <c r="L47" s="73"/>
      <c r="M47" s="24" t="s">
        <v>24</v>
      </c>
      <c r="N47" s="75"/>
      <c r="O47" s="73"/>
      <c r="P47" s="24" t="s">
        <v>24</v>
      </c>
      <c r="Q47" s="74"/>
      <c r="R47" s="73"/>
      <c r="S47" s="215" t="s">
        <v>26</v>
      </c>
      <c r="T47" s="216"/>
      <c r="U47" s="20">
        <f t="shared" si="0"/>
        <v>0</v>
      </c>
      <c r="V47" s="25" t="s">
        <v>4</v>
      </c>
      <c r="W47" s="22"/>
      <c r="X47" s="22"/>
    </row>
    <row r="48" spans="2:31" s="23" customFormat="1" x14ac:dyDescent="0.2">
      <c r="B48" s="68"/>
      <c r="C48" s="70"/>
      <c r="D48" s="95"/>
      <c r="E48" s="96"/>
      <c r="F48" s="97"/>
      <c r="G48" s="96"/>
      <c r="H48" s="70"/>
      <c r="I48" s="24" t="s">
        <v>44</v>
      </c>
      <c r="J48" s="24" t="s">
        <v>24</v>
      </c>
      <c r="K48" s="74"/>
      <c r="L48" s="73"/>
      <c r="M48" s="24" t="s">
        <v>24</v>
      </c>
      <c r="N48" s="75"/>
      <c r="O48" s="73"/>
      <c r="P48" s="24" t="s">
        <v>24</v>
      </c>
      <c r="Q48" s="74"/>
      <c r="R48" s="73"/>
      <c r="S48" s="215" t="s">
        <v>26</v>
      </c>
      <c r="T48" s="216"/>
      <c r="U48" s="20">
        <f t="shared" si="0"/>
        <v>0</v>
      </c>
      <c r="V48" s="25" t="s">
        <v>4</v>
      </c>
      <c r="W48" s="22"/>
      <c r="X48" s="22"/>
    </row>
    <row r="49" spans="2:24" s="23" customFormat="1" x14ac:dyDescent="0.2">
      <c r="B49" s="68"/>
      <c r="C49" s="98"/>
      <c r="D49" s="99"/>
      <c r="E49" s="97"/>
      <c r="F49" s="97"/>
      <c r="G49" s="97"/>
      <c r="H49" s="70"/>
      <c r="I49" s="24" t="s">
        <v>4</v>
      </c>
      <c r="J49" s="24" t="s">
        <v>24</v>
      </c>
      <c r="K49" s="74"/>
      <c r="L49" s="73"/>
      <c r="M49" s="24" t="s">
        <v>24</v>
      </c>
      <c r="N49" s="75"/>
      <c r="O49" s="73"/>
      <c r="P49" s="24" t="s">
        <v>24</v>
      </c>
      <c r="Q49" s="74"/>
      <c r="R49" s="73"/>
      <c r="S49" s="215" t="s">
        <v>26</v>
      </c>
      <c r="T49" s="216"/>
      <c r="U49" s="20">
        <f t="shared" si="0"/>
        <v>0</v>
      </c>
      <c r="V49" s="25" t="s">
        <v>4</v>
      </c>
      <c r="W49" s="22"/>
      <c r="X49" s="22"/>
    </row>
    <row r="50" spans="2:24" s="23" customFormat="1" x14ac:dyDescent="0.2">
      <c r="B50" s="68"/>
      <c r="C50" s="70"/>
      <c r="D50" s="99"/>
      <c r="E50" s="97"/>
      <c r="F50" s="97"/>
      <c r="G50" s="97"/>
      <c r="H50" s="70"/>
      <c r="I50" s="24" t="s">
        <v>4</v>
      </c>
      <c r="J50" s="24" t="s">
        <v>24</v>
      </c>
      <c r="K50" s="74"/>
      <c r="L50" s="73"/>
      <c r="M50" s="24" t="s">
        <v>24</v>
      </c>
      <c r="N50" s="75"/>
      <c r="O50" s="73"/>
      <c r="P50" s="24" t="s">
        <v>24</v>
      </c>
      <c r="Q50" s="74"/>
      <c r="R50" s="73"/>
      <c r="S50" s="215" t="s">
        <v>26</v>
      </c>
      <c r="T50" s="216"/>
      <c r="U50" s="20">
        <f t="shared" si="0"/>
        <v>0</v>
      </c>
      <c r="V50" s="25" t="s">
        <v>4</v>
      </c>
      <c r="W50" s="22"/>
      <c r="X50" s="22"/>
    </row>
    <row r="51" spans="2:24" s="23" customFormat="1" x14ac:dyDescent="0.2">
      <c r="B51" s="68"/>
      <c r="C51" s="98"/>
      <c r="D51" s="95"/>
      <c r="E51" s="97"/>
      <c r="F51" s="97"/>
      <c r="G51" s="96"/>
      <c r="H51" s="70"/>
      <c r="I51" s="24" t="s">
        <v>44</v>
      </c>
      <c r="J51" s="24" t="s">
        <v>24</v>
      </c>
      <c r="K51" s="74"/>
      <c r="L51" s="73"/>
      <c r="M51" s="24" t="s">
        <v>24</v>
      </c>
      <c r="N51" s="75"/>
      <c r="O51" s="73"/>
      <c r="P51" s="24" t="s">
        <v>24</v>
      </c>
      <c r="Q51" s="74"/>
      <c r="R51" s="73"/>
      <c r="S51" s="215" t="s">
        <v>26</v>
      </c>
      <c r="T51" s="216"/>
      <c r="U51" s="20">
        <f t="shared" si="0"/>
        <v>0</v>
      </c>
      <c r="V51" s="25" t="s">
        <v>4</v>
      </c>
      <c r="W51" s="22"/>
      <c r="X51" s="22"/>
    </row>
    <row r="52" spans="2:24" s="23" customFormat="1" x14ac:dyDescent="0.2">
      <c r="B52" s="68"/>
      <c r="C52" s="70"/>
      <c r="D52" s="99"/>
      <c r="E52" s="97"/>
      <c r="F52" s="97"/>
      <c r="G52" s="97"/>
      <c r="H52" s="70"/>
      <c r="I52" s="24" t="s">
        <v>4</v>
      </c>
      <c r="J52" s="24" t="s">
        <v>24</v>
      </c>
      <c r="K52" s="74"/>
      <c r="L52" s="73"/>
      <c r="M52" s="24" t="s">
        <v>24</v>
      </c>
      <c r="N52" s="75"/>
      <c r="O52" s="73"/>
      <c r="P52" s="24" t="s">
        <v>24</v>
      </c>
      <c r="Q52" s="74"/>
      <c r="R52" s="73"/>
      <c r="S52" s="215" t="s">
        <v>26</v>
      </c>
      <c r="T52" s="216"/>
      <c r="U52" s="20">
        <f t="shared" si="0"/>
        <v>0</v>
      </c>
      <c r="V52" s="25" t="s">
        <v>4</v>
      </c>
      <c r="W52" s="22"/>
      <c r="X52" s="22"/>
    </row>
    <row r="53" spans="2:24" s="23" customFormat="1" x14ac:dyDescent="0.2">
      <c r="B53" s="68"/>
      <c r="C53" s="98"/>
      <c r="D53" s="99"/>
      <c r="E53" s="97"/>
      <c r="F53" s="97"/>
      <c r="G53" s="97"/>
      <c r="H53" s="70"/>
      <c r="I53" s="24" t="s">
        <v>4</v>
      </c>
      <c r="J53" s="24" t="s">
        <v>24</v>
      </c>
      <c r="K53" s="74"/>
      <c r="L53" s="73"/>
      <c r="M53" s="24" t="s">
        <v>24</v>
      </c>
      <c r="N53" s="75"/>
      <c r="O53" s="73"/>
      <c r="P53" s="24" t="s">
        <v>24</v>
      </c>
      <c r="Q53" s="74"/>
      <c r="R53" s="73"/>
      <c r="S53" s="215" t="s">
        <v>26</v>
      </c>
      <c r="T53" s="216"/>
      <c r="U53" s="20">
        <f t="shared" si="0"/>
        <v>0</v>
      </c>
      <c r="V53" s="25" t="s">
        <v>4</v>
      </c>
      <c r="W53" s="22"/>
      <c r="X53" s="22"/>
    </row>
    <row r="54" spans="2:24" s="23" customFormat="1" x14ac:dyDescent="0.2">
      <c r="B54" s="68"/>
      <c r="C54" s="70"/>
      <c r="D54" s="95"/>
      <c r="E54" s="97"/>
      <c r="F54" s="97"/>
      <c r="G54" s="96"/>
      <c r="H54" s="70"/>
      <c r="I54" s="24" t="s">
        <v>44</v>
      </c>
      <c r="J54" s="24" t="s">
        <v>24</v>
      </c>
      <c r="K54" s="74"/>
      <c r="L54" s="73"/>
      <c r="M54" s="24" t="s">
        <v>24</v>
      </c>
      <c r="N54" s="75"/>
      <c r="O54" s="73"/>
      <c r="P54" s="24" t="s">
        <v>24</v>
      </c>
      <c r="Q54" s="74"/>
      <c r="R54" s="73"/>
      <c r="S54" s="215" t="s">
        <v>26</v>
      </c>
      <c r="T54" s="216"/>
      <c r="U54" s="20">
        <f t="shared" si="0"/>
        <v>0</v>
      </c>
      <c r="V54" s="25" t="s">
        <v>4</v>
      </c>
      <c r="W54" s="22"/>
      <c r="X54" s="22"/>
    </row>
    <row r="55" spans="2:24" s="23" customFormat="1" x14ac:dyDescent="0.2">
      <c r="B55" s="68"/>
      <c r="C55" s="98"/>
      <c r="D55" s="99"/>
      <c r="E55" s="97"/>
      <c r="F55" s="97"/>
      <c r="G55" s="97"/>
      <c r="H55" s="70"/>
      <c r="I55" s="24" t="s">
        <v>4</v>
      </c>
      <c r="J55" s="24" t="s">
        <v>24</v>
      </c>
      <c r="K55" s="74"/>
      <c r="L55" s="73"/>
      <c r="M55" s="24" t="s">
        <v>24</v>
      </c>
      <c r="N55" s="75"/>
      <c r="O55" s="73"/>
      <c r="P55" s="24" t="s">
        <v>24</v>
      </c>
      <c r="Q55" s="74"/>
      <c r="R55" s="73"/>
      <c r="S55" s="215" t="s">
        <v>26</v>
      </c>
      <c r="T55" s="216"/>
      <c r="U55" s="20">
        <f t="shared" si="0"/>
        <v>0</v>
      </c>
      <c r="V55" s="25" t="s">
        <v>4</v>
      </c>
      <c r="W55" s="22"/>
      <c r="X55" s="22"/>
    </row>
    <row r="56" spans="2:24" s="23" customFormat="1" x14ac:dyDescent="0.2">
      <c r="B56" s="68"/>
      <c r="C56" s="70"/>
      <c r="D56" s="99"/>
      <c r="E56" s="97"/>
      <c r="F56" s="97"/>
      <c r="G56" s="97"/>
      <c r="H56" s="70"/>
      <c r="I56" s="24" t="s">
        <v>4</v>
      </c>
      <c r="J56" s="24" t="s">
        <v>24</v>
      </c>
      <c r="K56" s="74"/>
      <c r="L56" s="73"/>
      <c r="M56" s="24" t="s">
        <v>24</v>
      </c>
      <c r="N56" s="75"/>
      <c r="O56" s="73"/>
      <c r="P56" s="24" t="s">
        <v>24</v>
      </c>
      <c r="Q56" s="74"/>
      <c r="R56" s="73"/>
      <c r="S56" s="215" t="s">
        <v>26</v>
      </c>
      <c r="T56" s="216"/>
      <c r="U56" s="20">
        <f t="shared" si="0"/>
        <v>0</v>
      </c>
      <c r="V56" s="25" t="s">
        <v>4</v>
      </c>
      <c r="W56" s="22"/>
      <c r="X56" s="22"/>
    </row>
    <row r="57" spans="2:24" s="23" customFormat="1" x14ac:dyDescent="0.2">
      <c r="B57" s="68"/>
      <c r="C57" s="98"/>
      <c r="D57" s="95"/>
      <c r="E57" s="97"/>
      <c r="F57" s="97"/>
      <c r="G57" s="96"/>
      <c r="H57" s="70"/>
      <c r="I57" s="24" t="s">
        <v>44</v>
      </c>
      <c r="J57" s="24" t="s">
        <v>24</v>
      </c>
      <c r="K57" s="74"/>
      <c r="L57" s="73"/>
      <c r="M57" s="24" t="s">
        <v>24</v>
      </c>
      <c r="N57" s="75"/>
      <c r="O57" s="73"/>
      <c r="P57" s="24" t="s">
        <v>24</v>
      </c>
      <c r="Q57" s="74"/>
      <c r="R57" s="73"/>
      <c r="S57" s="215" t="s">
        <v>26</v>
      </c>
      <c r="T57" s="216"/>
      <c r="U57" s="20">
        <f t="shared" si="0"/>
        <v>0</v>
      </c>
      <c r="V57" s="25" t="s">
        <v>4</v>
      </c>
      <c r="W57" s="22"/>
      <c r="X57" s="22"/>
    </row>
    <row r="58" spans="2:24" s="23" customFormat="1" x14ac:dyDescent="0.2">
      <c r="B58" s="68"/>
      <c r="C58" s="70"/>
      <c r="D58" s="99"/>
      <c r="E58" s="97"/>
      <c r="F58" s="97"/>
      <c r="G58" s="97"/>
      <c r="H58" s="70"/>
      <c r="I58" s="24" t="s">
        <v>4</v>
      </c>
      <c r="J58" s="24" t="s">
        <v>24</v>
      </c>
      <c r="K58" s="74"/>
      <c r="L58" s="73"/>
      <c r="M58" s="24" t="s">
        <v>24</v>
      </c>
      <c r="N58" s="75"/>
      <c r="O58" s="73"/>
      <c r="P58" s="24" t="s">
        <v>24</v>
      </c>
      <c r="Q58" s="74"/>
      <c r="R58" s="73"/>
      <c r="S58" s="215" t="s">
        <v>26</v>
      </c>
      <c r="T58" s="216"/>
      <c r="U58" s="20">
        <f t="shared" si="0"/>
        <v>0</v>
      </c>
      <c r="V58" s="25" t="s">
        <v>4</v>
      </c>
      <c r="W58" s="22"/>
      <c r="X58" s="22"/>
    </row>
    <row r="59" spans="2:24" s="23" customFormat="1" x14ac:dyDescent="0.2">
      <c r="B59" s="68"/>
      <c r="C59" s="98"/>
      <c r="D59" s="99"/>
      <c r="E59" s="97"/>
      <c r="F59" s="97"/>
      <c r="G59" s="97"/>
      <c r="H59" s="70"/>
      <c r="I59" s="24" t="s">
        <v>4</v>
      </c>
      <c r="J59" s="24" t="s">
        <v>24</v>
      </c>
      <c r="K59" s="74"/>
      <c r="L59" s="73"/>
      <c r="M59" s="24" t="s">
        <v>24</v>
      </c>
      <c r="N59" s="75"/>
      <c r="O59" s="73"/>
      <c r="P59" s="24" t="s">
        <v>24</v>
      </c>
      <c r="Q59" s="74"/>
      <c r="R59" s="73"/>
      <c r="S59" s="215" t="s">
        <v>26</v>
      </c>
      <c r="T59" s="216"/>
      <c r="U59" s="20">
        <f t="shared" si="0"/>
        <v>0</v>
      </c>
      <c r="V59" s="25" t="s">
        <v>4</v>
      </c>
      <c r="W59" s="22"/>
      <c r="X59" s="22"/>
    </row>
    <row r="60" spans="2:24" s="23" customFormat="1" x14ac:dyDescent="0.2">
      <c r="B60" s="68"/>
      <c r="C60" s="70"/>
      <c r="D60" s="95"/>
      <c r="E60" s="96"/>
      <c r="F60" s="97"/>
      <c r="G60" s="96"/>
      <c r="H60" s="70"/>
      <c r="I60" s="24" t="s">
        <v>44</v>
      </c>
      <c r="J60" s="24" t="s">
        <v>24</v>
      </c>
      <c r="K60" s="74"/>
      <c r="L60" s="73"/>
      <c r="M60" s="24" t="s">
        <v>24</v>
      </c>
      <c r="N60" s="75"/>
      <c r="O60" s="73"/>
      <c r="P60" s="24" t="s">
        <v>24</v>
      </c>
      <c r="Q60" s="74"/>
      <c r="R60" s="73"/>
      <c r="S60" s="215" t="s">
        <v>26</v>
      </c>
      <c r="T60" s="216"/>
      <c r="U60" s="20">
        <f t="shared" si="0"/>
        <v>0</v>
      </c>
      <c r="V60" s="25" t="s">
        <v>4</v>
      </c>
      <c r="W60" s="22"/>
      <c r="X60" s="22"/>
    </row>
    <row r="61" spans="2:24" s="23" customFormat="1" x14ac:dyDescent="0.2">
      <c r="B61" s="68"/>
      <c r="C61" s="98"/>
      <c r="D61" s="99"/>
      <c r="E61" s="97"/>
      <c r="F61" s="97"/>
      <c r="G61" s="97"/>
      <c r="H61" s="70"/>
      <c r="I61" s="24" t="s">
        <v>4</v>
      </c>
      <c r="J61" s="24" t="s">
        <v>24</v>
      </c>
      <c r="K61" s="74"/>
      <c r="L61" s="73"/>
      <c r="M61" s="24" t="s">
        <v>24</v>
      </c>
      <c r="N61" s="75"/>
      <c r="O61" s="73"/>
      <c r="P61" s="24" t="s">
        <v>24</v>
      </c>
      <c r="Q61" s="74"/>
      <c r="R61" s="73"/>
      <c r="S61" s="215" t="s">
        <v>26</v>
      </c>
      <c r="T61" s="216"/>
      <c r="U61" s="20">
        <f t="shared" si="0"/>
        <v>0</v>
      </c>
      <c r="V61" s="25" t="s">
        <v>4</v>
      </c>
      <c r="W61" s="22"/>
      <c r="X61" s="22"/>
    </row>
    <row r="62" spans="2:24" s="23" customFormat="1" x14ac:dyDescent="0.2">
      <c r="B62" s="68"/>
      <c r="C62" s="70"/>
      <c r="D62" s="99"/>
      <c r="E62" s="97"/>
      <c r="F62" s="97"/>
      <c r="G62" s="97"/>
      <c r="H62" s="70"/>
      <c r="I62" s="24" t="s">
        <v>4</v>
      </c>
      <c r="J62" s="24" t="s">
        <v>24</v>
      </c>
      <c r="K62" s="74"/>
      <c r="L62" s="73"/>
      <c r="M62" s="24" t="s">
        <v>24</v>
      </c>
      <c r="N62" s="75"/>
      <c r="O62" s="73"/>
      <c r="P62" s="24" t="s">
        <v>24</v>
      </c>
      <c r="Q62" s="74"/>
      <c r="R62" s="73"/>
      <c r="S62" s="215" t="s">
        <v>26</v>
      </c>
      <c r="T62" s="216"/>
      <c r="U62" s="20">
        <f t="shared" si="0"/>
        <v>0</v>
      </c>
      <c r="V62" s="25" t="s">
        <v>4</v>
      </c>
      <c r="W62" s="22"/>
      <c r="X62" s="22"/>
    </row>
    <row r="63" spans="2:24" s="23" customFormat="1" x14ac:dyDescent="0.2">
      <c r="B63" s="68"/>
      <c r="C63" s="98"/>
      <c r="D63" s="95"/>
      <c r="E63" s="97"/>
      <c r="F63" s="97"/>
      <c r="G63" s="96"/>
      <c r="H63" s="70"/>
      <c r="I63" s="24" t="s">
        <v>44</v>
      </c>
      <c r="J63" s="24" t="s">
        <v>24</v>
      </c>
      <c r="K63" s="74"/>
      <c r="L63" s="73"/>
      <c r="M63" s="24" t="s">
        <v>24</v>
      </c>
      <c r="N63" s="75"/>
      <c r="O63" s="73"/>
      <c r="P63" s="24" t="s">
        <v>24</v>
      </c>
      <c r="Q63" s="74"/>
      <c r="R63" s="73"/>
      <c r="S63" s="215" t="s">
        <v>26</v>
      </c>
      <c r="T63" s="216"/>
      <c r="U63" s="20">
        <f t="shared" si="0"/>
        <v>0</v>
      </c>
      <c r="V63" s="25" t="s">
        <v>4</v>
      </c>
      <c r="W63" s="22"/>
      <c r="X63" s="22"/>
    </row>
    <row r="64" spans="2:24" s="23" customFormat="1" x14ac:dyDescent="0.2">
      <c r="B64" s="68"/>
      <c r="C64" s="70"/>
      <c r="D64" s="99"/>
      <c r="E64" s="97"/>
      <c r="F64" s="97"/>
      <c r="G64" s="97"/>
      <c r="H64" s="70"/>
      <c r="I64" s="24" t="s">
        <v>4</v>
      </c>
      <c r="J64" s="24" t="s">
        <v>24</v>
      </c>
      <c r="K64" s="74"/>
      <c r="L64" s="73"/>
      <c r="M64" s="24" t="s">
        <v>24</v>
      </c>
      <c r="N64" s="75"/>
      <c r="O64" s="73"/>
      <c r="P64" s="24" t="s">
        <v>24</v>
      </c>
      <c r="Q64" s="74"/>
      <c r="R64" s="73"/>
      <c r="S64" s="215" t="s">
        <v>26</v>
      </c>
      <c r="T64" s="216"/>
      <c r="U64" s="20">
        <f t="shared" si="0"/>
        <v>0</v>
      </c>
      <c r="V64" s="25" t="s">
        <v>4</v>
      </c>
      <c r="W64" s="22"/>
      <c r="X64" s="22"/>
    </row>
    <row r="65" spans="2:24" s="23" customFormat="1" x14ac:dyDescent="0.2">
      <c r="B65" s="68"/>
      <c r="C65" s="98"/>
      <c r="D65" s="99"/>
      <c r="E65" s="97"/>
      <c r="F65" s="97"/>
      <c r="G65" s="97"/>
      <c r="H65" s="70"/>
      <c r="I65" s="24" t="s">
        <v>4</v>
      </c>
      <c r="J65" s="24" t="s">
        <v>24</v>
      </c>
      <c r="K65" s="74"/>
      <c r="L65" s="73"/>
      <c r="M65" s="24" t="s">
        <v>24</v>
      </c>
      <c r="N65" s="75"/>
      <c r="O65" s="73"/>
      <c r="P65" s="24" t="s">
        <v>24</v>
      </c>
      <c r="Q65" s="74"/>
      <c r="R65" s="73"/>
      <c r="S65" s="215" t="s">
        <v>26</v>
      </c>
      <c r="T65" s="216"/>
      <c r="U65" s="20">
        <f t="shared" si="0"/>
        <v>0</v>
      </c>
      <c r="V65" s="25" t="s">
        <v>4</v>
      </c>
      <c r="W65" s="22"/>
      <c r="X65" s="22"/>
    </row>
    <row r="66" spans="2:24" s="23" customFormat="1" x14ac:dyDescent="0.2">
      <c r="B66" s="68"/>
      <c r="C66" s="70"/>
      <c r="D66" s="95"/>
      <c r="E66" s="97"/>
      <c r="F66" s="97"/>
      <c r="G66" s="96"/>
      <c r="H66" s="70"/>
      <c r="I66" s="24" t="s">
        <v>44</v>
      </c>
      <c r="J66" s="24" t="s">
        <v>24</v>
      </c>
      <c r="K66" s="74"/>
      <c r="L66" s="73"/>
      <c r="M66" s="24" t="s">
        <v>24</v>
      </c>
      <c r="N66" s="75"/>
      <c r="O66" s="73"/>
      <c r="P66" s="24" t="s">
        <v>24</v>
      </c>
      <c r="Q66" s="74"/>
      <c r="R66" s="73"/>
      <c r="S66" s="215" t="s">
        <v>26</v>
      </c>
      <c r="T66" s="216"/>
      <c r="U66" s="20">
        <f t="shared" si="0"/>
        <v>0</v>
      </c>
      <c r="V66" s="25" t="s">
        <v>4</v>
      </c>
      <c r="W66" s="22"/>
      <c r="X66" s="22"/>
    </row>
    <row r="67" spans="2:24" s="23" customFormat="1" x14ac:dyDescent="0.2">
      <c r="B67" s="68"/>
      <c r="C67" s="98"/>
      <c r="D67" s="99"/>
      <c r="E67" s="97"/>
      <c r="F67" s="97"/>
      <c r="G67" s="97"/>
      <c r="H67" s="70"/>
      <c r="I67" s="24" t="s">
        <v>4</v>
      </c>
      <c r="J67" s="24" t="s">
        <v>24</v>
      </c>
      <c r="K67" s="74"/>
      <c r="L67" s="73"/>
      <c r="M67" s="24" t="s">
        <v>24</v>
      </c>
      <c r="N67" s="75"/>
      <c r="O67" s="73"/>
      <c r="P67" s="24" t="s">
        <v>24</v>
      </c>
      <c r="Q67" s="74"/>
      <c r="R67" s="73"/>
      <c r="S67" s="215" t="s">
        <v>26</v>
      </c>
      <c r="T67" s="216"/>
      <c r="U67" s="20">
        <f t="shared" si="0"/>
        <v>0</v>
      </c>
      <c r="V67" s="25" t="s">
        <v>4</v>
      </c>
      <c r="W67" s="22"/>
      <c r="X67" s="22"/>
    </row>
    <row r="68" spans="2:24" s="23" customFormat="1" x14ac:dyDescent="0.2">
      <c r="B68" s="68"/>
      <c r="C68" s="70"/>
      <c r="D68" s="99"/>
      <c r="E68" s="97"/>
      <c r="F68" s="97"/>
      <c r="G68" s="97"/>
      <c r="H68" s="70"/>
      <c r="I68" s="24" t="s">
        <v>4</v>
      </c>
      <c r="J68" s="24" t="s">
        <v>24</v>
      </c>
      <c r="K68" s="74"/>
      <c r="L68" s="73"/>
      <c r="M68" s="24" t="s">
        <v>24</v>
      </c>
      <c r="N68" s="75"/>
      <c r="O68" s="73"/>
      <c r="P68" s="24" t="s">
        <v>24</v>
      </c>
      <c r="Q68" s="74"/>
      <c r="R68" s="73"/>
      <c r="S68" s="215" t="s">
        <v>26</v>
      </c>
      <c r="T68" s="216"/>
      <c r="U68" s="20">
        <f t="shared" si="0"/>
        <v>0</v>
      </c>
      <c r="V68" s="25" t="s">
        <v>4</v>
      </c>
      <c r="W68" s="22"/>
      <c r="X68" s="22"/>
    </row>
    <row r="69" spans="2:24" s="23" customFormat="1" x14ac:dyDescent="0.2">
      <c r="B69" s="68"/>
      <c r="C69" s="98"/>
      <c r="D69" s="95"/>
      <c r="E69" s="97"/>
      <c r="F69" s="97"/>
      <c r="G69" s="96"/>
      <c r="H69" s="70"/>
      <c r="I69" s="24" t="s">
        <v>44</v>
      </c>
      <c r="J69" s="24" t="s">
        <v>24</v>
      </c>
      <c r="K69" s="74"/>
      <c r="L69" s="73"/>
      <c r="M69" s="24" t="s">
        <v>24</v>
      </c>
      <c r="N69" s="75"/>
      <c r="O69" s="73"/>
      <c r="P69" s="24" t="s">
        <v>24</v>
      </c>
      <c r="Q69" s="74"/>
      <c r="R69" s="73"/>
      <c r="S69" s="215" t="s">
        <v>26</v>
      </c>
      <c r="T69" s="216"/>
      <c r="U69" s="20">
        <f t="shared" si="0"/>
        <v>0</v>
      </c>
      <c r="V69" s="25" t="s">
        <v>4</v>
      </c>
      <c r="W69" s="22"/>
      <c r="X69" s="22"/>
    </row>
    <row r="70" spans="2:24" s="23" customFormat="1" x14ac:dyDescent="0.2">
      <c r="B70" s="68"/>
      <c r="C70" s="70"/>
      <c r="D70" s="99"/>
      <c r="E70" s="97"/>
      <c r="F70" s="97"/>
      <c r="G70" s="97"/>
      <c r="H70" s="70"/>
      <c r="I70" s="24" t="s">
        <v>4</v>
      </c>
      <c r="J70" s="24" t="s">
        <v>24</v>
      </c>
      <c r="K70" s="74"/>
      <c r="L70" s="73"/>
      <c r="M70" s="24" t="s">
        <v>24</v>
      </c>
      <c r="N70" s="75"/>
      <c r="O70" s="73"/>
      <c r="P70" s="24" t="s">
        <v>24</v>
      </c>
      <c r="Q70" s="74"/>
      <c r="R70" s="73"/>
      <c r="S70" s="215" t="s">
        <v>26</v>
      </c>
      <c r="T70" s="216"/>
      <c r="U70" s="20">
        <f t="shared" si="0"/>
        <v>0</v>
      </c>
      <c r="V70" s="25" t="s">
        <v>4</v>
      </c>
      <c r="W70" s="22"/>
      <c r="X70" s="22"/>
    </row>
    <row r="71" spans="2:24" s="23" customFormat="1" x14ac:dyDescent="0.2">
      <c r="B71" s="68"/>
      <c r="C71" s="98"/>
      <c r="D71" s="99"/>
      <c r="E71" s="97"/>
      <c r="F71" s="97"/>
      <c r="G71" s="97"/>
      <c r="H71" s="70"/>
      <c r="I71" s="24" t="s">
        <v>4</v>
      </c>
      <c r="J71" s="24" t="s">
        <v>24</v>
      </c>
      <c r="K71" s="74"/>
      <c r="L71" s="73"/>
      <c r="M71" s="24" t="s">
        <v>24</v>
      </c>
      <c r="N71" s="75"/>
      <c r="O71" s="73"/>
      <c r="P71" s="24" t="s">
        <v>24</v>
      </c>
      <c r="Q71" s="74"/>
      <c r="R71" s="73"/>
      <c r="S71" s="215" t="s">
        <v>26</v>
      </c>
      <c r="T71" s="216"/>
      <c r="U71" s="20">
        <f t="shared" si="0"/>
        <v>0</v>
      </c>
      <c r="V71" s="25" t="s">
        <v>4</v>
      </c>
      <c r="W71" s="22"/>
      <c r="X71" s="22"/>
    </row>
    <row r="72" spans="2:24" s="23" customFormat="1" x14ac:dyDescent="0.2">
      <c r="B72" s="68"/>
      <c r="C72" s="70"/>
      <c r="D72" s="95"/>
      <c r="E72" s="96"/>
      <c r="F72" s="97"/>
      <c r="G72" s="96"/>
      <c r="H72" s="70"/>
      <c r="I72" s="24" t="s">
        <v>44</v>
      </c>
      <c r="J72" s="24" t="s">
        <v>24</v>
      </c>
      <c r="K72" s="74"/>
      <c r="L72" s="73"/>
      <c r="M72" s="24" t="s">
        <v>24</v>
      </c>
      <c r="N72" s="75"/>
      <c r="O72" s="73"/>
      <c r="P72" s="24" t="s">
        <v>24</v>
      </c>
      <c r="Q72" s="74"/>
      <c r="R72" s="73"/>
      <c r="S72" s="215" t="s">
        <v>26</v>
      </c>
      <c r="T72" s="216"/>
      <c r="U72" s="20">
        <f t="shared" si="0"/>
        <v>0</v>
      </c>
      <c r="V72" s="25" t="s">
        <v>4</v>
      </c>
      <c r="W72" s="22"/>
      <c r="X72" s="22"/>
    </row>
    <row r="73" spans="2:24" s="23" customFormat="1" x14ac:dyDescent="0.2">
      <c r="B73" s="68"/>
      <c r="C73" s="98"/>
      <c r="D73" s="99"/>
      <c r="E73" s="97"/>
      <c r="F73" s="97"/>
      <c r="G73" s="97"/>
      <c r="H73" s="70"/>
      <c r="I73" s="24" t="s">
        <v>4</v>
      </c>
      <c r="J73" s="24" t="s">
        <v>24</v>
      </c>
      <c r="K73" s="74"/>
      <c r="L73" s="73"/>
      <c r="M73" s="24" t="s">
        <v>24</v>
      </c>
      <c r="N73" s="75"/>
      <c r="O73" s="73"/>
      <c r="P73" s="24" t="s">
        <v>24</v>
      </c>
      <c r="Q73" s="74"/>
      <c r="R73" s="73"/>
      <c r="S73" s="215" t="s">
        <v>26</v>
      </c>
      <c r="T73" s="216"/>
      <c r="U73" s="20">
        <f t="shared" si="0"/>
        <v>0</v>
      </c>
      <c r="V73" s="25" t="s">
        <v>4</v>
      </c>
      <c r="W73" s="22"/>
      <c r="X73" s="22"/>
    </row>
    <row r="74" spans="2:24" s="23" customFormat="1" x14ac:dyDescent="0.2">
      <c r="B74" s="68"/>
      <c r="C74" s="70"/>
      <c r="D74" s="99"/>
      <c r="E74" s="97"/>
      <c r="F74" s="97"/>
      <c r="G74" s="97"/>
      <c r="H74" s="70"/>
      <c r="I74" s="24" t="s">
        <v>4</v>
      </c>
      <c r="J74" s="24" t="s">
        <v>24</v>
      </c>
      <c r="K74" s="74"/>
      <c r="L74" s="73"/>
      <c r="M74" s="24" t="s">
        <v>24</v>
      </c>
      <c r="N74" s="75"/>
      <c r="O74" s="73"/>
      <c r="P74" s="24" t="s">
        <v>24</v>
      </c>
      <c r="Q74" s="74"/>
      <c r="R74" s="73"/>
      <c r="S74" s="215" t="s">
        <v>26</v>
      </c>
      <c r="T74" s="216"/>
      <c r="U74" s="20">
        <f t="shared" si="0"/>
        <v>0</v>
      </c>
      <c r="V74" s="25" t="s">
        <v>4</v>
      </c>
      <c r="W74" s="22"/>
      <c r="X74" s="22"/>
    </row>
    <row r="75" spans="2:24" s="23" customFormat="1" x14ac:dyDescent="0.2">
      <c r="B75" s="68"/>
      <c r="C75" s="98"/>
      <c r="D75" s="95"/>
      <c r="E75" s="97"/>
      <c r="F75" s="97"/>
      <c r="G75" s="96"/>
      <c r="H75" s="70"/>
      <c r="I75" s="24" t="s">
        <v>44</v>
      </c>
      <c r="J75" s="24" t="s">
        <v>24</v>
      </c>
      <c r="K75" s="74"/>
      <c r="L75" s="73"/>
      <c r="M75" s="24" t="s">
        <v>24</v>
      </c>
      <c r="N75" s="75"/>
      <c r="O75" s="73"/>
      <c r="P75" s="24" t="s">
        <v>24</v>
      </c>
      <c r="Q75" s="74"/>
      <c r="R75" s="73"/>
      <c r="S75" s="215" t="s">
        <v>26</v>
      </c>
      <c r="T75" s="216"/>
      <c r="U75" s="20">
        <f t="shared" si="0"/>
        <v>0</v>
      </c>
      <c r="V75" s="25" t="s">
        <v>4</v>
      </c>
      <c r="W75" s="22"/>
      <c r="X75" s="22"/>
    </row>
    <row r="76" spans="2:24" s="23" customFormat="1" x14ac:dyDescent="0.2">
      <c r="B76" s="68"/>
      <c r="C76" s="70"/>
      <c r="D76" s="99"/>
      <c r="E76" s="97"/>
      <c r="F76" s="97"/>
      <c r="G76" s="97"/>
      <c r="H76" s="70"/>
      <c r="I76" s="24" t="s">
        <v>4</v>
      </c>
      <c r="J76" s="24" t="s">
        <v>24</v>
      </c>
      <c r="K76" s="74"/>
      <c r="L76" s="73"/>
      <c r="M76" s="24" t="s">
        <v>24</v>
      </c>
      <c r="N76" s="75"/>
      <c r="O76" s="73"/>
      <c r="P76" s="24" t="s">
        <v>24</v>
      </c>
      <c r="Q76" s="74"/>
      <c r="R76" s="73"/>
      <c r="S76" s="215" t="s">
        <v>26</v>
      </c>
      <c r="T76" s="216"/>
      <c r="U76" s="20">
        <f t="shared" si="0"/>
        <v>0</v>
      </c>
      <c r="V76" s="25" t="s">
        <v>4</v>
      </c>
      <c r="W76" s="22"/>
      <c r="X76" s="22"/>
    </row>
    <row r="77" spans="2:24" s="23" customFormat="1" x14ac:dyDescent="0.2">
      <c r="B77" s="68"/>
      <c r="C77" s="98"/>
      <c r="D77" s="99"/>
      <c r="E77" s="97"/>
      <c r="F77" s="97"/>
      <c r="G77" s="97"/>
      <c r="H77" s="70"/>
      <c r="I77" s="24" t="s">
        <v>4</v>
      </c>
      <c r="J77" s="24" t="s">
        <v>24</v>
      </c>
      <c r="K77" s="74"/>
      <c r="L77" s="73"/>
      <c r="M77" s="24" t="s">
        <v>24</v>
      </c>
      <c r="N77" s="75"/>
      <c r="O77" s="73"/>
      <c r="P77" s="24" t="s">
        <v>24</v>
      </c>
      <c r="Q77" s="74"/>
      <c r="R77" s="73"/>
      <c r="S77" s="215" t="s">
        <v>26</v>
      </c>
      <c r="T77" s="216"/>
      <c r="U77" s="20">
        <f t="shared" si="0"/>
        <v>0</v>
      </c>
      <c r="V77" s="25" t="s">
        <v>4</v>
      </c>
      <c r="W77" s="22"/>
      <c r="X77" s="22"/>
    </row>
    <row r="78" spans="2:24" s="23" customFormat="1" x14ac:dyDescent="0.2">
      <c r="B78" s="68"/>
      <c r="C78" s="70"/>
      <c r="D78" s="95"/>
      <c r="E78" s="97"/>
      <c r="F78" s="97"/>
      <c r="G78" s="96"/>
      <c r="H78" s="70"/>
      <c r="I78" s="24" t="s">
        <v>44</v>
      </c>
      <c r="J78" s="24" t="s">
        <v>24</v>
      </c>
      <c r="K78" s="74"/>
      <c r="L78" s="73"/>
      <c r="M78" s="24" t="s">
        <v>24</v>
      </c>
      <c r="N78" s="75"/>
      <c r="O78" s="73"/>
      <c r="P78" s="24" t="s">
        <v>24</v>
      </c>
      <c r="Q78" s="74"/>
      <c r="R78" s="73"/>
      <c r="S78" s="215" t="s">
        <v>26</v>
      </c>
      <c r="T78" s="216"/>
      <c r="U78" s="20">
        <f t="shared" si="0"/>
        <v>0</v>
      </c>
      <c r="V78" s="25" t="s">
        <v>4</v>
      </c>
      <c r="W78" s="22"/>
      <c r="X78" s="22"/>
    </row>
    <row r="79" spans="2:24" s="23" customFormat="1" x14ac:dyDescent="0.2">
      <c r="B79" s="68"/>
      <c r="C79" s="98"/>
      <c r="D79" s="99"/>
      <c r="E79" s="97"/>
      <c r="F79" s="97"/>
      <c r="G79" s="97"/>
      <c r="H79" s="70"/>
      <c r="I79" s="24" t="s">
        <v>4</v>
      </c>
      <c r="J79" s="24" t="s">
        <v>24</v>
      </c>
      <c r="K79" s="74"/>
      <c r="L79" s="73"/>
      <c r="M79" s="24" t="s">
        <v>24</v>
      </c>
      <c r="N79" s="75"/>
      <c r="O79" s="73"/>
      <c r="P79" s="24" t="s">
        <v>24</v>
      </c>
      <c r="Q79" s="74"/>
      <c r="R79" s="73"/>
      <c r="S79" s="215" t="s">
        <v>26</v>
      </c>
      <c r="T79" s="216"/>
      <c r="U79" s="20">
        <f t="shared" si="0"/>
        <v>0</v>
      </c>
      <c r="V79" s="25" t="s">
        <v>4</v>
      </c>
      <c r="W79" s="22"/>
      <c r="X79" s="22"/>
    </row>
    <row r="80" spans="2:24" s="23" customFormat="1" x14ac:dyDescent="0.2">
      <c r="B80" s="68"/>
      <c r="C80" s="70"/>
      <c r="D80" s="99"/>
      <c r="E80" s="97"/>
      <c r="F80" s="97"/>
      <c r="G80" s="97"/>
      <c r="H80" s="70"/>
      <c r="I80" s="24" t="s">
        <v>4</v>
      </c>
      <c r="J80" s="24" t="s">
        <v>24</v>
      </c>
      <c r="K80" s="74"/>
      <c r="L80" s="73"/>
      <c r="M80" s="24" t="s">
        <v>24</v>
      </c>
      <c r="N80" s="75"/>
      <c r="O80" s="73"/>
      <c r="P80" s="24" t="s">
        <v>24</v>
      </c>
      <c r="Q80" s="74"/>
      <c r="R80" s="73"/>
      <c r="S80" s="215" t="s">
        <v>26</v>
      </c>
      <c r="T80" s="216"/>
      <c r="U80" s="20">
        <f t="shared" si="0"/>
        <v>0</v>
      </c>
      <c r="V80" s="25" t="s">
        <v>4</v>
      </c>
      <c r="W80" s="22"/>
      <c r="X80" s="22"/>
    </row>
    <row r="81" spans="2:31" s="23" customFormat="1" x14ac:dyDescent="0.2">
      <c r="B81" s="68"/>
      <c r="C81" s="98"/>
      <c r="D81" s="95"/>
      <c r="E81" s="97"/>
      <c r="F81" s="97"/>
      <c r="G81" s="96"/>
      <c r="H81" s="70"/>
      <c r="I81" s="24" t="s">
        <v>44</v>
      </c>
      <c r="J81" s="24" t="s">
        <v>24</v>
      </c>
      <c r="K81" s="74"/>
      <c r="L81" s="73"/>
      <c r="M81" s="24" t="s">
        <v>24</v>
      </c>
      <c r="N81" s="75"/>
      <c r="O81" s="73"/>
      <c r="P81" s="24" t="s">
        <v>24</v>
      </c>
      <c r="Q81" s="74"/>
      <c r="R81" s="73"/>
      <c r="S81" s="215" t="s">
        <v>26</v>
      </c>
      <c r="T81" s="216"/>
      <c r="U81" s="20">
        <f t="shared" si="0"/>
        <v>0</v>
      </c>
      <c r="V81" s="25" t="s">
        <v>4</v>
      </c>
      <c r="W81" s="22"/>
      <c r="X81" s="22"/>
    </row>
    <row r="82" spans="2:31" s="23" customFormat="1" x14ac:dyDescent="0.2">
      <c r="B82" s="68"/>
      <c r="C82" s="70"/>
      <c r="D82" s="99"/>
      <c r="E82" s="97"/>
      <c r="F82" s="97"/>
      <c r="G82" s="97"/>
      <c r="H82" s="70"/>
      <c r="I82" s="24" t="s">
        <v>4</v>
      </c>
      <c r="J82" s="24" t="s">
        <v>24</v>
      </c>
      <c r="K82" s="74"/>
      <c r="L82" s="73"/>
      <c r="M82" s="24" t="s">
        <v>24</v>
      </c>
      <c r="N82" s="75"/>
      <c r="O82" s="73"/>
      <c r="P82" s="24" t="s">
        <v>24</v>
      </c>
      <c r="Q82" s="74"/>
      <c r="R82" s="73"/>
      <c r="S82" s="215" t="s">
        <v>26</v>
      </c>
      <c r="T82" s="216"/>
      <c r="U82" s="20">
        <f t="shared" si="0"/>
        <v>0</v>
      </c>
      <c r="V82" s="25" t="s">
        <v>4</v>
      </c>
      <c r="W82" s="22"/>
      <c r="X82" s="22"/>
    </row>
    <row r="83" spans="2:31" s="23" customFormat="1" x14ac:dyDescent="0.2">
      <c r="B83" s="68"/>
      <c r="C83" s="98"/>
      <c r="D83" s="99"/>
      <c r="E83" s="97"/>
      <c r="F83" s="97"/>
      <c r="G83" s="97"/>
      <c r="H83" s="70"/>
      <c r="I83" s="24" t="s">
        <v>4</v>
      </c>
      <c r="J83" s="24" t="s">
        <v>24</v>
      </c>
      <c r="K83" s="74"/>
      <c r="L83" s="73"/>
      <c r="M83" s="24" t="s">
        <v>24</v>
      </c>
      <c r="N83" s="75"/>
      <c r="O83" s="73"/>
      <c r="P83" s="24" t="s">
        <v>24</v>
      </c>
      <c r="Q83" s="74"/>
      <c r="R83" s="73"/>
      <c r="S83" s="215" t="s">
        <v>26</v>
      </c>
      <c r="T83" s="216"/>
      <c r="U83" s="20">
        <f t="shared" si="0"/>
        <v>0</v>
      </c>
      <c r="V83" s="25" t="s">
        <v>4</v>
      </c>
      <c r="W83" s="22"/>
      <c r="X83" s="22"/>
    </row>
    <row r="84" spans="2:31" s="23" customFormat="1" x14ac:dyDescent="0.2">
      <c r="B84" s="68"/>
      <c r="C84" s="70"/>
      <c r="D84" s="95"/>
      <c r="E84" s="96"/>
      <c r="F84" s="97"/>
      <c r="G84" s="96"/>
      <c r="H84" s="70"/>
      <c r="I84" s="24" t="s">
        <v>44</v>
      </c>
      <c r="J84" s="24" t="s">
        <v>24</v>
      </c>
      <c r="K84" s="74"/>
      <c r="L84" s="73"/>
      <c r="M84" s="24" t="s">
        <v>24</v>
      </c>
      <c r="N84" s="75"/>
      <c r="O84" s="73"/>
      <c r="P84" s="24" t="s">
        <v>24</v>
      </c>
      <c r="Q84" s="74"/>
      <c r="R84" s="73"/>
      <c r="S84" s="215" t="s">
        <v>26</v>
      </c>
      <c r="T84" s="216"/>
      <c r="U84" s="20">
        <f t="shared" si="0"/>
        <v>0</v>
      </c>
      <c r="V84" s="25" t="s">
        <v>4</v>
      </c>
      <c r="W84" s="22"/>
      <c r="X84" s="22"/>
    </row>
    <row r="85" spans="2:31" s="23" customFormat="1" ht="17" thickBot="1" x14ac:dyDescent="0.25">
      <c r="B85" s="68"/>
      <c r="C85" s="78"/>
      <c r="D85" s="100"/>
      <c r="E85" s="101"/>
      <c r="F85" s="101"/>
      <c r="G85" s="101"/>
      <c r="H85" s="78"/>
      <c r="I85" s="26" t="s">
        <v>4</v>
      </c>
      <c r="J85" s="26" t="s">
        <v>24</v>
      </c>
      <c r="K85" s="79"/>
      <c r="L85" s="77"/>
      <c r="M85" s="26" t="s">
        <v>24</v>
      </c>
      <c r="N85" s="80"/>
      <c r="O85" s="77"/>
      <c r="P85" s="26" t="s">
        <v>24</v>
      </c>
      <c r="Q85" s="79"/>
      <c r="R85" s="77"/>
      <c r="S85" s="213" t="s">
        <v>26</v>
      </c>
      <c r="T85" s="214"/>
      <c r="U85" s="27">
        <f t="shared" si="0"/>
        <v>0</v>
      </c>
      <c r="V85" s="28" t="s">
        <v>4</v>
      </c>
      <c r="W85" s="22"/>
      <c r="X85" s="22"/>
    </row>
    <row r="86" spans="2:31" x14ac:dyDescent="0.2">
      <c r="B86" s="29"/>
      <c r="C86" s="30"/>
      <c r="D86" s="30"/>
      <c r="E86" s="31"/>
      <c r="F86" s="31"/>
      <c r="G86" s="31"/>
      <c r="H86" s="32"/>
      <c r="I86" s="33"/>
      <c r="J86" s="33"/>
      <c r="K86" s="34"/>
      <c r="L86" s="32"/>
      <c r="M86" s="33"/>
      <c r="N86" s="33"/>
      <c r="O86" s="33"/>
      <c r="P86" s="33"/>
      <c r="Q86" s="34"/>
      <c r="R86" s="32"/>
      <c r="S86" s="35"/>
      <c r="T86" s="33"/>
      <c r="U86" s="36"/>
      <c r="V86" s="37"/>
      <c r="W86" s="17"/>
      <c r="X86" s="17"/>
    </row>
    <row r="87" spans="2:31" x14ac:dyDescent="0.2">
      <c r="B87" s="30"/>
      <c r="C87" s="30"/>
      <c r="D87" s="30"/>
      <c r="E87" s="6"/>
      <c r="F87" s="6"/>
      <c r="G87" s="6"/>
      <c r="H87" s="6"/>
      <c r="I87" s="6"/>
      <c r="J87" s="6"/>
      <c r="K87" s="6"/>
      <c r="L87" s="6"/>
      <c r="M87" s="6"/>
      <c r="N87" s="6"/>
      <c r="O87" s="6"/>
      <c r="P87" s="6"/>
      <c r="Q87" s="6"/>
      <c r="R87" s="6"/>
      <c r="S87" s="6"/>
      <c r="T87" s="6"/>
      <c r="U87" s="6"/>
      <c r="V87" s="6"/>
      <c r="W87" s="38"/>
      <c r="X87" s="17"/>
    </row>
    <row r="88" spans="2:31" x14ac:dyDescent="0.2">
      <c r="B88" s="30"/>
      <c r="C88" s="30"/>
      <c r="D88" s="30"/>
      <c r="E88" s="6"/>
      <c r="F88" s="6"/>
      <c r="G88" s="6"/>
      <c r="H88" s="6"/>
      <c r="I88" s="6"/>
      <c r="J88" s="6"/>
      <c r="K88" s="6"/>
      <c r="L88" s="6"/>
      <c r="M88" s="6"/>
      <c r="N88" s="6"/>
      <c r="O88" s="6"/>
      <c r="P88" s="6"/>
      <c r="Q88" s="6"/>
      <c r="R88" s="6"/>
      <c r="S88" s="6"/>
      <c r="T88" s="6"/>
      <c r="U88" s="6"/>
      <c r="V88" s="6"/>
      <c r="W88" s="17"/>
      <c r="X88" s="6"/>
      <c r="Y88" s="6"/>
      <c r="Z88" s="6"/>
      <c r="AA88" s="6"/>
      <c r="AB88" s="6"/>
      <c r="AC88" s="6"/>
      <c r="AD88" s="6"/>
      <c r="AE88" s="6"/>
    </row>
    <row r="89" spans="2:31" x14ac:dyDescent="0.2">
      <c r="B89" s="30"/>
      <c r="C89" s="30"/>
      <c r="D89" s="30"/>
      <c r="E89" s="6"/>
      <c r="F89" s="6"/>
      <c r="G89" s="6"/>
      <c r="H89" s="6"/>
      <c r="I89" s="6"/>
      <c r="J89" s="6"/>
      <c r="K89" s="6"/>
      <c r="L89" s="6"/>
      <c r="M89" s="6"/>
      <c r="N89" s="6"/>
      <c r="O89" s="6"/>
      <c r="P89" s="6"/>
      <c r="Q89" s="6"/>
      <c r="R89" s="6"/>
      <c r="S89" s="6"/>
      <c r="T89" s="6"/>
      <c r="U89" s="6"/>
      <c r="V89" s="6"/>
      <c r="W89" s="17"/>
      <c r="X89" s="6"/>
      <c r="Y89" s="6"/>
      <c r="Z89" s="6"/>
      <c r="AA89" s="6"/>
      <c r="AB89" s="6"/>
      <c r="AC89" s="6"/>
      <c r="AD89" s="6"/>
      <c r="AE89" s="6"/>
    </row>
    <row r="90" spans="2:31" x14ac:dyDescent="0.2">
      <c r="B90" s="30"/>
      <c r="C90" s="30"/>
      <c r="D90" s="30"/>
      <c r="E90" s="6"/>
      <c r="F90" s="6"/>
      <c r="G90" s="6"/>
      <c r="H90" s="6"/>
      <c r="I90" s="6"/>
      <c r="J90" s="6"/>
      <c r="K90" s="6"/>
      <c r="L90" s="6"/>
      <c r="M90" s="6"/>
      <c r="N90" s="6"/>
      <c r="O90" s="6"/>
      <c r="P90" s="6"/>
      <c r="Q90" s="6"/>
      <c r="R90" s="6"/>
      <c r="S90" s="6"/>
      <c r="T90" s="6"/>
      <c r="U90" s="6"/>
      <c r="V90" s="6"/>
      <c r="W90" s="38"/>
      <c r="X90" s="6"/>
      <c r="Y90" s="6"/>
      <c r="Z90" s="6"/>
      <c r="AA90" s="6"/>
      <c r="AB90" s="6"/>
      <c r="AC90" s="6"/>
      <c r="AD90" s="6"/>
      <c r="AE90" s="6"/>
    </row>
    <row r="91" spans="2:31" x14ac:dyDescent="0.2">
      <c r="B91" s="6"/>
      <c r="C91" s="6"/>
      <c r="D91" s="6"/>
      <c r="E91" s="6"/>
      <c r="F91" s="6"/>
      <c r="G91" s="6"/>
      <c r="H91" s="6"/>
      <c r="I91" s="6"/>
      <c r="J91" s="6"/>
      <c r="K91" s="6"/>
      <c r="L91" s="6"/>
      <c r="M91" s="6"/>
      <c r="N91" s="6"/>
      <c r="O91" s="6"/>
      <c r="P91" s="6"/>
      <c r="Q91" s="6"/>
      <c r="R91" s="6"/>
      <c r="S91" s="6"/>
      <c r="T91" s="6"/>
      <c r="U91" s="6"/>
      <c r="V91" s="6"/>
      <c r="W91" s="17"/>
      <c r="X91" s="6"/>
      <c r="Y91" s="6"/>
      <c r="Z91" s="6"/>
      <c r="AA91" s="6"/>
      <c r="AB91" s="6"/>
      <c r="AC91" s="6"/>
      <c r="AD91" s="6"/>
      <c r="AE91" s="6"/>
    </row>
    <row r="92" spans="2:31" x14ac:dyDescent="0.2">
      <c r="B92" s="6"/>
      <c r="C92" s="6"/>
      <c r="D92" s="6"/>
      <c r="E92" s="6"/>
      <c r="F92" s="6"/>
      <c r="G92" s="6"/>
      <c r="H92" s="6"/>
      <c r="I92" s="6"/>
      <c r="J92" s="6"/>
      <c r="K92" s="6"/>
      <c r="L92" s="6"/>
      <c r="M92" s="6"/>
      <c r="N92" s="6"/>
      <c r="O92" s="6"/>
      <c r="P92" s="6"/>
      <c r="Q92" s="6"/>
      <c r="R92" s="6"/>
      <c r="S92" s="6"/>
      <c r="T92" s="6"/>
      <c r="U92" s="6"/>
      <c r="V92" s="6"/>
      <c r="W92" s="17"/>
      <c r="X92" s="6"/>
      <c r="Y92" s="6"/>
      <c r="Z92" s="6"/>
      <c r="AA92" s="6"/>
      <c r="AB92" s="6"/>
      <c r="AC92" s="6"/>
      <c r="AD92" s="6"/>
      <c r="AE92" s="6"/>
    </row>
    <row r="93" spans="2:31" x14ac:dyDescent="0.2">
      <c r="B93" s="6"/>
      <c r="C93" s="6"/>
      <c r="D93" s="6"/>
      <c r="E93" s="6"/>
      <c r="F93" s="6"/>
      <c r="G93" s="6"/>
      <c r="H93" s="6"/>
      <c r="I93" s="6"/>
      <c r="J93" s="6"/>
      <c r="K93" s="6"/>
      <c r="L93" s="6"/>
      <c r="M93" s="6"/>
      <c r="N93" s="6"/>
      <c r="O93" s="6"/>
      <c r="P93" s="6"/>
      <c r="Q93" s="6"/>
      <c r="R93" s="6"/>
      <c r="S93" s="6"/>
      <c r="T93" s="6"/>
      <c r="U93" s="6"/>
      <c r="V93" s="6"/>
      <c r="W93" s="38"/>
      <c r="X93" s="6"/>
      <c r="Y93" s="6"/>
      <c r="Z93" s="6"/>
      <c r="AA93" s="6"/>
      <c r="AB93" s="6"/>
      <c r="AC93" s="6"/>
      <c r="AD93" s="6"/>
      <c r="AE93" s="6"/>
    </row>
    <row r="94" spans="2:31" x14ac:dyDescent="0.2">
      <c r="B94" s="6"/>
      <c r="C94" s="6"/>
      <c r="D94" s="6"/>
      <c r="E94" s="6"/>
      <c r="F94" s="6"/>
      <c r="G94" s="6"/>
      <c r="H94" s="6"/>
      <c r="I94" s="6"/>
      <c r="J94" s="6"/>
      <c r="K94" s="6"/>
      <c r="L94" s="6"/>
      <c r="M94" s="6"/>
      <c r="N94" s="6"/>
      <c r="O94" s="6"/>
      <c r="P94" s="6"/>
      <c r="Q94" s="6"/>
      <c r="R94" s="6"/>
      <c r="S94" s="6"/>
      <c r="T94" s="6"/>
      <c r="U94" s="6"/>
      <c r="V94" s="6"/>
      <c r="W94" s="17"/>
      <c r="X94" s="6"/>
      <c r="Y94" s="6"/>
      <c r="Z94" s="6"/>
      <c r="AA94" s="6"/>
      <c r="AB94" s="6"/>
      <c r="AC94" s="6"/>
      <c r="AD94" s="6"/>
      <c r="AE94" s="6"/>
    </row>
    <row r="95" spans="2:31" x14ac:dyDescent="0.2">
      <c r="B95" s="6"/>
      <c r="C95" s="6"/>
      <c r="D95" s="6"/>
      <c r="E95" s="6"/>
      <c r="F95" s="6"/>
      <c r="G95" s="6"/>
      <c r="H95" s="6"/>
      <c r="I95" s="6"/>
      <c r="J95" s="6"/>
      <c r="K95" s="6"/>
      <c r="L95" s="6"/>
      <c r="M95" s="6"/>
      <c r="N95" s="6"/>
      <c r="O95" s="6"/>
      <c r="P95" s="6"/>
      <c r="Q95" s="6"/>
      <c r="R95" s="6"/>
      <c r="S95" s="6"/>
      <c r="T95" s="6"/>
      <c r="U95" s="6"/>
      <c r="V95" s="6"/>
      <c r="W95" s="17"/>
      <c r="X95" s="6"/>
      <c r="Y95" s="6"/>
      <c r="Z95" s="6"/>
      <c r="AA95" s="6"/>
      <c r="AB95" s="6"/>
      <c r="AC95" s="6"/>
      <c r="AD95" s="6"/>
      <c r="AE95" s="6"/>
    </row>
    <row r="96" spans="2:31" x14ac:dyDescent="0.2">
      <c r="B96" s="6"/>
      <c r="C96" s="6"/>
      <c r="D96" s="6"/>
      <c r="E96" s="6"/>
      <c r="F96" s="6"/>
      <c r="G96" s="6"/>
      <c r="H96" s="6"/>
      <c r="I96" s="6"/>
      <c r="J96" s="6"/>
      <c r="K96" s="6"/>
      <c r="L96" s="6"/>
      <c r="M96" s="6"/>
      <c r="N96" s="6"/>
      <c r="O96" s="6"/>
      <c r="P96" s="6"/>
      <c r="Q96" s="6"/>
      <c r="R96" s="6"/>
      <c r="S96" s="6"/>
      <c r="T96" s="6"/>
      <c r="U96" s="6"/>
      <c r="V96" s="6"/>
      <c r="W96" s="38"/>
      <c r="X96" s="6"/>
      <c r="Y96" s="6"/>
      <c r="Z96" s="6"/>
      <c r="AA96" s="6"/>
      <c r="AB96" s="6"/>
      <c r="AC96" s="6"/>
      <c r="AD96" s="6"/>
      <c r="AE96" s="6"/>
    </row>
    <row r="97" spans="2:32" x14ac:dyDescent="0.2">
      <c r="B97" s="6"/>
      <c r="C97" s="6"/>
      <c r="D97" s="6"/>
      <c r="E97" s="6"/>
      <c r="F97" s="6"/>
      <c r="G97" s="6"/>
      <c r="H97" s="6"/>
      <c r="I97" s="6"/>
      <c r="J97" s="6"/>
      <c r="K97" s="6"/>
      <c r="L97" s="6"/>
      <c r="M97" s="6"/>
      <c r="N97" s="6"/>
      <c r="O97" s="6"/>
      <c r="P97" s="6"/>
      <c r="Q97" s="6"/>
      <c r="R97" s="6"/>
      <c r="S97" s="6"/>
      <c r="T97" s="6"/>
      <c r="U97" s="6"/>
      <c r="V97" s="6"/>
      <c r="W97" s="17"/>
      <c r="X97" s="6"/>
      <c r="Y97" s="6"/>
      <c r="Z97" s="6"/>
      <c r="AA97" s="6"/>
      <c r="AB97" s="6"/>
      <c r="AC97" s="6"/>
      <c r="AD97" s="6"/>
      <c r="AE97" s="6"/>
    </row>
    <row r="98" spans="2:32" x14ac:dyDescent="0.2">
      <c r="B98" s="6"/>
      <c r="C98" s="6"/>
      <c r="D98" s="6"/>
      <c r="E98" s="6"/>
      <c r="F98" s="6"/>
      <c r="G98" s="6"/>
      <c r="H98" s="6"/>
      <c r="I98" s="6"/>
      <c r="J98" s="6"/>
      <c r="K98" s="6"/>
      <c r="L98" s="6"/>
      <c r="M98" s="6"/>
      <c r="N98" s="6"/>
      <c r="O98" s="6"/>
      <c r="P98" s="6"/>
      <c r="Q98" s="6"/>
      <c r="R98" s="6"/>
      <c r="S98" s="6"/>
      <c r="T98" s="6"/>
      <c r="U98" s="6"/>
      <c r="V98" s="6"/>
      <c r="W98" s="17"/>
      <c r="X98" s="6"/>
      <c r="Y98" s="6"/>
      <c r="Z98" s="6"/>
      <c r="AA98" s="6"/>
      <c r="AB98" s="6"/>
      <c r="AC98" s="6"/>
      <c r="AD98" s="6"/>
      <c r="AE98" s="6"/>
    </row>
    <row r="99" spans="2:32" x14ac:dyDescent="0.2">
      <c r="B99" s="6"/>
      <c r="C99" s="6"/>
      <c r="D99" s="6"/>
      <c r="E99" s="6"/>
      <c r="F99" s="6"/>
      <c r="G99" s="6"/>
      <c r="H99" s="6"/>
      <c r="I99" s="6"/>
      <c r="J99" s="6"/>
      <c r="K99" s="6"/>
      <c r="L99" s="6"/>
      <c r="M99" s="6"/>
      <c r="N99" s="6"/>
      <c r="O99" s="6"/>
      <c r="P99" s="6"/>
      <c r="Q99" s="6"/>
      <c r="R99" s="6"/>
      <c r="S99" s="6"/>
      <c r="T99" s="6"/>
      <c r="U99" s="6"/>
      <c r="V99" s="6"/>
      <c r="W99" s="38"/>
      <c r="X99" s="6"/>
      <c r="Y99" s="6"/>
      <c r="Z99" s="6"/>
      <c r="AA99" s="6"/>
      <c r="AB99" s="6"/>
      <c r="AC99" s="6"/>
      <c r="AD99" s="6"/>
      <c r="AE99" s="6"/>
    </row>
    <row r="100" spans="2:32" x14ac:dyDescent="0.2">
      <c r="B100" s="6"/>
      <c r="C100" s="6"/>
      <c r="D100" s="6"/>
      <c r="E100" s="6"/>
      <c r="F100" s="6"/>
      <c r="G100" s="6"/>
      <c r="H100" s="6"/>
      <c r="I100" s="6"/>
      <c r="J100" s="6"/>
      <c r="K100" s="6"/>
      <c r="L100" s="6"/>
      <c r="M100" s="6"/>
      <c r="N100" s="6"/>
      <c r="O100" s="6"/>
      <c r="P100" s="6"/>
      <c r="Q100" s="6"/>
      <c r="R100" s="6"/>
      <c r="S100" s="6"/>
      <c r="T100" s="6"/>
      <c r="U100" s="6"/>
      <c r="V100" s="6"/>
      <c r="W100" s="17"/>
      <c r="X100" s="6"/>
      <c r="Y100" s="6"/>
      <c r="Z100" s="6"/>
      <c r="AA100" s="6"/>
      <c r="AB100" s="6"/>
      <c r="AC100" s="6"/>
      <c r="AD100" s="6"/>
      <c r="AE100" s="6"/>
    </row>
    <row r="101" spans="2:32" x14ac:dyDescent="0.2">
      <c r="B101" s="39"/>
      <c r="C101" s="39"/>
      <c r="D101" s="40"/>
      <c r="E101" s="40"/>
      <c r="F101" s="40"/>
      <c r="G101" s="40"/>
      <c r="H101" s="40"/>
      <c r="I101" s="40"/>
      <c r="J101" s="40"/>
      <c r="K101" s="40"/>
      <c r="L101" s="40"/>
      <c r="M101" s="40"/>
      <c r="N101" s="40"/>
      <c r="O101" s="40"/>
      <c r="P101" s="40"/>
      <c r="Q101" s="40"/>
      <c r="R101" s="40"/>
      <c r="S101" s="40"/>
      <c r="T101" s="40"/>
      <c r="U101" s="41"/>
      <c r="V101" s="38"/>
      <c r="W101" s="17"/>
      <c r="X101" s="6"/>
      <c r="Y101" s="6"/>
      <c r="Z101" s="6"/>
      <c r="AA101" s="6"/>
      <c r="AB101" s="6"/>
      <c r="AC101" s="6"/>
      <c r="AD101" s="6"/>
      <c r="AE101" s="6"/>
    </row>
    <row r="102" spans="2:32" x14ac:dyDescent="0.2">
      <c r="W102" s="38"/>
    </row>
    <row r="103" spans="2:32" x14ac:dyDescent="0.2">
      <c r="W103" s="17"/>
    </row>
    <row r="104" spans="2:32" x14ac:dyDescent="0.2">
      <c r="H104" s="7"/>
      <c r="W104" s="17"/>
      <c r="Y104" s="2"/>
      <c r="Z104" s="42"/>
      <c r="AB104" s="2"/>
      <c r="AC104" s="42"/>
      <c r="AE104" s="2"/>
    </row>
    <row r="105" spans="2:32" x14ac:dyDescent="0.2">
      <c r="H105" s="7"/>
      <c r="W105" s="17"/>
      <c r="Y105" s="2"/>
      <c r="Z105" s="42"/>
      <c r="AB105" s="2"/>
      <c r="AC105" s="42"/>
      <c r="AE105" s="2"/>
    </row>
    <row r="106" spans="2:32" x14ac:dyDescent="0.2">
      <c r="H106" s="7"/>
      <c r="W106" s="6"/>
      <c r="Y106" s="2"/>
      <c r="Z106" s="42"/>
      <c r="AB106" s="2"/>
      <c r="AC106" s="42"/>
      <c r="AE106" s="2"/>
      <c r="AF106" s="6"/>
    </row>
    <row r="107" spans="2:32" x14ac:dyDescent="0.2">
      <c r="H107" s="7"/>
      <c r="W107" s="6"/>
      <c r="Y107" s="2"/>
      <c r="Z107" s="42"/>
      <c r="AB107" s="2"/>
      <c r="AC107" s="42"/>
      <c r="AE107" s="2"/>
      <c r="AF107" s="6"/>
    </row>
    <row r="108" spans="2:32" x14ac:dyDescent="0.2">
      <c r="H108" s="7"/>
      <c r="W108" s="6"/>
      <c r="Y108" s="2"/>
      <c r="Z108" s="42"/>
      <c r="AB108" s="2"/>
      <c r="AC108" s="42"/>
      <c r="AE108" s="2"/>
      <c r="AF108" s="6"/>
    </row>
    <row r="109" spans="2:32" ht="9" customHeight="1" x14ac:dyDescent="0.2">
      <c r="H109" s="7"/>
      <c r="W109" s="6"/>
      <c r="Y109" s="2"/>
      <c r="Z109" s="42"/>
      <c r="AB109" s="2"/>
      <c r="AC109" s="42"/>
      <c r="AE109" s="2"/>
      <c r="AF109" s="6"/>
    </row>
    <row r="110" spans="2:32" x14ac:dyDescent="0.2">
      <c r="H110" s="7"/>
      <c r="W110" s="6"/>
      <c r="Y110" s="2"/>
      <c r="Z110" s="42"/>
      <c r="AB110" s="2"/>
      <c r="AC110" s="42"/>
      <c r="AE110" s="2"/>
      <c r="AF110" s="6"/>
    </row>
    <row r="111" spans="2:32" x14ac:dyDescent="0.2">
      <c r="H111" s="7"/>
      <c r="W111" s="6"/>
      <c r="Y111" s="2"/>
      <c r="Z111" s="42"/>
      <c r="AB111" s="2"/>
      <c r="AC111" s="42"/>
      <c r="AE111" s="2"/>
      <c r="AF111" s="6"/>
    </row>
    <row r="112" spans="2:32" x14ac:dyDescent="0.2">
      <c r="H112" s="7"/>
      <c r="W112" s="6"/>
      <c r="Y112" s="2"/>
      <c r="Z112" s="42"/>
      <c r="AB112" s="2"/>
      <c r="AC112" s="42"/>
      <c r="AE112" s="2"/>
      <c r="AF112" s="6"/>
    </row>
    <row r="113" spans="2:32" x14ac:dyDescent="0.2">
      <c r="H113" s="7"/>
      <c r="W113" s="6"/>
      <c r="Y113" s="2"/>
      <c r="AF113" s="6"/>
    </row>
    <row r="114" spans="2:32" x14ac:dyDescent="0.2">
      <c r="H114" s="7"/>
      <c r="W114" s="6"/>
      <c r="Y114" s="2"/>
      <c r="AF114" s="6"/>
    </row>
    <row r="115" spans="2:32" ht="14.5" customHeight="1" x14ac:dyDescent="0.2">
      <c r="H115" s="7"/>
      <c r="W115" s="6"/>
      <c r="AF115" s="6"/>
    </row>
    <row r="116" spans="2:32" ht="7.4" customHeight="1" x14ac:dyDescent="0.2">
      <c r="H116" s="7"/>
      <c r="W116" s="6"/>
      <c r="AF116" s="6"/>
    </row>
    <row r="117" spans="2:32" ht="14.5" customHeight="1" x14ac:dyDescent="0.2">
      <c r="H117" s="7"/>
      <c r="W117" s="6"/>
      <c r="AF117" s="6"/>
    </row>
    <row r="118" spans="2:32" ht="7.9" customHeight="1" x14ac:dyDescent="0.2">
      <c r="H118" s="7"/>
      <c r="W118" s="6"/>
      <c r="AB118" s="43"/>
      <c r="AF118" s="6"/>
    </row>
    <row r="119" spans="2:32" x14ac:dyDescent="0.2">
      <c r="H119" s="7"/>
      <c r="W119" s="6"/>
      <c r="AB119" s="43"/>
      <c r="AF119" s="6"/>
    </row>
    <row r="120" spans="2:32" x14ac:dyDescent="0.2">
      <c r="H120" s="7"/>
      <c r="W120" s="38"/>
      <c r="AB120" s="43"/>
    </row>
    <row r="121" spans="2:32" x14ac:dyDescent="0.2">
      <c r="H121" s="7"/>
      <c r="AB121" s="43"/>
    </row>
    <row r="122" spans="2:32" x14ac:dyDescent="0.2">
      <c r="H122" s="7"/>
      <c r="AB122" s="43"/>
      <c r="AF122" s="42"/>
    </row>
    <row r="123" spans="2:32" x14ac:dyDescent="0.2">
      <c r="H123" s="7"/>
      <c r="AB123" s="43"/>
      <c r="AF123" s="42"/>
    </row>
    <row r="124" spans="2:32" x14ac:dyDescent="0.2">
      <c r="H124" s="7"/>
      <c r="AB124" s="43"/>
      <c r="AF124" s="42"/>
    </row>
    <row r="125" spans="2:32" x14ac:dyDescent="0.2">
      <c r="H125" s="7"/>
      <c r="AB125" s="43"/>
      <c r="AF125" s="42"/>
    </row>
    <row r="126" spans="2:32" x14ac:dyDescent="0.2">
      <c r="H126" s="7"/>
      <c r="AF126" s="42"/>
    </row>
    <row r="127" spans="2:32" x14ac:dyDescent="0.2">
      <c r="B127" s="3"/>
      <c r="C127" s="3"/>
      <c r="D127" s="3"/>
      <c r="H127" s="7"/>
      <c r="AF127" s="42"/>
    </row>
    <row r="128" spans="2:32" x14ac:dyDescent="0.2">
      <c r="B128" s="3"/>
      <c r="C128" s="3"/>
      <c r="D128" s="3"/>
      <c r="H128" s="7"/>
      <c r="AF128" s="42"/>
    </row>
    <row r="129" spans="2:32" x14ac:dyDescent="0.2">
      <c r="B129" s="3"/>
      <c r="C129" s="3"/>
      <c r="D129" s="3"/>
      <c r="H129" s="7"/>
      <c r="AF129" s="42"/>
    </row>
    <row r="130" spans="2:32" x14ac:dyDescent="0.2">
      <c r="B130" s="3"/>
      <c r="C130" s="3"/>
      <c r="D130" s="3"/>
      <c r="H130" s="7"/>
      <c r="AF130" s="42"/>
    </row>
    <row r="146" spans="2:41" s="3" customFormat="1" x14ac:dyDescent="0.2">
      <c r="B146" s="1"/>
      <c r="C146" s="1"/>
      <c r="D146" s="1"/>
      <c r="H146" s="1"/>
      <c r="K146" s="7"/>
      <c r="L146" s="1"/>
      <c r="Q146" s="7"/>
      <c r="R146" s="1"/>
      <c r="U146" s="4"/>
      <c r="V146" s="1"/>
      <c r="W146" s="1"/>
      <c r="X146" s="1"/>
      <c r="Y146" s="1"/>
      <c r="Z146" s="1"/>
      <c r="AA146" s="1"/>
      <c r="AB146" s="1"/>
      <c r="AC146" s="1"/>
      <c r="AD146" s="1"/>
      <c r="AE146" s="1"/>
      <c r="AF146" s="1"/>
      <c r="AG146" s="1"/>
      <c r="AH146" s="1"/>
      <c r="AI146" s="1"/>
      <c r="AJ146" s="1"/>
      <c r="AK146" s="1"/>
      <c r="AL146" s="1"/>
      <c r="AM146" s="1"/>
      <c r="AN146" s="1"/>
      <c r="AO146" s="1"/>
    </row>
    <row r="147" spans="2:41" s="3" customFormat="1" x14ac:dyDescent="0.2">
      <c r="B147" s="1"/>
      <c r="C147" s="1"/>
      <c r="D147" s="1"/>
      <c r="H147" s="1"/>
      <c r="K147" s="7"/>
      <c r="L147" s="1"/>
      <c r="Q147" s="7"/>
      <c r="R147" s="1"/>
      <c r="U147" s="4"/>
      <c r="V147" s="1"/>
      <c r="W147" s="1"/>
      <c r="X147" s="1"/>
      <c r="Y147" s="1"/>
      <c r="Z147" s="1"/>
      <c r="AA147" s="1"/>
      <c r="AB147" s="1"/>
      <c r="AC147" s="1"/>
      <c r="AD147" s="1"/>
      <c r="AE147" s="1"/>
      <c r="AF147" s="1"/>
      <c r="AG147" s="1"/>
      <c r="AH147" s="1"/>
      <c r="AI147" s="1"/>
      <c r="AJ147" s="1"/>
      <c r="AK147" s="1"/>
      <c r="AL147" s="1"/>
      <c r="AM147" s="1"/>
      <c r="AN147" s="1"/>
      <c r="AO147" s="1"/>
    </row>
    <row r="148" spans="2:41" s="3" customFormat="1" x14ac:dyDescent="0.2">
      <c r="B148" s="1"/>
      <c r="C148" s="1"/>
      <c r="D148" s="1"/>
      <c r="H148" s="1"/>
      <c r="K148" s="7"/>
      <c r="L148" s="1"/>
      <c r="Q148" s="7"/>
      <c r="R148" s="1"/>
      <c r="U148" s="4"/>
      <c r="V148" s="1"/>
      <c r="W148" s="1"/>
      <c r="X148" s="1"/>
      <c r="Y148" s="1"/>
      <c r="Z148" s="1"/>
      <c r="AA148" s="1"/>
      <c r="AB148" s="1"/>
      <c r="AC148" s="1"/>
      <c r="AD148" s="1"/>
      <c r="AE148" s="1"/>
      <c r="AF148" s="1"/>
      <c r="AG148" s="1"/>
      <c r="AH148" s="1"/>
      <c r="AI148" s="1"/>
      <c r="AJ148" s="1"/>
      <c r="AK148" s="1"/>
      <c r="AL148" s="1"/>
      <c r="AM148" s="1"/>
      <c r="AN148" s="1"/>
      <c r="AO148" s="1"/>
    </row>
    <row r="149" spans="2:41" s="3" customFormat="1" x14ac:dyDescent="0.2">
      <c r="B149" s="1"/>
      <c r="C149" s="1"/>
      <c r="D149" s="1"/>
      <c r="H149" s="1"/>
      <c r="K149" s="7"/>
      <c r="L149" s="1"/>
      <c r="Q149" s="7"/>
      <c r="R149" s="1"/>
      <c r="U149" s="4"/>
      <c r="V149" s="1"/>
      <c r="W149" s="1"/>
      <c r="X149" s="1"/>
      <c r="Y149" s="1"/>
      <c r="Z149" s="1"/>
      <c r="AA149" s="1"/>
      <c r="AB149" s="1"/>
      <c r="AC149" s="1"/>
      <c r="AD149" s="1"/>
      <c r="AE149" s="1"/>
      <c r="AF149" s="1"/>
      <c r="AG149" s="1"/>
      <c r="AH149" s="1"/>
      <c r="AI149" s="1"/>
      <c r="AJ149" s="1"/>
      <c r="AK149" s="1"/>
      <c r="AL149" s="1"/>
      <c r="AM149" s="1"/>
      <c r="AN149" s="1"/>
      <c r="AO149" s="1"/>
    </row>
  </sheetData>
  <mergeCells count="122">
    <mergeCell ref="E34:E35"/>
    <mergeCell ref="L22:L23"/>
    <mergeCell ref="U34:V35"/>
    <mergeCell ref="N9:O9"/>
    <mergeCell ref="P9:T9"/>
    <mergeCell ref="J34:J35"/>
    <mergeCell ref="K34:L34"/>
    <mergeCell ref="M34:M35"/>
    <mergeCell ref="N34:O34"/>
    <mergeCell ref="Q34:R34"/>
    <mergeCell ref="N28:V29"/>
    <mergeCell ref="I30:K30"/>
    <mergeCell ref="B33:V33"/>
    <mergeCell ref="B34:B35"/>
    <mergeCell ref="C34:C35"/>
    <mergeCell ref="D34:D35"/>
    <mergeCell ref="L26:L27"/>
    <mergeCell ref="F28:H29"/>
    <mergeCell ref="S34:T35"/>
    <mergeCell ref="P34:P35"/>
    <mergeCell ref="F24:H25"/>
    <mergeCell ref="I24:K25"/>
    <mergeCell ref="L24:L25"/>
    <mergeCell ref="P12:T12"/>
    <mergeCell ref="F19:H20"/>
    <mergeCell ref="N19:T19"/>
    <mergeCell ref="F13:H14"/>
    <mergeCell ref="I13:K14"/>
    <mergeCell ref="L13:L14"/>
    <mergeCell ref="P13:T13"/>
    <mergeCell ref="P14:T14"/>
    <mergeCell ref="F15:H16"/>
    <mergeCell ref="I15:K16"/>
    <mergeCell ref="L15:L16"/>
    <mergeCell ref="P15:T15"/>
    <mergeCell ref="P16:T16"/>
    <mergeCell ref="F17:H18"/>
    <mergeCell ref="P17:T17"/>
    <mergeCell ref="P18:T18"/>
    <mergeCell ref="A1:W1"/>
    <mergeCell ref="C3:D3"/>
    <mergeCell ref="G3:H3"/>
    <mergeCell ref="J3:K3"/>
    <mergeCell ref="B6:D31"/>
    <mergeCell ref="F8:H8"/>
    <mergeCell ref="I8:L8"/>
    <mergeCell ref="N8:O8"/>
    <mergeCell ref="P8:T8"/>
    <mergeCell ref="U8:V8"/>
    <mergeCell ref="F9:H10"/>
    <mergeCell ref="I9:K10"/>
    <mergeCell ref="L9:L10"/>
    <mergeCell ref="B5:D5"/>
    <mergeCell ref="I28:K29"/>
    <mergeCell ref="L28:L29"/>
    <mergeCell ref="F22:H23"/>
    <mergeCell ref="I22:K23"/>
    <mergeCell ref="L3:O3"/>
    <mergeCell ref="R3:T3"/>
    <mergeCell ref="F26:H27"/>
    <mergeCell ref="I26:K27"/>
    <mergeCell ref="I19:K20"/>
    <mergeCell ref="L19:L20"/>
    <mergeCell ref="S46:T46"/>
    <mergeCell ref="S47:T47"/>
    <mergeCell ref="S48:T48"/>
    <mergeCell ref="S49:T49"/>
    <mergeCell ref="S50:T50"/>
    <mergeCell ref="F11:H12"/>
    <mergeCell ref="I11:K12"/>
    <mergeCell ref="L11:L12"/>
    <mergeCell ref="P11:T11"/>
    <mergeCell ref="S41:T41"/>
    <mergeCell ref="S42:T42"/>
    <mergeCell ref="S43:T43"/>
    <mergeCell ref="S44:T44"/>
    <mergeCell ref="S45:T45"/>
    <mergeCell ref="S36:T36"/>
    <mergeCell ref="S37:T37"/>
    <mergeCell ref="S38:T38"/>
    <mergeCell ref="S39:T39"/>
    <mergeCell ref="S40:T40"/>
    <mergeCell ref="I17:K18"/>
    <mergeCell ref="L17:L18"/>
    <mergeCell ref="F34:F35"/>
    <mergeCell ref="G34:G35"/>
    <mergeCell ref="H34:I35"/>
    <mergeCell ref="S81:T81"/>
    <mergeCell ref="S82:T82"/>
    <mergeCell ref="S83:T83"/>
    <mergeCell ref="S84:T84"/>
    <mergeCell ref="S85:T85"/>
    <mergeCell ref="S76:T76"/>
    <mergeCell ref="S77:T77"/>
    <mergeCell ref="S78:T78"/>
    <mergeCell ref="S79:T79"/>
    <mergeCell ref="S80:T80"/>
    <mergeCell ref="S71:T71"/>
    <mergeCell ref="S72:T72"/>
    <mergeCell ref="S73:T73"/>
    <mergeCell ref="S74:T74"/>
    <mergeCell ref="S75:T75"/>
    <mergeCell ref="S66:T66"/>
    <mergeCell ref="S67:T67"/>
    <mergeCell ref="S68:T68"/>
    <mergeCell ref="S69:T69"/>
    <mergeCell ref="S70:T70"/>
    <mergeCell ref="S63:T63"/>
    <mergeCell ref="S64:T64"/>
    <mergeCell ref="S65:T65"/>
    <mergeCell ref="S56:T56"/>
    <mergeCell ref="S57:T57"/>
    <mergeCell ref="S58:T58"/>
    <mergeCell ref="S59:T59"/>
    <mergeCell ref="S60:T60"/>
    <mergeCell ref="S51:T51"/>
    <mergeCell ref="S52:T52"/>
    <mergeCell ref="S53:T53"/>
    <mergeCell ref="S54:T54"/>
    <mergeCell ref="S55:T55"/>
    <mergeCell ref="S61:T61"/>
    <mergeCell ref="S62:T62"/>
  </mergeCells>
  <phoneticPr fontId="3"/>
  <conditionalFormatting sqref="C42 C44 C46 C48 C50 C52 C54 C56 C58 C60 C62 C64 C66 C68 C70 C72 C74 C76 C78 C80 C82 C84">
    <cfRule type="expression" dxfId="4" priority="4">
      <formula>+AND(#REF!&lt;&gt;"",$C42="")</formula>
    </cfRule>
  </conditionalFormatting>
  <conditionalFormatting sqref="C43 C45 C47 C49 C51 C53 C55 C57 C59 C61 C63 C65 C67 C69 C71 C73 C75 C77 C79 C81 C83">
    <cfRule type="expression" dxfId="3" priority="3">
      <formula>+AND(#REF!&lt;&gt;"",$C43="")</formula>
    </cfRule>
  </conditionalFormatting>
  <conditionalFormatting sqref="C85">
    <cfRule type="expression" dxfId="2" priority="2">
      <formula>AND(#REF!&lt;&gt;"",$C85="")</formula>
    </cfRule>
  </conditionalFormatting>
  <conditionalFormatting sqref="C36:C41">
    <cfRule type="expression" dxfId="1" priority="1">
      <formula>+AND(#REF!&lt;&gt;"",$C36="")</formula>
    </cfRule>
  </conditionalFormatting>
  <conditionalFormatting sqref="I28:K29">
    <cfRule type="cellIs" dxfId="0" priority="13" operator="greaterThan">
      <formula>$L$3</formula>
    </cfRule>
  </conditionalFormatting>
  <dataValidations count="8">
    <dataValidation type="list" allowBlank="1" showInputMessage="1" showErrorMessage="1" sqref="R86 L86">
      <formula1>$D$105:$D$114</formula1>
    </dataValidation>
    <dataValidation type="list" allowBlank="1" showInputMessage="1" showErrorMessage="1" sqref="F36:F85">
      <formula1>"対象,対象外"</formula1>
    </dataValidation>
    <dataValidation type="list" allowBlank="1" showInputMessage="1" showErrorMessage="1" sqref="R36:R85 L36:L85 O36:O85">
      <formula1>"人,月,日,時間,回,件,個,枚,部,式,km"</formula1>
    </dataValidation>
    <dataValidation type="list" allowBlank="1" showInputMessage="1" showErrorMessage="1" sqref="E36:E85">
      <formula1>"1,2,3,4,5,6,7,8,9,10,11,12"</formula1>
    </dataValidation>
    <dataValidation type="list" allowBlank="1" showInputMessage="1" showErrorMessage="1" sqref="G36:G85">
      <formula1>"課税,非課税,軽減"</formula1>
    </dataValidation>
    <dataValidation type="whole" imeMode="halfAlpha" operator="greaterThanOrEqual" allowBlank="1" showInputMessage="1" showErrorMessage="1" sqref="U31 Q36:Q85 N36:N85 K36:K85 H36:H85">
      <formula1>1</formula1>
    </dataValidation>
    <dataValidation type="list" allowBlank="1" showInputMessage="1" showErrorMessage="1" sqref="J7:L7">
      <formula1>"選択してください,なし,1社,2社,3社,4社,5社以上"</formula1>
    </dataValidation>
    <dataValidation type="list" allowBlank="1" showInputMessage="1" showErrorMessage="1" sqref="B36:B85">
      <formula1>"⑭委託費"</formula1>
    </dataValidation>
  </dataValidations>
  <pageMargins left="0.7" right="0.7" top="0.75" bottom="0.75" header="0.3" footer="0.3"/>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経費明細表（別紙3-1）</vt:lpstr>
      <vt:lpstr>（事業費）経費一覧表（別紙3-2）</vt:lpstr>
      <vt:lpstr>（謝金）経費一覧表（別紙3-2）</vt:lpstr>
      <vt:lpstr>（旅費）経費一覧表（別紙3-2）</vt:lpstr>
      <vt:lpstr>（広報費）経費一覧表（別紙3-2）</vt:lpstr>
      <vt:lpstr>（委託費）経費一覧表（別紙3-2）</vt:lpstr>
      <vt:lpstr>'（委託費）経費一覧表（別紙3-2）'!Print_Area</vt:lpstr>
      <vt:lpstr>'（広報費）経費一覧表（別紙3-2）'!Print_Area</vt:lpstr>
      <vt:lpstr>'（事業費）経費一覧表（別紙3-2）'!Print_Area</vt:lpstr>
      <vt:lpstr>'（謝金）経費一覧表（別紙3-2）'!Print_Area</vt:lpstr>
      <vt:lpstr>'（旅費）経費一覧表（別紙3-2）'!Print_Area</vt:lpstr>
      <vt:lpstr>'経費明細表（別紙3-1）'!Print_Area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2021-01-27T15:38:16Z</dcterms:created>
  <dcterms:modified xsi:type="dcterms:W3CDTF">2022-01-17T09:13:53Z</dcterms:modified>
</cp:coreProperties>
</file>