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27" documentId="8_{D37697DA-2A14-4074-A475-87D1FC03F8F0}" xr6:coauthVersionLast="47" xr6:coauthVersionMax="47" xr10:uidLastSave="{EBA767DC-CEFA-446D-805D-0765696F94C5}"/>
  <bookViews>
    <workbookView xWindow="-3576" yWindow="-17388" windowWidth="30936" windowHeight="16776" xr2:uid="{00000000-000D-0000-FFFF-FFFF00000000}"/>
  </bookViews>
  <sheets>
    <sheet name="別紙様式３" sheetId="5" r:id="rId1"/>
  </sheets>
  <definedNames>
    <definedName name="_xlnm._FilterDatabase" localSheetId="0" hidden="1">別紙様式３!$A$5:$N$22</definedName>
    <definedName name="_xlnm.Print_Area" localSheetId="0">別紙様式３!$B$1:$N$31</definedName>
    <definedName name="契約種別">#REF!</definedName>
    <definedName name="契約相手方">#REF!</definedName>
    <definedName name="契約方式">#REF!</definedName>
    <definedName name="随契理由１">#REF!</definedName>
    <definedName name="長期・国庫区分">#REF!</definedName>
    <definedName name="予定価格の公表">#REF!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2" i="5" l="1"/>
  <c r="P20" i="5"/>
  <c r="O20" i="5"/>
  <c r="P25" i="5" l="1"/>
  <c r="O25" i="5"/>
  <c r="P40" i="5"/>
  <c r="O40" i="5"/>
  <c r="P27" i="5"/>
  <c r="O27" i="5"/>
  <c r="P42" i="5"/>
  <c r="O42" i="5"/>
  <c r="P34" i="5"/>
  <c r="O34" i="5"/>
  <c r="P30" i="5"/>
  <c r="O30" i="5"/>
  <c r="P26" i="5"/>
  <c r="O26" i="5"/>
  <c r="P45" i="5"/>
  <c r="O45" i="5"/>
  <c r="P41" i="5"/>
  <c r="O41" i="5"/>
  <c r="P37" i="5"/>
  <c r="O37" i="5"/>
  <c r="P33" i="5"/>
  <c r="O33" i="5"/>
  <c r="P29" i="5"/>
  <c r="O29" i="5"/>
  <c r="P44" i="5"/>
  <c r="O44" i="5"/>
  <c r="P36" i="5"/>
  <c r="O36" i="5"/>
  <c r="P23" i="5"/>
  <c r="O23" i="5"/>
  <c r="P38" i="5"/>
  <c r="O38" i="5"/>
  <c r="P32" i="5"/>
  <c r="O32" i="5"/>
  <c r="P28" i="5"/>
  <c r="O28" i="5"/>
  <c r="P24" i="5"/>
  <c r="O24" i="5"/>
  <c r="P43" i="5"/>
  <c r="O43" i="5"/>
  <c r="P39" i="5"/>
  <c r="O39" i="5"/>
  <c r="P35" i="5"/>
  <c r="O35" i="5"/>
  <c r="P31" i="5"/>
  <c r="O31" i="5"/>
  <c r="O22" i="5"/>
  <c r="P10" i="5"/>
  <c r="O10" i="5"/>
  <c r="P14" i="5"/>
  <c r="O14" i="5"/>
  <c r="O21" i="5"/>
  <c r="P21" i="5"/>
  <c r="O9" i="5"/>
  <c r="P9" i="5"/>
  <c r="O6" i="5"/>
  <c r="P6" i="5"/>
  <c r="P12" i="5"/>
  <c r="O12" i="5"/>
  <c r="O19" i="5"/>
  <c r="P19" i="5"/>
  <c r="O7" i="5"/>
  <c r="P7" i="5"/>
  <c r="P18" i="5"/>
  <c r="O18" i="5"/>
  <c r="O17" i="5"/>
  <c r="P17" i="5"/>
  <c r="O15" i="5"/>
  <c r="P15" i="5"/>
  <c r="P16" i="5"/>
  <c r="O16" i="5"/>
  <c r="P8" i="5"/>
  <c r="O8" i="5"/>
  <c r="O13" i="5"/>
  <c r="P13" i="5"/>
  <c r="O11" i="5"/>
  <c r="P11" i="5"/>
</calcChain>
</file>

<file path=xl/sharedStrings.xml><?xml version="1.0" encoding="utf-8"?>
<sst xmlns="http://schemas.openxmlformats.org/spreadsheetml/2006/main" count="287" uniqueCount="90">
  <si>
    <t>外部組織へのメール送信時における上長承認機能等のサービス提供　一式</t>
  </si>
  <si>
    <t>支出負担行為担当官
国税庁長官官房会計課長
西尾　尚記
東京都千代田区霞が関３－１－１</t>
  </si>
  <si>
    <t/>
  </si>
  <si>
    <t>令和7年8月1日</t>
  </si>
  <si>
    <t>ファイルサーバ等の借入等　一式</t>
  </si>
  <si>
    <t>ボールペン等の購入（区分1）　シャープペンシル及びボールペンのセット　1,138セット</t>
  </si>
  <si>
    <t>@2,850円</t>
  </si>
  <si>
    <t>株式会社三陽堂
東京都世田谷区下馬１－４７－２３</t>
  </si>
  <si>
    <t>＠520円</t>
  </si>
  <si>
    <t>ボールペン等の購入（区分4）　クリアファイル　452,204枚</t>
  </si>
  <si>
    <t>@19.75円</t>
  </si>
  <si>
    <t>アクセンチュア株式会社
東京都港区赤坂１－８－１</t>
  </si>
  <si>
    <t>株式会社サカイ引越センター
大阪府堺市堺区石津北町５６</t>
  </si>
  <si>
    <t>＠13,750円ほか</t>
  </si>
  <si>
    <t>＠18.7円ほか</t>
  </si>
  <si>
    <t>令和7年度（第75回）税理士試験事務用備品の借入　令和7年8月5日～令和7年12月3日</t>
  </si>
  <si>
    <t>令和7年8月5日</t>
  </si>
  <si>
    <t>令和7年8月8日</t>
  </si>
  <si>
    <t>所得税確定申告関係書類（区分1）　 4,126,200部</t>
  </si>
  <si>
    <t>共立印刷株式会社
東京都板橋区清水町３６－１</t>
  </si>
  <si>
    <t>TOPPAN株式会社
東京都台東区台東１－５－１</t>
  </si>
  <si>
    <t>令和7年8月22日</t>
  </si>
  <si>
    <t>令和8年版　給与小六法等の購入　令和8年版給与小六法　804冊ほか3品目</t>
  </si>
  <si>
    <t>支出負担行為担当官
国税庁長官官房会計課長
西尾　尚記
東京都千代田区霞が関３－１－１
ほか１官署</t>
  </si>
  <si>
    <t>株式会社かんぽう
大阪市西区江戸堀１－２－１４</t>
  </si>
  <si>
    <t>令和7年8月26日</t>
  </si>
  <si>
    <t>ＥＹストラテジー・アンド・コンサルティング株式会社
東京都千代田区有楽町１－１－２</t>
  </si>
  <si>
    <t>「令和7年分所得税及び復興特別所得税の送付用確定申告書等 （区分1）」の刷成　のべ587,000セット</t>
  </si>
  <si>
    <t>「令和7年分所得税及び復興特別所得税の送付用確定申告書等 （区分2）」の刷成　のべ530,000セット</t>
  </si>
  <si>
    <t>「令和7年分所得税及び復興特別所得税の送付用確定申告書等 （区分3）」の刷成　のべ421,000セット</t>
  </si>
  <si>
    <t>「令和7年分所得税及び復興特別所得税の送付用確定申告書等 （区分4）」の刷成　のべ460,000セット</t>
  </si>
  <si>
    <t>「令和7年分所得税及び復興特別所得税の送付用確定申告書等 （区分5）」の刷成　のべ384,300セット</t>
  </si>
  <si>
    <t>「令和7年分所得税及び復興特別所得税の送付用確定申告書等 （区分6）」の刷成　のべ135,500セット</t>
  </si>
  <si>
    <t>令和7年分所得税等確定申告書等同封用の納付書プリント作業等の委託（区分1）　のべ1,889,695セット</t>
  </si>
  <si>
    <t>令和7年分所得税等確定申告書等同封用の納付書プリント作業等の委託（区分2）　のべ1,503,073セット</t>
  </si>
  <si>
    <t>令和7年8月29日</t>
  </si>
  <si>
    <t>株式会社オカモトヤ
東京都港区虎ノ門１－１－２４</t>
  </si>
  <si>
    <t>法人課税ファイルの購入　123,550組ほか3品目</t>
  </si>
  <si>
    <t>契約担当官等の氏名並びにその所属する部局の名称及び所在地</t>
    <rPh sb="0" eb="2">
      <t>ケイヤク</t>
    </rPh>
    <rPh sb="2" eb="5">
      <t>タントウカン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</si>
  <si>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</si>
  <si>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</si>
  <si>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</si>
  <si>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</si>
  <si>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予定価格</t>
    <phoneticPr fontId="3"/>
  </si>
  <si>
    <t>契約金額</t>
    <rPh sb="0" eb="2">
      <t>ケイヤク</t>
    </rPh>
    <rPh sb="2" eb="4">
      <t>キンガク</t>
    </rPh>
    <phoneticPr fontId="3"/>
  </si>
  <si>
    <t>落札率</t>
    <rPh sb="0" eb="2">
      <t>ラクサツ</t>
    </rPh>
    <rPh sb="2" eb="3">
      <t>リツ</t>
    </rPh>
    <phoneticPr fontId="4"/>
  </si>
  <si>
    <t>公益法人の場合</t>
    <phoneticPr fontId="4"/>
  </si>
  <si>
    <t>備考</t>
    <rPh sb="0" eb="2">
      <t>ビコウ</t>
    </rPh>
    <phoneticPr fontId="3"/>
  </si>
  <si>
    <t>公益法人の区分</t>
    <rPh sb="0" eb="2">
      <t>コウエキ</t>
    </rPh>
    <rPh sb="2" eb="4">
      <t>ホウジン</t>
    </rPh>
    <rPh sb="5" eb="7">
      <t>クブン</t>
    </rPh>
    <phoneticPr fontId="2"/>
  </si>
  <si>
    <t>国所管、
都道府県
所管の区分</t>
    <rPh sb="5" eb="9">
      <t>トドウフケン</t>
    </rPh>
    <phoneticPr fontId="2"/>
  </si>
  <si>
    <t>応札・応募者数</t>
  </si>
  <si>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</si>
  <si>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</si>
  <si>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NECネッツエスアイ株式会社
東京都港区芝浦３－９－１４</t>
  </si>
  <si>
    <t>一般競争入札
（総合評価方式）</t>
  </si>
  <si>
    <t>同種の他の契約の予定価格を類推されるおそれがあるため公表しない</t>
  </si>
  <si>
    <t>－</t>
  </si>
  <si>
    <t>株式会社ビー・エス・デーインフォメーションテクノロジー
東京都中央区銀座３－４－１２</t>
  </si>
  <si>
    <t>株式会社セイワビジネス
東京都港区虎ノ門２－６－１</t>
  </si>
  <si>
    <t>一般競争入札</t>
  </si>
  <si>
    <t>ボールペン等の購入（区分2）　蛍光ペンのセット　7,394セット</t>
  </si>
  <si>
    <t>株式会社アウラ
神奈川県川崎市幸区古市場２－７９－１０－１０２</t>
  </si>
  <si>
    <t>所得税等の確定申告における自宅からのe-Taxの利用促進に向けた訴求戦略立案及び実施業務の委託　一式</t>
  </si>
  <si>
    <t>書類及びキャビネットの運搬業務の委託　一式</t>
  </si>
  <si>
    <t>税理士試験の答案情報の電子データ化及び答案用紙の運搬業務の委託　一式</t>
  </si>
  <si>
    <t>株式会社ＮＸワンビシアーカイブズ
東京都港区虎ノ門４－１－２８</t>
  </si>
  <si>
    <t>広友サービス株式会社
東京都港区赤坂１－４－１７</t>
  </si>
  <si>
    <t>国税庁ホームページ等のコンテンツ診断業務の委託　一式</t>
  </si>
  <si>
    <t>株式会社ＩＴグローバルブレイン
兵庫県神戸市中央区三宮町１－４－９</t>
  </si>
  <si>
    <t>ユネスコ無形文化遺産「伝統的酒造り」の認知度向上に係る広報業務委託　一式</t>
  </si>
  <si>
    <t>「租税関係法規集」の刷成　のべ15,266部</t>
  </si>
  <si>
    <t>第一法規株式会社
東京都港区南青山２－１１－１７</t>
  </si>
  <si>
    <t>令和7年度海外重点国地域等における日本産酒類の市場調査業務の委託　一式</t>
  </si>
  <si>
    <t>株式会社ビープロ
宮城県仙台市若林区六丁の目西町４－１</t>
  </si>
  <si>
    <t>@21.78円ほか</t>
  </si>
  <si>
    <t>共同印刷株式会社
東京都文京区小石川４－１４－１２</t>
  </si>
  <si>
    <t>@19.80円ほか</t>
  </si>
  <si>
    <t>ナカバヤシ株式会社
大阪府大阪市中央区北浜東１－２０</t>
  </si>
  <si>
    <t>@26.40円ほか</t>
  </si>
  <si>
    <t>@33.00円</t>
  </si>
  <si>
    <t>株式会社高速
埼玉県川越市芳野台１－１０３－７</t>
  </si>
  <si>
    <t>@123.20円ほか</t>
  </si>
  <si>
    <t>株式会社ＦＣＣテクノ
福岡県福岡市南区大橋４－２５－３０ベルエール大橋２階</t>
  </si>
  <si>
    <t>＠3.399円</t>
  </si>
  <si>
    <t>三条印刷株式会社
北海道札幌市東区北十条東１３－１４</t>
  </si>
  <si>
    <t>＠4.51円</t>
  </si>
  <si>
    <t>申告所得税・消費税課税台帳バインダー及び仕切紙の購入　145,821冊ほか1品目</t>
  </si>
  <si>
    <t>ボールペン等の購入（区分5）　電子辞書　132個ほか2品目</t>
  </si>
  <si>
    <t>@19,800円ほか</t>
  </si>
  <si>
    <t>@0.82214737円ほか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</si>
</sst>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
    <numFmt numFmtId="179" formatCode="#,##0&quot;円&quot;;[Red]\-#,##0&quot;円&quot;"/>
    <numFmt numFmtId="180" formatCode="[&lt;43586]\ ggge&quot;年&quot;m&quot;月&quot;d&quot;日&quot;;[&lt;43831]&quot;令和元年&quot;m&quot;月&quot;d&quot;日&quot;;ggge&quot;年&quot;m&quot;月&quot;d&quot;日&quot;\ "/>
  </numFmts>
  <fonts count="8"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11"/>
      <color theme="1"/>
      <name val="ＭＳ Ｐ明朝"/>
      <family val="1"/>
      <charset val="128"/>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34">
    <xf numFmtId="0" fontId="0" fillId="0" borderId="0" xfId="0"/>
    <xf numFmtId="177" fontId="6" fillId="0" borderId="6" xfId="6" applyNumberFormat="1" applyFont="1" applyBorder="1" applyAlignment="1">
      <alignment horizontal="center" vertical="center" wrapText="1"/>
    </xf>
    <xf numFmtId="177" fontId="6" fillId="0" borderId="5" xfId="7" applyNumberFormat="1" applyFont="1" applyFill="1" applyBorder="1" applyAlignment="1">
      <alignment horizontal="center" vertical="center" wrapText="1"/>
    </xf>
    <xf numFmtId="177" fontId="6" fillId="0" borderId="5" xfId="6" applyNumberFormat="1" applyFont="1" applyBorder="1" applyAlignment="1">
      <alignment horizontal="center" vertical="center" wrapText="1"/>
    </xf>
    <xf numFmtId="0" fontId="6" fillId="0" borderId="2" xfId="6" applyFont="1" applyBorder="1" applyAlignment="1">
      <alignment horizontal="center" vertical="center" wrapText="1"/>
    </xf>
    <xf numFmtId="0" fontId="6" fillId="0" borderId="5" xfId="6" applyFont="1" applyBorder="1" applyAlignment="1">
      <alignment vertical="center" wrapText="1"/>
    </xf>
    <xf numFmtId="0" fontId="6" fillId="0" borderId="5" xfId="1" applyFont="1" applyBorder="1" applyAlignment="1">
      <alignment vertical="center" wrapText="1"/>
    </xf>
    <xf numFmtId="176" fontId="6" fillId="0" borderId="5" xfId="1" applyNumberFormat="1" applyFont="1" applyBorder="1" applyAlignment="1">
      <alignment horizontal="center" vertical="center" wrapText="1"/>
    </xf>
    <xf numFmtId="179" fontId="6" fillId="0" borderId="5" xfId="3" applyNumberFormat="1" applyFont="1" applyFill="1" applyBorder="1" applyAlignment="1">
      <alignment horizontal="center" vertical="center" wrapText="1" shrinkToFit="1"/>
    </xf>
    <xf numFmtId="178" fontId="6" fillId="0" borderId="5" xfId="3" applyNumberFormat="1" applyFont="1" applyFill="1" applyBorder="1" applyAlignment="1">
      <alignment horizontal="center" vertical="center" wrapText="1" shrinkToFit="1"/>
    </xf>
    <xf numFmtId="178" fontId="6" fillId="0" borderId="5" xfId="7" applyNumberFormat="1" applyFont="1" applyFill="1" applyBorder="1" applyAlignment="1">
      <alignment horizontal="center" vertical="center" wrapText="1"/>
    </xf>
    <xf numFmtId="0" fontId="6" fillId="0" borderId="5" xfId="6" applyFont="1" applyBorder="1" applyAlignment="1">
      <alignment horizontal="left" vertical="center" wrapText="1"/>
    </xf>
    <xf numFmtId="0" fontId="6" fillId="0" borderId="0" xfId="2" applyFont="1"/>
    <xf numFmtId="0" fontId="6" fillId="0" borderId="0" xfId="6" applyFont="1" applyAlignment="1">
      <alignment horizontal="center" vertical="center"/>
    </xf>
    <xf numFmtId="0" fontId="6" fillId="0" borderId="0" xfId="6" applyFont="1">
      <alignment vertical="center"/>
    </xf>
    <xf numFmtId="177" fontId="6" fillId="0" borderId="0" xfId="6" applyNumberFormat="1" applyFont="1">
      <alignment vertical="center"/>
    </xf>
    <xf numFmtId="0" fontId="6" fillId="0" borderId="0" xfId="2" applyFont="1" applyAlignment="1">
      <alignment horizontal="right" vertical="center"/>
    </xf>
    <xf numFmtId="0" fontId="6" fillId="0" borderId="0" xfId="6" applyFont="1" applyAlignment="1">
      <alignment horizontal="center" vertical="center" wrapText="1"/>
    </xf>
    <xf numFmtId="0" fontId="6" fillId="0" borderId="0" xfId="6" applyFont="1" applyAlignment="1">
      <alignment vertical="center" wrapText="1"/>
    </xf>
    <xf numFmtId="38" fontId="6" fillId="0" borderId="0" xfId="3" applyFont="1" applyFill="1" applyAlignment="1">
      <alignment horizontal="left" vertical="center"/>
    </xf>
    <xf numFmtId="178" fontId="6" fillId="0" borderId="0" xfId="6" applyNumberFormat="1" applyFont="1">
      <alignment vertical="center"/>
    </xf>
    <xf numFmtId="0" fontId="6" fillId="0" borderId="1" xfId="6" applyFont="1" applyBorder="1" applyAlignment="1">
      <alignment vertical="center" wrapText="1"/>
    </xf>
    <xf numFmtId="180" fontId="6" fillId="0" borderId="5" xfId="1" applyNumberFormat="1" applyFont="1" applyBorder="1" applyAlignment="1">
      <alignment horizontal="center" vertical="center" shrinkToFit="1"/>
    </xf>
    <xf numFmtId="178" fontId="6" fillId="0" borderId="2" xfId="6" applyNumberFormat="1" applyFont="1" applyBorder="1" applyAlignment="1">
      <alignment horizontal="center" vertical="center" wrapText="1"/>
    </xf>
    <xf numFmtId="0" fontId="6" fillId="0" borderId="3" xfId="6" applyFont="1" applyBorder="1" applyAlignment="1">
      <alignment horizontal="center" vertical="center"/>
    </xf>
    <xf numFmtId="0" fontId="6" fillId="0" borderId="4" xfId="6" applyFont="1" applyBorder="1" applyAlignment="1">
      <alignment horizontal="center" vertical="center"/>
    </xf>
    <xf numFmtId="0" fontId="6" fillId="0" borderId="7" xfId="6" applyFont="1" applyBorder="1" applyAlignment="1">
      <alignment horizontal="center" vertical="center" wrapText="1"/>
    </xf>
    <xf numFmtId="0" fontId="6" fillId="0" borderId="5" xfId="6" applyFont="1" applyBorder="1" applyAlignment="1">
      <alignment horizontal="center" vertical="center" wrapText="1"/>
    </xf>
    <xf numFmtId="0" fontId="7" fillId="0" borderId="0" xfId="6" applyFont="1" applyAlignment="1">
      <alignment horizontal="center" vertical="center" wrapText="1"/>
    </xf>
    <xf numFmtId="0" fontId="7" fillId="0" borderId="0" xfId="6" applyFont="1" applyAlignment="1">
      <alignment horizontal="center" vertical="center"/>
    </xf>
    <xf numFmtId="0" fontId="7" fillId="0" borderId="0" xfId="6" applyFont="1" applyAlignment="1">
      <alignment horizontal="left" vertical="center"/>
    </xf>
    <xf numFmtId="0" fontId="6" fillId="0" borderId="2" xfId="6" applyFont="1" applyBorder="1" applyAlignment="1">
      <alignment horizontal="center" vertical="center" wrapText="1"/>
    </xf>
    <xf numFmtId="38" fontId="6" fillId="0" borderId="2" xfId="3" applyFont="1" applyFill="1" applyBorder="1" applyAlignment="1">
      <alignment horizontal="center" vertical="center" wrapText="1"/>
    </xf>
    <xf numFmtId="179" fontId="6" fillId="0" borderId="5" xfId="3" quotePrefix="1" applyNumberFormat="1" applyFont="1" applyFill="1" applyBorder="1" applyAlignment="1">
      <alignment horizontal="center" vertical="center" wrapText="1" shrinkToFit="1"/>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7000000}"/>
    <cellStyle name="標準_別紙３" xfId="1"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45"/>
  <sheetViews>
    <sheetView showZeros="0" tabSelected="1" view="pageBreakPreview" zoomScale="85" zoomScaleNormal="100" zoomScaleSheetLayoutView="85" workbookViewId="0">
      <selection activeCell="B1" sqref="B1:N1"/>
    </sheetView>
  </sheetViews>
  <sheetFormatPr defaultColWidth="9" defaultRowHeight="11" x14ac:dyDescent="0.2"/>
  <cols>
    <col min="1" max="1" width="8.81640625" style="13" customWidth="1"/>
    <col min="2" max="2" width="30.453125" style="14" customWidth="1"/>
    <col min="3" max="3" width="20.453125" style="13" customWidth="1"/>
    <col min="4" max="4" width="14.453125" style="13" customWidth="1"/>
    <col min="5" max="5" width="20.453125" style="14" customWidth="1"/>
    <col min="6" max="6" width="15.81640625" style="14" customWidth="1"/>
    <col min="7" max="7" width="14.453125" style="14" customWidth="1"/>
    <col min="8" max="8" width="14.453125" style="19" customWidth="1"/>
    <col min="9" max="9" width="14.453125" style="13" customWidth="1"/>
    <col min="10" max="10" width="7.453125" style="20" customWidth="1"/>
    <col min="11" max="11" width="8.1796875" style="14" customWidth="1"/>
    <col min="12" max="12" width="8.453125" style="14" customWidth="1"/>
    <col min="13" max="13" width="8.1796875" style="15" customWidth="1"/>
    <col min="14" max="14" width="12.1796875" style="14" customWidth="1"/>
    <col min="15" max="15" width="11.26953125" style="14" customWidth="1"/>
    <col min="16" max="16384" width="9" style="14"/>
  </cols>
  <sheetData>
    <row r="1" spans="1:16" ht="27.75" customHeight="1" x14ac:dyDescent="0.2">
      <c r="A1" s="18"/>
      <c r="B1" s="28" t="s">
        <v>51</v>
      </c>
      <c r="C1" s="29"/>
      <c r="D1" s="29"/>
      <c r="E1" s="29"/>
      <c r="F1" s="29"/>
      <c r="G1" s="29"/>
      <c r="H1" s="30"/>
      <c r="I1" s="29"/>
      <c r="J1" s="29"/>
      <c r="K1" s="29"/>
      <c r="L1" s="29"/>
      <c r="M1" s="29"/>
      <c r="N1" s="29"/>
    </row>
    <row r="2" spans="1:16" ht="12.25" customHeight="1" x14ac:dyDescent="0.2">
      <c r="A2" s="18"/>
    </row>
    <row r="3" spans="1:16" ht="12.25" customHeight="1" x14ac:dyDescent="0.2">
      <c r="A3" s="18"/>
      <c r="B3" s="12"/>
      <c r="N3" s="16"/>
    </row>
    <row r="4" spans="1:16" ht="22.15" customHeight="1" x14ac:dyDescent="0.2">
      <c r="A4" s="18"/>
      <c r="B4" s="31" t="s">
        <v>52</v>
      </c>
      <c r="C4" s="31" t="s">
        <v>38</v>
      </c>
      <c r="D4" s="31" t="s">
        <v>39</v>
      </c>
      <c r="E4" s="31" t="s">
        <v>40</v>
      </c>
      <c r="F4" s="26" t="s">
        <v>41</v>
      </c>
      <c r="G4" s="31" t="s">
        <v>42</v>
      </c>
      <c r="H4" s="32" t="s">
        <v>43</v>
      </c>
      <c r="I4" s="31" t="s">
        <v>44</v>
      </c>
      <c r="J4" s="23" t="s">
        <v>45</v>
      </c>
      <c r="K4" s="24" t="s">
        <v>46</v>
      </c>
      <c r="L4" s="25"/>
      <c r="M4" s="25"/>
      <c r="N4" s="26" t="s">
        <v>47</v>
      </c>
    </row>
    <row r="5" spans="1:16" s="17" customFormat="1" ht="36.75" customHeight="1" x14ac:dyDescent="0.2">
      <c r="A5" s="21"/>
      <c r="B5" s="31"/>
      <c r="C5" s="31"/>
      <c r="D5" s="31"/>
      <c r="E5" s="31"/>
      <c r="F5" s="27"/>
      <c r="G5" s="31"/>
      <c r="H5" s="32"/>
      <c r="I5" s="31"/>
      <c r="J5" s="23"/>
      <c r="K5" s="4" t="s">
        <v>48</v>
      </c>
      <c r="L5" s="4" t="s">
        <v>49</v>
      </c>
      <c r="M5" s="1" t="s">
        <v>50</v>
      </c>
      <c r="N5" s="27"/>
    </row>
    <row r="6" spans="1:16" s="17" customFormat="1" ht="70" customHeight="1" x14ac:dyDescent="0.2">
      <c r="A6" s="4"/>
      <c r="B6" s="5" t="s">
        <v>0</v>
      </c>
      <c r="C6" s="6" t="s">
        <v>1</v>
      </c>
      <c r="D6" s="22" t="s">
        <v>3</v>
      </c>
      <c r="E6" s="5" t="s">
        <v>53</v>
      </c>
      <c r="F6" s="3">
        <v>6010001135680</v>
      </c>
      <c r="G6" s="7" t="s">
        <v>54</v>
      </c>
      <c r="H6" s="8" t="s">
        <v>55</v>
      </c>
      <c r="I6" s="8">
        <v>689370000</v>
      </c>
      <c r="J6" s="9" t="s">
        <v>56</v>
      </c>
      <c r="K6" s="10" t="s">
        <v>2</v>
      </c>
      <c r="L6" s="10" t="s">
        <v>2</v>
      </c>
      <c r="M6" s="2" t="s">
        <v>2</v>
      </c>
      <c r="N6" s="11"/>
      <c r="O6" s="17" t="str">
        <f>IF(A6="","",VLOOKUP(A6,#REF!,59,FALSE))</f>
        <v/>
      </c>
      <c r="P6" s="17" t="str">
        <f>IF(A6="","",IF(VLOOKUP(A6,#REF!,16,FALSE)="他官署で調達手続きを実施のため","×",IF(VLOOKUP(A6,#REF!,24,FALSE)="②同種の他の契約の予定価格を類推されるおそれがあるため公表しない","×","○")))</f>
        <v/>
      </c>
    </row>
    <row r="7" spans="1:16" s="17" customFormat="1" ht="70" customHeight="1" x14ac:dyDescent="0.2">
      <c r="A7" s="4"/>
      <c r="B7" s="5" t="s">
        <v>4</v>
      </c>
      <c r="C7" s="6" t="s">
        <v>1</v>
      </c>
      <c r="D7" s="22" t="s">
        <v>3</v>
      </c>
      <c r="E7" s="5" t="s">
        <v>57</v>
      </c>
      <c r="F7" s="3">
        <v>4010002039073</v>
      </c>
      <c r="G7" s="7" t="s">
        <v>54</v>
      </c>
      <c r="H7" s="8" t="s">
        <v>55</v>
      </c>
      <c r="I7" s="8">
        <v>1743840390</v>
      </c>
      <c r="J7" s="9" t="s">
        <v>56</v>
      </c>
      <c r="K7" s="10" t="s">
        <v>2</v>
      </c>
      <c r="L7" s="10" t="s">
        <v>2</v>
      </c>
      <c r="M7" s="2" t="s">
        <v>2</v>
      </c>
      <c r="N7" s="11"/>
      <c r="O7" s="17" t="str">
        <f>IF(A7="","",VLOOKUP(A7,#REF!,59,FALSE))</f>
        <v/>
      </c>
      <c r="P7" s="17" t="str">
        <f>IF(A7="","",IF(VLOOKUP(A7,#REF!,16,FALSE)="他官署で調達手続きを実施のため","×",IF(VLOOKUP(A7,#REF!,24,FALSE)="②同種の他の契約の予定価格を類推されるおそれがあるため公表しない","×","○")))</f>
        <v/>
      </c>
    </row>
    <row r="8" spans="1:16" s="17" customFormat="1" ht="70" customHeight="1" x14ac:dyDescent="0.2">
      <c r="A8" s="4"/>
      <c r="B8" s="5" t="s">
        <v>5</v>
      </c>
      <c r="C8" s="6" t="s">
        <v>1</v>
      </c>
      <c r="D8" s="22" t="s">
        <v>3</v>
      </c>
      <c r="E8" s="5" t="s">
        <v>58</v>
      </c>
      <c r="F8" s="3">
        <v>2011102026087</v>
      </c>
      <c r="G8" s="7" t="s">
        <v>59</v>
      </c>
      <c r="H8" s="8" t="s">
        <v>55</v>
      </c>
      <c r="I8" s="8" t="s">
        <v>6</v>
      </c>
      <c r="J8" s="9" t="s">
        <v>56</v>
      </c>
      <c r="K8" s="10" t="s">
        <v>2</v>
      </c>
      <c r="L8" s="10" t="s">
        <v>2</v>
      </c>
      <c r="M8" s="2" t="s">
        <v>2</v>
      </c>
      <c r="N8" s="11"/>
      <c r="O8" s="17" t="str">
        <f>IF(A8="","",VLOOKUP(A8,#REF!,59,FALSE))</f>
        <v/>
      </c>
      <c r="P8" s="17" t="str">
        <f>IF(A8="","",IF(VLOOKUP(A8,#REF!,16,FALSE)="他官署で調達手続きを実施のため","×",IF(VLOOKUP(A8,#REF!,24,FALSE)="②同種の他の契約の予定価格を類推されるおそれがあるため公表しない","×","○")))</f>
        <v/>
      </c>
    </row>
    <row r="9" spans="1:16" s="17" customFormat="1" ht="70" customHeight="1" x14ac:dyDescent="0.2">
      <c r="A9" s="4"/>
      <c r="B9" s="5" t="s">
        <v>60</v>
      </c>
      <c r="C9" s="6" t="s">
        <v>1</v>
      </c>
      <c r="D9" s="22" t="s">
        <v>3</v>
      </c>
      <c r="E9" s="5" t="s">
        <v>7</v>
      </c>
      <c r="F9" s="3">
        <v>1010901004980</v>
      </c>
      <c r="G9" s="7" t="s">
        <v>59</v>
      </c>
      <c r="H9" s="8" t="s">
        <v>55</v>
      </c>
      <c r="I9" s="8" t="s">
        <v>8</v>
      </c>
      <c r="J9" s="9" t="s">
        <v>56</v>
      </c>
      <c r="K9" s="10" t="s">
        <v>2</v>
      </c>
      <c r="L9" s="10" t="s">
        <v>2</v>
      </c>
      <c r="M9" s="2" t="s">
        <v>2</v>
      </c>
      <c r="N9" s="11"/>
      <c r="O9" s="17" t="str">
        <f>IF(A9="","",VLOOKUP(A9,#REF!,59,FALSE))</f>
        <v/>
      </c>
      <c r="P9" s="17" t="str">
        <f>IF(A9="","",IF(VLOOKUP(A9,#REF!,16,FALSE)="他官署で調達手続きを実施のため","×",IF(VLOOKUP(A9,#REF!,24,FALSE)="②同種の他の契約の予定価格を類推されるおそれがあるため公表しない","×","○")))</f>
        <v/>
      </c>
    </row>
    <row r="10" spans="1:16" s="17" customFormat="1" ht="70" customHeight="1" x14ac:dyDescent="0.2">
      <c r="A10" s="4"/>
      <c r="B10" s="5" t="s">
        <v>9</v>
      </c>
      <c r="C10" s="6" t="s">
        <v>1</v>
      </c>
      <c r="D10" s="22" t="s">
        <v>3</v>
      </c>
      <c r="E10" s="5" t="s">
        <v>61</v>
      </c>
      <c r="F10" s="3">
        <v>4020001070516</v>
      </c>
      <c r="G10" s="7" t="s">
        <v>59</v>
      </c>
      <c r="H10" s="8" t="s">
        <v>55</v>
      </c>
      <c r="I10" s="8" t="s">
        <v>10</v>
      </c>
      <c r="J10" s="9" t="s">
        <v>56</v>
      </c>
      <c r="K10" s="10" t="s">
        <v>2</v>
      </c>
      <c r="L10" s="10" t="s">
        <v>2</v>
      </c>
      <c r="M10" s="2" t="s">
        <v>2</v>
      </c>
      <c r="N10" s="11"/>
      <c r="O10" s="17" t="str">
        <f>IF(A10="","",VLOOKUP(A10,#REF!,59,FALSE))</f>
        <v/>
      </c>
      <c r="P10" s="17" t="str">
        <f>IF(A10="","",IF(VLOOKUP(A10,#REF!,16,FALSE)="他官署で調達手続きを実施のため","×",IF(VLOOKUP(A10,#REF!,24,FALSE)="②同種の他の契約の予定価格を類推されるおそれがあるため公表しない","×","○")))</f>
        <v/>
      </c>
    </row>
    <row r="11" spans="1:16" s="17" customFormat="1" ht="70" customHeight="1" x14ac:dyDescent="0.2">
      <c r="A11" s="4"/>
      <c r="B11" s="5" t="s">
        <v>62</v>
      </c>
      <c r="C11" s="6" t="s">
        <v>1</v>
      </c>
      <c r="D11" s="22" t="s">
        <v>3</v>
      </c>
      <c r="E11" s="5" t="s">
        <v>11</v>
      </c>
      <c r="F11" s="3">
        <v>7010401001556</v>
      </c>
      <c r="G11" s="7" t="s">
        <v>54</v>
      </c>
      <c r="H11" s="8" t="s">
        <v>55</v>
      </c>
      <c r="I11" s="8">
        <v>25850000</v>
      </c>
      <c r="J11" s="9" t="s">
        <v>56</v>
      </c>
      <c r="K11" s="10" t="s">
        <v>2</v>
      </c>
      <c r="L11" s="10" t="s">
        <v>2</v>
      </c>
      <c r="M11" s="2" t="s">
        <v>2</v>
      </c>
      <c r="N11" s="11"/>
      <c r="O11" s="17" t="str">
        <f>IF(A11="","",VLOOKUP(A11,#REF!,59,FALSE))</f>
        <v/>
      </c>
      <c r="P11" s="17" t="str">
        <f>IF(A11="","",IF(VLOOKUP(A11,#REF!,16,FALSE)="他官署で調達手続きを実施のため","×",IF(VLOOKUP(A11,#REF!,24,FALSE)="②同種の他の契約の予定価格を類推されるおそれがあるため公表しない","×","○")))</f>
        <v/>
      </c>
    </row>
    <row r="12" spans="1:16" s="17" customFormat="1" ht="70" customHeight="1" x14ac:dyDescent="0.2">
      <c r="A12" s="4"/>
      <c r="B12" s="5" t="s">
        <v>63</v>
      </c>
      <c r="C12" s="6" t="s">
        <v>1</v>
      </c>
      <c r="D12" s="22" t="s">
        <v>3</v>
      </c>
      <c r="E12" s="5" t="s">
        <v>12</v>
      </c>
      <c r="F12" s="3">
        <v>6120101002720</v>
      </c>
      <c r="G12" s="7" t="s">
        <v>59</v>
      </c>
      <c r="H12" s="8" t="s">
        <v>55</v>
      </c>
      <c r="I12" s="8" t="s">
        <v>13</v>
      </c>
      <c r="J12" s="9" t="s">
        <v>56</v>
      </c>
      <c r="K12" s="10" t="s">
        <v>2</v>
      </c>
      <c r="L12" s="10" t="s">
        <v>2</v>
      </c>
      <c r="M12" s="2" t="s">
        <v>2</v>
      </c>
      <c r="N12" s="11"/>
      <c r="O12" s="17" t="str">
        <f>IF(A12="","",VLOOKUP(A12,#REF!,59,FALSE))</f>
        <v/>
      </c>
      <c r="P12" s="17" t="str">
        <f>IF(A12="","",IF(VLOOKUP(A12,#REF!,16,FALSE)="他官署で調達手続きを実施のため","×",IF(VLOOKUP(A12,#REF!,24,FALSE)="②同種の他の契約の予定価格を類推されるおそれがあるため公表しない","×","○")))</f>
        <v/>
      </c>
    </row>
    <row r="13" spans="1:16" s="17" customFormat="1" ht="70" customHeight="1" x14ac:dyDescent="0.2">
      <c r="A13" s="4"/>
      <c r="B13" s="5" t="s">
        <v>64</v>
      </c>
      <c r="C13" s="6" t="s">
        <v>1</v>
      </c>
      <c r="D13" s="22" t="s">
        <v>3</v>
      </c>
      <c r="E13" s="5" t="s">
        <v>65</v>
      </c>
      <c r="F13" s="3">
        <v>4010401065760</v>
      </c>
      <c r="G13" s="7" t="s">
        <v>59</v>
      </c>
      <c r="H13" s="8" t="s">
        <v>55</v>
      </c>
      <c r="I13" s="8" t="s">
        <v>14</v>
      </c>
      <c r="J13" s="9" t="s">
        <v>56</v>
      </c>
      <c r="K13" s="10" t="s">
        <v>2</v>
      </c>
      <c r="L13" s="10" t="s">
        <v>2</v>
      </c>
      <c r="M13" s="2" t="s">
        <v>2</v>
      </c>
      <c r="N13" s="11"/>
      <c r="O13" s="17" t="str">
        <f>IF(A13="","",VLOOKUP(A13,#REF!,59,FALSE))</f>
        <v/>
      </c>
      <c r="P13" s="17" t="str">
        <f>IF(A13="","",IF(VLOOKUP(A13,#REF!,16,FALSE)="他官署で調達手続きを実施のため","×",IF(VLOOKUP(A13,#REF!,24,FALSE)="②同種の他の契約の予定価格を類推されるおそれがあるため公表しない","×","○")))</f>
        <v/>
      </c>
    </row>
    <row r="14" spans="1:16" s="17" customFormat="1" ht="70" customHeight="1" x14ac:dyDescent="0.2">
      <c r="A14" s="4"/>
      <c r="B14" s="5" t="s">
        <v>15</v>
      </c>
      <c r="C14" s="6" t="s">
        <v>1</v>
      </c>
      <c r="D14" s="22" t="s">
        <v>16</v>
      </c>
      <c r="E14" s="5" t="s">
        <v>66</v>
      </c>
      <c r="F14" s="3">
        <v>3010401009875</v>
      </c>
      <c r="G14" s="7" t="s">
        <v>59</v>
      </c>
      <c r="H14" s="8" t="s">
        <v>55</v>
      </c>
      <c r="I14" s="8">
        <v>2194500</v>
      </c>
      <c r="J14" s="9" t="s">
        <v>56</v>
      </c>
      <c r="K14" s="10" t="s">
        <v>2</v>
      </c>
      <c r="L14" s="10" t="s">
        <v>2</v>
      </c>
      <c r="M14" s="2" t="s">
        <v>2</v>
      </c>
      <c r="N14" s="11"/>
      <c r="O14" s="17" t="str">
        <f>IF(A14="","",VLOOKUP(A14,#REF!,59,FALSE))</f>
        <v/>
      </c>
      <c r="P14" s="17" t="str">
        <f>IF(A14="","",IF(VLOOKUP(A14,#REF!,16,FALSE)="他官署で調達手続きを実施のため","×",IF(VLOOKUP(A14,#REF!,24,FALSE)="②同種の他の契約の予定価格を類推されるおそれがあるため公表しない","×","○")))</f>
        <v/>
      </c>
    </row>
    <row r="15" spans="1:16" s="17" customFormat="1" ht="70" customHeight="1" x14ac:dyDescent="0.2">
      <c r="A15" s="4"/>
      <c r="B15" s="5" t="s">
        <v>18</v>
      </c>
      <c r="C15" s="6" t="s">
        <v>1</v>
      </c>
      <c r="D15" s="22" t="s">
        <v>17</v>
      </c>
      <c r="E15" s="5" t="s">
        <v>19</v>
      </c>
      <c r="F15" s="3">
        <v>2011401001699</v>
      </c>
      <c r="G15" s="7" t="s">
        <v>59</v>
      </c>
      <c r="H15" s="8" t="s">
        <v>55</v>
      </c>
      <c r="I15" s="8">
        <v>22022682</v>
      </c>
      <c r="J15" s="9" t="s">
        <v>56</v>
      </c>
      <c r="K15" s="10" t="s">
        <v>2</v>
      </c>
      <c r="L15" s="10" t="s">
        <v>2</v>
      </c>
      <c r="M15" s="2" t="s">
        <v>2</v>
      </c>
      <c r="N15" s="11"/>
      <c r="O15" s="17" t="str">
        <f>IF(A15="","",VLOOKUP(A15,#REF!,59,FALSE))</f>
        <v/>
      </c>
      <c r="P15" s="17" t="str">
        <f>IF(A15="","",IF(VLOOKUP(A15,#REF!,16,FALSE)="他官署で調達手続きを実施のため","×",IF(VLOOKUP(A15,#REF!,24,FALSE)="②同種の他の契約の予定価格を類推されるおそれがあるため公表しない","×","○")))</f>
        <v/>
      </c>
    </row>
    <row r="16" spans="1:16" s="17" customFormat="1" ht="70" customHeight="1" x14ac:dyDescent="0.2">
      <c r="A16" s="4"/>
      <c r="B16" s="5" t="s">
        <v>67</v>
      </c>
      <c r="C16" s="6" t="s">
        <v>1</v>
      </c>
      <c r="D16" s="22">
        <v>45887</v>
      </c>
      <c r="E16" s="5" t="s">
        <v>68</v>
      </c>
      <c r="F16" s="3">
        <v>1010701039459</v>
      </c>
      <c r="G16" s="7" t="s">
        <v>59</v>
      </c>
      <c r="H16" s="8" t="s">
        <v>55</v>
      </c>
      <c r="I16" s="8">
        <v>4180000</v>
      </c>
      <c r="J16" s="9" t="s">
        <v>56</v>
      </c>
      <c r="K16" s="10" t="s">
        <v>2</v>
      </c>
      <c r="L16" s="10" t="s">
        <v>2</v>
      </c>
      <c r="M16" s="2" t="s">
        <v>2</v>
      </c>
      <c r="N16" s="11"/>
      <c r="O16" s="17" t="str">
        <f>IF(A16="","",VLOOKUP(A16,#REF!,59,FALSE))</f>
        <v/>
      </c>
      <c r="P16" s="17" t="str">
        <f>IF(A16="","",IF(VLOOKUP(A16,#REF!,16,FALSE)="他官署で調達手続きを実施のため","×",IF(VLOOKUP(A16,#REF!,24,FALSE)="②同種の他の契約の予定価格を類推されるおそれがあるため公表しない","×","○")))</f>
        <v/>
      </c>
    </row>
    <row r="17" spans="1:16" s="17" customFormat="1" ht="70" customHeight="1" x14ac:dyDescent="0.2">
      <c r="A17" s="4"/>
      <c r="B17" s="5" t="s">
        <v>69</v>
      </c>
      <c r="C17" s="6" t="s">
        <v>1</v>
      </c>
      <c r="D17" s="22">
        <v>45887</v>
      </c>
      <c r="E17" s="5" t="s">
        <v>20</v>
      </c>
      <c r="F17" s="3">
        <v>8010501050089</v>
      </c>
      <c r="G17" s="7" t="s">
        <v>54</v>
      </c>
      <c r="H17" s="8" t="s">
        <v>55</v>
      </c>
      <c r="I17" s="8">
        <v>40700000</v>
      </c>
      <c r="J17" s="9" t="s">
        <v>56</v>
      </c>
      <c r="K17" s="10" t="s">
        <v>2</v>
      </c>
      <c r="L17" s="10" t="s">
        <v>2</v>
      </c>
      <c r="M17" s="2" t="s">
        <v>2</v>
      </c>
      <c r="N17" s="11"/>
      <c r="O17" s="17" t="str">
        <f>IF(A17="","",VLOOKUP(A17,#REF!,59,FALSE))</f>
        <v/>
      </c>
      <c r="P17" s="17" t="str">
        <f>IF(A17="","",IF(VLOOKUP(A17,#REF!,16,FALSE)="他官署で調達手続きを実施のため","×",IF(VLOOKUP(A17,#REF!,24,FALSE)="②同種の他の契約の予定価格を類推されるおそれがあるため公表しない","×","○")))</f>
        <v/>
      </c>
    </row>
    <row r="18" spans="1:16" s="17" customFormat="1" ht="70" customHeight="1" x14ac:dyDescent="0.2">
      <c r="A18" s="4"/>
      <c r="B18" s="5" t="s">
        <v>70</v>
      </c>
      <c r="C18" s="6" t="s">
        <v>1</v>
      </c>
      <c r="D18" s="22" t="s">
        <v>21</v>
      </c>
      <c r="E18" s="5" t="s">
        <v>71</v>
      </c>
      <c r="F18" s="3">
        <v>7010401017486</v>
      </c>
      <c r="G18" s="7" t="s">
        <v>59</v>
      </c>
      <c r="H18" s="8" t="s">
        <v>55</v>
      </c>
      <c r="I18" s="33" t="s">
        <v>89</v>
      </c>
      <c r="J18" s="9" t="s">
        <v>56</v>
      </c>
      <c r="K18" s="10" t="s">
        <v>2</v>
      </c>
      <c r="L18" s="10" t="s">
        <v>2</v>
      </c>
      <c r="M18" s="2" t="s">
        <v>2</v>
      </c>
      <c r="N18" s="11"/>
      <c r="O18" s="17" t="str">
        <f>IF(A18="","",VLOOKUP(A18,#REF!,59,FALSE))</f>
        <v/>
      </c>
      <c r="P18" s="17" t="str">
        <f>IF(A18="","",IF(VLOOKUP(A18,#REF!,16,FALSE)="他官署で調達手続きを実施のため","×",IF(VLOOKUP(A18,#REF!,24,FALSE)="②同種の他の契約の予定価格を類推されるおそれがあるため公表しない","×","○")))</f>
        <v/>
      </c>
    </row>
    <row r="19" spans="1:16" s="17" customFormat="1" ht="70" customHeight="1" x14ac:dyDescent="0.2">
      <c r="A19" s="4"/>
      <c r="B19" s="5" t="s">
        <v>22</v>
      </c>
      <c r="C19" s="6" t="s">
        <v>23</v>
      </c>
      <c r="D19" s="22" t="s">
        <v>21</v>
      </c>
      <c r="E19" s="5" t="s">
        <v>24</v>
      </c>
      <c r="F19" s="3">
        <v>7120001042411</v>
      </c>
      <c r="G19" s="7" t="s">
        <v>59</v>
      </c>
      <c r="H19" s="8" t="s">
        <v>55</v>
      </c>
      <c r="I19" s="8">
        <v>12160896</v>
      </c>
      <c r="J19" s="9" t="s">
        <v>56</v>
      </c>
      <c r="K19" s="10" t="s">
        <v>2</v>
      </c>
      <c r="L19" s="10" t="s">
        <v>2</v>
      </c>
      <c r="M19" s="2" t="s">
        <v>2</v>
      </c>
      <c r="N19" s="11"/>
      <c r="O19" s="17" t="str">
        <f>IF(A19="","",VLOOKUP(A19,#REF!,59,FALSE))</f>
        <v/>
      </c>
      <c r="P19" s="17" t="str">
        <f>IF(A19="","",IF(VLOOKUP(A19,#REF!,16,FALSE)="他官署で調達手続きを実施のため","×",IF(VLOOKUP(A19,#REF!,24,FALSE)="②同種の他の契約の予定価格を類推されるおそれがあるため公表しない","×","○")))</f>
        <v/>
      </c>
    </row>
    <row r="20" spans="1:16" s="17" customFormat="1" ht="70" customHeight="1" x14ac:dyDescent="0.2">
      <c r="A20" s="4"/>
      <c r="B20" s="5" t="s">
        <v>72</v>
      </c>
      <c r="C20" s="6" t="s">
        <v>1</v>
      </c>
      <c r="D20" s="22" t="s">
        <v>25</v>
      </c>
      <c r="E20" s="5" t="s">
        <v>26</v>
      </c>
      <c r="F20" s="3">
        <v>6010001107003</v>
      </c>
      <c r="G20" s="7" t="s">
        <v>54</v>
      </c>
      <c r="H20" s="8" t="s">
        <v>55</v>
      </c>
      <c r="I20" s="8">
        <v>88000000</v>
      </c>
      <c r="J20" s="9" t="s">
        <v>56</v>
      </c>
      <c r="K20" s="10" t="s">
        <v>2</v>
      </c>
      <c r="L20" s="10" t="s">
        <v>2</v>
      </c>
      <c r="M20" s="2" t="s">
        <v>2</v>
      </c>
      <c r="N20" s="11"/>
      <c r="O20" s="17" t="str">
        <f>IF(A20="","",VLOOKUP(A20,#REF!,59,FALSE))</f>
        <v/>
      </c>
      <c r="P20" s="17" t="str">
        <f>IF(A20="","",IF(VLOOKUP(A20,#REF!,16,FALSE)="他官署で調達手続きを実施のため","×",IF(VLOOKUP(A20,#REF!,24,FALSE)="②同種の他の契約の予定価格を類推されるおそれがあるため公表しない","×","○")))</f>
        <v/>
      </c>
    </row>
    <row r="21" spans="1:16" s="17" customFormat="1" ht="70" customHeight="1" x14ac:dyDescent="0.2">
      <c r="A21" s="4"/>
      <c r="B21" s="5" t="s">
        <v>27</v>
      </c>
      <c r="C21" s="6" t="s">
        <v>1</v>
      </c>
      <c r="D21" s="22" t="s">
        <v>25</v>
      </c>
      <c r="E21" s="5" t="s">
        <v>73</v>
      </c>
      <c r="F21" s="3">
        <v>7370001002729</v>
      </c>
      <c r="G21" s="7" t="s">
        <v>59</v>
      </c>
      <c r="H21" s="8" t="s">
        <v>55</v>
      </c>
      <c r="I21" s="8" t="s">
        <v>74</v>
      </c>
      <c r="J21" s="9" t="s">
        <v>56</v>
      </c>
      <c r="K21" s="10" t="s">
        <v>2</v>
      </c>
      <c r="L21" s="10" t="s">
        <v>2</v>
      </c>
      <c r="M21" s="2" t="s">
        <v>2</v>
      </c>
      <c r="N21" s="11"/>
      <c r="O21" s="17" t="str">
        <f>IF(A21="","",VLOOKUP(A21,#REF!,59,FALSE))</f>
        <v/>
      </c>
      <c r="P21" s="17" t="str">
        <f>IF(A21="","",IF(VLOOKUP(A21,#REF!,16,FALSE)="他官署で調達手続きを実施のため","×",IF(VLOOKUP(A21,#REF!,24,FALSE)="②同種の他の契約の予定価格を類推されるおそれがあるため公表しない","×","○")))</f>
        <v/>
      </c>
    </row>
    <row r="22" spans="1:16" s="17" customFormat="1" ht="70" customHeight="1" x14ac:dyDescent="0.2">
      <c r="A22" s="4"/>
      <c r="B22" s="5" t="s">
        <v>28</v>
      </c>
      <c r="C22" s="6" t="s">
        <v>1</v>
      </c>
      <c r="D22" s="22" t="s">
        <v>25</v>
      </c>
      <c r="E22" s="5" t="s">
        <v>75</v>
      </c>
      <c r="F22" s="3">
        <v>8010001002136</v>
      </c>
      <c r="G22" s="7" t="s">
        <v>59</v>
      </c>
      <c r="H22" s="8" t="s">
        <v>55</v>
      </c>
      <c r="I22" s="8" t="s">
        <v>76</v>
      </c>
      <c r="J22" s="9" t="s">
        <v>56</v>
      </c>
      <c r="K22" s="10" t="s">
        <v>2</v>
      </c>
      <c r="L22" s="10" t="s">
        <v>2</v>
      </c>
      <c r="M22" s="2" t="s">
        <v>2</v>
      </c>
      <c r="N22" s="11"/>
      <c r="O22" s="17" t="str">
        <f>IF(A22="","",VLOOKUP(A22,#REF!,59,FALSE))</f>
        <v/>
      </c>
      <c r="P22" s="17" t="str">
        <f>IF(A22="","",IF(VLOOKUP(A22,#REF!,16,FALSE)="他官署で調達手続きを実施のため","×",IF(VLOOKUP(A22,#REF!,24,FALSE)="②同種の他の契約の予定価格を類推されるおそれがあるため公表しない","×","○")))</f>
        <v/>
      </c>
    </row>
    <row r="23" spans="1:16" ht="70" customHeight="1" x14ac:dyDescent="0.2">
      <c r="A23" s="4"/>
      <c r="B23" s="5" t="s">
        <v>29</v>
      </c>
      <c r="C23" s="6" t="s">
        <v>1</v>
      </c>
      <c r="D23" s="22" t="s">
        <v>25</v>
      </c>
      <c r="E23" s="5" t="s">
        <v>77</v>
      </c>
      <c r="F23" s="3">
        <v>4120001086023</v>
      </c>
      <c r="G23" s="7" t="s">
        <v>59</v>
      </c>
      <c r="H23" s="8" t="s">
        <v>55</v>
      </c>
      <c r="I23" s="8" t="s">
        <v>78</v>
      </c>
      <c r="J23" s="9" t="s">
        <v>56</v>
      </c>
      <c r="K23" s="10" t="s">
        <v>2</v>
      </c>
      <c r="L23" s="10" t="s">
        <v>2</v>
      </c>
      <c r="M23" s="2" t="s">
        <v>2</v>
      </c>
      <c r="N23" s="11"/>
      <c r="O23" s="17" t="str">
        <f>IF(A23="","",VLOOKUP(A23,#REF!,59,FALSE))</f>
        <v/>
      </c>
      <c r="P23" s="17" t="str">
        <f>IF(A23="","",IF(VLOOKUP(A23,#REF!,16,FALSE)="他官署で調達手続きを実施のため","×",IF(VLOOKUP(A23,#REF!,24,FALSE)="②同種の他の契約の予定価格を類推されるおそれがあるため公表しない","×","○")))</f>
        <v/>
      </c>
    </row>
    <row r="24" spans="1:16" ht="70" customHeight="1" x14ac:dyDescent="0.2">
      <c r="A24" s="4"/>
      <c r="B24" s="5" t="s">
        <v>30</v>
      </c>
      <c r="C24" s="6" t="s">
        <v>1</v>
      </c>
      <c r="D24" s="22" t="s">
        <v>25</v>
      </c>
      <c r="E24" s="5" t="s">
        <v>77</v>
      </c>
      <c r="F24" s="3">
        <v>4120001086023</v>
      </c>
      <c r="G24" s="7" t="s">
        <v>59</v>
      </c>
      <c r="H24" s="8" t="s">
        <v>55</v>
      </c>
      <c r="I24" s="8" t="s">
        <v>78</v>
      </c>
      <c r="J24" s="9" t="s">
        <v>56</v>
      </c>
      <c r="K24" s="10" t="s">
        <v>2</v>
      </c>
      <c r="L24" s="10" t="s">
        <v>2</v>
      </c>
      <c r="M24" s="2" t="s">
        <v>2</v>
      </c>
      <c r="N24" s="11"/>
      <c r="O24" s="17" t="str">
        <f>IF(A24="","",VLOOKUP(A24,#REF!,59,FALSE))</f>
        <v/>
      </c>
      <c r="P24" s="17" t="str">
        <f>IF(A24="","",IF(VLOOKUP(A24,#REF!,16,FALSE)="他官署で調達手続きを実施のため","×",IF(VLOOKUP(A24,#REF!,24,FALSE)="②同種の他の契約の予定価格を類推されるおそれがあるため公表しない","×","○")))</f>
        <v/>
      </c>
    </row>
    <row r="25" spans="1:16" ht="70" customHeight="1" x14ac:dyDescent="0.2">
      <c r="A25" s="4"/>
      <c r="B25" s="5" t="s">
        <v>31</v>
      </c>
      <c r="C25" s="6" t="s">
        <v>1</v>
      </c>
      <c r="D25" s="22" t="s">
        <v>25</v>
      </c>
      <c r="E25" s="5" t="s">
        <v>75</v>
      </c>
      <c r="F25" s="3">
        <v>8010001002136</v>
      </c>
      <c r="G25" s="7" t="s">
        <v>59</v>
      </c>
      <c r="H25" s="8" t="s">
        <v>55</v>
      </c>
      <c r="I25" s="8" t="s">
        <v>79</v>
      </c>
      <c r="J25" s="9" t="s">
        <v>56</v>
      </c>
      <c r="K25" s="10" t="s">
        <v>2</v>
      </c>
      <c r="L25" s="10" t="s">
        <v>2</v>
      </c>
      <c r="M25" s="2" t="s">
        <v>2</v>
      </c>
      <c r="N25" s="11"/>
      <c r="O25" s="17" t="str">
        <f>IF(A25="","",VLOOKUP(A25,#REF!,59,FALSE))</f>
        <v/>
      </c>
      <c r="P25" s="17" t="str">
        <f>IF(A25="","",IF(VLOOKUP(A25,#REF!,16,FALSE)="他官署で調達手続きを実施のため","×",IF(VLOOKUP(A25,#REF!,24,FALSE)="②同種の他の契約の予定価格を類推されるおそれがあるため公表しない","×","○")))</f>
        <v/>
      </c>
    </row>
    <row r="26" spans="1:16" ht="70" customHeight="1" x14ac:dyDescent="0.2">
      <c r="A26" s="4"/>
      <c r="B26" s="5" t="s">
        <v>32</v>
      </c>
      <c r="C26" s="6" t="s">
        <v>1</v>
      </c>
      <c r="D26" s="22" t="s">
        <v>25</v>
      </c>
      <c r="E26" s="5" t="s">
        <v>80</v>
      </c>
      <c r="F26" s="3">
        <v>5030001054673</v>
      </c>
      <c r="G26" s="7" t="s">
        <v>59</v>
      </c>
      <c r="H26" s="8" t="s">
        <v>55</v>
      </c>
      <c r="I26" s="8" t="s">
        <v>81</v>
      </c>
      <c r="J26" s="9" t="s">
        <v>56</v>
      </c>
      <c r="K26" s="10" t="s">
        <v>2</v>
      </c>
      <c r="L26" s="10" t="s">
        <v>2</v>
      </c>
      <c r="M26" s="2" t="s">
        <v>2</v>
      </c>
      <c r="N26" s="11"/>
      <c r="O26" s="17" t="str">
        <f>IF(A26="","",VLOOKUP(A26,#REF!,59,FALSE))</f>
        <v/>
      </c>
      <c r="P26" s="17" t="str">
        <f>IF(A26="","",IF(VLOOKUP(A26,#REF!,16,FALSE)="他官署で調達手続きを実施のため","×",IF(VLOOKUP(A26,#REF!,24,FALSE)="②同種の他の契約の予定価格を類推されるおそれがあるため公表しない","×","○")))</f>
        <v/>
      </c>
    </row>
    <row r="27" spans="1:16" ht="70" customHeight="1" x14ac:dyDescent="0.2">
      <c r="A27" s="4"/>
      <c r="B27" s="5" t="s">
        <v>33</v>
      </c>
      <c r="C27" s="6" t="s">
        <v>1</v>
      </c>
      <c r="D27" s="22" t="s">
        <v>25</v>
      </c>
      <c r="E27" s="5" t="s">
        <v>82</v>
      </c>
      <c r="F27" s="3">
        <v>9290001002108</v>
      </c>
      <c r="G27" s="7" t="s">
        <v>59</v>
      </c>
      <c r="H27" s="8" t="s">
        <v>55</v>
      </c>
      <c r="I27" s="8" t="s">
        <v>83</v>
      </c>
      <c r="J27" s="9" t="s">
        <v>56</v>
      </c>
      <c r="K27" s="10" t="s">
        <v>2</v>
      </c>
      <c r="L27" s="10" t="s">
        <v>2</v>
      </c>
      <c r="M27" s="2" t="s">
        <v>2</v>
      </c>
      <c r="N27" s="11"/>
      <c r="O27" s="17" t="str">
        <f>IF(A27="","",VLOOKUP(A27,#REF!,59,FALSE))</f>
        <v/>
      </c>
      <c r="P27" s="17" t="str">
        <f>IF(A27="","",IF(VLOOKUP(A27,#REF!,16,FALSE)="他官署で調達手続きを実施のため","×",IF(VLOOKUP(A27,#REF!,24,FALSE)="②同種の他の契約の予定価格を類推されるおそれがあるため公表しない","×","○")))</f>
        <v/>
      </c>
    </row>
    <row r="28" spans="1:16" ht="70" customHeight="1" x14ac:dyDescent="0.2">
      <c r="A28" s="4"/>
      <c r="B28" s="5" t="s">
        <v>34</v>
      </c>
      <c r="C28" s="6" t="s">
        <v>1</v>
      </c>
      <c r="D28" s="22" t="s">
        <v>25</v>
      </c>
      <c r="E28" s="5" t="s">
        <v>84</v>
      </c>
      <c r="F28" s="3">
        <v>7430001019295</v>
      </c>
      <c r="G28" s="7" t="s">
        <v>59</v>
      </c>
      <c r="H28" s="8" t="s">
        <v>55</v>
      </c>
      <c r="I28" s="8" t="s">
        <v>85</v>
      </c>
      <c r="J28" s="9" t="s">
        <v>56</v>
      </c>
      <c r="K28" s="10" t="s">
        <v>2</v>
      </c>
      <c r="L28" s="10" t="s">
        <v>2</v>
      </c>
      <c r="M28" s="2" t="s">
        <v>2</v>
      </c>
      <c r="N28" s="11"/>
      <c r="O28" s="17" t="str">
        <f>IF(A28="","",VLOOKUP(A28,#REF!,59,FALSE))</f>
        <v/>
      </c>
      <c r="P28" s="17" t="str">
        <f>IF(A28="","",IF(VLOOKUP(A28,#REF!,16,FALSE)="他官署で調達手続きを実施のため","×",IF(VLOOKUP(A28,#REF!,24,FALSE)="②同種の他の契約の予定価格を類推されるおそれがあるため公表しない","×","○")))</f>
        <v/>
      </c>
    </row>
    <row r="29" spans="1:16" ht="70" customHeight="1" x14ac:dyDescent="0.2">
      <c r="A29" s="4"/>
      <c r="B29" s="5" t="s">
        <v>86</v>
      </c>
      <c r="C29" s="6" t="s">
        <v>1</v>
      </c>
      <c r="D29" s="22" t="s">
        <v>35</v>
      </c>
      <c r="E29" s="5" t="s">
        <v>36</v>
      </c>
      <c r="F29" s="3">
        <v>1010401006180</v>
      </c>
      <c r="G29" s="7" t="s">
        <v>59</v>
      </c>
      <c r="H29" s="8" t="s">
        <v>55</v>
      </c>
      <c r="I29" s="8">
        <v>127964540</v>
      </c>
      <c r="J29" s="9" t="s">
        <v>56</v>
      </c>
      <c r="K29" s="10" t="s">
        <v>2</v>
      </c>
      <c r="L29" s="10" t="s">
        <v>2</v>
      </c>
      <c r="M29" s="2" t="s">
        <v>2</v>
      </c>
      <c r="N29" s="11"/>
      <c r="O29" s="17" t="str">
        <f>IF(A29="","",VLOOKUP(A29,#REF!,59,FALSE))</f>
        <v/>
      </c>
      <c r="P29" s="17" t="str">
        <f>IF(A29="","",IF(VLOOKUP(A29,#REF!,16,FALSE)="他官署で調達手続きを実施のため","×",IF(VLOOKUP(A29,#REF!,24,FALSE)="②同種の他の契約の予定価格を類推されるおそれがあるため公表しない","×","○")))</f>
        <v/>
      </c>
    </row>
    <row r="30" spans="1:16" ht="70" customHeight="1" x14ac:dyDescent="0.2">
      <c r="A30" s="4"/>
      <c r="B30" s="5" t="s">
        <v>37</v>
      </c>
      <c r="C30" s="6" t="s">
        <v>1</v>
      </c>
      <c r="D30" s="22" t="s">
        <v>35</v>
      </c>
      <c r="E30" s="5" t="s">
        <v>7</v>
      </c>
      <c r="F30" s="3">
        <v>1010901004980</v>
      </c>
      <c r="G30" s="7" t="s">
        <v>59</v>
      </c>
      <c r="H30" s="8" t="s">
        <v>55</v>
      </c>
      <c r="I30" s="8">
        <v>70633827</v>
      </c>
      <c r="J30" s="9" t="s">
        <v>56</v>
      </c>
      <c r="K30" s="10" t="s">
        <v>2</v>
      </c>
      <c r="L30" s="10" t="s">
        <v>2</v>
      </c>
      <c r="M30" s="2" t="s">
        <v>2</v>
      </c>
      <c r="N30" s="11"/>
      <c r="O30" s="17" t="str">
        <f>IF(A30="","",VLOOKUP(A30,#REF!,59,FALSE))</f>
        <v/>
      </c>
      <c r="P30" s="17" t="str">
        <f>IF(A30="","",IF(VLOOKUP(A30,#REF!,16,FALSE)="他官署で調達手続きを実施のため","×",IF(VLOOKUP(A30,#REF!,24,FALSE)="②同種の他の契約の予定価格を類推されるおそれがあるため公表しない","×","○")))</f>
        <v/>
      </c>
    </row>
    <row r="31" spans="1:16" ht="70" customHeight="1" x14ac:dyDescent="0.2">
      <c r="A31" s="4"/>
      <c r="B31" s="5" t="s">
        <v>87</v>
      </c>
      <c r="C31" s="6" t="s">
        <v>1</v>
      </c>
      <c r="D31" s="22" t="s">
        <v>3</v>
      </c>
      <c r="E31" s="5" t="s">
        <v>7</v>
      </c>
      <c r="F31" s="3">
        <v>1010901004980</v>
      </c>
      <c r="G31" s="7" t="s">
        <v>59</v>
      </c>
      <c r="H31" s="8" t="s">
        <v>55</v>
      </c>
      <c r="I31" s="8" t="s">
        <v>88</v>
      </c>
      <c r="J31" s="9" t="s">
        <v>56</v>
      </c>
      <c r="K31" s="10" t="s">
        <v>2</v>
      </c>
      <c r="L31" s="10">
        <v>0</v>
      </c>
      <c r="M31" s="2" t="s">
        <v>2</v>
      </c>
      <c r="N31" s="11"/>
      <c r="O31" s="17" t="str">
        <f>IF(A31="","",VLOOKUP(A31,#REF!,59,FALSE))</f>
        <v/>
      </c>
      <c r="P31" s="17" t="str">
        <f>IF(A31="","",IF(VLOOKUP(A31,#REF!,16,FALSE)="他官署で調達手続きを実施のため","×",IF(VLOOKUP(A31,#REF!,24,FALSE)="②同種の他の契約の予定価格を類推されるおそれがあるため公表しない","×","○")))</f>
        <v/>
      </c>
    </row>
    <row r="32" spans="1:16" ht="70" customHeight="1" x14ac:dyDescent="0.2">
      <c r="A32" s="4"/>
      <c r="B32" s="5"/>
      <c r="C32" s="6"/>
      <c r="D32" s="22"/>
      <c r="E32" s="5"/>
      <c r="F32" s="3"/>
      <c r="G32" s="7"/>
      <c r="H32" s="8"/>
      <c r="I32" s="8"/>
      <c r="J32" s="9"/>
      <c r="K32" s="10"/>
      <c r="L32" s="10"/>
      <c r="M32" s="2"/>
      <c r="N32" s="11"/>
      <c r="O32" s="17" t="str">
        <f>IF(A32="","",VLOOKUP(A32,#REF!,59,FALSE))</f>
        <v/>
      </c>
      <c r="P32" s="17" t="str">
        <f>IF(A32="","",IF(VLOOKUP(A32,#REF!,16,FALSE)="他官署で調達手続きを実施のため","×",IF(VLOOKUP(A32,#REF!,24,FALSE)="②同種の他の契約の予定価格を類推されるおそれがあるため公表しない","×","○")))</f>
        <v/>
      </c>
    </row>
    <row r="33" spans="1:16" ht="70" customHeight="1" x14ac:dyDescent="0.2">
      <c r="A33" s="4"/>
      <c r="B33" s="5"/>
      <c r="C33" s="6"/>
      <c r="D33" s="22"/>
      <c r="E33" s="5"/>
      <c r="F33" s="3"/>
      <c r="G33" s="7"/>
      <c r="H33" s="8"/>
      <c r="I33" s="8"/>
      <c r="J33" s="9"/>
      <c r="K33" s="10"/>
      <c r="L33" s="10"/>
      <c r="M33" s="2"/>
      <c r="N33" s="11"/>
      <c r="O33" s="17" t="str">
        <f>IF(A33="","",VLOOKUP(A33,#REF!,59,FALSE))</f>
        <v/>
      </c>
      <c r="P33" s="17" t="str">
        <f>IF(A33="","",IF(VLOOKUP(A33,#REF!,16,FALSE)="他官署で調達手続きを実施のため","×",IF(VLOOKUP(A33,#REF!,24,FALSE)="②同種の他の契約の予定価格を類推されるおそれがあるため公表しない","×","○")))</f>
        <v/>
      </c>
    </row>
    <row r="34" spans="1:16" ht="70" customHeight="1" x14ac:dyDescent="0.2">
      <c r="A34" s="4"/>
      <c r="B34" s="5"/>
      <c r="C34" s="6"/>
      <c r="D34" s="22"/>
      <c r="E34" s="5"/>
      <c r="F34" s="3"/>
      <c r="G34" s="7"/>
      <c r="H34" s="8"/>
      <c r="I34" s="8"/>
      <c r="J34" s="9"/>
      <c r="K34" s="10"/>
      <c r="L34" s="10"/>
      <c r="M34" s="2"/>
      <c r="N34" s="11"/>
      <c r="O34" s="17" t="str">
        <f>IF(A34="","",VLOOKUP(A34,#REF!,59,FALSE))</f>
        <v/>
      </c>
      <c r="P34" s="17" t="str">
        <f>IF(A34="","",IF(VLOOKUP(A34,#REF!,16,FALSE)="他官署で調達手続きを実施のため","×",IF(VLOOKUP(A34,#REF!,24,FALSE)="②同種の他の契約の予定価格を類推されるおそれがあるため公表しない","×","○")))</f>
        <v/>
      </c>
    </row>
    <row r="35" spans="1:16" ht="70" customHeight="1" x14ac:dyDescent="0.2">
      <c r="A35" s="4"/>
      <c r="B35" s="5"/>
      <c r="C35" s="6"/>
      <c r="D35" s="22"/>
      <c r="E35" s="5"/>
      <c r="F35" s="3"/>
      <c r="G35" s="7"/>
      <c r="H35" s="8"/>
      <c r="I35" s="8"/>
      <c r="J35" s="9"/>
      <c r="K35" s="10"/>
      <c r="L35" s="10"/>
      <c r="M35" s="2"/>
      <c r="N35" s="11"/>
      <c r="O35" s="17" t="str">
        <f>IF(A35="","",VLOOKUP(A35,#REF!,59,FALSE))</f>
        <v/>
      </c>
      <c r="P35" s="17" t="str">
        <f>IF(A35="","",IF(VLOOKUP(A35,#REF!,16,FALSE)="他官署で調達手続きを実施のため","×",IF(VLOOKUP(A35,#REF!,24,FALSE)="②同種の他の契約の予定価格を類推されるおそれがあるため公表しない","×","○")))</f>
        <v/>
      </c>
    </row>
    <row r="36" spans="1:16" ht="70" customHeight="1" x14ac:dyDescent="0.2">
      <c r="A36" s="4"/>
      <c r="B36" s="5"/>
      <c r="C36" s="6"/>
      <c r="D36" s="22"/>
      <c r="E36" s="5"/>
      <c r="F36" s="3"/>
      <c r="G36" s="7"/>
      <c r="H36" s="8"/>
      <c r="I36" s="8"/>
      <c r="J36" s="9"/>
      <c r="K36" s="10"/>
      <c r="L36" s="10"/>
      <c r="M36" s="2"/>
      <c r="N36" s="11"/>
      <c r="O36" s="17" t="str">
        <f>IF(A36="","",VLOOKUP(A36,#REF!,59,FALSE))</f>
        <v/>
      </c>
      <c r="P36" s="17" t="str">
        <f>IF(A36="","",IF(VLOOKUP(A36,#REF!,16,FALSE)="他官署で調達手続きを実施のため","×",IF(VLOOKUP(A36,#REF!,24,FALSE)="②同種の他の契約の予定価格を類推されるおそれがあるため公表しない","×","○")))</f>
        <v/>
      </c>
    </row>
    <row r="37" spans="1:16" ht="70" customHeight="1" x14ac:dyDescent="0.2">
      <c r="A37" s="4"/>
      <c r="B37" s="5"/>
      <c r="C37" s="6"/>
      <c r="D37" s="22"/>
      <c r="E37" s="5"/>
      <c r="F37" s="3"/>
      <c r="G37" s="7"/>
      <c r="H37" s="8"/>
      <c r="I37" s="8"/>
      <c r="J37" s="9"/>
      <c r="K37" s="10"/>
      <c r="L37" s="10"/>
      <c r="M37" s="2"/>
      <c r="N37" s="11"/>
      <c r="O37" s="17" t="str">
        <f>IF(A37="","",VLOOKUP(A37,#REF!,59,FALSE))</f>
        <v/>
      </c>
      <c r="P37" s="17" t="str">
        <f>IF(A37="","",IF(VLOOKUP(A37,#REF!,16,FALSE)="他官署で調達手続きを実施のため","×",IF(VLOOKUP(A37,#REF!,24,FALSE)="②同種の他の契約の予定価格を類推されるおそれがあるため公表しない","×","○")))</f>
        <v/>
      </c>
    </row>
    <row r="38" spans="1:16" ht="70" customHeight="1" x14ac:dyDescent="0.2">
      <c r="A38" s="4"/>
      <c r="B38" s="5"/>
      <c r="C38" s="6"/>
      <c r="D38" s="22"/>
      <c r="E38" s="5"/>
      <c r="F38" s="3"/>
      <c r="G38" s="7"/>
      <c r="H38" s="8"/>
      <c r="I38" s="8"/>
      <c r="J38" s="9"/>
      <c r="K38" s="10"/>
      <c r="L38" s="10"/>
      <c r="M38" s="2"/>
      <c r="N38" s="11"/>
      <c r="O38" s="17" t="str">
        <f>IF(A38="","",VLOOKUP(A38,#REF!,59,FALSE))</f>
        <v/>
      </c>
      <c r="P38" s="17" t="str">
        <f>IF(A38="","",IF(VLOOKUP(A38,#REF!,16,FALSE)="他官署で調達手続きを実施のため","×",IF(VLOOKUP(A38,#REF!,24,FALSE)="②同種の他の契約の予定価格を類推されるおそれがあるため公表しない","×","○")))</f>
        <v/>
      </c>
    </row>
    <row r="39" spans="1:16" ht="70" customHeight="1" x14ac:dyDescent="0.2">
      <c r="A39" s="4"/>
      <c r="B39" s="5"/>
      <c r="C39" s="6"/>
      <c r="D39" s="22"/>
      <c r="E39" s="5"/>
      <c r="F39" s="3"/>
      <c r="G39" s="7"/>
      <c r="H39" s="8"/>
      <c r="I39" s="8"/>
      <c r="J39" s="9"/>
      <c r="K39" s="10"/>
      <c r="L39" s="10"/>
      <c r="M39" s="2"/>
      <c r="N39" s="11"/>
      <c r="O39" s="17" t="str">
        <f>IF(A39="","",VLOOKUP(A39,#REF!,59,FALSE))</f>
        <v/>
      </c>
      <c r="P39" s="17" t="str">
        <f>IF(A39="","",IF(VLOOKUP(A39,#REF!,16,FALSE)="他官署で調達手続きを実施のため","×",IF(VLOOKUP(A39,#REF!,24,FALSE)="②同種の他の契約の予定価格を類推されるおそれがあるため公表しない","×","○")))</f>
        <v/>
      </c>
    </row>
    <row r="40" spans="1:16" ht="70" customHeight="1" x14ac:dyDescent="0.2">
      <c r="A40" s="4"/>
      <c r="B40" s="5"/>
      <c r="C40" s="6"/>
      <c r="D40" s="22"/>
      <c r="E40" s="5"/>
      <c r="F40" s="3"/>
      <c r="G40" s="7"/>
      <c r="H40" s="8"/>
      <c r="I40" s="8"/>
      <c r="J40" s="9"/>
      <c r="K40" s="10"/>
      <c r="L40" s="10"/>
      <c r="M40" s="2"/>
      <c r="N40" s="11"/>
      <c r="O40" s="17" t="str">
        <f>IF(A40="","",VLOOKUP(A40,#REF!,59,FALSE))</f>
        <v/>
      </c>
      <c r="P40" s="17" t="str">
        <f>IF(A40="","",IF(VLOOKUP(A40,#REF!,16,FALSE)="他官署で調達手続きを実施のため","×",IF(VLOOKUP(A40,#REF!,24,FALSE)="②同種の他の契約の予定価格を類推されるおそれがあるため公表しない","×","○")))</f>
        <v/>
      </c>
    </row>
    <row r="41" spans="1:16" ht="70" customHeight="1" x14ac:dyDescent="0.2">
      <c r="A41" s="4"/>
      <c r="B41" s="5"/>
      <c r="C41" s="6"/>
      <c r="D41" s="22"/>
      <c r="E41" s="5"/>
      <c r="F41" s="3"/>
      <c r="G41" s="7"/>
      <c r="H41" s="8"/>
      <c r="I41" s="8"/>
      <c r="J41" s="9"/>
      <c r="K41" s="10"/>
      <c r="L41" s="10"/>
      <c r="M41" s="2"/>
      <c r="N41" s="11"/>
      <c r="O41" s="17" t="str">
        <f>IF(A41="","",VLOOKUP(A41,#REF!,59,FALSE))</f>
        <v/>
      </c>
      <c r="P41" s="17" t="str">
        <f>IF(A41="","",IF(VLOOKUP(A41,#REF!,16,FALSE)="他官署で調達手続きを実施のため","×",IF(VLOOKUP(A41,#REF!,24,FALSE)="②同種の他の契約の予定価格を類推されるおそれがあるため公表しない","×","○")))</f>
        <v/>
      </c>
    </row>
    <row r="42" spans="1:16" ht="70" customHeight="1" x14ac:dyDescent="0.2">
      <c r="A42" s="4"/>
      <c r="B42" s="5"/>
      <c r="C42" s="6"/>
      <c r="D42" s="22"/>
      <c r="E42" s="5"/>
      <c r="F42" s="3"/>
      <c r="G42" s="7"/>
      <c r="H42" s="8"/>
      <c r="I42" s="8"/>
      <c r="J42" s="9"/>
      <c r="K42" s="10"/>
      <c r="L42" s="10"/>
      <c r="M42" s="2"/>
      <c r="N42" s="11"/>
      <c r="O42" s="17" t="str">
        <f>IF(A42="","",VLOOKUP(A42,#REF!,59,FALSE))</f>
        <v/>
      </c>
      <c r="P42" s="17" t="str">
        <f>IF(A42="","",IF(VLOOKUP(A42,#REF!,16,FALSE)="他官署で調達手続きを実施のため","×",IF(VLOOKUP(A42,#REF!,24,FALSE)="②同種の他の契約の予定価格を類推されるおそれがあるため公表しない","×","○")))</f>
        <v/>
      </c>
    </row>
    <row r="43" spans="1:16" ht="70" customHeight="1" x14ac:dyDescent="0.2">
      <c r="A43" s="4"/>
      <c r="B43" s="5"/>
      <c r="C43" s="6"/>
      <c r="D43" s="22"/>
      <c r="E43" s="5"/>
      <c r="F43" s="3"/>
      <c r="G43" s="7"/>
      <c r="H43" s="8"/>
      <c r="I43" s="8"/>
      <c r="J43" s="9"/>
      <c r="K43" s="10"/>
      <c r="L43" s="10"/>
      <c r="M43" s="2"/>
      <c r="N43" s="11"/>
      <c r="O43" s="17" t="str">
        <f>IF(A43="","",VLOOKUP(A43,#REF!,59,FALSE))</f>
        <v/>
      </c>
      <c r="P43" s="17" t="str">
        <f>IF(A43="","",IF(VLOOKUP(A43,#REF!,16,FALSE)="他官署で調達手続きを実施のため","×",IF(VLOOKUP(A43,#REF!,24,FALSE)="②同種の他の契約の予定価格を類推されるおそれがあるため公表しない","×","○")))</f>
        <v/>
      </c>
    </row>
    <row r="44" spans="1:16" ht="70" customHeight="1" x14ac:dyDescent="0.2">
      <c r="A44" s="4"/>
      <c r="B44" s="5"/>
      <c r="C44" s="6"/>
      <c r="D44" s="22"/>
      <c r="E44" s="5"/>
      <c r="F44" s="3"/>
      <c r="G44" s="7"/>
      <c r="H44" s="8"/>
      <c r="I44" s="8"/>
      <c r="J44" s="9"/>
      <c r="K44" s="10"/>
      <c r="L44" s="10"/>
      <c r="M44" s="2"/>
      <c r="N44" s="11"/>
      <c r="O44" s="17" t="str">
        <f>IF(A44="","",VLOOKUP(A44,#REF!,59,FALSE))</f>
        <v/>
      </c>
      <c r="P44" s="17" t="str">
        <f>IF(A44="","",IF(VLOOKUP(A44,#REF!,16,FALSE)="他官署で調達手続きを実施のため","×",IF(VLOOKUP(A44,#REF!,24,FALSE)="②同種の他の契約の予定価格を類推されるおそれがあるため公表しない","×","○")))</f>
        <v/>
      </c>
    </row>
    <row r="45" spans="1:16" ht="70" customHeight="1" x14ac:dyDescent="0.2">
      <c r="A45" s="4"/>
      <c r="B45" s="5"/>
      <c r="C45" s="6"/>
      <c r="D45" s="22"/>
      <c r="E45" s="5"/>
      <c r="F45" s="3"/>
      <c r="G45" s="7"/>
      <c r="H45" s="8"/>
      <c r="I45" s="8"/>
      <c r="J45" s="9"/>
      <c r="K45" s="10"/>
      <c r="L45" s="10"/>
      <c r="M45" s="2"/>
      <c r="N45" s="11"/>
      <c r="O45" s="17" t="str">
        <f>IF(A45="","",VLOOKUP(A45,#REF!,59,FALSE))</f>
        <v/>
      </c>
      <c r="P45" s="17" t="str">
        <f>IF(A45="","",IF(VLOOKUP(A45,#REF!,16,FALSE)="他官署で調達手続きを実施のため","×",IF(VLOOKUP(A45,#REF!,24,FALSE)="②同種の他の契約の予定価格を類推されるおそれがあるため公表しない","×","○")))</f>
        <v/>
      </c>
    </row>
  </sheetData>
  <mergeCells count="12">
    <mergeCell ref="J4:J5"/>
    <mergeCell ref="K4:M4"/>
    <mergeCell ref="N4:N5"/>
    <mergeCell ref="B1:N1"/>
    <mergeCell ref="B4:B5"/>
    <mergeCell ref="C4:C5"/>
    <mergeCell ref="D4:D5"/>
    <mergeCell ref="E4:E5"/>
    <mergeCell ref="F4:F5"/>
    <mergeCell ref="G4:G5"/>
    <mergeCell ref="H4:H5"/>
    <mergeCell ref="I4:I5"/>
  </mergeCells>
  <phoneticPr fontId="3"/>
  <dataValidations count="2">
    <dataValidation operator="greaterThanOrEqual" allowBlank="1" showInputMessage="1" showErrorMessage="1" errorTitle="注意" error="プルダウンメニューから選択して下さい_x000a_" sqref="G6:G45" xr:uid="{00000000-0002-0000-0500-000000000000}"/>
    <dataValidation imeMode="halfAlpha" allowBlank="1" showInputMessage="1" showErrorMessage="1" errorTitle="参考" error="半角数字で入力して下さい。" promptTitle="入力方法" prompt="半角数字で入力して下さい。" sqref="H6:J45" xr:uid="{00000000-0002-0000-0500-000001000000}"/>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F0D161197424C459D12CAE02D2D3915" ma:contentTypeVersion="11" ma:contentTypeDescription="新しいドキュメントを作成します。" ma:contentTypeScope="" ma:versionID="7772c843cefa12b0bc0c177c61a24233">
  <xsd:schema xmlns:xsd="http://www.w3.org/2001/XMLSchema" xmlns:xs="http://www.w3.org/2001/XMLSchema" xmlns:p="http://schemas.microsoft.com/office/2006/metadata/properties" xmlns:ns2="d477e0da-4310-4c5c-8d4b-36e86750cd51" xmlns:ns3="7063edde-bff8-4b21-9065-79e61deda84a" targetNamespace="http://schemas.microsoft.com/office/2006/metadata/properties" ma:root="true" ma:fieldsID="1d468f900ac67d6d2ce2e5b6184dd124" ns2:_="" ns3:_="">
    <xsd:import namespace="d477e0da-4310-4c5c-8d4b-36e86750cd51"/>
    <xsd:import namespace="7063edde-bff8-4b21-9065-79e61deda84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77e0da-4310-4c5c-8d4b-36e86750cd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63edde-bff8-4b21-9065-79e61deda84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5dc1762b-90b4-4b8c-a1ba-66f0ec2efa0a}" ma:internalName="TaxCatchAll" ma:showField="CatchAllData" ma:web="7063edde-bff8-4b21-9065-79e61deda8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063edde-bff8-4b21-9065-79e61deda84a" xsi:nil="true"/>
    <lcf76f155ced4ddcb4097134ff3c332f xmlns="d477e0da-4310-4c5c-8d4b-36e86750cd5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A3F26C-0597-4A9F-89BA-04A973943C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77e0da-4310-4c5c-8d4b-36e86750cd51"/>
    <ds:schemaRef ds:uri="7063edde-bff8-4b21-9065-79e61deda8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C9203A-2230-4196-B308-D8EB9E36D54B}">
  <ds:schemaRefs>
    <ds:schemaRef ds:uri="http://purl.org/dc/elements/1.1/"/>
    <ds:schemaRef ds:uri="http://www.w3.org/XML/1998/namespace"/>
    <ds:schemaRef ds:uri="d477e0da-4310-4c5c-8d4b-36e86750cd51"/>
    <ds:schemaRef ds:uri="http://schemas.microsoft.com/office/2006/documentManagement/types"/>
    <ds:schemaRef ds:uri="http://schemas.microsoft.com/office/infopath/2007/PartnerControls"/>
    <ds:schemaRef ds:uri="http://schemas.microsoft.com/office/2006/metadata/properties"/>
    <ds:schemaRef ds:uri="http://purl.org/dc/dcmitype/"/>
    <ds:schemaRef ds:uri="http://purl.org/dc/terms/"/>
    <ds:schemaRef ds:uri="http://schemas.openxmlformats.org/package/2006/metadata/core-properties"/>
    <ds:schemaRef ds:uri="7063edde-bff8-4b21-9065-79e61deda84a"/>
  </ds:schemaRefs>
</ds:datastoreItem>
</file>

<file path=customXml/itemProps3.xml><?xml version="1.0" encoding="utf-8"?>
<ds:datastoreItem xmlns:ds="http://schemas.openxmlformats.org/officeDocument/2006/customXml" ds:itemID="{DAF49367-D376-4CAC-975C-D7A32BE2AD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別紙様式３</vt:lpstr>
      <vt:lpstr>別紙様式３!Print_Area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0x0101008F0D161197424C459D12CAE02D2D3915</vt:lpwstr>
  </property>
  <property fmtid="{D5CDD505-2E9C-101B-9397-08002B2CF9AE}" pid="3" name="MediaServiceImageTags">
    <vt:lpwstr/>
  </property>
</Properties>
</file>