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C:\Users\納谷健士郎(NAYAKenshiro)\AppData\Local\Microsoft\Windows\INetCache\Content.Outlook\3P9LGX6V\"/>
    </mc:Choice>
  </mc:AlternateContent>
  <xr:revisionPtr revIDLastSave="0" documentId="13_ncr:1_{390E226B-F032-4D4B-9A39-4C522FFB9FB8}" xr6:coauthVersionLast="47" xr6:coauthVersionMax="47" xr10:uidLastSave="{00000000-0000-0000-0000-000000000000}"/>
  <bookViews>
    <workbookView xWindow="-3576" yWindow="-17388" windowWidth="30936" windowHeight="16776" xr2:uid="{2F60B6B5-52C9-4950-9558-F7A36654BD55}"/>
  </bookViews>
  <sheets>
    <sheet name="別紙様式４" sheetId="1" r:id="rId1"/>
  </sheets>
  <externalReferences>
    <externalReference r:id="rId2"/>
    <externalReference r:id="rId3"/>
  </externalReferences>
  <definedNames>
    <definedName name="_xlnm._FilterDatabase" localSheetId="0" hidden="1">別紙様式４!$A$5:$O$23</definedName>
    <definedName name="_xlnm.Print_Area" localSheetId="0">別紙様式４!$B$1:$O$7</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 l="1"/>
  <c r="P22" i="1"/>
  <c r="Q19" i="1"/>
  <c r="P18" i="1"/>
  <c r="P15" i="1"/>
  <c r="Q15" i="1"/>
  <c r="P14" i="1"/>
  <c r="Q13" i="1"/>
  <c r="P13" i="1"/>
  <c r="P11" i="1"/>
  <c r="Q11" i="1"/>
  <c r="P17" i="1" l="1"/>
  <c r="Q17" i="1"/>
  <c r="P19" i="1"/>
  <c r="P21" i="1"/>
  <c r="Q8" i="1"/>
  <c r="Q21" i="1"/>
  <c r="Q18" i="1"/>
  <c r="P9" i="1"/>
  <c r="Q14" i="1"/>
  <c r="P6" i="1"/>
  <c r="P8" i="1"/>
  <c r="P10" i="1"/>
  <c r="Q10" i="1"/>
  <c r="Q12" i="1"/>
  <c r="P12" i="1"/>
  <c r="Q22" i="1"/>
  <c r="Q9" i="1"/>
  <c r="P16" i="1"/>
  <c r="P20" i="1"/>
  <c r="P23" i="1"/>
  <c r="Q16" i="1"/>
  <c r="Q20" i="1"/>
</calcChain>
</file>

<file path=xl/sharedStrings.xml><?xml version="1.0" encoding="utf-8"?>
<sst xmlns="http://schemas.openxmlformats.org/spreadsheetml/2006/main" count="34" uniqueCount="29">
  <si>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</si>
  <si>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</si>
  <si>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</si>
  <si>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</si>
  <si>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</si>
  <si>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</si>
  <si>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</si>
  <si>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phoneticPr fontId="6"/>
  </si>
  <si>
    <t>契約金額</t>
    <rPh sb="0" eb="2">
      <t>ケイヤク</t>
    </rPh>
    <rPh sb="2" eb="4">
      <t>キンガク</t>
    </rPh>
    <phoneticPr fontId="6"/>
  </si>
  <si>
    <t>落札率</t>
    <rPh sb="0" eb="2">
      <t>ラクサツ</t>
    </rPh>
    <rPh sb="2" eb="3">
      <t>リツ</t>
    </rPh>
    <phoneticPr fontId="5"/>
  </si>
  <si>
    <t>再就職の役員の数</t>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</si>
  <si>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</si>
  <si>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</si>
  <si>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</si>
  <si>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</si>
  <si>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</si>
  <si>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令和7年度税務データの匿名加工等業務　一式</t>
  </si>
  <si>
    <t>支出負担行為担当官
国税庁長官官房会計課長
小平　武史
東京都千代田区霞が関３－１－１</t>
  </si>
  <si>
    <t>令和7年6月24日</t>
  </si>
  <si>
    <t>ＮＴＴテクノクロス株式会社
東京都港区芝浦３－４－１</t>
  </si>
  <si>
    <t>5010401056882</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</si>
  <si>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</si>
  <si>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</si>
  <si>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</si>
  <si>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
  </si>
  <si>
    <t>納税表彰受彰者用副賞飾額の調達　のべ135枚</t>
  </si>
  <si>
    <t>株式会社ウイング
東京都港区芝３－２８－２</t>
  </si>
  <si>
    <t>公告による企画案募集の結果、契約相手方の提案内容が期待する最も優秀なものとして選定され、契約価格の競争による契約相手方の選定を許さなかったことから会計法第29条の３第４項に該当するため。</t>
  </si>
  <si>
    <t>＠18,700円ほか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</si>
</sst>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0">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3" xfId="1" applyFont="1" applyBorder="1" applyAlignment="1">
      <alignment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2" fillId="0" borderId="4" xfId="1" applyFont="1" applyBorder="1" applyAlignment="1">
      <alignment horizontal="left" vertical="center" wrapText="1"/>
    </xf>
    <xf numFmtId="49" fontId="2" fillId="0" borderId="4" xfId="3" applyNumberFormat="1" applyFont="1" applyFill="1" applyBorder="1" applyAlignment="1">
      <alignment horizontal="center"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634B078B-DE8C-4890-BF37-80E9A66E48A8}"/>
    <cellStyle name="桁区切り 2" xfId="3" xr:uid="{1ED433C8-F4AD-4315-B3EB-4D2ACCB98921}"/>
    <cellStyle name="標準" xfId="0" builtinId="0"/>
    <cellStyle name="標準 2" xfId="2" xr:uid="{47064985-0139-4AB5-98D5-0D33AAAA62AA}"/>
    <cellStyle name="標準_23.4月" xfId="1" xr:uid="{63D8F2F5-4EDA-4A73-84EE-648AE4BF2986}"/>
    <cellStyle name="標準_別紙３" xfId="4" xr:uid="{09B7B414-8760-4B1A-85AA-58BAFB5207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Users/&#32013;&#35895;&#20581;&#22763;&#37070;(NAYAKenshiro)/Downloads/&#12304;&#20877;&#20462;&#27491;&#12305;Da&#65288;&#65302;&#26376;&#20998;&#65289;&#20196;&#21644;&#65303;&#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A0o3c0c0/&#20250;&#35336;&#35506;/&#9632;&#9632;&#9632;03_&#32068;&#32340;&#21442;&#32771;&#36039;&#26009;/420_&#35519;&#36948;/&#12465;_&#22865;&#32004;&#12395;&#38306;&#12377;&#12427;&#32113;&#35336;&#65288;&#30435;&#65289;/&#20196;&#21644;6&#24180;&#24230;&#20998;/06_&#24180;&#24230;&#30906;&#23450;&#12475;&#12483;&#12488;&#29256;/&#12509;&#12540;&#12479;&#12523;&#25522;&#36617;/&#65330;&#65302;&#24180;&#24230;&#30906;&#23450;&#29256;&#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35</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31</v>
          </cell>
          <cell r="BF4">
            <v>0</v>
          </cell>
          <cell r="BG4">
            <v>21</v>
          </cell>
          <cell r="BH4">
            <v>21</v>
          </cell>
          <cell r="BI4"/>
          <cell r="BJ4"/>
          <cell r="BK4"/>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F40">
            <v>2</v>
          </cell>
          <cell r="G40" t="str">
            <v>Da350</v>
          </cell>
          <cell r="H40" t="str">
            <v>⑦物品等購入</v>
          </cell>
          <cell r="I40" t="str">
            <v>納税表彰受彰者用副賞飾額の調達　のべ135枚</v>
          </cell>
          <cell r="J40" t="str">
            <v>支出負担行為担当官
国税庁長官官房会計課長
小平　武史
東京都千代田区霞が関３－１－１</v>
          </cell>
          <cell r="K40"/>
          <cell r="L40"/>
          <cell r="M40">
            <v>45825</v>
          </cell>
          <cell r="N40" t="str">
            <v>株式会社ウイング
東京都港区芝３－２８－２</v>
          </cell>
          <cell r="O40">
            <v>5010401065743</v>
          </cell>
          <cell r="P40" t="str">
            <v>⑥その他の法人等</v>
          </cell>
          <cell r="Q40"/>
          <cell r="R40" t="str">
            <v>③随意契約（企画競争有り）</v>
          </cell>
          <cell r="S40"/>
          <cell r="T40">
            <v>3036000</v>
          </cell>
          <cell r="U40"/>
          <cell r="V40" t="str">
            <v>＠28,930円ほか</v>
          </cell>
          <cell r="W40">
            <v>3036000</v>
          </cell>
          <cell r="X40">
            <v>1</v>
          </cell>
          <cell r="Y40"/>
          <cell r="Z40"/>
          <cell r="AA40" t="str">
            <v>×</v>
          </cell>
          <cell r="AB40" t="str">
            <v>①公表</v>
          </cell>
          <cell r="AC40">
            <v>4</v>
          </cell>
          <cell r="AD40">
            <v>0</v>
          </cell>
          <cell r="AE40" t="str">
            <v>×</v>
          </cell>
          <cell r="AF40" t="str">
            <v>事務手続の都合のため</v>
          </cell>
          <cell r="AG40" t="str">
            <v>×</v>
          </cell>
          <cell r="AH40"/>
          <cell r="AI40" t="str">
            <v>①会計法第29条の3第4項（契約の性質又は目的が競争を許さない場合）</v>
          </cell>
          <cell r="AJ40" t="str">
            <v>公告による企画案募集の結果、契約相手方の提案内容が期待する最も優秀なものとして選定され、契約価格の競争による契約相手方の選定を許さなかったことから会計法第29条の３第４項に該当するため。</v>
          </cell>
          <cell r="AK40"/>
          <cell r="AL40" t="str">
            <v>a 設定済</v>
          </cell>
          <cell r="AM40"/>
          <cell r="AN40">
            <v>150</v>
          </cell>
          <cell r="AO40">
            <v>5</v>
          </cell>
          <cell r="AP40" t="str">
            <v>非該当</v>
          </cell>
          <cell r="AQ40" t="str">
            <v>有</v>
          </cell>
          <cell r="AR40"/>
          <cell r="AS40"/>
          <cell r="AT40"/>
          <cell r="AU40"/>
          <cell r="AV40"/>
          <cell r="AW40"/>
          <cell r="AX40"/>
          <cell r="AY40"/>
          <cell r="AZ40"/>
          <cell r="BA40"/>
          <cell r="BB40"/>
          <cell r="BC40"/>
          <cell r="BD40" t="str">
            <v>年間支払金額</v>
          </cell>
          <cell r="BE40" t="str">
            <v>○</v>
          </cell>
          <cell r="BF40" t="str">
            <v>×</v>
          </cell>
          <cell r="BG40" t="str">
            <v>×</v>
          </cell>
          <cell r="BH40" t="str">
            <v>×</v>
          </cell>
          <cell r="BI40" t="str">
            <v/>
          </cell>
          <cell r="BJ40" t="str">
            <v>⑦物品等購入</v>
          </cell>
          <cell r="BK40" t="str">
            <v>単価契約</v>
          </cell>
        </row>
        <row r="41">
          <cell r="F41" t="str">
            <v/>
          </cell>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件数集計"/>
      <sheetName val="契約状況コード表"/>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6AEF-9FB4-4D91-ACB5-214097F0FA1C}">
  <sheetPr>
    <tabColor rgb="FFFFFF00"/>
  </sheetPr>
  <dimension ref="A1:Q23"/>
  <sheetViews>
    <sheetView showZeros="0" tabSelected="1" view="pageBreakPreview" zoomScaleNormal="100" zoomScaleSheetLayoutView="100" workbookViewId="0">
      <selection activeCell="B1" sqref="B1:O1"/>
    </sheetView>
  </sheetViews>
  <sheetFormatPr defaultColWidth="9" defaultRowHeight="11.1"/>
  <cols>
    <col min="1" max="1" width="9" style="3"/>
    <col min="2" max="2" width="30.5703125" style="2" customWidth="1"/>
    <col min="3" max="3" width="20.5703125" style="3" customWidth="1"/>
    <col min="4" max="4" width="14.42578125" style="3" customWidth="1"/>
    <col min="5" max="5" width="20.5703125" style="2" customWidth="1"/>
    <col min="6" max="6" width="15.85546875" style="2" customWidth="1"/>
    <col min="7" max="7" width="19" style="4" customWidth="1"/>
    <col min="8" max="8" width="13.5703125" style="5" customWidth="1"/>
    <col min="9" max="9" width="13.5703125" style="3" customWidth="1"/>
    <col min="10" max="10" width="12.140625" style="2" bestFit="1" customWidth="1"/>
    <col min="11" max="11" width="8.42578125" style="2" customWidth="1"/>
    <col min="12" max="12" width="8.140625" style="2" customWidth="1"/>
    <col min="13" max="13" width="8.85546875" style="2" customWidth="1"/>
    <col min="14" max="14" width="8.140625" style="2" customWidth="1"/>
    <col min="15" max="15" width="12" style="2" customWidth="1"/>
    <col min="16" max="16" width="9" style="2"/>
    <col min="17" max="17" width="11.140625" style="2" customWidth="1"/>
    <col min="18" max="16384" width="9" style="2"/>
  </cols>
  <sheetData>
    <row r="1" spans="1:17" ht="27.6" customHeight="1">
      <c r="A1" s="1"/>
      <c r="B1" s="25" t="s">
        <v>0</v>
      </c>
      <c r="C1" s="26"/>
      <c r="D1" s="26"/>
      <c r="E1" s="26"/>
      <c r="F1" s="26"/>
      <c r="G1" s="27"/>
      <c r="H1" s="26"/>
      <c r="I1" s="26"/>
      <c r="J1" s="26"/>
      <c r="K1" s="26"/>
      <c r="L1" s="26"/>
      <c r="M1" s="26"/>
      <c r="N1" s="26"/>
      <c r="O1" s="26"/>
    </row>
    <row r="2" spans="1:17" ht="12" customHeight="1">
      <c r="A2" s="1"/>
    </row>
    <row r="3" spans="1:17" ht="12" customHeight="1">
      <c r="A3" s="1"/>
      <c r="B3" s="6"/>
      <c r="O3" s="7"/>
    </row>
    <row r="4" spans="1:17" ht="21.95" customHeight="1">
      <c r="A4" s="1"/>
      <c r="B4" s="21" t="s">
        <v>1</v>
      </c>
      <c r="C4" s="21" t="s">
        <v>2</v>
      </c>
      <c r="D4" s="21" t="s">
        <v>3</v>
      </c>
      <c r="E4" s="21" t="s">
        <v>4</v>
      </c>
      <c r="F4" s="23" t="s">
        <v>5</v>
      </c>
      <c r="G4" s="28" t="s">
        <v>6</v>
      </c>
      <c r="H4" s="29" t="s">
        <v>7</v>
      </c>
      <c r="I4" s="21" t="s">
        <v>8</v>
      </c>
      <c r="J4" s="21" t="s">
        <v>9</v>
      </c>
      <c r="K4" s="21" t="s">
        <v>10</v>
      </c>
      <c r="L4" s="22" t="s">
        <v>11</v>
      </c>
      <c r="M4" s="22"/>
      <c r="N4" s="22"/>
      <c r="O4" s="23" t="s">
        <v>12</v>
      </c>
    </row>
    <row r="5" spans="1:17" s="10" customFormat="1" ht="36.950000000000003" customHeight="1">
      <c r="A5" s="9"/>
      <c r="B5" s="21"/>
      <c r="C5" s="21"/>
      <c r="D5" s="21"/>
      <c r="E5" s="21"/>
      <c r="F5" s="24"/>
      <c r="G5" s="28"/>
      <c r="H5" s="29"/>
      <c r="I5" s="21"/>
      <c r="J5" s="21"/>
      <c r="K5" s="21"/>
      <c r="L5" s="8" t="s">
        <v>13</v>
      </c>
      <c r="M5" s="8" t="s">
        <v>14</v>
      </c>
      <c r="N5" s="8" t="s">
        <v>15</v>
      </c>
      <c r="O5" s="24"/>
    </row>
    <row r="6" spans="1:17" s="10" customFormat="1" ht="84.95" customHeight="1">
      <c r="A6" s="8"/>
      <c r="B6" s="11" t="s">
        <v>16</v>
      </c>
      <c r="C6" s="12" t="s">
        <v>17</v>
      </c>
      <c r="D6" s="13" t="s">
        <v>18</v>
      </c>
      <c r="E6" s="11" t="s">
        <v>19</v>
      </c>
      <c r="F6" s="14" t="s">
        <v>20</v>
      </c>
      <c r="G6" s="15" t="s">
        <v>21</v>
      </c>
      <c r="H6" s="16" t="s">
        <v>22</v>
      </c>
      <c r="I6" s="16">
        <v>4488000</v>
      </c>
      <c r="J6" s="17" t="s">
        <v>23</v>
      </c>
      <c r="K6" s="18"/>
      <c r="L6" s="17" t="s">
        <v>24</v>
      </c>
      <c r="M6" s="17" t="s">
        <v>24</v>
      </c>
      <c r="N6" s="18" t="s">
        <v>24</v>
      </c>
      <c r="O6" s="19"/>
      <c r="P6" s="10" t="str">
        <f>IF(A6="","",VLOOKUP(A6,[1]令和7年度契約状況調査票!$F:$BK,58,FALSE))</f>
        <v/>
      </c>
    </row>
    <row r="7" spans="1:17" s="10" customFormat="1" ht="110.1" customHeight="1">
      <c r="A7" s="8"/>
      <c r="B7" s="11" t="s">
        <v>25</v>
      </c>
      <c r="C7" s="12" t="s">
        <v>17</v>
      </c>
      <c r="D7" s="13">
        <v>45825</v>
      </c>
      <c r="E7" s="11" t="s">
        <v>26</v>
      </c>
      <c r="F7" s="14">
        <v>5010401065743</v>
      </c>
      <c r="G7" s="15" t="s">
        <v>27</v>
      </c>
      <c r="H7" s="16">
        <v>3036000</v>
      </c>
      <c r="I7" s="20" t="s">
        <v>28</v>
      </c>
      <c r="J7" s="17">
        <v>1</v>
      </c>
      <c r="K7" s="18"/>
      <c r="L7" s="17" t="s">
        <v>24</v>
      </c>
      <c r="M7" s="17">
        <v>0</v>
      </c>
      <c r="N7" s="18" t="s">
        <v>24</v>
      </c>
      <c r="O7" s="19"/>
    </row>
    <row r="8" spans="1:17" s="10" customFormat="1" ht="69.95" customHeight="1">
      <c r="A8" s="8"/>
      <c r="B8" s="11"/>
      <c r="C8" s="12"/>
      <c r="D8" s="13"/>
      <c r="E8" s="11"/>
      <c r="F8" s="14"/>
      <c r="G8" s="15"/>
      <c r="H8" s="16"/>
      <c r="I8" s="16"/>
      <c r="J8" s="17"/>
      <c r="K8" s="18"/>
      <c r="L8" s="17"/>
      <c r="M8" s="17"/>
      <c r="N8" s="18"/>
      <c r="O8" s="19"/>
      <c r="P8" s="10" t="str">
        <f>IF(A8="","",VLOOKUP(A8,[1]令和7年度契約状況調査票!$F:$BK,58,FALSE))</f>
        <v/>
      </c>
      <c r="Q8" s="10" t="str">
        <f>IF(A8="","",IF(VLOOKUP(A8,[1]令和7年度契約状況調査票!$F:$BK,15,FALSE)="他官署で調達手続きを実施のため","×",IF(VLOOKUP(A8,[1]令和7年度契約状況調査票!$F:$BK,23,FALSE)="②同種の他の契約の予定価格を類推されるおそれがあるため公表しない","×","○")))</f>
        <v/>
      </c>
    </row>
    <row r="9" spans="1:17" s="10" customFormat="1" ht="69.95" customHeight="1">
      <c r="A9" s="8"/>
      <c r="B9" s="11"/>
      <c r="C9" s="12"/>
      <c r="D9" s="13"/>
      <c r="E9" s="11"/>
      <c r="F9" s="14"/>
      <c r="G9" s="15"/>
      <c r="H9" s="16"/>
      <c r="I9" s="16"/>
      <c r="J9" s="17"/>
      <c r="K9" s="18"/>
      <c r="L9" s="17"/>
      <c r="M9" s="17"/>
      <c r="N9" s="18"/>
      <c r="O9" s="19"/>
      <c r="P9" s="10" t="str">
        <f>IF(A9="","",VLOOKUP(A9,[1]令和7年度契約状況調査票!$F:$BK,58,FALSE))</f>
        <v/>
      </c>
      <c r="Q9" s="10" t="str">
        <f>IF(A9="","",IF(VLOOKUP(A9,[1]令和7年度契約状況調査票!$F:$BK,15,FALSE)="他官署で調達手続きを実施のため","×",IF(VLOOKUP(A9,[1]令和7年度契約状況調査票!$F:$BK,23,FALSE)="②同種の他の契約の予定価格を類推されるおそれがあるため公表しない","×","○")))</f>
        <v/>
      </c>
    </row>
    <row r="10" spans="1:17" s="10" customFormat="1" ht="69.95" customHeight="1">
      <c r="A10" s="8"/>
      <c r="B10" s="11"/>
      <c r="C10" s="12"/>
      <c r="D10" s="13"/>
      <c r="E10" s="11"/>
      <c r="F10" s="14"/>
      <c r="G10" s="15"/>
      <c r="H10" s="16"/>
      <c r="I10" s="16"/>
      <c r="J10" s="17"/>
      <c r="K10" s="18"/>
      <c r="L10" s="17"/>
      <c r="M10" s="17"/>
      <c r="N10" s="18"/>
      <c r="O10" s="19"/>
      <c r="P10" s="10" t="str">
        <f>IF(A10="","",VLOOKUP(A10,[1]令和7年度契約状況調査票!$F:$BK,58,FALSE))</f>
        <v/>
      </c>
      <c r="Q10" s="10" t="str">
        <f>IF(A10="","",IF(VLOOKUP(A10,[1]令和7年度契約状況調査票!$F:$BK,15,FALSE)="他官署で調達手続きを実施のため","×",IF(VLOOKUP(A10,[1]令和7年度契約状況調査票!$F:$BK,23,FALSE)="②同種の他の契約の予定価格を類推されるおそれがあるため公表しない","×","○")))</f>
        <v/>
      </c>
    </row>
    <row r="11" spans="1:17" s="10" customFormat="1" ht="69.95" customHeight="1">
      <c r="A11" s="8"/>
      <c r="B11" s="11"/>
      <c r="C11" s="12"/>
      <c r="D11" s="13"/>
      <c r="E11" s="11"/>
      <c r="F11" s="14"/>
      <c r="G11" s="15"/>
      <c r="H11" s="16"/>
      <c r="I11" s="16"/>
      <c r="J11" s="17"/>
      <c r="K11" s="18"/>
      <c r="L11" s="17"/>
      <c r="M11" s="17"/>
      <c r="N11" s="18"/>
      <c r="O11" s="19"/>
      <c r="P11" s="10" t="str">
        <f>IF(A11="","",VLOOKUP(A11,[1]令和7年度契約状況調査票!$F:$BK,58,FALSE))</f>
        <v/>
      </c>
      <c r="Q11" s="10" t="str">
        <f>IF(A11="","",IF(VLOOKUP(A11,[1]令和7年度契約状況調査票!$F:$BK,15,FALSE)="他官署で調達手続きを実施のため","×",IF(VLOOKUP(A11,[1]令和7年度契約状況調査票!$F:$BK,23,FALSE)="②同種の他の契約の予定価格を類推されるおそれがあるため公表しない","×","○")))</f>
        <v/>
      </c>
    </row>
    <row r="12" spans="1:17" s="10" customFormat="1" ht="69.95" customHeight="1">
      <c r="A12" s="8"/>
      <c r="B12" s="11"/>
      <c r="C12" s="12"/>
      <c r="D12" s="13"/>
      <c r="E12" s="11"/>
      <c r="F12" s="14"/>
      <c r="G12" s="15"/>
      <c r="H12" s="16"/>
      <c r="I12" s="16"/>
      <c r="J12" s="17"/>
      <c r="K12" s="18"/>
      <c r="L12" s="17"/>
      <c r="M12" s="17"/>
      <c r="N12" s="18"/>
      <c r="O12" s="19"/>
      <c r="P12" s="10" t="str">
        <f>IF(A12="","",VLOOKUP(A12,[1]令和7年度契約状況調査票!$F:$BK,58,FALSE))</f>
        <v/>
      </c>
      <c r="Q12" s="10" t="str">
        <f>IF(A12="","",IF(VLOOKUP(A12,[1]令和7年度契約状況調査票!$F:$BK,15,FALSE)="他官署で調達手続きを実施のため","×",IF(VLOOKUP(A12,[1]令和7年度契約状況調査票!$F:$BK,23,FALSE)="②同種の他の契約の予定価格を類推されるおそれがあるため公表しない","×","○")))</f>
        <v/>
      </c>
    </row>
    <row r="13" spans="1:17" s="10" customFormat="1" ht="69.95" customHeight="1">
      <c r="A13" s="8"/>
      <c r="B13" s="11"/>
      <c r="C13" s="12"/>
      <c r="D13" s="13"/>
      <c r="E13" s="11"/>
      <c r="F13" s="14"/>
      <c r="G13" s="15"/>
      <c r="H13" s="16"/>
      <c r="I13" s="16"/>
      <c r="J13" s="17"/>
      <c r="K13" s="18"/>
      <c r="L13" s="17"/>
      <c r="M13" s="17"/>
      <c r="N13" s="18"/>
      <c r="O13" s="19"/>
      <c r="P13" s="10" t="str">
        <f>IF(A13="","",VLOOKUP(A13,[1]令和7年度契約状況調査票!$F:$BK,58,FALSE))</f>
        <v/>
      </c>
      <c r="Q13" s="10" t="str">
        <f>IF(A13="","",IF(VLOOKUP(A13,[1]令和7年度契約状況調査票!$F:$BK,15,FALSE)="他官署で調達手続きを実施のため","×",IF(VLOOKUP(A13,[1]令和7年度契約状況調査票!$F:$BK,23,FALSE)="②同種の他の契約の予定価格を類推されるおそれがあるため公表しない","×","○")))</f>
        <v/>
      </c>
    </row>
    <row r="14" spans="1:17" s="10" customFormat="1" ht="69.95" customHeight="1">
      <c r="A14" s="8"/>
      <c r="B14" s="11"/>
      <c r="C14" s="12"/>
      <c r="D14" s="13"/>
      <c r="E14" s="11"/>
      <c r="F14" s="14"/>
      <c r="G14" s="15"/>
      <c r="H14" s="16"/>
      <c r="I14" s="16"/>
      <c r="J14" s="17"/>
      <c r="K14" s="18"/>
      <c r="L14" s="17"/>
      <c r="M14" s="17"/>
      <c r="N14" s="18"/>
      <c r="O14" s="19"/>
      <c r="P14" s="10" t="str">
        <f>IF(A14="","",VLOOKUP(A14,[1]令和7年度契約状況調査票!$F:$BK,58,FALSE))</f>
        <v/>
      </c>
      <c r="Q14" s="10" t="str">
        <f>IF(A14="","",IF(VLOOKUP(A14,[1]令和7年度契約状況調査票!$F:$BK,15,FALSE)="他官署で調達手続きを実施のため","×",IF(VLOOKUP(A14,[1]令和7年度契約状況調査票!$F:$BK,23,FALSE)="②同種の他の契約の予定価格を類推されるおそれがあるため公表しない","×","○")))</f>
        <v/>
      </c>
    </row>
    <row r="15" spans="1:17" s="10" customFormat="1" ht="69.95" customHeight="1">
      <c r="A15" s="8"/>
      <c r="B15" s="11"/>
      <c r="C15" s="12"/>
      <c r="D15" s="13"/>
      <c r="E15" s="11"/>
      <c r="F15" s="14"/>
      <c r="G15" s="15"/>
      <c r="H15" s="16"/>
      <c r="I15" s="16"/>
      <c r="J15" s="17"/>
      <c r="K15" s="18"/>
      <c r="L15" s="17"/>
      <c r="M15" s="17"/>
      <c r="N15" s="18"/>
      <c r="O15" s="19"/>
      <c r="P15" s="10" t="str">
        <f>IF(A15="","",VLOOKUP(A15,[1]令和7年度契約状況調査票!$F:$BK,58,FALSE))</f>
        <v/>
      </c>
      <c r="Q15" s="10" t="str">
        <f>IF(A15="","",IF(VLOOKUP(A15,[1]令和7年度契約状況調査票!$F:$BK,15,FALSE)="他官署で調達手続きを実施のため","×",IF(VLOOKUP(A15,[1]令和7年度契約状況調査票!$F:$BK,23,FALSE)="②同種の他の契約の予定価格を類推されるおそれがあるため公表しない","×","○")))</f>
        <v/>
      </c>
    </row>
    <row r="16" spans="1:17" s="10" customFormat="1" ht="69.95" customHeight="1">
      <c r="A16" s="8"/>
      <c r="B16" s="11"/>
      <c r="C16" s="12"/>
      <c r="D16" s="13"/>
      <c r="E16" s="11"/>
      <c r="F16" s="14"/>
      <c r="G16" s="15"/>
      <c r="H16" s="16"/>
      <c r="I16" s="16"/>
      <c r="J16" s="17"/>
      <c r="K16" s="18"/>
      <c r="L16" s="17"/>
      <c r="M16" s="17"/>
      <c r="N16" s="18"/>
      <c r="O16" s="19"/>
      <c r="P16" s="10" t="str">
        <f>IF(A16="","",VLOOKUP(A16,[1]令和7年度契約状況調査票!$F:$BK,58,FALSE))</f>
        <v/>
      </c>
      <c r="Q16" s="10" t="str">
        <f>IF(A16="","",IF(VLOOKUP(A16,[1]令和7年度契約状況調査票!$F:$BK,15,FALSE)="他官署で調達手続きを実施のため","×",IF(VLOOKUP(A16,[1]令和7年度契約状況調査票!$F:$BK,23,FALSE)="②同種の他の契約の予定価格を類推されるおそれがあるため公表しない","×","○")))</f>
        <v/>
      </c>
    </row>
    <row r="17" spans="1:17" s="10" customFormat="1" ht="69.95" customHeight="1">
      <c r="A17" s="8"/>
      <c r="B17" s="11"/>
      <c r="C17" s="12"/>
      <c r="D17" s="13"/>
      <c r="E17" s="11"/>
      <c r="F17" s="14"/>
      <c r="G17" s="15"/>
      <c r="H17" s="16"/>
      <c r="I17" s="16"/>
      <c r="J17" s="17"/>
      <c r="K17" s="18"/>
      <c r="L17" s="17"/>
      <c r="M17" s="17"/>
      <c r="N17" s="18"/>
      <c r="O17" s="19"/>
      <c r="P17" s="10" t="str">
        <f>IF(A17="","",VLOOKUP(A17,[1]令和7年度契約状況調査票!$F:$BK,58,FALSE))</f>
        <v/>
      </c>
      <c r="Q17" s="10" t="str">
        <f>IF(A17="","",IF(VLOOKUP(A17,[1]令和7年度契約状況調査票!$F:$BK,15,FALSE)="他官署で調達手続きを実施のため","×",IF(VLOOKUP(A17,[1]令和7年度契約状況調査票!$F:$BK,23,FALSE)="②同種の他の契約の予定価格を類推されるおそれがあるため公表しない","×","○")))</f>
        <v/>
      </c>
    </row>
    <row r="18" spans="1:17" s="10" customFormat="1" ht="69.95" customHeight="1">
      <c r="A18" s="8"/>
      <c r="B18" s="11"/>
      <c r="C18" s="12"/>
      <c r="D18" s="13"/>
      <c r="E18" s="11"/>
      <c r="F18" s="14"/>
      <c r="G18" s="15"/>
      <c r="H18" s="16"/>
      <c r="I18" s="16"/>
      <c r="J18" s="17"/>
      <c r="K18" s="18"/>
      <c r="L18" s="17"/>
      <c r="M18" s="17"/>
      <c r="N18" s="18"/>
      <c r="O18" s="19"/>
      <c r="P18" s="10" t="str">
        <f>IF(A18="","",VLOOKUP(A18,[1]令和7年度契約状況調査票!$F:$BK,58,FALSE))</f>
        <v/>
      </c>
      <c r="Q18" s="10" t="str">
        <f>IF(A18="","",IF(VLOOKUP(A18,[1]令和7年度契約状況調査票!$F:$BK,15,FALSE)="他官署で調達手続きを実施のため","×",IF(VLOOKUP(A18,[1]令和7年度契約状況調査票!$F:$BK,23,FALSE)="②同種の他の契約の予定価格を類推されるおそれがあるため公表しない","×","○")))</f>
        <v/>
      </c>
    </row>
    <row r="19" spans="1:17" s="10" customFormat="1" ht="69.95" customHeight="1">
      <c r="A19" s="8"/>
      <c r="B19" s="11"/>
      <c r="C19" s="12"/>
      <c r="D19" s="13"/>
      <c r="E19" s="11"/>
      <c r="F19" s="14"/>
      <c r="G19" s="15"/>
      <c r="H19" s="16"/>
      <c r="I19" s="16"/>
      <c r="J19" s="17"/>
      <c r="K19" s="18"/>
      <c r="L19" s="17"/>
      <c r="M19" s="17"/>
      <c r="N19" s="18"/>
      <c r="O19" s="19"/>
      <c r="P19" s="10" t="str">
        <f>IF(A19="","",VLOOKUP(A19,[1]令和7年度契約状況調査票!$F:$BK,58,FALSE))</f>
        <v/>
      </c>
      <c r="Q19" s="10" t="str">
        <f>IF(A19="","",IF(VLOOKUP(A19,[1]令和7年度契約状況調査票!$F:$BK,15,FALSE)="他官署で調達手続きを実施のため","×",IF(VLOOKUP(A19,[1]令和7年度契約状況調査票!$F:$BK,23,FALSE)="②同種の他の契約の予定価格を類推されるおそれがあるため公表しない","×","○")))</f>
        <v/>
      </c>
    </row>
    <row r="20" spans="1:17" s="10" customFormat="1" ht="69.95" customHeight="1">
      <c r="A20" s="8"/>
      <c r="B20" s="11"/>
      <c r="C20" s="12"/>
      <c r="D20" s="13"/>
      <c r="E20" s="11"/>
      <c r="F20" s="14"/>
      <c r="G20" s="15"/>
      <c r="H20" s="16"/>
      <c r="I20" s="16"/>
      <c r="J20" s="17"/>
      <c r="K20" s="18"/>
      <c r="L20" s="17"/>
      <c r="M20" s="17"/>
      <c r="N20" s="18"/>
      <c r="O20" s="19"/>
      <c r="P20" s="10" t="str">
        <f>IF(A20="","",VLOOKUP(A20,[1]令和7年度契約状況調査票!$F:$BK,58,FALSE))</f>
        <v/>
      </c>
      <c r="Q20" s="10" t="str">
        <f>IF(A20="","",IF(VLOOKUP(A20,[1]令和7年度契約状況調査票!$F:$BK,15,FALSE)="他官署で調達手続きを実施のため","×",IF(VLOOKUP(A20,[1]令和7年度契約状況調査票!$F:$BK,23,FALSE)="②同種の他の契約の予定価格を類推されるおそれがあるため公表しない","×","○")))</f>
        <v/>
      </c>
    </row>
    <row r="21" spans="1:17" s="10" customFormat="1" ht="69.95" customHeight="1">
      <c r="A21" s="8"/>
      <c r="B21" s="11"/>
      <c r="C21" s="12"/>
      <c r="D21" s="13"/>
      <c r="E21" s="11"/>
      <c r="F21" s="14"/>
      <c r="G21" s="15"/>
      <c r="H21" s="16"/>
      <c r="I21" s="16"/>
      <c r="J21" s="17"/>
      <c r="K21" s="18"/>
      <c r="L21" s="17"/>
      <c r="M21" s="17"/>
      <c r="N21" s="18"/>
      <c r="O21" s="19"/>
      <c r="P21" s="10" t="str">
        <f>IF(A21="","",VLOOKUP(A21,[1]令和7年度契約状況調査票!$F:$BK,58,FALSE))</f>
        <v/>
      </c>
      <c r="Q21" s="10" t="str">
        <f>IF(A21="","",IF(VLOOKUP(A21,[1]令和7年度契約状況調査票!$F:$BK,15,FALSE)="他官署で調達手続きを実施のため","×",IF(VLOOKUP(A21,[1]令和7年度契約状況調査票!$F:$BK,23,FALSE)="②同種の他の契約の予定価格を類推されるおそれがあるため公表しない","×","○")))</f>
        <v/>
      </c>
    </row>
    <row r="22" spans="1:17" s="10" customFormat="1" ht="69.95" customHeight="1">
      <c r="A22" s="8"/>
      <c r="B22" s="11"/>
      <c r="C22" s="12"/>
      <c r="D22" s="13"/>
      <c r="E22" s="11"/>
      <c r="F22" s="14"/>
      <c r="G22" s="15"/>
      <c r="H22" s="16"/>
      <c r="I22" s="16"/>
      <c r="J22" s="17"/>
      <c r="K22" s="18"/>
      <c r="L22" s="17"/>
      <c r="M22" s="17"/>
      <c r="N22" s="18"/>
      <c r="O22" s="19"/>
      <c r="P22" s="10" t="str">
        <f>IF(A22="","",VLOOKUP(A22,[1]令和7年度契約状況調査票!$F:$BK,58,FALSE))</f>
        <v/>
      </c>
      <c r="Q22" s="10" t="str">
        <f>IF(A22="","",IF(VLOOKUP(A22,[1]令和7年度契約状況調査票!$F:$BK,15,FALSE)="他官署で調達手続きを実施のため","×",IF(VLOOKUP(A22,[1]令和7年度契約状況調査票!$F:$BK,23,FALSE)="②同種の他の契約の予定価格を類推されるおそれがあるため公表しない","×","○")))</f>
        <v/>
      </c>
    </row>
    <row r="23" spans="1:17" s="10" customFormat="1" ht="69.95" customHeight="1">
      <c r="A23" s="8"/>
      <c r="B23" s="11"/>
      <c r="C23" s="12"/>
      <c r="D23" s="13"/>
      <c r="E23" s="11"/>
      <c r="F23" s="14"/>
      <c r="G23" s="15"/>
      <c r="H23" s="16"/>
      <c r="I23" s="16"/>
      <c r="J23" s="17"/>
      <c r="K23" s="18"/>
      <c r="L23" s="17"/>
      <c r="M23" s="17"/>
      <c r="N23" s="18"/>
      <c r="O23" s="19"/>
      <c r="P23" s="10" t="str">
        <f>IF(A23="","",VLOOKUP(A23,[1]令和7年度契約状況調査票!$F:$BK,58,FALSE))</f>
        <v/>
      </c>
      <c r="Q23" s="10" t="str">
        <f>IF(A23="","",IF(VLOOKUP(A23,[1]令和7年度契約状況調査票!$F:$BK,15,FALSE)="他官署で調達手続きを実施のため","×",IF(VLOOKUP(A23,[1]令和7年度契約状況調査票!$F:$BK,23,FALSE)="②同種の他の契約の予定価格を類推されるおそれがあるため公表しない","×","○")))</f>
        <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xWindow="1415" yWindow="671" count="2">
    <dataValidation imeMode="halfAlpha" allowBlank="1" showInputMessage="1" showErrorMessage="1" errorTitle="参考" error="半角数字で入力して下さい。" promptTitle="入力方法" prompt="半角数字で入力して下さい。" sqref="H6:I23" xr:uid="{CAAC6D35-CE52-4082-A535-7B6EAE82E2B5}"/>
    <dataValidation operator="greaterThanOrEqual" allowBlank="1" showInputMessage="1" showErrorMessage="1" errorTitle="注意" error="プルダウンメニューから選択して下さい_x000a_" sqref="G6:G23" xr:uid="{E1D230CD-FBFD-4800-B289-C676D34392E8}"/>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31B60-890F-4725-B04B-F8AEA042EC7C}"/>
</file>

<file path=customXml/itemProps2.xml><?xml version="1.0" encoding="utf-8"?>
<ds:datastoreItem xmlns:ds="http://schemas.openxmlformats.org/officeDocument/2006/customXml" ds:itemID="{4C62F905-1469-4049-BD00-BD502ABC5024}"/>
</file>

<file path=customXml/itemProps3.xml><?xml version="1.0" encoding="utf-8"?>
<ds:datastoreItem xmlns:ds="http://schemas.openxmlformats.org/officeDocument/2006/customXml" ds:itemID="{87731E47-C2BD-48A1-BDD5-B86E743D489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