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0" yWindow="-110" windowWidth="19420" windowHeight="10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別紙様式３!$B$1:$N$45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3" i="5" l="1"/>
  <c r="P44" i="5"/>
  <c r="P32" i="5"/>
  <c r="P14" i="5"/>
  <c r="P22" i="5"/>
  <c r="P82" i="5"/>
  <c r="P99" i="5"/>
  <c r="P53" i="5"/>
  <c r="P33" i="5"/>
  <c r="P19" i="5"/>
  <c r="P83" i="5"/>
  <c r="P92" i="5"/>
  <c r="P61" i="5"/>
  <c r="P25" i="5"/>
  <c r="P95" i="5"/>
  <c r="P18" i="5"/>
  <c r="P28" i="5"/>
  <c r="P98" i="5"/>
  <c r="P100" i="5"/>
  <c r="P102" i="5"/>
  <c r="P93" i="5"/>
  <c r="P104" i="5"/>
  <c r="P60" i="5"/>
  <c r="P34" i="5"/>
  <c r="P27"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P16" i="5"/>
  <c r="P86" i="5"/>
  <c r="J86" i="5"/>
  <c r="B86" i="5"/>
  <c r="I86" i="5"/>
  <c r="G86" i="5"/>
  <c r="N86" i="5"/>
  <c r="F86" i="5"/>
  <c r="M86" i="5"/>
  <c r="E86" i="5"/>
  <c r="L86" i="5"/>
  <c r="D86" i="5"/>
  <c r="H86" i="5"/>
  <c r="C86" i="5"/>
  <c r="K86" i="5"/>
  <c r="P17" i="5"/>
  <c r="P24" i="5"/>
  <c r="P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P81" i="5"/>
  <c r="K81" i="5"/>
  <c r="C81" i="5"/>
  <c r="J81" i="5"/>
  <c r="B81" i="5"/>
  <c r="H81" i="5"/>
  <c r="G81" i="5"/>
  <c r="N81" i="5"/>
  <c r="F81" i="5"/>
  <c r="M81" i="5"/>
  <c r="E81" i="5"/>
  <c r="I81" i="5"/>
  <c r="D81" i="5"/>
  <c r="L81" i="5"/>
  <c r="P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P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P97" i="5"/>
  <c r="K97" i="5"/>
  <c r="C97" i="5"/>
  <c r="J97" i="5"/>
  <c r="B97" i="5"/>
  <c r="H97" i="5"/>
  <c r="G97" i="5"/>
  <c r="N97" i="5"/>
  <c r="F97" i="5"/>
  <c r="M97" i="5"/>
  <c r="E97" i="5"/>
  <c r="I97" i="5"/>
  <c r="D97" i="5"/>
  <c r="L97" i="5"/>
  <c r="P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M95" i="5"/>
  <c r="E95" i="5"/>
  <c r="L95" i="5"/>
  <c r="D95" i="5"/>
  <c r="J95" i="5"/>
  <c r="B95" i="5"/>
  <c r="I95" i="5"/>
  <c r="H95" i="5"/>
  <c r="G95" i="5"/>
  <c r="N95" i="5"/>
  <c r="C95" i="5"/>
  <c r="K95" i="5"/>
  <c r="F95" i="5"/>
  <c r="L92" i="5"/>
  <c r="D92" i="5"/>
  <c r="K92" i="5"/>
  <c r="C92" i="5"/>
  <c r="I92" i="5"/>
  <c r="H92" i="5"/>
  <c r="G92" i="5"/>
  <c r="N92" i="5"/>
  <c r="F92" i="5"/>
  <c r="J92" i="5"/>
  <c r="E92" i="5"/>
  <c r="B92" i="5"/>
  <c r="M92" i="5"/>
  <c r="I99" i="5"/>
  <c r="H99" i="5"/>
  <c r="N99" i="5"/>
  <c r="F99" i="5"/>
  <c r="M99" i="5"/>
  <c r="E99" i="5"/>
  <c r="L99" i="5"/>
  <c r="D99" i="5"/>
  <c r="K99" i="5"/>
  <c r="C99" i="5"/>
  <c r="J99" i="5"/>
  <c r="G99" i="5"/>
  <c r="B99"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P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P64" i="5"/>
  <c r="N64" i="5"/>
  <c r="F64" i="5"/>
  <c r="M64" i="5"/>
  <c r="E64" i="5"/>
  <c r="J64" i="5"/>
  <c r="B64" i="5"/>
  <c r="I64" i="5"/>
  <c r="H64" i="5"/>
  <c r="G64" i="5"/>
  <c r="L64" i="5"/>
  <c r="K64" i="5"/>
  <c r="D64" i="5"/>
  <c r="C64" i="5"/>
  <c r="P105" i="5"/>
  <c r="K105" i="5"/>
  <c r="C105" i="5"/>
  <c r="J105" i="5"/>
  <c r="B105" i="5"/>
  <c r="I105" i="5"/>
  <c r="H105" i="5"/>
  <c r="G105" i="5"/>
  <c r="N105" i="5"/>
  <c r="F105" i="5"/>
  <c r="M105" i="5"/>
  <c r="E105" i="5"/>
  <c r="L105" i="5"/>
  <c r="D105"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P78" i="5"/>
  <c r="J78" i="5"/>
  <c r="B78" i="5"/>
  <c r="I78" i="5"/>
  <c r="G78" i="5"/>
  <c r="N78" i="5"/>
  <c r="F78" i="5"/>
  <c r="M78" i="5"/>
  <c r="E78" i="5"/>
  <c r="L78" i="5"/>
  <c r="D78" i="5"/>
  <c r="K78" i="5"/>
  <c r="H78" i="5"/>
  <c r="C78" i="5"/>
  <c r="P40" i="5"/>
  <c r="P48" i="5"/>
  <c r="N48" i="5"/>
  <c r="F48" i="5"/>
  <c r="M48" i="5"/>
  <c r="E48" i="5"/>
  <c r="J48" i="5"/>
  <c r="B48" i="5"/>
  <c r="I48" i="5"/>
  <c r="H48" i="5"/>
  <c r="G48" i="5"/>
  <c r="L48" i="5"/>
  <c r="D48" i="5"/>
  <c r="K48" i="5"/>
  <c r="C48" i="5"/>
  <c r="P37" i="5"/>
  <c r="P66" i="5"/>
  <c r="L66" i="5"/>
  <c r="D66" i="5"/>
  <c r="K66" i="5"/>
  <c r="C66" i="5"/>
  <c r="H66" i="5"/>
  <c r="G66" i="5"/>
  <c r="N66" i="5"/>
  <c r="F66" i="5"/>
  <c r="M66" i="5"/>
  <c r="E66" i="5"/>
  <c r="B66" i="5"/>
  <c r="J66" i="5"/>
  <c r="I66" i="5"/>
  <c r="P43" i="5"/>
  <c r="P57" i="5"/>
  <c r="I57" i="5"/>
  <c r="H57" i="5"/>
  <c r="M57" i="5"/>
  <c r="E57" i="5"/>
  <c r="L57" i="5"/>
  <c r="D57" i="5"/>
  <c r="K57" i="5"/>
  <c r="C57" i="5"/>
  <c r="J57" i="5"/>
  <c r="B57" i="5"/>
  <c r="N57" i="5"/>
  <c r="G57" i="5"/>
  <c r="F5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O6" i="5"/>
  <c r="P6" i="5"/>
  <c r="P8" i="5"/>
  <c r="P7" i="5"/>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O97" i="5"/>
  <c r="O93" i="5"/>
  <c r="O66" i="5"/>
  <c r="O85" i="5"/>
  <c r="O26" i="5"/>
  <c r="O72" i="5"/>
  <c r="O56" i="5"/>
  <c r="O23" i="5"/>
  <c r="O87" i="5"/>
  <c r="O54" i="5"/>
  <c r="O80" i="5"/>
  <c r="O96" i="5"/>
  <c r="O81" i="5"/>
  <c r="O84" i="5"/>
  <c r="O19" i="5"/>
  <c r="O88" i="5"/>
  <c r="O41" i="5"/>
  <c r="O55" i="5"/>
  <c r="O68" i="5"/>
  <c r="O69" i="5"/>
  <c r="O34" i="5"/>
  <c r="O64" i="5"/>
  <c r="O65" i="5"/>
  <c r="O102" i="5"/>
  <c r="O101" i="5"/>
  <c r="O61" i="5"/>
  <c r="O59" i="5"/>
  <c r="O35" i="5"/>
  <c r="O53" i="5"/>
  <c r="O27" i="5"/>
  <c r="O24" i="5"/>
  <c r="O37" i="5"/>
  <c r="O47" i="5"/>
  <c r="O52" i="5"/>
  <c r="O89" i="5"/>
  <c r="O70" i="5"/>
  <c r="O43" i="5"/>
  <c r="O48" i="5"/>
  <c r="O76" i="5"/>
  <c r="O44" i="5"/>
  <c r="O74" i="5"/>
  <c r="O33" i="5"/>
  <c r="O15" i="5"/>
  <c r="O36" i="5"/>
  <c r="O22" i="5"/>
  <c r="O29" i="5"/>
  <c r="O60" i="5"/>
  <c r="O28" i="5"/>
  <c r="O71" i="5"/>
  <c r="O49" i="5"/>
  <c r="O105" i="5"/>
  <c r="O18" i="5"/>
  <c r="O20" i="5"/>
  <c r="O21" i="5"/>
  <c r="O16" i="5"/>
  <c r="O90" i="5"/>
  <c r="O31" i="5"/>
  <c r="O12" i="5"/>
  <c r="O92" i="5"/>
  <c r="O62" i="5"/>
  <c r="O30" i="5" l="1"/>
  <c r="O8" i="5"/>
  <c r="O11" i="5" l="1"/>
  <c r="O40" i="5"/>
  <c r="O10" i="5"/>
  <c r="O32" i="5"/>
  <c r="O9" i="5"/>
  <c r="O7" i="5"/>
</calcChain>
</file>

<file path=xl/sharedStrings.xml><?xml version="1.0" encoding="utf-8"?>
<sst xmlns="http://schemas.openxmlformats.org/spreadsheetml/2006/main" count="340" uniqueCount="93">
  <si>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</si>
  <si>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</si>
  <si>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</si>
  <si>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</si>
  <si>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</si>
  <si>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</si>
  <si>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</si>
  <si>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</si>
  <si>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</si>
  <si>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</si>
  <si>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</si>
  <si>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</si>
  <si>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</si>
  <si>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</si>
  <si>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</si>
  <si>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</si>
  <si>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t>
  </si>
  <si>
    <t>＠135.3円</t>
  </si>
  <si>
    <t>支出負担行為担当官
国税庁長官官房会計課長
奈良井　功　
東京都千代田区霞が関３－１－１</t>
  </si>
  <si>
    <t>トヨタモビリティ東京株式会社
東京都港区芝浦４－８－３</t>
  </si>
  <si>
    <t>データ分析用ソフトウェア（BI）の購入　130セット</t>
  </si>
  <si>
    <t>株式会社ハツコーエレクトロニクス
東京都中央区日本橋蛎殻町１－３９－５</t>
  </si>
  <si>
    <t>令和4年度乗用自動車の購入等（区分1）  24台</t>
  </si>
  <si>
    <t>令和4年度乗用自動車の購入等（区分2）  6台</t>
  </si>
  <si>
    <t>令和4年度乗用自動車の購入等（区分5）  21台</t>
  </si>
  <si>
    <t>株式会社エヌ・ティ・ティ・データ
東京都江東区豊洲３－３－３</t>
  </si>
  <si>
    <t>調査高度化用データ分析ツールのライセンスの更新　一式</t>
  </si>
  <si>
    <t>株式会社日立ソリューションズ
東京都品川区東品川４－１２－７</t>
  </si>
  <si>
    <t>「国税還付金振込通知書NK803（KSK用）区分1」の刷成　4,531,500セット</t>
  </si>
  <si>
    <t>「国税還付金振込通知書NK803（KSK用）区分2」の刷成　4,701,000セット</t>
  </si>
  <si>
    <t>「上質軽量コート紙880×(625)&lt;44.5&gt;　外1件」の購入　のべ85,576㎏</t>
  </si>
  <si>
    <t>「OCR用納付書（KCR10）」の刷成　13,420,500セット</t>
  </si>
  <si>
    <t>普通乗用自動車の購入等　2台</t>
  </si>
  <si>
    <t>一般競争入札
（総合評価方式）</t>
  </si>
  <si>
    <t>同種の他の契約の予定価格を類推されるおそれがあるため公表しない</t>
  </si>
  <si>
    <t/>
  </si>
  <si>
    <t>株式会社木万屋商会
東京都中央区日本橋本町３－３－４</t>
  </si>
  <si>
    <t>一般競争入札</t>
  </si>
  <si>
    <t>「令和4年度版　社会人向けパンフレット及びリーフレット『暮らしの税情報』」の刷成　のべ3,866,200部</t>
  </si>
  <si>
    <t>株式会社アイネット
東京都中央区銀座７－１６－２１</t>
  </si>
  <si>
    <t>RPA業務支援の委託　一式</t>
  </si>
  <si>
    <t>日本電気株式会社
東京都港区芝５－７－１</t>
  </si>
  <si>
    <t>令和4年度マイナポータル等連携プラットフォームへ追加するアプリケーションの開発等　一式</t>
  </si>
  <si>
    <t>令和4年度国税庁等で募集する作文の審査業務の委託（区分1）　134,000編</t>
  </si>
  <si>
    <t>ランスタッド株式会社
東京都千代田区紀尾井町４－１</t>
  </si>
  <si>
    <t>「相続税の申告のしかた」の刷成 223,655部</t>
  </si>
  <si>
    <t>東新紙業株式会社
東京都港区西新橋１－１６－１２</t>
  </si>
  <si>
    <t>令和4年度酒類輸出コーディネーター事業運営に係る委託業務（区分1）　一式</t>
  </si>
  <si>
    <t>株式会社パソナ
東京都千代田区丸の内１－５－１</t>
  </si>
  <si>
    <t>令和4年度酒類輸出コーディネーター事業運営に係る委託業務（区分2）　一式</t>
  </si>
  <si>
    <t>株式会社ジェイアール東日本企画
東京都渋谷区恵比寿南１－５－５</t>
  </si>
  <si>
    <t>令和4年度酒類輸出コーディネーター事業運営に係る委託業務（区分3）　一式</t>
  </si>
  <si>
    <t>令和4年度酒類輸出コーディネーター事業運営に係る委託業務（区分4）　一式</t>
  </si>
  <si>
    <t>令和4年度酒類輸出コーディネーター事業運営に係る委託業務（区分5）　一式</t>
  </si>
  <si>
    <t>令和4年度酒類輸出コーディネーター事業運営に係る委託業務（区分6）　一式</t>
  </si>
  <si>
    <t>税務大学校本科研修生選抜第一次試験問題作成等の委託　4,200部ほか</t>
  </si>
  <si>
    <t>日本データベース開発株式会社
東京都豊島区西池袋５－１４－８</t>
  </si>
  <si>
    <t>@165円ほか</t>
  </si>
  <si>
    <t>税務データ分析及び分析結果の実用化に係る支援業務　一式</t>
  </si>
  <si>
    <t>日本アイ・ビー・エム株式会社
東京都中央区日本橋箱崎町１９－２１</t>
  </si>
  <si>
    <t>データエントリー業務用機器及びソフトウェア等の借入　一式</t>
  </si>
  <si>
    <t>「消費税のあらまし　外1件」の刷成　のべ504,600部</t>
  </si>
  <si>
    <t>スズキ株式会社
静岡県浜松市南区高塚町３００</t>
  </si>
  <si>
    <t>日産自動車販売株式会社
東京都港区海岸３－１８－１７</t>
  </si>
  <si>
    <t>令和4年度国税総合管理（KSK（オープン））システムの開発及び改修（区分1）（その2）　一式</t>
  </si>
  <si>
    <t>株式会社ビー・エス・デーインフォメーションテクノロジー
東京都中央区銀座３－４－１２</t>
  </si>
  <si>
    <t>令和4年度国税総合管理（KSK（オープン））システムの開発及び改修（区分2）（その2）　一式</t>
  </si>
  <si>
    <t>水三島紙工株式会社
大阪府大阪市城東区野江１－１６－４</t>
  </si>
  <si>
    <t>確定申告書等作成コーナー用クラウドサービス等の提供及び運用業務の委託　一式</t>
  </si>
  <si>
    <t>株式会社クロスキャット
東京都港区港南１－２－７０</t>
  </si>
  <si>
    <t>令和4年度記帳のしかた等に係る動画教材等の制作　一式</t>
  </si>
  <si>
    <t>株式会社カタルチア
東京都港区芝２－６－３</t>
  </si>
  <si>
    <t>令和4年度情報システム関係研修の実施委託（区分2）　一式</t>
  </si>
  <si>
    <t>エス・エー・エス株式会社
東京都港区三田３－４－１０</t>
  </si>
  <si>
    <t>令和4年度情報システム関係研修の実施委託（区分4）　一式</t>
  </si>
  <si>
    <t>ストレスチェックにおける実施支援業務の委託　10,000部ほか</t>
  </si>
  <si>
    <t>ソーシャルアドバンス株式会社
兵庫県神戸市中央区東町１２３－１</t>
  </si>
  <si>
    <t>@93.5円ほか</t>
  </si>
  <si>
    <t>ストレスチェックにおける面接指導業務の委託　388人</t>
  </si>
  <si>
    <t>@31,900円ほか</t>
  </si>
  <si>
    <t>令和4年度　国税庁局ＬＡＮモバイル接続環境用機器等の購入及び保守運用業務等　一式</t>
  </si>
  <si>
    <t>「若年層向けビジネスコンテスト（仮称）」の開催に係る運営業務委託　一式</t>
  </si>
  <si>
    <t xml:space="preserve">株式会社パソナ農援隊
東京都千代田区大手町２－６－２ </t>
  </si>
  <si>
    <t>諸外国の裁判所における相続手続関係書類の入手業務の委託　83件ほか</t>
  </si>
  <si>
    <t>株式会社帝国データバンク
東京都港区南青山２－５－２０</t>
  </si>
  <si>
    <t>@21,340円ほか</t>
  </si>
  <si>
    <t>令和4年度国際取引調査実務研修用研修教材の制作（区分1）　一式</t>
  </si>
  <si>
    <t>ＴＡＣ株式会社
東京都千代田区神田三崎町３－２－１８</t>
  </si>
  <si>
    <t>令和4年度国際取引調査実務研修用研修教材の制作（区分2）　一式</t>
  </si>
  <si>
    <t>令和4年度フォレンジック研修の実施委託（区分1）　一式</t>
  </si>
  <si>
    <t>株式会社FRONTEO
東京都港区港南２－１２－２３</t>
  </si>
  <si>
    <t>「インボイス制度周知用パンフレット」の刷成　2,303,000部</t>
  </si>
  <si>
    <t>株式会社ネッツ
愛知県半田市潮干町１－２３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</si>
</sst>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80" fontId="8" fillId="0" borderId="5" xfId="6" applyNumberFormat="1" applyFont="1" applyFill="1" applyBorder="1" applyAlignment="1">
      <alignment horizontal="center" vertical="center" wrapText="1"/>
    </xf>
    <xf numFmtId="178" fontId="6" fillId="0" borderId="5" xfId="1" applyNumberFormat="1" applyFont="1" applyFill="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6" xfId="6" applyNumberFormat="1" applyFont="1" applyFill="1" applyBorder="1" applyAlignment="1">
      <alignment horizontal="center" vertical="center" wrapText="1"/>
    </xf>
    <xf numFmtId="184"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C:/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C8" sqref="C8"/>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9"/>
      <c r="B1" s="32" t="s">
        <v>10</v>
      </c>
      <c r="C1" s="33"/>
      <c r="D1" s="33"/>
      <c r="E1" s="33"/>
      <c r="F1" s="33"/>
      <c r="G1" s="33"/>
      <c r="H1" s="34"/>
      <c r="I1" s="33"/>
      <c r="J1" s="33"/>
      <c r="K1" s="33"/>
      <c r="L1" s="33"/>
      <c r="M1" s="33"/>
      <c r="N1" s="33"/>
    </row>
    <row r="2" spans="1:16">
      <c r="A2" s="30"/>
    </row>
    <row r="3" spans="1:16">
      <c r="A3" s="30"/>
      <c r="B3" s="12"/>
      <c r="N3" s="13"/>
    </row>
    <row r="4" spans="1:16" ht="22" customHeight="1">
      <c r="A4" s="30"/>
      <c r="B4" s="22" t="s">
        <v>11</v>
      </c>
      <c r="C4" s="22" t="s">
        <v>1</v>
      </c>
      <c r="D4" s="22" t="s">
        <v>2</v>
      </c>
      <c r="E4" s="22" t="s">
        <v>3</v>
      </c>
      <c r="F4" s="23" t="s">
        <v>4</v>
      </c>
      <c r="G4" s="22" t="s">
        <v>12</v>
      </c>
      <c r="H4" s="25" t="s">
        <v>5</v>
      </c>
      <c r="I4" s="22" t="s">
        <v>6</v>
      </c>
      <c r="J4" s="26" t="s">
        <v>7</v>
      </c>
      <c r="K4" s="27" t="s">
        <v>13</v>
      </c>
      <c r="L4" s="28"/>
      <c r="M4" s="28"/>
      <c r="N4" s="23" t="s">
        <v>14</v>
      </c>
    </row>
    <row r="5" spans="1:16" s="15" customFormat="1" ht="36.75" customHeight="1">
      <c r="A5" s="31"/>
      <c r="B5" s="22"/>
      <c r="C5" s="22"/>
      <c r="D5" s="22"/>
      <c r="E5" s="22"/>
      <c r="F5" s="24"/>
      <c r="G5" s="22"/>
      <c r="H5" s="25"/>
      <c r="I5" s="22"/>
      <c r="J5" s="26"/>
      <c r="K5" s="14" t="s">
        <v>8</v>
      </c>
      <c r="L5" s="14" t="s">
        <v>9</v>
      </c>
      <c r="M5" s="20" t="s">
        <v>0</v>
      </c>
      <c r="N5" s="24"/>
    </row>
    <row r="6" spans="1:16" s="15" customFormat="1" ht="70" customHeight="1">
      <c r="A6" s="16"/>
      <c r="B6" s="2" t="s">
        <v>32</v>
      </c>
      <c r="C6" s="1" t="s">
        <v>18</v>
      </c>
      <c r="D6" s="21">
        <v>44691</v>
      </c>
      <c r="E6" s="2" t="s">
        <v>19</v>
      </c>
      <c r="F6" s="3">
        <v>5010401042032</v>
      </c>
      <c r="G6" s="4" t="s">
        <v>33</v>
      </c>
      <c r="H6" s="5" t="s">
        <v>34</v>
      </c>
      <c r="I6" s="5">
        <v>6248782</v>
      </c>
      <c r="J6" s="6" t="s">
        <v>16</v>
      </c>
      <c r="K6" s="7" t="s">
        <v>35</v>
      </c>
      <c r="L6" s="7">
        <v>0</v>
      </c>
      <c r="M6" s="8" t="s">
        <v>35</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70" customHeight="1">
      <c r="A7" s="16"/>
      <c r="B7" s="2" t="s">
        <v>28</v>
      </c>
      <c r="C7" s="1" t="s">
        <v>15</v>
      </c>
      <c r="D7" s="21">
        <v>44691</v>
      </c>
      <c r="E7" s="2" t="s">
        <v>36</v>
      </c>
      <c r="F7" s="3">
        <v>9010001040886</v>
      </c>
      <c r="G7" s="4" t="s">
        <v>37</v>
      </c>
      <c r="H7" s="5" t="s">
        <v>34</v>
      </c>
      <c r="I7" s="5">
        <v>130847062</v>
      </c>
      <c r="J7" s="6" t="s">
        <v>16</v>
      </c>
      <c r="K7" s="7" t="s">
        <v>35</v>
      </c>
      <c r="L7" s="7">
        <v>0</v>
      </c>
      <c r="M7" s="8" t="s">
        <v>35</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70" customHeight="1">
      <c r="A8" s="16"/>
      <c r="B8" s="2" t="s">
        <v>29</v>
      </c>
      <c r="C8" s="1" t="s">
        <v>15</v>
      </c>
      <c r="D8" s="21">
        <v>44691</v>
      </c>
      <c r="E8" s="2" t="s">
        <v>36</v>
      </c>
      <c r="F8" s="3">
        <v>9010001040886</v>
      </c>
      <c r="G8" s="4" t="s">
        <v>37</v>
      </c>
      <c r="H8" s="5" t="s">
        <v>34</v>
      </c>
      <c r="I8" s="5">
        <v>135741375</v>
      </c>
      <c r="J8" s="6" t="s">
        <v>16</v>
      </c>
      <c r="K8" s="7" t="s">
        <v>35</v>
      </c>
      <c r="L8" s="7">
        <v>0</v>
      </c>
      <c r="M8" s="8" t="s">
        <v>35</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70" customHeight="1">
      <c r="A9" s="16"/>
      <c r="B9" s="2" t="s">
        <v>38</v>
      </c>
      <c r="C9" s="1" t="s">
        <v>15</v>
      </c>
      <c r="D9" s="21">
        <v>44691</v>
      </c>
      <c r="E9" s="2" t="s">
        <v>39</v>
      </c>
      <c r="F9" s="3">
        <v>5010001067883</v>
      </c>
      <c r="G9" s="4" t="s">
        <v>37</v>
      </c>
      <c r="H9" s="5" t="s">
        <v>34</v>
      </c>
      <c r="I9" s="5">
        <v>4934438</v>
      </c>
      <c r="J9" s="6" t="s">
        <v>16</v>
      </c>
      <c r="K9" s="7" t="s">
        <v>35</v>
      </c>
      <c r="L9" s="7">
        <v>0</v>
      </c>
      <c r="M9" s="8" t="s">
        <v>35</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70" customHeight="1">
      <c r="A10" s="16"/>
      <c r="B10" s="2" t="s">
        <v>40</v>
      </c>
      <c r="C10" s="1" t="s">
        <v>15</v>
      </c>
      <c r="D10" s="21">
        <v>44694</v>
      </c>
      <c r="E10" s="2" t="s">
        <v>41</v>
      </c>
      <c r="F10" s="3">
        <v>7010401022916</v>
      </c>
      <c r="G10" s="4" t="s">
        <v>37</v>
      </c>
      <c r="H10" s="5" t="s">
        <v>34</v>
      </c>
      <c r="I10" s="5">
        <v>14217500</v>
      </c>
      <c r="J10" s="6" t="s">
        <v>16</v>
      </c>
      <c r="K10" s="7" t="s">
        <v>35</v>
      </c>
      <c r="L10" s="7">
        <v>0</v>
      </c>
      <c r="M10" s="8" t="s">
        <v>35</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70" customHeight="1">
      <c r="A11" s="16"/>
      <c r="B11" s="2" t="s">
        <v>42</v>
      </c>
      <c r="C11" s="1" t="s">
        <v>15</v>
      </c>
      <c r="D11" s="21">
        <v>44694</v>
      </c>
      <c r="E11" s="2" t="s">
        <v>25</v>
      </c>
      <c r="F11" s="3">
        <v>9010601021385</v>
      </c>
      <c r="G11" s="4" t="s">
        <v>33</v>
      </c>
      <c r="H11" s="5" t="s">
        <v>34</v>
      </c>
      <c r="I11" s="5">
        <v>445386700</v>
      </c>
      <c r="J11" s="6" t="s">
        <v>16</v>
      </c>
      <c r="K11" s="7" t="s">
        <v>35</v>
      </c>
      <c r="L11" s="7">
        <v>0</v>
      </c>
      <c r="M11" s="8" t="s">
        <v>35</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70" customHeight="1">
      <c r="A12" s="16"/>
      <c r="B12" s="2" t="s">
        <v>43</v>
      </c>
      <c r="C12" s="1" t="s">
        <v>15</v>
      </c>
      <c r="D12" s="21">
        <v>44694</v>
      </c>
      <c r="E12" s="2" t="s">
        <v>44</v>
      </c>
      <c r="F12" s="3">
        <v>1010001084148</v>
      </c>
      <c r="G12" s="4" t="s">
        <v>37</v>
      </c>
      <c r="H12" s="5" t="s">
        <v>34</v>
      </c>
      <c r="I12" s="5" t="s">
        <v>17</v>
      </c>
      <c r="J12" s="6" t="s">
        <v>16</v>
      </c>
      <c r="K12" s="7" t="s">
        <v>35</v>
      </c>
      <c r="L12" s="7">
        <v>0</v>
      </c>
      <c r="M12" s="8" t="s">
        <v>35</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70" customHeight="1">
      <c r="A13" s="16"/>
      <c r="B13" s="2" t="s">
        <v>20</v>
      </c>
      <c r="C13" s="1" t="s">
        <v>18</v>
      </c>
      <c r="D13" s="21">
        <v>44694</v>
      </c>
      <c r="E13" s="2" t="s">
        <v>41</v>
      </c>
      <c r="F13" s="3">
        <v>7010401022916</v>
      </c>
      <c r="G13" s="4" t="s">
        <v>37</v>
      </c>
      <c r="H13" s="5" t="s">
        <v>34</v>
      </c>
      <c r="I13" s="5">
        <v>10670000</v>
      </c>
      <c r="J13" s="6" t="s">
        <v>16</v>
      </c>
      <c r="K13" s="7" t="s">
        <v>35</v>
      </c>
      <c r="L13" s="7">
        <v>0</v>
      </c>
      <c r="M13" s="8" t="s">
        <v>35</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70" customHeight="1">
      <c r="A14" s="16"/>
      <c r="B14" s="2" t="s">
        <v>45</v>
      </c>
      <c r="C14" s="1" t="s">
        <v>15</v>
      </c>
      <c r="D14" s="21">
        <v>44694</v>
      </c>
      <c r="E14" s="2" t="s">
        <v>39</v>
      </c>
      <c r="F14" s="3">
        <v>5010001067883</v>
      </c>
      <c r="G14" s="4" t="s">
        <v>37</v>
      </c>
      <c r="H14" s="5" t="s">
        <v>34</v>
      </c>
      <c r="I14" s="5">
        <v>3149062</v>
      </c>
      <c r="J14" s="6" t="s">
        <v>16</v>
      </c>
      <c r="K14" s="7" t="s">
        <v>35</v>
      </c>
      <c r="L14" s="7">
        <v>0</v>
      </c>
      <c r="M14" s="8" t="s">
        <v>35</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70" customHeight="1">
      <c r="A15" s="16"/>
      <c r="B15" s="2" t="s">
        <v>30</v>
      </c>
      <c r="C15" s="1" t="s">
        <v>15</v>
      </c>
      <c r="D15" s="21">
        <v>44694</v>
      </c>
      <c r="E15" s="2" t="s">
        <v>46</v>
      </c>
      <c r="F15" s="3">
        <v>9010401019233</v>
      </c>
      <c r="G15" s="4" t="s">
        <v>37</v>
      </c>
      <c r="H15" s="5" t="s">
        <v>34</v>
      </c>
      <c r="I15" s="5">
        <v>13386597</v>
      </c>
      <c r="J15" s="6" t="s">
        <v>16</v>
      </c>
      <c r="K15" s="7" t="s">
        <v>35</v>
      </c>
      <c r="L15" s="7">
        <v>0</v>
      </c>
      <c r="M15" s="8" t="s">
        <v>35</v>
      </c>
      <c r="N15" s="9">
        <v>0</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70" customHeight="1">
      <c r="A16" s="16"/>
      <c r="B16" s="2" t="s">
        <v>47</v>
      </c>
      <c r="C16" s="1" t="s">
        <v>15</v>
      </c>
      <c r="D16" s="21">
        <v>44698</v>
      </c>
      <c r="E16" s="2" t="s">
        <v>48</v>
      </c>
      <c r="F16" s="3">
        <v>1010001067359</v>
      </c>
      <c r="G16" s="4" t="s">
        <v>37</v>
      </c>
      <c r="H16" s="5" t="s">
        <v>34</v>
      </c>
      <c r="I16" s="5">
        <v>20878000</v>
      </c>
      <c r="J16" s="6" t="s">
        <v>16</v>
      </c>
      <c r="K16" s="7" t="s">
        <v>35</v>
      </c>
      <c r="L16" s="7">
        <v>0</v>
      </c>
      <c r="M16" s="8" t="s">
        <v>35</v>
      </c>
      <c r="N16" s="9">
        <v>0</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70" customHeight="1">
      <c r="A17" s="16"/>
      <c r="B17" s="2" t="s">
        <v>49</v>
      </c>
      <c r="C17" s="1" t="s">
        <v>15</v>
      </c>
      <c r="D17" s="21">
        <v>44698</v>
      </c>
      <c r="E17" s="2" t="s">
        <v>50</v>
      </c>
      <c r="F17" s="3">
        <v>7011001029649</v>
      </c>
      <c r="G17" s="4" t="s">
        <v>37</v>
      </c>
      <c r="H17" s="5" t="s">
        <v>34</v>
      </c>
      <c r="I17" s="5">
        <v>28930000</v>
      </c>
      <c r="J17" s="6" t="s">
        <v>16</v>
      </c>
      <c r="K17" s="7" t="s">
        <v>35</v>
      </c>
      <c r="L17" s="7">
        <v>0</v>
      </c>
      <c r="M17" s="8" t="s">
        <v>35</v>
      </c>
      <c r="N17" s="9">
        <v>0</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70" customHeight="1">
      <c r="A18" s="16"/>
      <c r="B18" s="2" t="s">
        <v>51</v>
      </c>
      <c r="C18" s="1" t="s">
        <v>15</v>
      </c>
      <c r="D18" s="21">
        <v>44698</v>
      </c>
      <c r="E18" s="2" t="s">
        <v>48</v>
      </c>
      <c r="F18" s="3">
        <v>1010001067359</v>
      </c>
      <c r="G18" s="4" t="s">
        <v>37</v>
      </c>
      <c r="H18" s="5" t="s">
        <v>34</v>
      </c>
      <c r="I18" s="5">
        <v>33755400</v>
      </c>
      <c r="J18" s="6" t="s">
        <v>16</v>
      </c>
      <c r="K18" s="7" t="s">
        <v>35</v>
      </c>
      <c r="L18" s="7">
        <v>0</v>
      </c>
      <c r="M18" s="8" t="s">
        <v>35</v>
      </c>
      <c r="N18" s="9">
        <v>0</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70" customHeight="1">
      <c r="A19" s="16"/>
      <c r="B19" s="2" t="s">
        <v>52</v>
      </c>
      <c r="C19" s="1" t="s">
        <v>15</v>
      </c>
      <c r="D19" s="21">
        <v>44698</v>
      </c>
      <c r="E19" s="2" t="s">
        <v>48</v>
      </c>
      <c r="F19" s="3">
        <v>1010001067359</v>
      </c>
      <c r="G19" s="4" t="s">
        <v>37</v>
      </c>
      <c r="H19" s="5" t="s">
        <v>34</v>
      </c>
      <c r="I19" s="5">
        <v>19511000</v>
      </c>
      <c r="J19" s="6" t="s">
        <v>16</v>
      </c>
      <c r="K19" s="7" t="s">
        <v>35</v>
      </c>
      <c r="L19" s="7">
        <v>0</v>
      </c>
      <c r="M19" s="8" t="s">
        <v>35</v>
      </c>
      <c r="N19" s="9">
        <v>0</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70" customHeight="1">
      <c r="A20" s="16"/>
      <c r="B20" s="2" t="s">
        <v>53</v>
      </c>
      <c r="C20" s="1" t="s">
        <v>15</v>
      </c>
      <c r="D20" s="21">
        <v>44698</v>
      </c>
      <c r="E20" s="2" t="s">
        <v>48</v>
      </c>
      <c r="F20" s="3">
        <v>1010001067359</v>
      </c>
      <c r="G20" s="4" t="s">
        <v>37</v>
      </c>
      <c r="H20" s="5" t="s">
        <v>34</v>
      </c>
      <c r="I20" s="5">
        <v>15585000</v>
      </c>
      <c r="J20" s="6" t="s">
        <v>16</v>
      </c>
      <c r="K20" s="7" t="s">
        <v>35</v>
      </c>
      <c r="L20" s="7">
        <v>0</v>
      </c>
      <c r="M20" s="8" t="s">
        <v>35</v>
      </c>
      <c r="N20" s="9">
        <v>0</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70" customHeight="1">
      <c r="A21" s="16"/>
      <c r="B21" s="2" t="s">
        <v>54</v>
      </c>
      <c r="C21" s="1" t="s">
        <v>15</v>
      </c>
      <c r="D21" s="21">
        <v>44698</v>
      </c>
      <c r="E21" s="2" t="s">
        <v>48</v>
      </c>
      <c r="F21" s="3">
        <v>1010001067359</v>
      </c>
      <c r="G21" s="4" t="s">
        <v>37</v>
      </c>
      <c r="H21" s="5" t="s">
        <v>34</v>
      </c>
      <c r="I21" s="5">
        <v>31512000</v>
      </c>
      <c r="J21" s="6" t="s">
        <v>16</v>
      </c>
      <c r="K21" s="7" t="s">
        <v>35</v>
      </c>
      <c r="L21" s="7">
        <v>0</v>
      </c>
      <c r="M21" s="8" t="s">
        <v>35</v>
      </c>
      <c r="N21" s="9">
        <v>0</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70" customHeight="1">
      <c r="A22" s="16"/>
      <c r="B22" s="2" t="s">
        <v>55</v>
      </c>
      <c r="C22" s="1" t="s">
        <v>15</v>
      </c>
      <c r="D22" s="21">
        <v>44698</v>
      </c>
      <c r="E22" s="2" t="s">
        <v>56</v>
      </c>
      <c r="F22" s="3">
        <v>3013301022865</v>
      </c>
      <c r="G22" s="4" t="s">
        <v>37</v>
      </c>
      <c r="H22" s="5" t="s">
        <v>34</v>
      </c>
      <c r="I22" s="5" t="s">
        <v>57</v>
      </c>
      <c r="J22" s="6" t="s">
        <v>16</v>
      </c>
      <c r="K22" s="7" t="s">
        <v>35</v>
      </c>
      <c r="L22" s="7">
        <v>0</v>
      </c>
      <c r="M22" s="8" t="s">
        <v>35</v>
      </c>
      <c r="N22" s="9">
        <v>0</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70" customHeight="1">
      <c r="A23" s="16"/>
      <c r="B23" s="2" t="s">
        <v>58</v>
      </c>
      <c r="C23" s="1" t="s">
        <v>15</v>
      </c>
      <c r="D23" s="21">
        <v>44698</v>
      </c>
      <c r="E23" s="2" t="s">
        <v>59</v>
      </c>
      <c r="F23" s="3">
        <v>1010001128061</v>
      </c>
      <c r="G23" s="4" t="s">
        <v>37</v>
      </c>
      <c r="H23" s="5" t="s">
        <v>34</v>
      </c>
      <c r="I23" s="5">
        <v>96360000</v>
      </c>
      <c r="J23" s="6" t="s">
        <v>16</v>
      </c>
      <c r="K23" s="7" t="s">
        <v>35</v>
      </c>
      <c r="L23" s="7">
        <v>0</v>
      </c>
      <c r="M23" s="8" t="s">
        <v>35</v>
      </c>
      <c r="N23" s="9">
        <v>0</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70" customHeight="1">
      <c r="A24" s="16"/>
      <c r="B24" s="2" t="s">
        <v>60</v>
      </c>
      <c r="C24" s="1" t="s">
        <v>18</v>
      </c>
      <c r="D24" s="21">
        <v>44698</v>
      </c>
      <c r="E24" s="2" t="s">
        <v>21</v>
      </c>
      <c r="F24" s="3">
        <v>3010001054537</v>
      </c>
      <c r="G24" s="4" t="s">
        <v>37</v>
      </c>
      <c r="H24" s="5" t="s">
        <v>34</v>
      </c>
      <c r="I24" s="5">
        <v>51702420</v>
      </c>
      <c r="J24" s="6" t="s">
        <v>16</v>
      </c>
      <c r="K24" s="7" t="s">
        <v>35</v>
      </c>
      <c r="L24" s="7">
        <v>0</v>
      </c>
      <c r="M24" s="8" t="s">
        <v>35</v>
      </c>
      <c r="N24" s="9">
        <v>0</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70" customHeight="1">
      <c r="A25" s="16"/>
      <c r="B25" s="2" t="s">
        <v>61</v>
      </c>
      <c r="C25" s="1" t="s">
        <v>15</v>
      </c>
      <c r="D25" s="21">
        <v>44698</v>
      </c>
      <c r="E25" s="2" t="s">
        <v>39</v>
      </c>
      <c r="F25" s="3">
        <v>5010001067883</v>
      </c>
      <c r="G25" s="4" t="s">
        <v>37</v>
      </c>
      <c r="H25" s="5" t="s">
        <v>34</v>
      </c>
      <c r="I25" s="5">
        <v>4137601</v>
      </c>
      <c r="J25" s="6" t="s">
        <v>16</v>
      </c>
      <c r="K25" s="7" t="s">
        <v>35</v>
      </c>
      <c r="L25" s="7">
        <v>0</v>
      </c>
      <c r="M25" s="8" t="s">
        <v>35</v>
      </c>
      <c r="N25" s="9">
        <v>0</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70" customHeight="1">
      <c r="A26" s="16"/>
      <c r="B26" s="2" t="s">
        <v>22</v>
      </c>
      <c r="C26" s="1" t="s">
        <v>18</v>
      </c>
      <c r="D26" s="21">
        <v>44701</v>
      </c>
      <c r="E26" s="2" t="s">
        <v>62</v>
      </c>
      <c r="F26" s="3">
        <v>8080401002431</v>
      </c>
      <c r="G26" s="4" t="s">
        <v>33</v>
      </c>
      <c r="H26" s="5" t="s">
        <v>34</v>
      </c>
      <c r="I26" s="5">
        <v>38529659</v>
      </c>
      <c r="J26" s="6" t="s">
        <v>16</v>
      </c>
      <c r="K26" s="7" t="s">
        <v>35</v>
      </c>
      <c r="L26" s="7">
        <v>0</v>
      </c>
      <c r="M26" s="8" t="s">
        <v>35</v>
      </c>
      <c r="N26" s="9">
        <v>0</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70" customHeight="1">
      <c r="A27" s="16"/>
      <c r="B27" s="2" t="s">
        <v>23</v>
      </c>
      <c r="C27" s="1" t="s">
        <v>18</v>
      </c>
      <c r="D27" s="21">
        <v>44701</v>
      </c>
      <c r="E27" s="2" t="s">
        <v>62</v>
      </c>
      <c r="F27" s="3">
        <v>8080401002431</v>
      </c>
      <c r="G27" s="4" t="s">
        <v>33</v>
      </c>
      <c r="H27" s="5" t="s">
        <v>34</v>
      </c>
      <c r="I27" s="5">
        <v>11133552</v>
      </c>
      <c r="J27" s="6" t="s">
        <v>16</v>
      </c>
      <c r="K27" s="7" t="s">
        <v>35</v>
      </c>
      <c r="L27" s="7">
        <v>0</v>
      </c>
      <c r="M27" s="8" t="s">
        <v>35</v>
      </c>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70" customHeight="1">
      <c r="A28" s="16"/>
      <c r="B28" s="2" t="s">
        <v>24</v>
      </c>
      <c r="C28" s="1" t="s">
        <v>18</v>
      </c>
      <c r="D28" s="21">
        <v>44701</v>
      </c>
      <c r="E28" s="2" t="s">
        <v>63</v>
      </c>
      <c r="F28" s="3">
        <v>9010401021692</v>
      </c>
      <c r="G28" s="4" t="s">
        <v>33</v>
      </c>
      <c r="H28" s="5" t="s">
        <v>34</v>
      </c>
      <c r="I28" s="5">
        <v>47424052</v>
      </c>
      <c r="J28" s="6" t="s">
        <v>16</v>
      </c>
      <c r="K28" s="7" t="s">
        <v>35</v>
      </c>
      <c r="L28" s="7">
        <v>0</v>
      </c>
      <c r="M28" s="8" t="s">
        <v>35</v>
      </c>
      <c r="N28" s="9">
        <v>0</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70" customHeight="1">
      <c r="A29" s="16"/>
      <c r="B29" s="2" t="s">
        <v>64</v>
      </c>
      <c r="C29" s="1" t="s">
        <v>15</v>
      </c>
      <c r="D29" s="21">
        <v>44705</v>
      </c>
      <c r="E29" s="2" t="s">
        <v>65</v>
      </c>
      <c r="F29" s="3">
        <v>4010002039073</v>
      </c>
      <c r="G29" s="4" t="s">
        <v>33</v>
      </c>
      <c r="H29" s="5" t="s">
        <v>34</v>
      </c>
      <c r="I29" s="5">
        <v>869759773</v>
      </c>
      <c r="J29" s="6" t="s">
        <v>16</v>
      </c>
      <c r="K29" s="7" t="s">
        <v>35</v>
      </c>
      <c r="L29" s="7">
        <v>0</v>
      </c>
      <c r="M29" s="8" t="s">
        <v>35</v>
      </c>
      <c r="N29" s="9">
        <v>0</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70" customHeight="1">
      <c r="A30" s="16"/>
      <c r="B30" s="2" t="s">
        <v>66</v>
      </c>
      <c r="C30" s="1" t="s">
        <v>15</v>
      </c>
      <c r="D30" s="21">
        <v>44705</v>
      </c>
      <c r="E30" s="2" t="s">
        <v>65</v>
      </c>
      <c r="F30" s="3">
        <v>4010002039073</v>
      </c>
      <c r="G30" s="4" t="s">
        <v>33</v>
      </c>
      <c r="H30" s="5" t="s">
        <v>34</v>
      </c>
      <c r="I30" s="5">
        <v>56091449</v>
      </c>
      <c r="J30" s="6" t="s">
        <v>16</v>
      </c>
      <c r="K30" s="7" t="s">
        <v>35</v>
      </c>
      <c r="L30" s="7">
        <v>0</v>
      </c>
      <c r="M30" s="8" t="s">
        <v>35</v>
      </c>
      <c r="N30" s="9">
        <v>0</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70" customHeight="1">
      <c r="A31" s="16"/>
      <c r="B31" s="2" t="s">
        <v>31</v>
      </c>
      <c r="C31" s="1" t="s">
        <v>15</v>
      </c>
      <c r="D31" s="21">
        <v>44705</v>
      </c>
      <c r="E31" s="2" t="s">
        <v>67</v>
      </c>
      <c r="F31" s="3">
        <v>2120001016320</v>
      </c>
      <c r="G31" s="4" t="s">
        <v>37</v>
      </c>
      <c r="H31" s="5" t="s">
        <v>34</v>
      </c>
      <c r="I31" s="5">
        <v>85622790</v>
      </c>
      <c r="J31" s="6" t="s">
        <v>16</v>
      </c>
      <c r="K31" s="7" t="s">
        <v>35</v>
      </c>
      <c r="L31" s="7">
        <v>0</v>
      </c>
      <c r="M31" s="8" t="s">
        <v>35</v>
      </c>
      <c r="N31" s="9">
        <v>0</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70" customHeight="1">
      <c r="A32" s="16"/>
      <c r="B32" s="2" t="s">
        <v>68</v>
      </c>
      <c r="C32" s="1" t="s">
        <v>15</v>
      </c>
      <c r="D32" s="21">
        <v>44708</v>
      </c>
      <c r="E32" s="2" t="s">
        <v>69</v>
      </c>
      <c r="F32" s="3">
        <v>5010701002818</v>
      </c>
      <c r="G32" s="4" t="s">
        <v>33</v>
      </c>
      <c r="H32" s="5" t="s">
        <v>34</v>
      </c>
      <c r="I32" s="5">
        <v>1311200000</v>
      </c>
      <c r="J32" s="6" t="s">
        <v>16</v>
      </c>
      <c r="K32" s="7" t="s">
        <v>35</v>
      </c>
      <c r="L32" s="7">
        <v>0</v>
      </c>
      <c r="M32" s="8" t="s">
        <v>35</v>
      </c>
      <c r="N32" s="9">
        <v>0</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70" customHeight="1">
      <c r="A33" s="16"/>
      <c r="B33" s="2" t="s">
        <v>70</v>
      </c>
      <c r="C33" s="1" t="s">
        <v>15</v>
      </c>
      <c r="D33" s="21">
        <v>44708</v>
      </c>
      <c r="E33" s="2" t="s">
        <v>71</v>
      </c>
      <c r="F33" s="3">
        <v>5010001169382</v>
      </c>
      <c r="G33" s="4" t="s">
        <v>37</v>
      </c>
      <c r="H33" s="5" t="s">
        <v>34</v>
      </c>
      <c r="I33" s="5">
        <v>528000</v>
      </c>
      <c r="J33" s="6" t="s">
        <v>16</v>
      </c>
      <c r="K33" s="7" t="s">
        <v>35</v>
      </c>
      <c r="L33" s="7">
        <v>0</v>
      </c>
      <c r="M33" s="8" t="s">
        <v>35</v>
      </c>
      <c r="N33" s="9">
        <v>0</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70" customHeight="1">
      <c r="A34" s="16"/>
      <c r="B34" s="2" t="s">
        <v>72</v>
      </c>
      <c r="C34" s="1" t="s">
        <v>15</v>
      </c>
      <c r="D34" s="21">
        <v>44708</v>
      </c>
      <c r="E34" s="2" t="s">
        <v>73</v>
      </c>
      <c r="F34" s="3">
        <v>9010401049503</v>
      </c>
      <c r="G34" s="4" t="s">
        <v>37</v>
      </c>
      <c r="H34" s="5" t="s">
        <v>34</v>
      </c>
      <c r="I34" s="5">
        <v>1393700</v>
      </c>
      <c r="J34" s="6" t="s">
        <v>16</v>
      </c>
      <c r="K34" s="7" t="s">
        <v>35</v>
      </c>
      <c r="L34" s="7">
        <v>0</v>
      </c>
      <c r="M34" s="8" t="s">
        <v>35</v>
      </c>
      <c r="N34" s="9">
        <v>0</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70" customHeight="1">
      <c r="A35" s="16"/>
      <c r="B35" s="2" t="s">
        <v>74</v>
      </c>
      <c r="C35" s="1" t="s">
        <v>15</v>
      </c>
      <c r="D35" s="21">
        <v>44708</v>
      </c>
      <c r="E35" s="2" t="s">
        <v>73</v>
      </c>
      <c r="F35" s="3">
        <v>9010401049503</v>
      </c>
      <c r="G35" s="4" t="s">
        <v>37</v>
      </c>
      <c r="H35" s="5" t="s">
        <v>34</v>
      </c>
      <c r="I35" s="5">
        <v>1404700</v>
      </c>
      <c r="J35" s="6" t="s">
        <v>16</v>
      </c>
      <c r="K35" s="7" t="s">
        <v>35</v>
      </c>
      <c r="L35" s="7">
        <v>0</v>
      </c>
      <c r="M35" s="8" t="s">
        <v>35</v>
      </c>
      <c r="N35" s="9">
        <v>0</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
        <v>75</v>
      </c>
      <c r="C36" s="1" t="s">
        <v>15</v>
      </c>
      <c r="D36" s="21">
        <v>44708</v>
      </c>
      <c r="E36" s="2" t="s">
        <v>76</v>
      </c>
      <c r="F36" s="3">
        <v>1140001094299</v>
      </c>
      <c r="G36" s="4" t="s">
        <v>37</v>
      </c>
      <c r="H36" s="5" t="s">
        <v>34</v>
      </c>
      <c r="I36" s="5" t="s">
        <v>77</v>
      </c>
      <c r="J36" s="6" t="s">
        <v>16</v>
      </c>
      <c r="K36" s="7" t="s">
        <v>35</v>
      </c>
      <c r="L36" s="7">
        <v>0</v>
      </c>
      <c r="M36" s="8" t="s">
        <v>35</v>
      </c>
      <c r="N36" s="9">
        <v>0</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
        <v>78</v>
      </c>
      <c r="C37" s="1" t="s">
        <v>15</v>
      </c>
      <c r="D37" s="21">
        <v>44708</v>
      </c>
      <c r="E37" s="2" t="s">
        <v>76</v>
      </c>
      <c r="F37" s="3">
        <v>1140001094299</v>
      </c>
      <c r="G37" s="4" t="s">
        <v>37</v>
      </c>
      <c r="H37" s="5" t="s">
        <v>34</v>
      </c>
      <c r="I37" s="5" t="s">
        <v>79</v>
      </c>
      <c r="J37" s="6" t="s">
        <v>16</v>
      </c>
      <c r="K37" s="7" t="s">
        <v>35</v>
      </c>
      <c r="L37" s="7">
        <v>0</v>
      </c>
      <c r="M37" s="8" t="s">
        <v>35</v>
      </c>
      <c r="N37" s="9">
        <v>0</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
        <v>80</v>
      </c>
      <c r="C38" s="1" t="s">
        <v>18</v>
      </c>
      <c r="D38" s="21">
        <v>44708</v>
      </c>
      <c r="E38" s="2" t="s">
        <v>25</v>
      </c>
      <c r="F38" s="3">
        <v>9010601021385</v>
      </c>
      <c r="G38" s="4" t="s">
        <v>33</v>
      </c>
      <c r="H38" s="5" t="s">
        <v>34</v>
      </c>
      <c r="I38" s="5">
        <v>2416700759</v>
      </c>
      <c r="J38" s="6" t="s">
        <v>16</v>
      </c>
      <c r="K38" s="7" t="s">
        <v>35</v>
      </c>
      <c r="L38" s="7">
        <v>0</v>
      </c>
      <c r="M38" s="8" t="s">
        <v>35</v>
      </c>
      <c r="N38" s="9">
        <v>0</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
        <v>26</v>
      </c>
      <c r="C39" s="1" t="s">
        <v>18</v>
      </c>
      <c r="D39" s="21">
        <v>44708</v>
      </c>
      <c r="E39" s="2" t="s">
        <v>27</v>
      </c>
      <c r="F39" s="3">
        <v>8010701019462</v>
      </c>
      <c r="G39" s="4" t="s">
        <v>37</v>
      </c>
      <c r="H39" s="5" t="s">
        <v>34</v>
      </c>
      <c r="I39" s="5">
        <v>25850000</v>
      </c>
      <c r="J39" s="6" t="s">
        <v>16</v>
      </c>
      <c r="K39" s="7" t="s">
        <v>35</v>
      </c>
      <c r="L39" s="7">
        <v>0</v>
      </c>
      <c r="M39" s="8" t="s">
        <v>35</v>
      </c>
      <c r="N39" s="9">
        <v>0</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
        <v>81</v>
      </c>
      <c r="C40" s="1" t="s">
        <v>15</v>
      </c>
      <c r="D40" s="21">
        <v>44712</v>
      </c>
      <c r="E40" s="2" t="s">
        <v>82</v>
      </c>
      <c r="F40" s="3">
        <v>7010001143807</v>
      </c>
      <c r="G40" s="4" t="s">
        <v>37</v>
      </c>
      <c r="H40" s="5" t="s">
        <v>34</v>
      </c>
      <c r="I40" s="5">
        <v>8798587</v>
      </c>
      <c r="J40" s="6" t="s">
        <v>16</v>
      </c>
      <c r="K40" s="7" t="s">
        <v>35</v>
      </c>
      <c r="L40" s="7">
        <v>0</v>
      </c>
      <c r="M40" s="8" t="s">
        <v>35</v>
      </c>
      <c r="N40" s="9">
        <v>0</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
        <v>83</v>
      </c>
      <c r="C41" s="1" t="s">
        <v>15</v>
      </c>
      <c r="D41" s="21">
        <v>44712</v>
      </c>
      <c r="E41" s="2" t="s">
        <v>84</v>
      </c>
      <c r="F41" s="3">
        <v>7010401018377</v>
      </c>
      <c r="G41" s="4" t="s">
        <v>37</v>
      </c>
      <c r="H41" s="5" t="s">
        <v>34</v>
      </c>
      <c r="I41" s="5" t="s">
        <v>85</v>
      </c>
      <c r="J41" s="6" t="s">
        <v>16</v>
      </c>
      <c r="K41" s="7" t="s">
        <v>35</v>
      </c>
      <c r="L41" s="7">
        <v>0</v>
      </c>
      <c r="M41" s="8" t="s">
        <v>35</v>
      </c>
      <c r="N41" s="9">
        <v>0</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
        <v>86</v>
      </c>
      <c r="C42" s="1" t="s">
        <v>15</v>
      </c>
      <c r="D42" s="21">
        <v>44712</v>
      </c>
      <c r="E42" s="2" t="s">
        <v>87</v>
      </c>
      <c r="F42" s="3">
        <v>3010001022246</v>
      </c>
      <c r="G42" s="4" t="s">
        <v>37</v>
      </c>
      <c r="H42" s="5" t="s">
        <v>34</v>
      </c>
      <c r="I42" s="5">
        <v>3984167</v>
      </c>
      <c r="J42" s="6" t="s">
        <v>16</v>
      </c>
      <c r="K42" s="7" t="s">
        <v>35</v>
      </c>
      <c r="L42" s="7">
        <v>0</v>
      </c>
      <c r="M42" s="8" t="s">
        <v>35</v>
      </c>
      <c r="N42" s="9">
        <v>0</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
        <v>88</v>
      </c>
      <c r="C43" s="1" t="s">
        <v>15</v>
      </c>
      <c r="D43" s="21">
        <v>44712</v>
      </c>
      <c r="E43" s="2" t="s">
        <v>87</v>
      </c>
      <c r="F43" s="3">
        <v>3010001022246</v>
      </c>
      <c r="G43" s="4" t="s">
        <v>37</v>
      </c>
      <c r="H43" s="5" t="s">
        <v>34</v>
      </c>
      <c r="I43" s="5">
        <v>3109942</v>
      </c>
      <c r="J43" s="6" t="s">
        <v>16</v>
      </c>
      <c r="K43" s="7" t="s">
        <v>35</v>
      </c>
      <c r="L43" s="7">
        <v>0</v>
      </c>
      <c r="M43" s="8" t="s">
        <v>35</v>
      </c>
      <c r="N43" s="9">
        <v>0</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
        <v>89</v>
      </c>
      <c r="C44" s="1" t="s">
        <v>15</v>
      </c>
      <c r="D44" s="21">
        <v>44712</v>
      </c>
      <c r="E44" s="2" t="s">
        <v>90</v>
      </c>
      <c r="F44" s="3">
        <v>1010401051219</v>
      </c>
      <c r="G44" s="4" t="s">
        <v>37</v>
      </c>
      <c r="H44" s="5" t="s">
        <v>34</v>
      </c>
      <c r="I44" s="5">
        <v>2365000</v>
      </c>
      <c r="J44" s="6" t="s">
        <v>16</v>
      </c>
      <c r="K44" s="7" t="s">
        <v>35</v>
      </c>
      <c r="L44" s="7">
        <v>0</v>
      </c>
      <c r="M44" s="8" t="s">
        <v>35</v>
      </c>
      <c r="N44" s="9">
        <v>0</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
        <v>91</v>
      </c>
      <c r="C45" s="1" t="s">
        <v>15</v>
      </c>
      <c r="D45" s="21">
        <v>44712</v>
      </c>
      <c r="E45" s="2" t="s">
        <v>92</v>
      </c>
      <c r="F45" s="3">
        <v>5180001091941</v>
      </c>
      <c r="G45" s="4" t="s">
        <v>37</v>
      </c>
      <c r="H45" s="5" t="s">
        <v>34</v>
      </c>
      <c r="I45" s="5">
        <v>5826590</v>
      </c>
      <c r="J45" s="6" t="s">
        <v>16</v>
      </c>
      <c r="K45" s="7" t="s">
        <v>35</v>
      </c>
      <c r="L45" s="7">
        <v>0</v>
      </c>
      <c r="M45" s="8" t="s">
        <v>35</v>
      </c>
      <c r="N45" s="9">
        <v>0</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IF(A105="","",IF(VLOOKUP(A105,#REF!,14,FALSE)="②一般競争入札（総合評価方式）","一般競争入札"&amp;CHAR(10)&amp;"（総合評価方式）","一般競争入札"))</f>
        <v/>
      </c>
      <c r="H105" s="5"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7,FALSE)&lt;&gt;"",TEXT(VLOOKUP(A105,#REF!,16,FALSE),"#,##0円")&amp;CHAR(10)&amp;"(A)",VLOOKUP(A105,#REF!,16,FALSE))))))</f>
        <v/>
      </c>
      <c r="I105" s="5" t="str">
        <f>IF(A105="","",VLOOKUP(A105,#REF!,17,FALSE))</f>
        <v/>
      </c>
      <c r="J105" s="6" t="str">
        <f>IF(A105="","",IF(VLOOKUP(A105,#REF!,16,FALSE)="他官署で調達手続きを実施のため","－",IF(VLOOKUP(A105,#REF!,23,FALSE)="②同種の他の契約の予定価格を類推されるおそれがあるため公表しない","－",IF(VLOOKUP(A105,#REF!,23,FALSE)="－","－",IF(VLOOKUP(A105,#REF!,7,FALSE)&lt;&gt;"",TEXT(VLOOKUP(A105,#REF!,19,FALSE),"#.0%")&amp;CHAR(10)&amp;"(B/A×100)",VLOOKUP(A105,#REF!,19,FALSE))))))</f>
        <v/>
      </c>
      <c r="K105" s="7" t="str">
        <f>IF(A105="","",IF(VLOOKUP(A105,#REF!,12,FALSE)="①公益社団法人","公社",IF(VLOOKUP(A105,#REF!,12,FALSE)="②公益財団法人","公財","")))</f>
        <v/>
      </c>
      <c r="L105" s="7" t="str">
        <f>IF(A105="","",VLOOKUP(A105,#REF!,13,FALSE))</f>
        <v/>
      </c>
      <c r="M105" s="8" t="str">
        <f>IF(A105="","",IF(VLOOKUP(A105,#REF!,13,FALSE)="国所管",VLOOKUP(A105,#REF!,24,FALSE),""))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248ab0bc-7e59-4567-bd72-f8d7ec109bec"/>
    <ds:schemaRef ds:uri="83f91a21-fd60-4569-977f-9e7a8b68efa0"/>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