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0FEB4D32-50E4-4B12-824F-AA1D936BD8E7}" xr6:coauthVersionLast="36" xr6:coauthVersionMax="36" xr10:uidLastSave="{00000000-0000-0000-0000-000000000000}"/>
  <bookViews>
    <workbookView xWindow="0" yWindow="0" windowWidth="28800" windowHeight="11850" tabRatio="790" firstSheet="1" activeTab="4" xr2:uid="{00000000-000D-0000-FFFF-FFFF00000000}"/>
  </bookViews>
  <sheets>
    <sheet name="(1)徴収状況" sheetId="16" r:id="rId1"/>
    <sheet name="(2)　徴収状況の累年比較" sheetId="17" r:id="rId2"/>
    <sheet name="(3)税務署別徴収状況-1" sheetId="4" r:id="rId3"/>
    <sheet name="(3)税務署別徴収状況-2" sheetId="5" r:id="rId4"/>
    <sheet name="(3)税務署別徴収状況-3" sheetId="6" r:id="rId5"/>
    <sheet name="(3)税務署別徴収状況-4" sheetId="15" r:id="rId6"/>
    <sheet name="(1)物納状況" sheetId="19" r:id="rId7"/>
    <sheet name="(2)物納財産の内訳" sheetId="20" r:id="rId8"/>
    <sheet name="(3)物納状況の累年比較" sheetId="21" r:id="rId9"/>
    <sheet name="(4)年賦延納状況" sheetId="22" r:id="rId10"/>
  </sheets>
  <definedNames>
    <definedName name="_xlnm.Print_Area" localSheetId="0">'(1)徴収状況'!$A$1:$P$41</definedName>
    <definedName name="_xlnm.Print_Area" localSheetId="6">'(1)物納状況'!$A$1:$F$33</definedName>
    <definedName name="_xlnm.Print_Area" localSheetId="1">'(2)　徴収状況の累年比較'!$A$1:$N$9</definedName>
    <definedName name="_xlnm.Print_Area" localSheetId="2">'(3)税務署別徴収状況-1'!$A$1:$N$41</definedName>
    <definedName name="_xlnm.Print_Area" localSheetId="3">'(3)税務署別徴収状況-2'!$A$1:$N$40</definedName>
    <definedName name="_xlnm.Print_Area" localSheetId="4">'(3)税務署別徴収状況-3'!$A$1:$N$40</definedName>
    <definedName name="_xlnm.Print_Area" localSheetId="5">'(3)税務署別徴収状況-4'!$A$1:$H$40</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91029"/>
</workbook>
</file>

<file path=xl/calcChain.xml><?xml version="1.0" encoding="utf-8"?>
<calcChain xmlns="http://schemas.openxmlformats.org/spreadsheetml/2006/main">
  <c r="H40" i="15" l="1"/>
  <c r="H39" i="15"/>
  <c r="H37" i="15"/>
  <c r="H36" i="15"/>
  <c r="H35" i="15"/>
  <c r="H34" i="15"/>
  <c r="H33" i="15"/>
  <c r="H32" i="15"/>
  <c r="H31" i="15"/>
  <c r="H29" i="15"/>
  <c r="H28" i="15"/>
  <c r="H27" i="15"/>
  <c r="H26" i="15"/>
  <c r="H25" i="15"/>
  <c r="H24" i="15"/>
  <c r="H23" i="15"/>
  <c r="H22" i="15"/>
  <c r="H21" i="15"/>
  <c r="H19" i="15"/>
  <c r="H18" i="15"/>
  <c r="H17" i="15"/>
  <c r="H16" i="15"/>
  <c r="H15" i="15"/>
  <c r="H14" i="15"/>
  <c r="H13" i="15"/>
  <c r="H11" i="15"/>
  <c r="H10" i="15"/>
  <c r="H9" i="15"/>
  <c r="H8" i="15"/>
  <c r="H7" i="15"/>
  <c r="H6" i="15"/>
  <c r="H5" i="15"/>
  <c r="N8" i="6"/>
  <c r="N8" i="5"/>
  <c r="N8" i="4"/>
  <c r="N9" i="6"/>
  <c r="N9" i="5"/>
  <c r="N9" i="4"/>
  <c r="N40" i="6"/>
  <c r="N39" i="6"/>
  <c r="N37" i="6"/>
  <c r="N36" i="6"/>
  <c r="N35" i="6"/>
  <c r="N34" i="6"/>
  <c r="N33" i="6"/>
  <c r="N32" i="6"/>
  <c r="N31" i="6"/>
  <c r="N29" i="6"/>
  <c r="N28" i="6"/>
  <c r="N27" i="6"/>
  <c r="N26" i="6"/>
  <c r="N25" i="6"/>
  <c r="N24" i="6"/>
  <c r="N23" i="6"/>
  <c r="N22" i="6"/>
  <c r="N21" i="6"/>
  <c r="N19" i="6"/>
  <c r="N18" i="6"/>
  <c r="N17" i="6"/>
  <c r="N16" i="6"/>
  <c r="N15" i="6"/>
  <c r="N14" i="6"/>
  <c r="N13" i="6"/>
  <c r="N11" i="6"/>
  <c r="N10" i="6"/>
  <c r="N7" i="6"/>
  <c r="N6" i="6"/>
  <c r="N5" i="6"/>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7" i="5"/>
  <c r="N6" i="5"/>
  <c r="N5" i="5"/>
  <c r="N37" i="4"/>
  <c r="N36" i="4"/>
  <c r="N35" i="4"/>
  <c r="N34" i="4"/>
  <c r="N33" i="4"/>
  <c r="N32" i="4"/>
  <c r="N31" i="4"/>
  <c r="N29" i="4"/>
  <c r="N28" i="4"/>
  <c r="N27" i="4"/>
  <c r="N26" i="4"/>
  <c r="N25" i="4"/>
  <c r="N24" i="4"/>
  <c r="N23" i="4"/>
  <c r="N22" i="4"/>
  <c r="N21" i="4"/>
  <c r="N19" i="4"/>
  <c r="N18" i="4"/>
  <c r="N17" i="4"/>
  <c r="N16" i="4"/>
  <c r="N15" i="4"/>
  <c r="N14" i="4"/>
  <c r="N13" i="4"/>
  <c r="N11" i="4"/>
  <c r="N10" i="4"/>
  <c r="N7" i="4"/>
  <c r="N6" i="4"/>
  <c r="N5" i="4"/>
</calcChain>
</file>

<file path=xl/sharedStrings.xml><?xml version="1.0" encoding="utf-8"?>
<sst xmlns="http://schemas.openxmlformats.org/spreadsheetml/2006/main" count="1194" uniqueCount="209">
  <si>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</si>
  <si>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</si>
  <si>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</si>
  <si>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</si>
  <si>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</si>
  <si>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</si>
  <si>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</si>
  <si>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</si>
  <si>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</si>
  <si>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</si>
  <si>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収納未済額</t>
    <phoneticPr fontId="1"/>
  </si>
  <si>
    <t>年度</t>
    <phoneticPr fontId="1"/>
  </si>
  <si>
    <t>繰越分</t>
    <phoneticPr fontId="1"/>
  </si>
  <si>
    <t>税務署名</t>
  </si>
  <si>
    <t>徴収決定済額</t>
  </si>
  <si>
    <t>収納未済額</t>
  </si>
  <si>
    <t>局引受分</t>
  </si>
  <si>
    <t>(2)　徴収状況の累年比較</t>
    <phoneticPr fontId="1"/>
  </si>
  <si>
    <t>(3)　税務署別徴収状況</t>
    <phoneticPr fontId="1"/>
  </si>
  <si>
    <t>(3)　税務署別徴収状況（続）</t>
    <phoneticPr fontId="1"/>
  </si>
  <si>
    <t>税務署名</t>
    <rPh sb="0" eb="2">
      <t>ゼイム</t>
    </rPh>
    <rPh sb="2" eb="4">
      <t>ショメイ</t>
    </rPh>
    <phoneticPr fontId="1"/>
  </si>
  <si>
    <t>徳島</t>
    <rPh sb="0" eb="2">
      <t>トクシマ</t>
    </rPh>
    <phoneticPr fontId="1"/>
  </si>
  <si>
    <t>鳴門</t>
    <rPh sb="0" eb="2">
      <t>ナルト</t>
    </rPh>
    <phoneticPr fontId="1"/>
  </si>
  <si>
    <t>阿南</t>
    <rPh sb="0" eb="2">
      <t>アナン</t>
    </rPh>
    <phoneticPr fontId="1"/>
  </si>
  <si>
    <t>川島</t>
    <rPh sb="0" eb="2">
      <t>カワシマ</t>
    </rPh>
    <phoneticPr fontId="1"/>
  </si>
  <si>
    <t>脇町</t>
    <rPh sb="0" eb="2">
      <t>ワキマチ</t>
    </rPh>
    <phoneticPr fontId="1"/>
  </si>
  <si>
    <t>池田</t>
    <rPh sb="0" eb="2">
      <t>イケダ</t>
    </rPh>
    <phoneticPr fontId="1"/>
  </si>
  <si>
    <t>徳島県計</t>
    <rPh sb="0" eb="3">
      <t>トクシマケン</t>
    </rPh>
    <rPh sb="3" eb="4">
      <t>ケイ</t>
    </rPh>
    <phoneticPr fontId="1"/>
  </si>
  <si>
    <t>高松</t>
    <rPh sb="0" eb="2">
      <t>タカマツ</t>
    </rPh>
    <phoneticPr fontId="1"/>
  </si>
  <si>
    <t>丸亀</t>
    <rPh sb="0" eb="2">
      <t>マルガメ</t>
    </rPh>
    <phoneticPr fontId="1"/>
  </si>
  <si>
    <t>坂出</t>
    <rPh sb="0" eb="2">
      <t>サカイデ</t>
    </rPh>
    <phoneticPr fontId="1"/>
  </si>
  <si>
    <t>観音寺</t>
    <rPh sb="0" eb="3">
      <t>カンオンジ</t>
    </rPh>
    <phoneticPr fontId="1"/>
  </si>
  <si>
    <t>長尾</t>
    <rPh sb="0" eb="2">
      <t>ナガオ</t>
    </rPh>
    <phoneticPr fontId="1"/>
  </si>
  <si>
    <t>土庄</t>
    <rPh sb="0" eb="2">
      <t>トノショウ</t>
    </rPh>
    <phoneticPr fontId="1"/>
  </si>
  <si>
    <t>香川県計</t>
    <rPh sb="0" eb="2">
      <t>カガワ</t>
    </rPh>
    <rPh sb="2" eb="3">
      <t>ケン</t>
    </rPh>
    <rPh sb="3" eb="4">
      <t>ケイ</t>
    </rPh>
    <phoneticPr fontId="1"/>
  </si>
  <si>
    <t>松山</t>
    <rPh sb="0" eb="2">
      <t>マツヤマ</t>
    </rPh>
    <phoneticPr fontId="1"/>
  </si>
  <si>
    <t>今治</t>
    <rPh sb="0" eb="2">
      <t>イマバリ</t>
    </rPh>
    <phoneticPr fontId="1"/>
  </si>
  <si>
    <t>宇和島</t>
    <rPh sb="0" eb="3">
      <t>ウワジマ</t>
    </rPh>
    <phoneticPr fontId="1"/>
  </si>
  <si>
    <t>八幡浜</t>
    <rPh sb="0" eb="2">
      <t>ヤハタ</t>
    </rPh>
    <rPh sb="2" eb="3">
      <t>ハマ</t>
    </rPh>
    <phoneticPr fontId="1"/>
  </si>
  <si>
    <t>新居浜</t>
    <rPh sb="0" eb="3">
      <t>ニイハマ</t>
    </rPh>
    <phoneticPr fontId="1"/>
  </si>
  <si>
    <t>伊予西条</t>
    <rPh sb="0" eb="4">
      <t>イヨサイジョウ</t>
    </rPh>
    <phoneticPr fontId="1"/>
  </si>
  <si>
    <t>大洲</t>
    <rPh sb="0" eb="2">
      <t>オオズ</t>
    </rPh>
    <phoneticPr fontId="1"/>
  </si>
  <si>
    <t>伊予三島</t>
    <rPh sb="0" eb="4">
      <t>イヨミシマ</t>
    </rPh>
    <phoneticPr fontId="1"/>
  </si>
  <si>
    <t>愛媛県計</t>
    <rPh sb="0" eb="2">
      <t>エヒメ</t>
    </rPh>
    <rPh sb="2" eb="3">
      <t>ケン</t>
    </rPh>
    <rPh sb="3" eb="4">
      <t>ケイ</t>
    </rPh>
    <phoneticPr fontId="1"/>
  </si>
  <si>
    <t>高知</t>
    <rPh sb="0" eb="2">
      <t>コウチ</t>
    </rPh>
    <phoneticPr fontId="1"/>
  </si>
  <si>
    <t>安芸</t>
    <rPh sb="0" eb="2">
      <t>アキ</t>
    </rPh>
    <phoneticPr fontId="1"/>
  </si>
  <si>
    <t>南国</t>
    <rPh sb="0" eb="2">
      <t>ナンゴク</t>
    </rPh>
    <phoneticPr fontId="1"/>
  </si>
  <si>
    <t>須崎</t>
    <rPh sb="0" eb="2">
      <t>スザキ</t>
    </rPh>
    <phoneticPr fontId="1"/>
  </si>
  <si>
    <t>中村</t>
    <rPh sb="0" eb="2">
      <t>ナカムラ</t>
    </rPh>
    <phoneticPr fontId="1"/>
  </si>
  <si>
    <t>伊野</t>
    <rPh sb="0" eb="2">
      <t>イノ</t>
    </rPh>
    <phoneticPr fontId="1"/>
  </si>
  <si>
    <t>高知県計</t>
    <rPh sb="0" eb="2">
      <t>コウチ</t>
    </rPh>
    <rPh sb="2" eb="3">
      <t>ケン</t>
    </rPh>
    <rPh sb="3" eb="4">
      <t>ケイ</t>
    </rPh>
    <phoneticPr fontId="1"/>
  </si>
  <si>
    <t>総　　計</t>
    <phoneticPr fontId="1"/>
  </si>
  <si>
    <t>総計</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</si>
  <si>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</si>
  <si>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</si>
  <si>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</si>
  <si>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</si>
  <si>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</si>
  <si>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</si>
  <si>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</si>
  <si>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</si>
  <si>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</si>
  <si>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</si>
  <si>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</si>
  <si>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</si>
  <si>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</si>
  <si>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</si>
  <si>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</si>
  <si>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</si>
  <si>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</si>
  <si>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</si>
  <si>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</si>
  <si>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</si>
  <si>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</si>
  <si>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</si>
  <si>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</si>
  <si>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</si>
  <si>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</si>
  <si>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</si>
  <si>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</si>
  <si>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</si>
  <si>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</si>
  <si>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</si>
  <si>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</si>
  <si>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</si>
  <si>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</si>
  <si>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</si>
  <si>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</si>
  <si>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</si>
  <si>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</si>
  <si>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</si>
  <si>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</si>
  <si>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(1)　徴収状況</t>
    <phoneticPr fontId="1"/>
  </si>
  <si>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</si>
  <si>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</si>
  <si>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</si>
  <si>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</si>
  <si>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</si>
  <si>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</si>
  <si>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</si>
  <si>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</si>
  <si>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</si>
  <si>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</si>
  <si>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徴収決定済額</t>
    <phoneticPr fontId="1"/>
  </si>
  <si>
    <t>不納欠損額</t>
    <phoneticPr fontId="1"/>
  </si>
  <si>
    <t>-</t>
  </si>
  <si>
    <t>揮発油税及地方揮発油税</t>
    <rPh sb="0" eb="3">
      <t>キハツユ</t>
    </rPh>
    <rPh sb="3" eb="4">
      <t>ゼイ</t>
    </rPh>
    <rPh sb="4" eb="5">
      <t>オヨ</t>
    </rPh>
    <rPh sb="5" eb="7">
      <t>チホウ</t>
    </rPh>
    <rPh sb="7" eb="10">
      <t>キハツユ</t>
    </rPh>
    <rPh sb="10" eb="11">
      <t>ゼイ</t>
    </rPh>
    <phoneticPr fontId="1"/>
  </si>
  <si>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</si>
  <si>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</si>
  <si>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</si>
  <si>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</si>
  <si>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</si>
  <si>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</si>
  <si>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</si>
  <si>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</si>
  <si>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</si>
  <si>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</si>
  <si>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</si>
  <si>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</si>
  <si>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</si>
  <si>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</si>
  <si>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</si>
  <si>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</si>
  <si>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</si>
  <si>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</si>
  <si>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</si>
  <si>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</si>
  <si>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</si>
  <si>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</si>
  <si>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</si>
  <si>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</si>
  <si>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</si>
  <si>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</si>
  <si>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</si>
  <si>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</si>
  <si>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</si>
  <si>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</si>
  <si>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</si>
  <si>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</si>
  <si>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</si>
  <si>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</si>
  <si>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</si>
  <si>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</si>
  <si>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</si>
  <si>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</si>
  <si>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</si>
  <si>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</si>
  <si>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</si>
  <si>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</si>
  <si>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</si>
  <si>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</si>
  <si>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</si>
  <si>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</si>
  <si>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</si>
  <si>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</si>
  <si>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</si>
  <si>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</si>
  <si>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</si>
  <si>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</si>
  <si>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</si>
  <si>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</si>
  <si>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</si>
  <si>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</si>
  <si>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</si>
  <si>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</si>
  <si>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</si>
  <si>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</si>
  <si>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</si>
  <si>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金　　額</t>
    <phoneticPr fontId="1"/>
  </si>
  <si>
    <t>件</t>
    <phoneticPr fontId="1"/>
  </si>
  <si>
    <t>千円</t>
    <phoneticPr fontId="1"/>
  </si>
  <si>
    <t>千円</t>
    <phoneticPr fontId="1"/>
  </si>
  <si>
    <t>千円</t>
    <phoneticPr fontId="1"/>
  </si>
  <si>
    <t>外</t>
  </si>
  <si>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</si>
  <si>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</si>
  <si>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</si>
  <si>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</si>
  <si>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</si>
  <si>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</si>
  <si>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</si>
  <si>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</si>
  <si>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</si>
  <si>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</si>
  <si>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</si>
  <si>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</si>
  <si>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</si>
  <si>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</si>
  <si>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</si>
  <si>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</si>
  <si>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</si>
  <si>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</si>
  <si>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</si>
  <si>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</si>
  <si>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令和２年度</t>
  </si>
  <si>
    <t>令和３年度</t>
    <rPh sb="0" eb="2">
      <t>レイワ</t>
    </rPh>
    <phoneticPr fontId="3"/>
  </si>
  <si>
    <t>令和３年度</t>
    <rPh sb="0" eb="2">
      <t>レイワ</t>
    </rPh>
    <phoneticPr fontId="1"/>
  </si>
  <si>
    <t>令和４年度（出納整理期間を含む。）</t>
    <rPh sb="0" eb="2">
      <t>レイワ</t>
    </rPh>
    <rPh sb="3" eb="5">
      <t>ネンド</t>
    </rPh>
    <rPh sb="6" eb="8">
      <t>スイトウ</t>
    </rPh>
    <rPh sb="8" eb="10">
      <t>セイリ</t>
    </rPh>
    <rPh sb="10" eb="12">
      <t>キカン</t>
    </rPh>
    <rPh sb="13" eb="14">
      <t>フク</t>
    </rPh>
    <phoneticPr fontId="1"/>
  </si>
  <si>
    <t>令和３年度</t>
  </si>
  <si>
    <t>令和４年度</t>
    <phoneticPr fontId="3"/>
  </si>
  <si>
    <t>令和４年度</t>
    <rPh sb="0" eb="2">
      <t>レイワ</t>
    </rPh>
    <phoneticPr fontId="3"/>
  </si>
  <si>
    <t>　令和４年４月１日から令和５年３月31日までの間に相続税の物納について申請、許可、収納等のあったものを示した。</t>
    <phoneticPr fontId="1"/>
  </si>
  <si>
    <t>令和４年度</t>
    <rPh sb="0" eb="2">
      <t>レイワ</t>
    </rPh>
    <phoneticPr fontId="1"/>
  </si>
  <si>
    <t>　調査対象等：令和４年４月１日から令和５年３月31日までの間に相続税及び贈与税の年賦延納並びに所得税法第132条の規定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</si>
  <si>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t>
  </si>
  <si>
    <t>-</t>
    <phoneticPr fontId="1"/>
  </si>
  <si>
    <t>-</t>
    <phoneticPr fontId="1"/>
  </si>
  <si>
    <t>X</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</si>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</sst>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Red]#,##0"/>
    <numFmt numFmtId="177" formatCode="&quot;(&quot;#,##0&quot;)&quot;"/>
    <numFmt numFmtId="178" formatCode="0_);[Red]\(0\)"/>
  </numFmts>
  <fonts count="13">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medium">
        <color indexed="64"/>
      </right>
      <top style="thin">
        <color indexed="64"/>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thin">
        <color indexed="55"/>
      </top>
      <bottom style="thin">
        <color indexed="55"/>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style="thin">
        <color indexed="55"/>
      </bottom>
      <diagonal/>
    </border>
    <border>
      <left/>
      <right style="thin">
        <color indexed="64"/>
      </right>
      <top style="thin">
        <color indexed="55"/>
      </top>
      <bottom style="thin">
        <color indexed="55"/>
      </bottom>
      <diagonal/>
    </border>
    <border>
      <left/>
      <right style="medium">
        <color indexed="64"/>
      </right>
      <top/>
      <bottom/>
      <diagonal/>
    </border>
    <border>
      <left style="thin">
        <color indexed="64"/>
      </left>
      <right style="medium">
        <color indexed="64"/>
      </right>
      <top/>
      <bottom/>
      <diagonal/>
    </border>
    <border>
      <left style="medium">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hair">
        <color indexed="64"/>
      </left>
      <right style="hair">
        <color indexed="64"/>
      </right>
      <top/>
      <bottom style="medium">
        <color indexed="64"/>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medium">
        <color indexed="64"/>
      </left>
      <right/>
      <top style="thin">
        <color indexed="55"/>
      </top>
      <bottom style="double">
        <color indexed="64"/>
      </bottom>
      <diagonal/>
    </border>
    <border>
      <left style="thin">
        <color indexed="64"/>
      </left>
      <right style="medium">
        <color indexed="64"/>
      </right>
      <top style="thin">
        <color indexed="55"/>
      </top>
      <bottom/>
      <diagonal/>
    </border>
    <border>
      <left/>
      <right style="medium">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style="thin">
        <color indexed="55"/>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bottom style="thin">
        <color indexed="55"/>
      </bottom>
      <diagonal/>
    </border>
    <border>
      <left style="hair">
        <color indexed="64"/>
      </left>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55"/>
      </top>
      <bottom style="thin">
        <color indexed="55"/>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hair">
        <color indexed="64"/>
      </right>
      <top style="thin">
        <color indexed="55"/>
      </top>
      <bottom style="thin">
        <color theme="0" tint="-0.34998626667073579"/>
      </bottom>
      <diagonal/>
    </border>
    <border>
      <left style="hair">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hair">
        <color indexed="64"/>
      </left>
      <right/>
      <top style="thin">
        <color indexed="55"/>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0" fontId="9" fillId="0" borderId="0"/>
    <xf numFmtId="38" fontId="10" fillId="0" borderId="0" applyFont="0" applyFill="0" applyBorder="0" applyAlignment="0" applyProtection="0">
      <alignment vertical="center"/>
    </xf>
    <xf numFmtId="38" fontId="10" fillId="0" borderId="0" applyFont="0" applyFill="0" applyBorder="0" applyAlignment="0" applyProtection="0"/>
  </cellStyleXfs>
  <cellXfs count="488">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4" xfId="0" applyFont="1" applyFill="1" applyBorder="1" applyAlignment="1">
      <alignment horizontal="distributed" vertical="center"/>
    </xf>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distributed" vertical="center" justifyLastLine="1"/>
    </xf>
    <xf numFmtId="0" fontId="2" fillId="0" borderId="9" xfId="0" applyFont="1" applyBorder="1" applyAlignment="1">
      <alignment horizontal="center"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3" fontId="2" fillId="2" borderId="12" xfId="0" applyNumberFormat="1" applyFont="1" applyFill="1" applyBorder="1" applyAlignment="1">
      <alignment horizontal="right" vertical="center"/>
    </xf>
    <xf numFmtId="3" fontId="2" fillId="2" borderId="13" xfId="0" applyNumberFormat="1" applyFont="1" applyFill="1" applyBorder="1" applyAlignment="1">
      <alignment horizontal="right" vertical="center"/>
    </xf>
    <xf numFmtId="3" fontId="2" fillId="2" borderId="14" xfId="0" applyNumberFormat="1" applyFont="1" applyFill="1" applyBorder="1" applyAlignment="1">
      <alignment horizontal="right" vertical="center"/>
    </xf>
    <xf numFmtId="0" fontId="2" fillId="0" borderId="0" xfId="0" applyFont="1" applyAlignment="1">
      <alignment horizontal="left"/>
    </xf>
    <xf numFmtId="0" fontId="2" fillId="0" borderId="5" xfId="0" applyFont="1" applyBorder="1" applyAlignment="1">
      <alignment horizontal="center" vertical="center"/>
    </xf>
    <xf numFmtId="0" fontId="4" fillId="0" borderId="4" xfId="0" applyFont="1" applyFill="1" applyBorder="1" applyAlignment="1">
      <alignment horizontal="distributed" vertical="center"/>
    </xf>
    <xf numFmtId="0" fontId="4" fillId="0" borderId="0" xfId="0" applyFont="1" applyFill="1" applyAlignment="1">
      <alignment horizontal="left" vertical="center"/>
    </xf>
    <xf numFmtId="0" fontId="5" fillId="2" borderId="16" xfId="0" applyFont="1" applyFill="1" applyBorder="1" applyAlignment="1">
      <alignment horizontal="right" vertical="center"/>
    </xf>
    <xf numFmtId="0" fontId="5" fillId="2" borderId="6" xfId="0" applyFont="1" applyFill="1" applyBorder="1" applyAlignment="1">
      <alignment horizontal="right" vertical="center"/>
    </xf>
    <xf numFmtId="0" fontId="5" fillId="2" borderId="17" xfId="0" applyFont="1" applyFill="1" applyBorder="1" applyAlignment="1">
      <alignment horizontal="right" vertical="center"/>
    </xf>
    <xf numFmtId="0" fontId="5" fillId="0" borderId="18"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2" borderId="5" xfId="0" applyFont="1" applyFill="1" applyBorder="1" applyAlignment="1">
      <alignment horizontal="right"/>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5" xfId="0" applyFont="1" applyFill="1" applyBorder="1" applyAlignment="1">
      <alignment horizontal="right" vertical="center"/>
    </xf>
    <xf numFmtId="0" fontId="5" fillId="2" borderId="7" xfId="0" applyFont="1" applyFill="1" applyBorder="1" applyAlignment="1">
      <alignment horizontal="right" vertical="center"/>
    </xf>
    <xf numFmtId="0" fontId="5" fillId="3" borderId="15" xfId="0" applyFont="1" applyFill="1" applyBorder="1" applyAlignment="1">
      <alignment horizontal="distributed" vertical="center" justifyLastLine="1"/>
    </xf>
    <xf numFmtId="0" fontId="2" fillId="4" borderId="20" xfId="0" applyFont="1" applyFill="1" applyBorder="1" applyAlignment="1">
      <alignment horizontal="distributed" vertical="center"/>
    </xf>
    <xf numFmtId="0" fontId="2" fillId="4" borderId="21" xfId="0" applyFont="1" applyFill="1" applyBorder="1" applyAlignment="1">
      <alignment horizontal="distributed" vertical="center"/>
    </xf>
    <xf numFmtId="0" fontId="2" fillId="4" borderId="22" xfId="0" applyFont="1" applyFill="1" applyBorder="1" applyAlignment="1">
      <alignment horizontal="distributed" vertical="center"/>
    </xf>
    <xf numFmtId="0" fontId="4" fillId="0" borderId="30" xfId="0" applyFont="1" applyFill="1" applyBorder="1" applyAlignment="1">
      <alignment horizontal="distributed" vertical="center"/>
    </xf>
    <xf numFmtId="0" fontId="5" fillId="2" borderId="31" xfId="0" applyFont="1" applyFill="1" applyBorder="1" applyAlignment="1">
      <alignment horizontal="right" vertical="center"/>
    </xf>
    <xf numFmtId="0" fontId="5" fillId="3" borderId="19" xfId="0" applyFont="1" applyFill="1" applyBorder="1" applyAlignment="1">
      <alignment horizontal="distributed" vertical="center" justifyLastLine="1"/>
    </xf>
    <xf numFmtId="0" fontId="2" fillId="4" borderId="32" xfId="0" applyFont="1" applyFill="1" applyBorder="1" applyAlignment="1">
      <alignment horizontal="distributed" vertical="center"/>
    </xf>
    <xf numFmtId="0" fontId="2" fillId="4" borderId="33" xfId="0" applyFont="1" applyFill="1" applyBorder="1" applyAlignment="1">
      <alignment horizontal="distributed" vertical="center"/>
    </xf>
    <xf numFmtId="0" fontId="2" fillId="4"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5" fillId="2" borderId="31" xfId="0" applyFont="1" applyFill="1" applyBorder="1" applyAlignment="1">
      <alignment horizontal="right"/>
    </xf>
    <xf numFmtId="0" fontId="2" fillId="0" borderId="37"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4" borderId="39" xfId="0" applyFont="1" applyFill="1" applyBorder="1" applyAlignment="1">
      <alignment horizontal="distributed" vertical="center" shrinkToFit="1"/>
    </xf>
    <xf numFmtId="0" fontId="4" fillId="4" borderId="40" xfId="0" applyFont="1" applyFill="1" applyBorder="1" applyAlignment="1">
      <alignment horizontal="distributed" vertical="center" shrinkToFit="1"/>
    </xf>
    <xf numFmtId="0" fontId="4" fillId="4" borderId="39" xfId="0" applyFont="1" applyFill="1" applyBorder="1" applyAlignment="1">
      <alignment horizontal="distributed" vertical="center"/>
    </xf>
    <xf numFmtId="0" fontId="4" fillId="4" borderId="40" xfId="0" applyFont="1" applyFill="1" applyBorder="1" applyAlignment="1">
      <alignment horizontal="distributed" vertical="center"/>
    </xf>
    <xf numFmtId="3" fontId="2" fillId="2" borderId="28" xfId="0" applyNumberFormat="1" applyFont="1" applyFill="1" applyBorder="1" applyAlignment="1">
      <alignment horizontal="right" vertical="center"/>
    </xf>
    <xf numFmtId="3" fontId="2" fillId="2" borderId="41" xfId="0" applyNumberFormat="1" applyFont="1" applyFill="1" applyBorder="1" applyAlignment="1">
      <alignment horizontal="right" vertical="center"/>
    </xf>
    <xf numFmtId="3" fontId="2" fillId="2" borderId="29" xfId="0" applyNumberFormat="1" applyFont="1" applyFill="1" applyBorder="1" applyAlignment="1">
      <alignment horizontal="right" vertical="center"/>
    </xf>
    <xf numFmtId="3" fontId="2" fillId="2" borderId="117" xfId="0" applyNumberFormat="1" applyFont="1" applyFill="1" applyBorder="1" applyAlignment="1">
      <alignment horizontal="right" vertical="center"/>
    </xf>
    <xf numFmtId="3" fontId="2" fillId="2" borderId="118" xfId="0" applyNumberFormat="1" applyFont="1" applyFill="1" applyBorder="1" applyAlignment="1">
      <alignment horizontal="right" vertical="center"/>
    </xf>
    <xf numFmtId="3" fontId="2" fillId="2" borderId="119" xfId="0" applyNumberFormat="1" applyFont="1" applyFill="1" applyBorder="1" applyAlignment="1">
      <alignment horizontal="right" vertical="center"/>
    </xf>
    <xf numFmtId="0" fontId="4" fillId="0" borderId="69" xfId="0" applyFont="1" applyBorder="1" applyAlignment="1">
      <alignment horizontal="distributed" vertical="center"/>
    </xf>
    <xf numFmtId="0" fontId="4" fillId="0" borderId="70" xfId="0" applyFont="1" applyFill="1" applyBorder="1" applyAlignment="1">
      <alignment horizontal="distributed" vertical="center"/>
    </xf>
    <xf numFmtId="0" fontId="4" fillId="0" borderId="71" xfId="0" applyFont="1" applyFill="1" applyBorder="1" applyAlignment="1">
      <alignment horizontal="center" vertical="center"/>
    </xf>
    <xf numFmtId="0" fontId="4" fillId="0" borderId="74" xfId="0" applyFont="1" applyFill="1" applyBorder="1" applyAlignment="1">
      <alignment horizontal="distributed" vertical="center"/>
    </xf>
    <xf numFmtId="0" fontId="4" fillId="0" borderId="75" xfId="0" applyFont="1" applyFill="1" applyBorder="1" applyAlignment="1">
      <alignment horizontal="center" vertical="center" shrinkToFit="1"/>
    </xf>
    <xf numFmtId="0" fontId="4" fillId="0" borderId="76" xfId="0" applyFont="1" applyBorder="1" applyAlignment="1">
      <alignment horizontal="center" vertical="center" shrinkToFit="1"/>
    </xf>
    <xf numFmtId="0" fontId="4" fillId="0" borderId="77" xfId="0" applyFont="1" applyFill="1" applyBorder="1" applyAlignment="1">
      <alignment horizontal="distributed" vertical="center"/>
    </xf>
    <xf numFmtId="0" fontId="4" fillId="0" borderId="76" xfId="0" applyFont="1" applyBorder="1" applyAlignment="1">
      <alignment horizontal="distributed" vertical="center" justifyLastLine="1"/>
    </xf>
    <xf numFmtId="0" fontId="2" fillId="0" borderId="0" xfId="0" applyFont="1" applyAlignment="1">
      <alignment horizontal="center" vertical="top"/>
    </xf>
    <xf numFmtId="0" fontId="2" fillId="0" borderId="0" xfId="0" applyFont="1" applyAlignment="1">
      <alignment horizontal="right" vertical="top"/>
    </xf>
    <xf numFmtId="177" fontId="5" fillId="5" borderId="82" xfId="1" applyNumberFormat="1" applyFont="1" applyFill="1" applyBorder="1" applyAlignment="1" applyProtection="1">
      <alignment horizontal="right" vertical="center"/>
      <protection locked="0"/>
    </xf>
    <xf numFmtId="177" fontId="5" fillId="5" borderId="83" xfId="1" applyNumberFormat="1" applyFont="1" applyFill="1" applyBorder="1" applyAlignment="1" applyProtection="1">
      <alignment horizontal="right" vertical="center"/>
      <protection locked="0"/>
    </xf>
    <xf numFmtId="177" fontId="5" fillId="5" borderId="84" xfId="1" applyNumberFormat="1" applyFont="1" applyFill="1" applyBorder="1" applyAlignment="1" applyProtection="1">
      <alignment horizontal="right" vertical="center"/>
      <protection locked="0"/>
    </xf>
    <xf numFmtId="177" fontId="5" fillId="5" borderId="85" xfId="1" applyNumberFormat="1" applyFont="1" applyFill="1" applyBorder="1" applyAlignment="1" applyProtection="1">
      <alignment horizontal="right" vertical="center"/>
      <protection locked="0"/>
    </xf>
    <xf numFmtId="177" fontId="5" fillId="5" borderId="28" xfId="1" applyNumberFormat="1" applyFont="1" applyFill="1" applyBorder="1" applyAlignment="1" applyProtection="1">
      <alignment horizontal="right" vertical="center"/>
      <protection locked="0"/>
    </xf>
    <xf numFmtId="177" fontId="5" fillId="5" borderId="41" xfId="1" applyNumberFormat="1" applyFont="1" applyFill="1" applyBorder="1" applyAlignment="1" applyProtection="1">
      <alignment horizontal="right" vertical="center"/>
      <protection locked="0"/>
    </xf>
    <xf numFmtId="177" fontId="5" fillId="5" borderId="29" xfId="1" applyNumberFormat="1" applyFont="1" applyFill="1" applyBorder="1" applyAlignment="1" applyProtection="1">
      <alignment horizontal="right" vertical="center"/>
      <protection locked="0"/>
    </xf>
    <xf numFmtId="177" fontId="5" fillId="5" borderId="86"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7" fontId="5" fillId="5" borderId="87" xfId="1" applyNumberFormat="1" applyFont="1" applyFill="1" applyBorder="1" applyAlignment="1" applyProtection="1">
      <alignment horizontal="right" vertical="center"/>
      <protection locked="0"/>
    </xf>
    <xf numFmtId="177" fontId="5" fillId="5" borderId="88" xfId="1" applyNumberFormat="1" applyFont="1" applyFill="1" applyBorder="1" applyAlignment="1" applyProtection="1">
      <alignment horizontal="right" vertical="center"/>
      <protection locked="0"/>
    </xf>
    <xf numFmtId="0" fontId="2" fillId="0" borderId="31" xfId="0" applyFont="1" applyBorder="1" applyAlignment="1">
      <alignment horizontal="center" vertical="center"/>
    </xf>
    <xf numFmtId="3" fontId="2" fillId="2" borderId="89" xfId="0" applyNumberFormat="1" applyFont="1" applyFill="1" applyBorder="1" applyAlignment="1">
      <alignment horizontal="right" vertical="center"/>
    </xf>
    <xf numFmtId="3" fontId="2" fillId="2" borderId="90" xfId="0" applyNumberFormat="1" applyFont="1" applyFill="1" applyBorder="1" applyAlignment="1">
      <alignment horizontal="right" vertical="center"/>
    </xf>
    <xf numFmtId="3" fontId="2" fillId="2" borderId="126" xfId="0" applyNumberFormat="1" applyFont="1" applyFill="1" applyBorder="1" applyAlignment="1">
      <alignment horizontal="right" vertical="center"/>
    </xf>
    <xf numFmtId="3" fontId="2" fillId="2" borderId="88" xfId="0" applyNumberFormat="1" applyFont="1" applyFill="1" applyBorder="1" applyAlignment="1">
      <alignment horizontal="right" vertical="center"/>
    </xf>
    <xf numFmtId="0" fontId="2" fillId="0" borderId="35" xfId="0" applyFont="1" applyBorder="1" applyAlignment="1">
      <alignment horizontal="distributed" vertical="center"/>
    </xf>
    <xf numFmtId="0" fontId="2" fillId="0" borderId="78" xfId="0" applyFont="1" applyBorder="1" applyAlignment="1">
      <alignment horizontal="distributed" vertical="center"/>
    </xf>
    <xf numFmtId="178" fontId="2" fillId="0" borderId="0" xfId="0" applyNumberFormat="1" applyFont="1" applyAlignment="1">
      <alignment horizontal="left" vertical="center"/>
    </xf>
    <xf numFmtId="178" fontId="2" fillId="0" borderId="0" xfId="0" applyNumberFormat="1" applyFont="1" applyAlignment="1">
      <alignment horizontal="center" vertical="center"/>
    </xf>
    <xf numFmtId="41" fontId="2" fillId="0" borderId="0" xfId="0" applyNumberFormat="1" applyFont="1" applyAlignment="1">
      <alignment horizontal="left" vertical="center"/>
    </xf>
    <xf numFmtId="0" fontId="2" fillId="0" borderId="0" xfId="0" applyFont="1" applyBorder="1" applyAlignment="1">
      <alignment horizontal="left" vertical="center"/>
    </xf>
    <xf numFmtId="3" fontId="2" fillId="0" borderId="0" xfId="0" applyNumberFormat="1" applyFont="1" applyBorder="1" applyAlignment="1">
      <alignment horizontal="left" vertical="center"/>
    </xf>
    <xf numFmtId="38" fontId="2" fillId="2"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44" xfId="2" applyFont="1" applyFill="1" applyBorder="1" applyAlignment="1">
      <alignment horizontal="right" vertical="center"/>
    </xf>
    <xf numFmtId="38" fontId="2" fillId="2" borderId="79" xfId="2" applyFont="1" applyFill="1" applyBorder="1" applyAlignment="1">
      <alignment horizontal="right" vertical="center"/>
    </xf>
    <xf numFmtId="38" fontId="2" fillId="2" borderId="80" xfId="2" applyFont="1" applyFill="1" applyBorder="1" applyAlignment="1">
      <alignment horizontal="right" vertical="center"/>
    </xf>
    <xf numFmtId="38" fontId="2" fillId="2" borderId="81" xfId="2" applyFont="1" applyFill="1" applyBorder="1" applyAlignment="1">
      <alignment horizontal="right" vertical="center"/>
    </xf>
    <xf numFmtId="38" fontId="2" fillId="2" borderId="120" xfId="2" applyFont="1" applyFill="1" applyBorder="1" applyAlignment="1">
      <alignment horizontal="right" vertical="center"/>
    </xf>
    <xf numFmtId="38" fontId="2" fillId="2" borderId="121" xfId="2" applyFont="1" applyFill="1" applyBorder="1" applyAlignment="1">
      <alignment horizontal="right" vertical="center"/>
    </xf>
    <xf numFmtId="38" fontId="2" fillId="2" borderId="122" xfId="2" applyFont="1" applyFill="1" applyBorder="1" applyAlignment="1">
      <alignment horizontal="right" vertical="center"/>
    </xf>
    <xf numFmtId="38" fontId="4" fillId="2" borderId="123" xfId="2" applyFont="1" applyFill="1" applyBorder="1" applyAlignment="1">
      <alignment horizontal="right" vertical="center"/>
    </xf>
    <xf numFmtId="38" fontId="4" fillId="2" borderId="124" xfId="2" applyFont="1" applyFill="1" applyBorder="1" applyAlignment="1">
      <alignment horizontal="right" vertical="center"/>
    </xf>
    <xf numFmtId="38" fontId="4" fillId="2" borderId="125" xfId="2" applyFont="1" applyFill="1" applyBorder="1" applyAlignment="1">
      <alignment horizontal="right" vertical="center"/>
    </xf>
    <xf numFmtId="38" fontId="2" fillId="2" borderId="46" xfId="2" applyFont="1" applyFill="1" applyBorder="1" applyAlignment="1">
      <alignment horizontal="right" vertical="center"/>
    </xf>
    <xf numFmtId="38" fontId="2" fillId="2" borderId="2" xfId="2" applyFont="1" applyFill="1" applyBorder="1" applyAlignment="1">
      <alignment horizontal="right" vertical="center"/>
    </xf>
    <xf numFmtId="38" fontId="2" fillId="2" borderId="36" xfId="2" applyFont="1" applyFill="1" applyBorder="1" applyAlignment="1">
      <alignment horizontal="right" vertical="center"/>
    </xf>
    <xf numFmtId="38" fontId="2" fillId="5" borderId="157" xfId="2" applyFont="1" applyFill="1" applyBorder="1" applyAlignment="1">
      <alignment horizontal="right" vertical="center"/>
    </xf>
    <xf numFmtId="38" fontId="2" fillId="5" borderId="2" xfId="2" applyFont="1" applyFill="1" applyBorder="1" applyAlignment="1">
      <alignment horizontal="right" vertical="center"/>
    </xf>
    <xf numFmtId="38" fontId="2" fillId="5" borderId="36" xfId="2" applyFont="1" applyFill="1" applyBorder="1" applyAlignment="1">
      <alignment horizontal="right" vertical="center"/>
    </xf>
    <xf numFmtId="38" fontId="2" fillId="5" borderId="158" xfId="2" applyFont="1" applyFill="1" applyBorder="1" applyAlignment="1">
      <alignment horizontal="right" vertical="center"/>
    </xf>
    <xf numFmtId="38" fontId="2" fillId="5" borderId="46" xfId="2" applyFont="1" applyFill="1" applyBorder="1" applyAlignment="1">
      <alignment horizontal="right" vertical="center"/>
    </xf>
    <xf numFmtId="38" fontId="2" fillId="2" borderId="47" xfId="2" applyFont="1" applyFill="1" applyBorder="1" applyAlignment="1">
      <alignment horizontal="right" vertical="center"/>
    </xf>
    <xf numFmtId="38" fontId="2" fillId="2" borderId="48" xfId="2" applyFont="1" applyFill="1" applyBorder="1" applyAlignment="1">
      <alignment horizontal="right" vertical="center"/>
    </xf>
    <xf numFmtId="38" fontId="2" fillId="2" borderId="49" xfId="2" applyFont="1" applyFill="1" applyBorder="1" applyAlignment="1">
      <alignment horizontal="righ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38" fontId="2" fillId="5" borderId="50" xfId="2" applyFont="1" applyFill="1" applyBorder="1" applyAlignment="1">
      <alignment horizontal="right" vertical="center"/>
    </xf>
    <xf numFmtId="38" fontId="2" fillId="5" borderId="43" xfId="2" applyFont="1" applyFill="1" applyBorder="1" applyAlignment="1">
      <alignment horizontal="right" vertical="center"/>
    </xf>
    <xf numFmtId="38" fontId="2" fillId="5" borderId="51" xfId="2" applyFont="1" applyFill="1" applyBorder="1" applyAlignment="1">
      <alignment horizontal="right" vertical="center"/>
    </xf>
    <xf numFmtId="38" fontId="2" fillId="2" borderId="51" xfId="2" applyFont="1" applyFill="1" applyBorder="1" applyAlignment="1">
      <alignment horizontal="right" vertical="center"/>
    </xf>
    <xf numFmtId="38" fontId="2" fillId="2" borderId="50" xfId="2" applyFont="1" applyFill="1" applyBorder="1" applyAlignment="1">
      <alignment horizontal="right" vertical="center"/>
    </xf>
    <xf numFmtId="38" fontId="2" fillId="5" borderId="52" xfId="2" applyFont="1" applyFill="1" applyBorder="1" applyAlignment="1">
      <alignment horizontal="right" vertical="center"/>
    </xf>
    <xf numFmtId="38" fontId="2" fillId="5" borderId="45" xfId="2" applyFont="1" applyFill="1" applyBorder="1" applyAlignment="1">
      <alignment horizontal="right" vertical="center"/>
    </xf>
    <xf numFmtId="38" fontId="2" fillId="5" borderId="53"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52" xfId="2" applyFont="1" applyFill="1" applyBorder="1" applyAlignment="1">
      <alignment horizontal="right" vertical="center"/>
    </xf>
    <xf numFmtId="38" fontId="2" fillId="2" borderId="45" xfId="2" applyFont="1" applyFill="1" applyBorder="1" applyAlignment="1">
      <alignment horizontal="right" vertical="center"/>
    </xf>
    <xf numFmtId="38" fontId="4" fillId="5" borderId="26" xfId="2" applyFont="1" applyFill="1" applyBorder="1" applyAlignment="1">
      <alignment horizontal="right" vertical="center" shrinkToFit="1"/>
    </xf>
    <xf numFmtId="38" fontId="4" fillId="5" borderId="54" xfId="2" applyFont="1" applyFill="1" applyBorder="1" applyAlignment="1">
      <alignment horizontal="right" vertical="center" shrinkToFit="1"/>
    </xf>
    <xf numFmtId="38" fontId="4" fillId="5" borderId="27" xfId="2" applyFont="1" applyFill="1" applyBorder="1" applyAlignment="1">
      <alignment horizontal="right" vertical="center" shrinkToFit="1"/>
    </xf>
    <xf numFmtId="38" fontId="4" fillId="2" borderId="27" xfId="2" applyFont="1" applyFill="1" applyBorder="1" applyAlignment="1">
      <alignment horizontal="right" vertical="center" shrinkToFit="1"/>
    </xf>
    <xf numFmtId="38" fontId="4" fillId="2" borderId="26" xfId="2" applyFont="1" applyFill="1" applyBorder="1" applyAlignment="1">
      <alignment horizontal="right" vertical="center" shrinkToFit="1"/>
    </xf>
    <xf numFmtId="38" fontId="4" fillId="2" borderId="54" xfId="2" applyFont="1" applyFill="1" applyBorder="1" applyAlignment="1">
      <alignment horizontal="right" vertical="center" shrinkToFit="1"/>
    </xf>
    <xf numFmtId="38" fontId="2" fillId="0" borderId="1" xfId="2" applyFont="1" applyFill="1" applyBorder="1" applyAlignment="1">
      <alignment horizontal="right" vertical="center"/>
    </xf>
    <xf numFmtId="38" fontId="2" fillId="0" borderId="2" xfId="2" applyFont="1" applyFill="1" applyBorder="1" applyAlignment="1">
      <alignment horizontal="right" vertical="center"/>
    </xf>
    <xf numFmtId="38" fontId="2" fillId="0" borderId="3" xfId="2" applyFont="1" applyFill="1" applyBorder="1" applyAlignment="1">
      <alignment horizontal="right" vertical="center"/>
    </xf>
    <xf numFmtId="38" fontId="2" fillId="2" borderId="55" xfId="2" applyFont="1" applyFill="1" applyBorder="1" applyAlignment="1">
      <alignment horizontal="right" vertical="center"/>
    </xf>
    <xf numFmtId="38" fontId="2" fillId="2" borderId="56" xfId="2" applyFont="1" applyFill="1" applyBorder="1" applyAlignment="1">
      <alignment horizontal="right" vertical="center"/>
    </xf>
    <xf numFmtId="38" fontId="2" fillId="2" borderId="57" xfId="2" applyFont="1" applyFill="1" applyBorder="1" applyAlignment="1">
      <alignment horizontal="right" vertical="center"/>
    </xf>
    <xf numFmtId="38" fontId="4" fillId="2" borderId="63" xfId="2" applyFont="1" applyFill="1" applyBorder="1" applyAlignment="1">
      <alignment horizontal="right" vertical="center" shrinkToFit="1"/>
    </xf>
    <xf numFmtId="38" fontId="4" fillId="2" borderId="64" xfId="2" applyFont="1" applyFill="1" applyBorder="1" applyAlignment="1">
      <alignment horizontal="right" vertical="center" shrinkToFit="1"/>
    </xf>
    <xf numFmtId="38" fontId="4" fillId="2" borderId="65" xfId="2" applyFont="1" applyFill="1" applyBorder="1" applyAlignment="1">
      <alignment horizontal="right" vertical="center" shrinkToFit="1"/>
    </xf>
    <xf numFmtId="38" fontId="4" fillId="0" borderId="1" xfId="2" applyFont="1" applyFill="1" applyBorder="1" applyAlignment="1">
      <alignment horizontal="right" vertical="center"/>
    </xf>
    <xf numFmtId="38" fontId="4" fillId="0" borderId="2" xfId="2" applyFont="1" applyFill="1" applyBorder="1" applyAlignment="1">
      <alignment horizontal="right" vertical="center"/>
    </xf>
    <xf numFmtId="38" fontId="4" fillId="0" borderId="3" xfId="2" applyFont="1" applyFill="1" applyBorder="1" applyAlignment="1">
      <alignment horizontal="right" vertical="center"/>
    </xf>
    <xf numFmtId="38" fontId="4" fillId="2" borderId="58" xfId="2" applyFont="1" applyFill="1" applyBorder="1" applyAlignment="1">
      <alignment horizontal="right" vertical="center"/>
    </xf>
    <xf numFmtId="38" fontId="4" fillId="2" borderId="59" xfId="2" applyFont="1" applyFill="1" applyBorder="1" applyAlignment="1">
      <alignment horizontal="right" vertical="center"/>
    </xf>
    <xf numFmtId="38" fontId="4" fillId="2" borderId="60" xfId="2" applyFont="1" applyFill="1" applyBorder="1" applyAlignment="1">
      <alignment horizontal="right" vertical="center"/>
    </xf>
    <xf numFmtId="38" fontId="4" fillId="5" borderId="66" xfId="2" applyFont="1" applyFill="1" applyBorder="1" applyAlignment="1">
      <alignment horizontal="right" vertical="center" shrinkToFit="1"/>
    </xf>
    <xf numFmtId="38" fontId="4" fillId="5" borderId="67" xfId="2" applyFont="1" applyFill="1" applyBorder="1" applyAlignment="1">
      <alignment horizontal="right" vertical="center" shrinkToFit="1"/>
    </xf>
    <xf numFmtId="38" fontId="4" fillId="5" borderId="68" xfId="2" applyFont="1" applyFill="1" applyBorder="1" applyAlignment="1">
      <alignment horizontal="right" vertical="center" shrinkToFit="1"/>
    </xf>
    <xf numFmtId="38" fontId="4" fillId="2" borderId="68" xfId="2" applyFont="1" applyFill="1" applyBorder="1" applyAlignment="1">
      <alignment horizontal="right" vertical="center" shrinkToFit="1"/>
    </xf>
    <xf numFmtId="38" fontId="4" fillId="2" borderId="66" xfId="2" applyFont="1" applyFill="1" applyBorder="1" applyAlignment="1">
      <alignment horizontal="right" vertical="center" shrinkToFit="1"/>
    </xf>
    <xf numFmtId="38" fontId="4" fillId="2" borderId="67" xfId="2" applyFont="1" applyFill="1" applyBorder="1" applyAlignment="1">
      <alignment horizontal="right" vertical="center" shrinkToFit="1"/>
    </xf>
    <xf numFmtId="38" fontId="2" fillId="0" borderId="12" xfId="2" applyFont="1" applyFill="1" applyBorder="1" applyAlignment="1">
      <alignment horizontal="right" vertical="center"/>
    </xf>
    <xf numFmtId="38" fontId="2" fillId="0" borderId="13" xfId="2" applyFont="1" applyFill="1" applyBorder="1" applyAlignment="1">
      <alignment horizontal="right" vertical="center"/>
    </xf>
    <xf numFmtId="38" fontId="2" fillId="0" borderId="14" xfId="2" applyFont="1" applyFill="1" applyBorder="1" applyAlignment="1">
      <alignment horizontal="right" vertical="center"/>
    </xf>
    <xf numFmtId="38" fontId="4" fillId="2" borderId="72" xfId="2" applyFont="1" applyFill="1" applyBorder="1" applyAlignment="1">
      <alignment horizontal="right" vertical="center"/>
    </xf>
    <xf numFmtId="38" fontId="4" fillId="2" borderId="48" xfId="2" applyFont="1" applyFill="1" applyBorder="1" applyAlignment="1">
      <alignment horizontal="right" vertical="center"/>
    </xf>
    <xf numFmtId="38" fontId="4" fillId="2" borderId="73" xfId="2" applyFont="1" applyFill="1" applyBorder="1" applyAlignment="1">
      <alignment horizontal="right" vertical="center"/>
    </xf>
    <xf numFmtId="38" fontId="4" fillId="2" borderId="28" xfId="2" applyFont="1" applyFill="1" applyBorder="1" applyAlignment="1">
      <alignment horizontal="right" vertical="center" shrinkToFit="1"/>
    </xf>
    <xf numFmtId="38" fontId="4" fillId="2" borderId="41" xfId="2" applyFont="1" applyFill="1" applyBorder="1" applyAlignment="1">
      <alignment horizontal="right" vertical="center" shrinkToFit="1"/>
    </xf>
    <xf numFmtId="38" fontId="4" fillId="2" borderId="29" xfId="2" applyFont="1" applyFill="1" applyBorder="1" applyAlignment="1">
      <alignment horizontal="right" vertical="center" shrinkToFit="1"/>
    </xf>
    <xf numFmtId="38" fontId="4" fillId="2" borderId="61" xfId="2" applyFont="1" applyFill="1" applyBorder="1" applyAlignment="1">
      <alignment horizontal="right" vertical="center" shrinkToFit="1"/>
    </xf>
    <xf numFmtId="38" fontId="4" fillId="2" borderId="62" xfId="2" applyFont="1" applyFill="1" applyBorder="1" applyAlignment="1">
      <alignment horizontal="right" vertical="center" shrinkToFit="1"/>
    </xf>
    <xf numFmtId="38" fontId="2" fillId="2" borderId="50" xfId="2" applyFont="1" applyFill="1" applyBorder="1" applyAlignment="1">
      <alignment horizontal="right" vertical="center" shrinkToFit="1"/>
    </xf>
    <xf numFmtId="38" fontId="2" fillId="2" borderId="43" xfId="2" applyFont="1" applyFill="1" applyBorder="1" applyAlignment="1">
      <alignment horizontal="right" vertical="center" shrinkToFit="1"/>
    </xf>
    <xf numFmtId="38" fontId="2" fillId="2" borderId="51" xfId="2" applyFont="1" applyFill="1" applyBorder="1" applyAlignment="1">
      <alignment horizontal="right" vertical="center" shrinkToFit="1"/>
    </xf>
    <xf numFmtId="38" fontId="2" fillId="2" borderId="52" xfId="2" applyFont="1" applyFill="1" applyBorder="1" applyAlignment="1">
      <alignment horizontal="right" vertical="center" shrinkToFit="1"/>
    </xf>
    <xf numFmtId="38" fontId="2" fillId="2" borderId="45" xfId="2" applyFont="1" applyFill="1" applyBorder="1" applyAlignment="1">
      <alignment horizontal="right" vertical="center" shrinkToFit="1"/>
    </xf>
    <xf numFmtId="38" fontId="2" fillId="2" borderId="53" xfId="2" applyFont="1" applyFill="1" applyBorder="1" applyAlignment="1">
      <alignment horizontal="right" vertical="center" shrinkToFit="1"/>
    </xf>
    <xf numFmtId="38" fontId="2" fillId="0" borderId="1" xfId="2" applyFont="1" applyFill="1" applyBorder="1" applyAlignment="1">
      <alignment horizontal="right" vertical="center" shrinkToFit="1"/>
    </xf>
    <xf numFmtId="38" fontId="2" fillId="0" borderId="2" xfId="2" applyFont="1" applyFill="1" applyBorder="1" applyAlignment="1">
      <alignment horizontal="right" vertical="center" shrinkToFit="1"/>
    </xf>
    <xf numFmtId="38" fontId="2" fillId="0" borderId="3" xfId="2" applyFont="1" applyFill="1" applyBorder="1" applyAlignment="1">
      <alignment horizontal="right" vertical="center" shrinkToFit="1"/>
    </xf>
    <xf numFmtId="38" fontId="2" fillId="2" borderId="55" xfId="2" applyFont="1" applyFill="1" applyBorder="1" applyAlignment="1">
      <alignment horizontal="right" vertical="center" shrinkToFit="1"/>
    </xf>
    <xf numFmtId="38" fontId="2" fillId="2" borderId="56" xfId="2" applyFont="1" applyFill="1" applyBorder="1" applyAlignment="1">
      <alignment horizontal="right" vertical="center" shrinkToFit="1"/>
    </xf>
    <xf numFmtId="38" fontId="2" fillId="2" borderId="57" xfId="2" applyFont="1" applyFill="1" applyBorder="1" applyAlignment="1">
      <alignment horizontal="right" vertical="center" shrinkToFit="1"/>
    </xf>
    <xf numFmtId="38" fontId="2" fillId="0" borderId="58" xfId="2" applyFont="1" applyFill="1" applyBorder="1" applyAlignment="1">
      <alignment horizontal="right" vertical="center" shrinkToFit="1"/>
    </xf>
    <xf numFmtId="38" fontId="2" fillId="0" borderId="59" xfId="2" applyFont="1" applyFill="1" applyBorder="1" applyAlignment="1">
      <alignment horizontal="right" vertical="center" shrinkToFit="1"/>
    </xf>
    <xf numFmtId="38" fontId="2" fillId="0" borderId="60" xfId="2" applyFont="1" applyFill="1" applyBorder="1" applyAlignment="1">
      <alignment horizontal="right" vertical="center" shrinkToFit="1"/>
    </xf>
    <xf numFmtId="38" fontId="4" fillId="2" borderId="72" xfId="2" applyFont="1" applyFill="1" applyBorder="1" applyAlignment="1">
      <alignment horizontal="right" vertical="center" shrinkToFit="1"/>
    </xf>
    <xf numFmtId="38" fontId="4" fillId="2" borderId="48" xfId="2" applyFont="1" applyFill="1" applyBorder="1" applyAlignment="1">
      <alignment horizontal="right" vertical="center" shrinkToFit="1"/>
    </xf>
    <xf numFmtId="38" fontId="4" fillId="2" borderId="73" xfId="2" applyFont="1" applyFill="1" applyBorder="1" applyAlignment="1">
      <alignment horizontal="right" vertical="center" shrinkToFit="1"/>
    </xf>
    <xf numFmtId="38" fontId="2" fillId="5" borderId="50" xfId="2" applyFont="1" applyFill="1" applyBorder="1" applyAlignment="1">
      <alignment horizontal="right" vertical="center" shrinkToFit="1"/>
    </xf>
    <xf numFmtId="38" fontId="2" fillId="5" borderId="43" xfId="2" applyFont="1" applyFill="1" applyBorder="1" applyAlignment="1">
      <alignment horizontal="right" vertical="center" shrinkToFit="1"/>
    </xf>
    <xf numFmtId="38" fontId="2" fillId="5" borderId="52" xfId="2" applyFont="1" applyFill="1" applyBorder="1" applyAlignment="1">
      <alignment horizontal="right" vertical="center" shrinkToFit="1"/>
    </xf>
    <xf numFmtId="38" fontId="2" fillId="5" borderId="45" xfId="2" applyFont="1" applyFill="1" applyBorder="1" applyAlignment="1">
      <alignment horizontal="right" vertical="center" shrinkToFit="1"/>
    </xf>
    <xf numFmtId="38" fontId="4" fillId="5" borderId="28" xfId="2" applyFont="1" applyFill="1" applyBorder="1" applyAlignment="1">
      <alignment horizontal="right" vertical="center" shrinkToFit="1"/>
    </xf>
    <xf numFmtId="38" fontId="4" fillId="5" borderId="41" xfId="2" applyFont="1" applyFill="1" applyBorder="1" applyAlignment="1">
      <alignment horizontal="right" vertical="center" shrinkToFit="1"/>
    </xf>
    <xf numFmtId="0" fontId="2" fillId="0" borderId="23" xfId="0" applyFont="1" applyBorder="1" applyAlignment="1">
      <alignment horizontal="distributed"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2" fillId="0" borderId="19" xfId="0" applyFont="1" applyBorder="1" applyAlignment="1">
      <alignment horizontal="distributed" vertical="center" justifyLastLine="1"/>
    </xf>
    <xf numFmtId="0" fontId="5" fillId="0" borderId="162" xfId="0" applyFont="1" applyBorder="1" applyAlignment="1">
      <alignment horizontal="right"/>
    </xf>
    <xf numFmtId="0" fontId="5" fillId="7" borderId="16" xfId="0" applyFont="1" applyFill="1" applyBorder="1" applyAlignment="1">
      <alignment horizontal="right"/>
    </xf>
    <xf numFmtId="0" fontId="5" fillId="2" borderId="19" xfId="0" applyFont="1" applyFill="1" applyBorder="1" applyAlignment="1">
      <alignment horizontal="right"/>
    </xf>
    <xf numFmtId="41" fontId="2" fillId="0" borderId="164" xfId="3" applyNumberFormat="1" applyFont="1" applyBorder="1" applyAlignment="1">
      <alignment horizontal="right" vertical="center"/>
    </xf>
    <xf numFmtId="41" fontId="2" fillId="7" borderId="165" xfId="3" applyNumberFormat="1" applyFont="1" applyFill="1" applyBorder="1" applyAlignment="1">
      <alignment horizontal="right" vertical="center"/>
    </xf>
    <xf numFmtId="41" fontId="2" fillId="2" borderId="35" xfId="3" applyNumberFormat="1" applyFont="1" applyFill="1" applyBorder="1" applyAlignment="1">
      <alignment horizontal="right" vertical="center"/>
    </xf>
    <xf numFmtId="41" fontId="2" fillId="0" borderId="167" xfId="3" applyNumberFormat="1" applyFont="1" applyBorder="1" applyAlignment="1">
      <alignment horizontal="right" vertical="center"/>
    </xf>
    <xf numFmtId="41" fontId="2" fillId="7" borderId="36" xfId="3" applyNumberFormat="1" applyFont="1" applyFill="1" applyBorder="1" applyAlignment="1">
      <alignment horizontal="right" vertical="center"/>
    </xf>
    <xf numFmtId="41" fontId="2" fillId="2" borderId="168" xfId="3" applyNumberFormat="1" applyFont="1" applyFill="1" applyBorder="1" applyAlignment="1">
      <alignment horizontal="right" vertical="center"/>
    </xf>
    <xf numFmtId="41" fontId="2" fillId="2" borderId="169" xfId="3" applyNumberFormat="1" applyFont="1" applyFill="1" applyBorder="1" applyAlignment="1">
      <alignment horizontal="right" vertical="center"/>
    </xf>
    <xf numFmtId="38" fontId="5" fillId="0" borderId="171" xfId="3" applyFont="1" applyBorder="1" applyAlignment="1">
      <alignment horizontal="right" vertical="center"/>
    </xf>
    <xf numFmtId="41" fontId="2" fillId="8" borderId="172" xfId="3" applyNumberFormat="1" applyFont="1" applyFill="1" applyBorder="1" applyAlignment="1">
      <alignment horizontal="right" vertical="center"/>
    </xf>
    <xf numFmtId="38" fontId="5" fillId="0" borderId="164" xfId="3" applyFont="1" applyBorder="1" applyAlignment="1">
      <alignment horizontal="right" vertical="center"/>
    </xf>
    <xf numFmtId="41" fontId="2" fillId="7" borderId="174" xfId="3" applyNumberFormat="1" applyFont="1" applyFill="1" applyBorder="1" applyAlignment="1">
      <alignment horizontal="right" vertical="center"/>
    </xf>
    <xf numFmtId="41" fontId="2" fillId="2" borderId="175" xfId="3" applyNumberFormat="1" applyFont="1" applyFill="1" applyBorder="1" applyAlignment="1">
      <alignment horizontal="right" vertical="center"/>
    </xf>
    <xf numFmtId="0" fontId="4" fillId="0" borderId="23" xfId="0" applyFont="1" applyBorder="1" applyAlignment="1">
      <alignment horizontal="distributed" vertical="center"/>
    </xf>
    <xf numFmtId="38" fontId="2" fillId="0" borderId="167" xfId="3" applyFont="1" applyBorder="1" applyAlignment="1">
      <alignment horizontal="right" vertical="center"/>
    </xf>
    <xf numFmtId="41" fontId="4" fillId="7" borderId="36" xfId="3" applyNumberFormat="1" applyFont="1" applyFill="1" applyBorder="1" applyAlignment="1">
      <alignment horizontal="right" vertical="center"/>
    </xf>
    <xf numFmtId="41" fontId="4" fillId="2" borderId="168" xfId="3" applyNumberFormat="1" applyFont="1" applyFill="1" applyBorder="1" applyAlignment="1">
      <alignment horizontal="right" vertical="center"/>
    </xf>
    <xf numFmtId="38" fontId="2" fillId="0" borderId="179" xfId="3" applyFont="1" applyBorder="1" applyAlignment="1">
      <alignment horizontal="right" vertical="center"/>
    </xf>
    <xf numFmtId="41" fontId="2" fillId="7" borderId="180" xfId="3" applyNumberFormat="1" applyFont="1" applyFill="1" applyBorder="1" applyAlignment="1">
      <alignment horizontal="right" vertical="center"/>
    </xf>
    <xf numFmtId="41" fontId="2" fillId="2" borderId="181" xfId="3" applyNumberFormat="1" applyFont="1" applyFill="1" applyBorder="1" applyAlignment="1">
      <alignment horizontal="right" vertical="center"/>
    </xf>
    <xf numFmtId="41" fontId="2" fillId="0" borderId="184" xfId="3" applyNumberFormat="1" applyFont="1" applyBorder="1" applyAlignment="1">
      <alignment horizontal="right" vertical="center"/>
    </xf>
    <xf numFmtId="41" fontId="2" fillId="7" borderId="185" xfId="3" applyNumberFormat="1" applyFont="1" applyFill="1" applyBorder="1" applyAlignment="1">
      <alignment horizontal="right" vertical="center"/>
    </xf>
    <xf numFmtId="41" fontId="2" fillId="2" borderId="186" xfId="3" applyNumberFormat="1" applyFont="1" applyFill="1" applyBorder="1" applyAlignment="1">
      <alignment horizontal="right" vertical="center"/>
    </xf>
    <xf numFmtId="41" fontId="2" fillId="0" borderId="190" xfId="3" applyNumberFormat="1" applyFont="1" applyFill="1" applyBorder="1" applyAlignment="1">
      <alignment horizontal="right" vertical="center"/>
    </xf>
    <xf numFmtId="38" fontId="2" fillId="0" borderId="194" xfId="3" applyFont="1" applyBorder="1" applyAlignment="1">
      <alignment horizontal="right" vertical="center"/>
    </xf>
    <xf numFmtId="41" fontId="2" fillId="7" borderId="195" xfId="3" applyNumberFormat="1" applyFont="1" applyFill="1" applyBorder="1" applyAlignment="1">
      <alignment horizontal="right" vertical="center"/>
    </xf>
    <xf numFmtId="41" fontId="2" fillId="2" borderId="196" xfId="3" applyNumberFormat="1" applyFont="1" applyFill="1" applyBorder="1" applyAlignment="1">
      <alignment horizontal="right" vertical="center"/>
    </xf>
    <xf numFmtId="38" fontId="2" fillId="0" borderId="184" xfId="3" applyFont="1" applyBorder="1" applyAlignment="1">
      <alignment horizontal="right" vertical="center"/>
    </xf>
    <xf numFmtId="38" fontId="2" fillId="0" borderId="201" xfId="3" applyFont="1" applyBorder="1" applyAlignment="1">
      <alignment horizontal="right" vertical="center"/>
    </xf>
    <xf numFmtId="41" fontId="2" fillId="7" borderId="202" xfId="3" applyNumberFormat="1" applyFont="1" applyFill="1" applyBorder="1" applyAlignment="1">
      <alignment horizontal="right" vertical="center"/>
    </xf>
    <xf numFmtId="41" fontId="2" fillId="2" borderId="203" xfId="3" applyNumberFormat="1" applyFont="1" applyFill="1" applyBorder="1" applyAlignment="1">
      <alignment horizontal="right" vertical="center"/>
    </xf>
    <xf numFmtId="0" fontId="2" fillId="0" borderId="24" xfId="0" applyFont="1" applyFill="1" applyBorder="1" applyAlignment="1">
      <alignment horizontal="center" vertical="distributed" textRotation="255" indent="2"/>
    </xf>
    <xf numFmtId="0" fontId="2" fillId="0" borderId="24" xfId="0" applyFont="1" applyFill="1" applyBorder="1" applyAlignment="1">
      <alignment horizontal="distributed" vertical="center"/>
    </xf>
    <xf numFmtId="38" fontId="2" fillId="0" borderId="24" xfId="3"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04" xfId="0" applyFont="1" applyBorder="1" applyAlignment="1">
      <alignment horizontal="center" vertical="center"/>
    </xf>
    <xf numFmtId="0" fontId="2" fillId="0" borderId="19" xfId="0" applyFont="1" applyBorder="1" applyAlignment="1">
      <alignment horizontal="center" vertical="center"/>
    </xf>
    <xf numFmtId="0" fontId="5" fillId="0" borderId="206" xfId="0" applyFont="1" applyBorder="1" applyAlignment="1">
      <alignment horizontal="center" vertical="center"/>
    </xf>
    <xf numFmtId="0" fontId="5" fillId="7" borderId="17" xfId="0" applyFont="1" applyFill="1" applyBorder="1" applyAlignment="1">
      <alignment horizontal="right"/>
    </xf>
    <xf numFmtId="0" fontId="0" fillId="0" borderId="0" xfId="0" applyFont="1" applyAlignment="1"/>
    <xf numFmtId="0" fontId="2" fillId="0" borderId="174" xfId="0" applyFont="1" applyBorder="1" applyAlignment="1">
      <alignment horizontal="distributed" vertical="center" indent="1"/>
    </xf>
    <xf numFmtId="38" fontId="2" fillId="7" borderId="174" xfId="3" applyFont="1" applyFill="1" applyBorder="1" applyAlignment="1">
      <alignment horizontal="right" vertical="center" indent="1"/>
    </xf>
    <xf numFmtId="38" fontId="2" fillId="2" borderId="35" xfId="3" applyFont="1" applyFill="1" applyBorder="1" applyAlignment="1">
      <alignment horizontal="right" vertical="center" indent="1"/>
    </xf>
    <xf numFmtId="0" fontId="2" fillId="0" borderId="36" xfId="0" applyFont="1" applyBorder="1" applyAlignment="1">
      <alignment horizontal="distributed" vertical="center" indent="1"/>
    </xf>
    <xf numFmtId="38" fontId="2" fillId="7" borderId="36" xfId="3" applyFont="1" applyFill="1" applyBorder="1" applyAlignment="1">
      <alignment horizontal="right" vertical="center" indent="1"/>
    </xf>
    <xf numFmtId="38" fontId="2" fillId="2" borderId="30" xfId="3" applyFont="1" applyFill="1" applyBorder="1" applyAlignment="1">
      <alignment horizontal="right" vertical="center" indent="1"/>
    </xf>
    <xf numFmtId="0" fontId="4" fillId="0" borderId="202" xfId="0" applyFont="1" applyBorder="1" applyAlignment="1">
      <alignment horizontal="center" vertical="center"/>
    </xf>
    <xf numFmtId="38" fontId="4" fillId="7" borderId="202" xfId="3" applyFont="1" applyFill="1" applyBorder="1" applyAlignment="1">
      <alignment horizontal="right" vertical="center" indent="1"/>
    </xf>
    <xf numFmtId="38" fontId="4" fillId="2" borderId="78" xfId="3" applyFont="1" applyFill="1" applyBorder="1" applyAlignment="1">
      <alignment horizontal="right" vertical="center" indent="1"/>
    </xf>
    <xf numFmtId="0" fontId="5" fillId="0" borderId="18" xfId="0" applyFont="1" applyBorder="1" applyAlignment="1">
      <alignment horizontal="center" vertical="center"/>
    </xf>
    <xf numFmtId="0" fontId="5" fillId="7" borderId="5" xfId="0" applyFont="1" applyFill="1" applyBorder="1" applyAlignment="1">
      <alignment horizontal="right" vertical="center"/>
    </xf>
    <xf numFmtId="0" fontId="5" fillId="2" borderId="213" xfId="0" applyFont="1" applyFill="1" applyBorder="1" applyAlignment="1">
      <alignment horizontal="right" vertical="center"/>
    </xf>
    <xf numFmtId="0" fontId="5" fillId="0" borderId="8" xfId="0" applyFont="1" applyBorder="1" applyAlignment="1">
      <alignment horizontal="right" vertical="center"/>
    </xf>
    <xf numFmtId="0" fontId="5" fillId="2" borderId="214" xfId="0" applyFont="1" applyFill="1" applyBorder="1" applyAlignment="1">
      <alignment horizontal="right" vertical="center"/>
    </xf>
    <xf numFmtId="0" fontId="5" fillId="2" borderId="25" xfId="0" applyFont="1" applyFill="1" applyBorder="1" applyAlignment="1">
      <alignment horizontal="right" vertical="center"/>
    </xf>
    <xf numFmtId="176" fontId="2" fillId="7" borderId="12"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2" fillId="2" borderId="198" xfId="0" applyNumberFormat="1" applyFont="1" applyFill="1" applyBorder="1" applyAlignment="1">
      <alignment horizontal="right" vertical="center"/>
    </xf>
    <xf numFmtId="176" fontId="5" fillId="0" borderId="12" xfId="0" applyNumberFormat="1" applyFont="1" applyBorder="1" applyAlignment="1">
      <alignment horizontal="right" vertical="center"/>
    </xf>
    <xf numFmtId="176" fontId="2" fillId="2" borderId="215" xfId="0" applyNumberFormat="1" applyFont="1" applyFill="1" applyBorder="1" applyAlignment="1">
      <alignment horizontal="right" vertical="center"/>
    </xf>
    <xf numFmtId="176" fontId="2" fillId="2" borderId="216"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7"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88"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8" xfId="0" applyNumberFormat="1" applyFont="1" applyFill="1" applyBorder="1" applyAlignment="1">
      <alignment horizontal="right" vertical="center"/>
    </xf>
    <xf numFmtId="176" fontId="2" fillId="2" borderId="219" xfId="0" applyNumberFormat="1" applyFont="1" applyFill="1" applyBorder="1" applyAlignment="1">
      <alignment horizontal="right" vertical="center"/>
    </xf>
    <xf numFmtId="176" fontId="2" fillId="7" borderId="220" xfId="0" applyNumberFormat="1" applyFont="1" applyFill="1" applyBorder="1" applyAlignment="1">
      <alignment horizontal="right" vertical="center"/>
    </xf>
    <xf numFmtId="176" fontId="2" fillId="2" borderId="221" xfId="0" applyNumberFormat="1" applyFont="1" applyFill="1" applyBorder="1" applyAlignment="1">
      <alignment horizontal="right" vertical="center"/>
    </xf>
    <xf numFmtId="176" fontId="2" fillId="2" borderId="200" xfId="0" applyNumberFormat="1" applyFont="1" applyFill="1" applyBorder="1" applyAlignment="1">
      <alignment horizontal="right" vertical="center"/>
    </xf>
    <xf numFmtId="176" fontId="5" fillId="0" borderId="220" xfId="0" applyNumberFormat="1" applyFont="1" applyBorder="1" applyAlignment="1">
      <alignment horizontal="right" vertical="center"/>
    </xf>
    <xf numFmtId="176" fontId="2" fillId="2" borderId="222" xfId="0" applyNumberFormat="1" applyFont="1" applyFill="1" applyBorder="1" applyAlignment="1">
      <alignment horizontal="right" vertical="center"/>
    </xf>
    <xf numFmtId="176" fontId="2" fillId="2" borderId="223" xfId="0" applyNumberFormat="1" applyFont="1" applyFill="1" applyBorder="1" applyAlignment="1">
      <alignment horizontal="right" vertical="center"/>
    </xf>
    <xf numFmtId="0" fontId="2" fillId="0" borderId="0" xfId="0" applyFont="1" applyAlignment="1">
      <alignment horizontal="right" vertical="center"/>
    </xf>
    <xf numFmtId="0" fontId="2" fillId="0" borderId="225" xfId="0" applyFont="1" applyBorder="1" applyAlignment="1">
      <alignment horizontal="center" vertical="center"/>
    </xf>
    <xf numFmtId="0" fontId="5" fillId="0" borderId="15" xfId="0" applyFont="1" applyFill="1" applyBorder="1" applyAlignment="1">
      <alignment horizontal="center" vertical="center"/>
    </xf>
    <xf numFmtId="0" fontId="5" fillId="0" borderId="226" xfId="0" applyFont="1" applyFill="1" applyBorder="1" applyAlignment="1">
      <alignment horizontal="center" vertical="center"/>
    </xf>
    <xf numFmtId="0" fontId="5" fillId="0" borderId="17" xfId="0" applyFont="1" applyFill="1" applyBorder="1" applyAlignment="1">
      <alignment horizontal="center" vertical="center"/>
    </xf>
    <xf numFmtId="0" fontId="5" fillId="7" borderId="5" xfId="0" applyFont="1" applyFill="1" applyBorder="1" applyAlignment="1">
      <alignment horizontal="right"/>
    </xf>
    <xf numFmtId="0" fontId="5" fillId="2" borderId="225" xfId="0" applyFont="1" applyFill="1" applyBorder="1" applyAlignment="1">
      <alignment horizontal="right"/>
    </xf>
    <xf numFmtId="38" fontId="2" fillId="7" borderId="229" xfId="3" applyFont="1" applyFill="1" applyBorder="1" applyAlignment="1">
      <alignment horizontal="right" vertical="center"/>
    </xf>
    <xf numFmtId="38" fontId="2" fillId="2" borderId="230" xfId="3" applyFont="1" applyFill="1" applyBorder="1" applyAlignment="1">
      <alignment horizontal="right" vertical="center"/>
    </xf>
    <xf numFmtId="38" fontId="2" fillId="2" borderId="231" xfId="3" applyFont="1" applyFill="1" applyBorder="1" applyAlignment="1">
      <alignment horizontal="right" vertical="center"/>
    </xf>
    <xf numFmtId="38" fontId="2" fillId="7" borderId="12" xfId="3" applyFont="1" applyFill="1" applyBorder="1" applyAlignment="1">
      <alignment horizontal="right" vertical="center"/>
    </xf>
    <xf numFmtId="38" fontId="2" fillId="2" borderId="14" xfId="3" applyFont="1" applyFill="1" applyBorder="1" applyAlignment="1">
      <alignment horizontal="right" vertical="center"/>
    </xf>
    <xf numFmtId="38" fontId="2" fillId="2" borderId="175" xfId="3" applyFont="1" applyFill="1" applyBorder="1" applyAlignment="1">
      <alignment horizontal="right" vertical="center"/>
    </xf>
    <xf numFmtId="38" fontId="2" fillId="7" borderId="238" xfId="3" applyFont="1" applyFill="1" applyBorder="1" applyAlignment="1">
      <alignment horizontal="right" vertical="center"/>
    </xf>
    <xf numFmtId="38" fontId="2" fillId="2" borderId="239" xfId="3" applyFont="1" applyFill="1" applyBorder="1" applyAlignment="1">
      <alignment horizontal="right" vertical="center"/>
    </xf>
    <xf numFmtId="38" fontId="2" fillId="2" borderId="240" xfId="3" applyFont="1" applyFill="1" applyBorder="1" applyAlignment="1">
      <alignment horizontal="right" vertical="center"/>
    </xf>
    <xf numFmtId="0" fontId="2" fillId="0" borderId="243" xfId="0" applyFont="1" applyBorder="1" applyAlignment="1">
      <alignment horizontal="distributed" vertical="center"/>
    </xf>
    <xf numFmtId="38" fontId="2" fillId="7" borderId="244" xfId="3" applyFont="1" applyFill="1" applyBorder="1" applyAlignment="1">
      <alignment horizontal="right" vertical="center"/>
    </xf>
    <xf numFmtId="38" fontId="2" fillId="2" borderId="245" xfId="3" applyFont="1" applyFill="1" applyBorder="1" applyAlignment="1">
      <alignment horizontal="right" vertical="center"/>
    </xf>
    <xf numFmtId="38" fontId="2" fillId="2" borderId="246" xfId="3" applyFont="1" applyFill="1" applyBorder="1" applyAlignment="1">
      <alignment horizontal="right" vertical="center"/>
    </xf>
    <xf numFmtId="0" fontId="2" fillId="0" borderId="247" xfId="0" applyFont="1" applyBorder="1" applyAlignment="1">
      <alignment horizontal="distributed" vertical="center"/>
    </xf>
    <xf numFmtId="38" fontId="2" fillId="7" borderId="26" xfId="3" applyFont="1" applyFill="1" applyBorder="1" applyAlignment="1">
      <alignment horizontal="right" vertical="center"/>
    </xf>
    <xf numFmtId="38" fontId="2" fillId="2" borderId="27" xfId="3" applyFont="1" applyFill="1" applyBorder="1" applyAlignment="1">
      <alignment horizontal="right" vertical="center"/>
    </xf>
    <xf numFmtId="38" fontId="2" fillId="2" borderId="248" xfId="3" applyFont="1" applyFill="1" applyBorder="1" applyAlignment="1">
      <alignment horizontal="right" vertical="center"/>
    </xf>
    <xf numFmtId="38" fontId="2" fillId="7" borderId="177" xfId="3" applyFont="1" applyFill="1" applyBorder="1" applyAlignment="1">
      <alignment horizontal="right" vertical="center"/>
    </xf>
    <xf numFmtId="38" fontId="2" fillId="2" borderId="178" xfId="3" applyFont="1" applyFill="1" applyBorder="1" applyAlignment="1">
      <alignment horizontal="right" vertical="center"/>
    </xf>
    <xf numFmtId="38" fontId="2" fillId="2" borderId="196" xfId="3" applyFont="1" applyFill="1" applyBorder="1" applyAlignment="1">
      <alignment horizontal="right" vertical="center"/>
    </xf>
    <xf numFmtId="38" fontId="2" fillId="7" borderId="28" xfId="3" applyFont="1" applyFill="1" applyBorder="1" applyAlignment="1">
      <alignment horizontal="right" vertical="center"/>
    </xf>
    <xf numFmtId="38" fontId="2" fillId="2" borderId="29" xfId="3" applyFont="1" applyFill="1" applyBorder="1" applyAlignment="1">
      <alignment horizontal="right" vertical="center"/>
    </xf>
    <xf numFmtId="38" fontId="2" fillId="2" borderId="250" xfId="3" applyFont="1" applyFill="1" applyBorder="1" applyAlignment="1">
      <alignment horizontal="right" vertical="center"/>
    </xf>
    <xf numFmtId="38" fontId="2" fillId="5" borderId="53" xfId="2" applyFont="1" applyFill="1" applyBorder="1" applyAlignment="1">
      <alignment horizontal="right" vertical="center" shrinkToFit="1"/>
    </xf>
    <xf numFmtId="38" fontId="2" fillId="5" borderId="51" xfId="2" applyFont="1" applyFill="1" applyBorder="1" applyAlignment="1">
      <alignment horizontal="right" vertical="center" shrinkToFit="1"/>
    </xf>
    <xf numFmtId="38" fontId="4" fillId="2" borderId="46" xfId="2" applyFont="1" applyFill="1" applyBorder="1" applyAlignment="1">
      <alignment horizontal="right" vertical="center"/>
    </xf>
    <xf numFmtId="38" fontId="4" fillId="2" borderId="2" xfId="2" applyFont="1" applyFill="1" applyBorder="1" applyAlignment="1">
      <alignment horizontal="right" vertical="center"/>
    </xf>
    <xf numFmtId="38" fontId="4" fillId="2" borderId="36" xfId="2" applyFont="1" applyFill="1" applyBorder="1" applyAlignment="1">
      <alignment horizontal="right" vertical="center"/>
    </xf>
    <xf numFmtId="38" fontId="2" fillId="5" borderId="52" xfId="2" applyNumberFormat="1" applyFont="1" applyFill="1" applyBorder="1" applyAlignment="1">
      <alignment horizontal="right" vertical="center" shrinkToFit="1"/>
    </xf>
    <xf numFmtId="38" fontId="2" fillId="5" borderId="45" xfId="2" applyNumberFormat="1" applyFont="1" applyFill="1" applyBorder="1" applyAlignment="1">
      <alignment horizontal="right" vertical="center" shrinkToFit="1"/>
    </xf>
    <xf numFmtId="38" fontId="2" fillId="5" borderId="53" xfId="2" applyNumberFormat="1" applyFont="1" applyFill="1" applyBorder="1" applyAlignment="1">
      <alignment horizontal="right" vertical="center" shrinkToFit="1"/>
    </xf>
    <xf numFmtId="38" fontId="2" fillId="5" borderId="51" xfId="2" applyNumberFormat="1" applyFont="1" applyFill="1" applyBorder="1" applyAlignment="1">
      <alignment horizontal="right" vertical="center" shrinkToFit="1"/>
    </xf>
    <xf numFmtId="38" fontId="2" fillId="5" borderId="55" xfId="2" applyNumberFormat="1" applyFont="1" applyFill="1" applyBorder="1" applyAlignment="1">
      <alignment horizontal="right" vertical="center" shrinkToFit="1"/>
    </xf>
    <xf numFmtId="38" fontId="2" fillId="5" borderId="56" xfId="2" applyNumberFormat="1" applyFont="1" applyFill="1" applyBorder="1" applyAlignment="1">
      <alignment horizontal="right" vertical="center" shrinkToFit="1"/>
    </xf>
    <xf numFmtId="38" fontId="2" fillId="5" borderId="57" xfId="2" applyNumberFormat="1" applyFont="1" applyFill="1" applyBorder="1" applyAlignment="1">
      <alignment horizontal="right" vertical="center" shrinkToFit="1"/>
    </xf>
    <xf numFmtId="38" fontId="2" fillId="5" borderId="50" xfId="2" applyNumberFormat="1" applyFont="1" applyFill="1" applyBorder="1" applyAlignment="1">
      <alignment horizontal="right" vertical="center" shrinkToFit="1"/>
    </xf>
    <xf numFmtId="38" fontId="2" fillId="5" borderId="43" xfId="2" applyNumberFormat="1" applyFont="1" applyFill="1" applyBorder="1" applyAlignment="1">
      <alignment horizontal="right" vertical="center" shrinkToFit="1"/>
    </xf>
    <xf numFmtId="38" fontId="4" fillId="5" borderId="26" xfId="2" applyNumberFormat="1" applyFont="1" applyFill="1" applyBorder="1" applyAlignment="1">
      <alignment horizontal="right" vertical="center" shrinkToFit="1"/>
    </xf>
    <xf numFmtId="38" fontId="4" fillId="5" borderId="54" xfId="2" applyNumberFormat="1" applyFont="1" applyFill="1" applyBorder="1" applyAlignment="1">
      <alignment horizontal="right" vertical="center" shrinkToFit="1"/>
    </xf>
    <xf numFmtId="38" fontId="4" fillId="5" borderId="27" xfId="2" applyNumberFormat="1" applyFont="1" applyFill="1" applyBorder="1" applyAlignment="1">
      <alignment horizontal="right" vertical="center" shrinkToFit="1"/>
    </xf>
    <xf numFmtId="38" fontId="2" fillId="0" borderId="1" xfId="2" applyNumberFormat="1" applyFont="1" applyFill="1" applyBorder="1" applyAlignment="1">
      <alignment horizontal="right" vertical="center" shrinkToFit="1"/>
    </xf>
    <xf numFmtId="38" fontId="2" fillId="0" borderId="2" xfId="2" applyNumberFormat="1" applyFont="1" applyFill="1" applyBorder="1" applyAlignment="1">
      <alignment horizontal="right" vertical="center" shrinkToFit="1"/>
    </xf>
    <xf numFmtId="38" fontId="2" fillId="0" borderId="3" xfId="2" applyNumberFormat="1" applyFont="1" applyFill="1" applyBorder="1" applyAlignment="1">
      <alignment horizontal="right" vertical="center" shrinkToFit="1"/>
    </xf>
    <xf numFmtId="38" fontId="2" fillId="5" borderId="55" xfId="2" applyFont="1" applyFill="1" applyBorder="1" applyAlignment="1">
      <alignment horizontal="right" vertical="center"/>
    </xf>
    <xf numFmtId="38" fontId="2" fillId="5" borderId="56" xfId="2" applyFont="1" applyFill="1" applyBorder="1" applyAlignment="1">
      <alignment horizontal="right" vertical="center"/>
    </xf>
    <xf numFmtId="38" fontId="2" fillId="5" borderId="57" xfId="2" applyFont="1" applyFill="1" applyBorder="1" applyAlignment="1">
      <alignment horizontal="right" vertical="center"/>
    </xf>
    <xf numFmtId="38" fontId="4" fillId="5" borderId="48" xfId="2" applyFont="1" applyFill="1" applyBorder="1" applyAlignment="1">
      <alignment horizontal="right" vertical="center"/>
    </xf>
    <xf numFmtId="38" fontId="4" fillId="5" borderId="72" xfId="2" applyFont="1" applyFill="1" applyBorder="1" applyAlignment="1">
      <alignment horizontal="right" vertical="center" shrinkToFit="1"/>
    </xf>
    <xf numFmtId="38" fontId="4" fillId="5" borderId="48" xfId="2" applyFont="1" applyFill="1" applyBorder="1" applyAlignment="1">
      <alignment horizontal="right" vertical="center" shrinkToFit="1"/>
    </xf>
    <xf numFmtId="38" fontId="4" fillId="5" borderId="73" xfId="2" applyFont="1" applyFill="1" applyBorder="1" applyAlignment="1">
      <alignment horizontal="right" vertical="center" shrinkToFit="1"/>
    </xf>
    <xf numFmtId="38" fontId="4" fillId="5" borderId="29" xfId="2" applyFont="1" applyFill="1" applyBorder="1" applyAlignment="1">
      <alignment horizontal="right" vertical="center" shrinkToFit="1"/>
    </xf>
    <xf numFmtId="0" fontId="2" fillId="0" borderId="109" xfId="0" applyFont="1" applyBorder="1" applyAlignment="1">
      <alignment horizontal="distributed" vertical="center"/>
    </xf>
    <xf numFmtId="0" fontId="2" fillId="0" borderId="110"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13" xfId="0" applyFont="1" applyBorder="1" applyAlignment="1">
      <alignment horizontal="distributed" vertical="center"/>
    </xf>
    <xf numFmtId="0" fontId="2" fillId="0" borderId="62" xfId="0" applyFont="1" applyBorder="1" applyAlignment="1">
      <alignment horizontal="distributed" vertical="center"/>
    </xf>
    <xf numFmtId="0" fontId="2" fillId="0" borderId="61" xfId="0" applyFont="1" applyBorder="1" applyAlignment="1">
      <alignment horizontal="distributed" vertical="center"/>
    </xf>
    <xf numFmtId="0" fontId="2" fillId="0" borderId="75" xfId="0" applyFont="1" applyBorder="1" applyAlignment="1">
      <alignment horizontal="distributed" vertical="center"/>
    </xf>
    <xf numFmtId="0" fontId="2" fillId="6" borderId="0" xfId="0" applyFont="1" applyFill="1" applyBorder="1" applyAlignment="1">
      <alignment horizontal="left" vertical="center"/>
    </xf>
    <xf numFmtId="0" fontId="2" fillId="0" borderId="134" xfId="0" applyFont="1" applyBorder="1" applyAlignment="1">
      <alignment horizontal="distributed" vertical="center"/>
    </xf>
    <xf numFmtId="0" fontId="0" fillId="0" borderId="135" xfId="0" applyBorder="1" applyAlignment="1">
      <alignment horizontal="distributed" vertical="center"/>
    </xf>
    <xf numFmtId="0" fontId="2" fillId="0" borderId="127" xfId="0" applyFont="1" applyBorder="1" applyAlignment="1">
      <alignment horizontal="distributed" vertical="center"/>
    </xf>
    <xf numFmtId="0" fontId="0" fillId="0" borderId="128" xfId="0" applyBorder="1" applyAlignment="1">
      <alignment horizontal="distributed" vertical="center"/>
    </xf>
    <xf numFmtId="0" fontId="2" fillId="0" borderId="155" xfId="0" applyFont="1" applyBorder="1" applyAlignment="1">
      <alignment horizontal="distributed" vertical="center"/>
    </xf>
    <xf numFmtId="0" fontId="0" fillId="0" borderId="156" xfId="0" applyBorder="1" applyAlignment="1">
      <alignment horizontal="distributed" vertical="center"/>
    </xf>
    <xf numFmtId="0" fontId="2" fillId="0" borderId="129" xfId="0" applyFont="1" applyBorder="1" applyAlignment="1">
      <alignment horizontal="distributed" vertical="center"/>
    </xf>
    <xf numFmtId="0" fontId="0" fillId="0" borderId="130" xfId="0" applyBorder="1" applyAlignment="1">
      <alignment horizontal="distributed"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2" fillId="0" borderId="91" xfId="0" applyFont="1" applyBorder="1" applyAlignment="1">
      <alignment horizontal="distributed" vertical="center"/>
    </xf>
    <xf numFmtId="0" fontId="2" fillId="0" borderId="23" xfId="0" applyFont="1" applyBorder="1" applyAlignment="1">
      <alignment horizontal="distributed" vertical="center"/>
    </xf>
    <xf numFmtId="0" fontId="2" fillId="0" borderId="94" xfId="0" applyFont="1" applyBorder="1" applyAlignment="1">
      <alignment horizontal="distributed" vertical="center"/>
    </xf>
    <xf numFmtId="0" fontId="2" fillId="0" borderId="95" xfId="0" applyFont="1" applyBorder="1" applyAlignment="1">
      <alignment horizontal="distributed" vertical="center"/>
    </xf>
    <xf numFmtId="0" fontId="2" fillId="0" borderId="153" xfId="0" applyFont="1" applyBorder="1" applyAlignment="1">
      <alignment horizontal="distributed" vertical="center"/>
    </xf>
    <xf numFmtId="0" fontId="2" fillId="0" borderId="154" xfId="0" applyFont="1" applyBorder="1" applyAlignment="1">
      <alignment horizontal="distributed" vertical="center"/>
    </xf>
    <xf numFmtId="0" fontId="2" fillId="0" borderId="151" xfId="0" applyFont="1" applyBorder="1" applyAlignment="1">
      <alignment horizontal="distributed" vertical="center"/>
    </xf>
    <xf numFmtId="0" fontId="2" fillId="0" borderId="152" xfId="0" applyFont="1" applyBorder="1" applyAlignment="1">
      <alignment horizontal="distributed" vertical="center"/>
    </xf>
    <xf numFmtId="0" fontId="2" fillId="0" borderId="108" xfId="0" applyFont="1" applyBorder="1" applyAlignment="1">
      <alignment horizontal="distributed" vertical="center"/>
    </xf>
    <xf numFmtId="0" fontId="2" fillId="0" borderId="36" xfId="0" applyFont="1" applyBorder="1" applyAlignment="1">
      <alignment horizontal="distributed" vertical="center"/>
    </xf>
    <xf numFmtId="0" fontId="2" fillId="0" borderId="98" xfId="0" applyFont="1" applyBorder="1" applyAlignment="1">
      <alignment horizontal="distributed" vertical="center"/>
    </xf>
    <xf numFmtId="0" fontId="2" fillId="0" borderId="133" xfId="0" applyFont="1" applyBorder="1" applyAlignment="1">
      <alignment horizontal="distributed" vertical="center"/>
    </xf>
    <xf numFmtId="0" fontId="6" fillId="0" borderId="122" xfId="0" applyFont="1" applyBorder="1" applyAlignment="1"/>
    <xf numFmtId="0" fontId="2" fillId="0" borderId="149" xfId="0" applyFont="1" applyBorder="1" applyAlignment="1">
      <alignment horizontal="distributed" vertical="center"/>
    </xf>
    <xf numFmtId="0" fontId="6" fillId="0" borderId="150" xfId="0" applyFont="1" applyBorder="1" applyAlignment="1">
      <alignment vertical="center"/>
    </xf>
    <xf numFmtId="0" fontId="7" fillId="0" borderId="136" xfId="0" applyFont="1" applyBorder="1" applyAlignment="1">
      <alignment horizontal="distributed" vertical="center" shrinkToFit="1"/>
    </xf>
    <xf numFmtId="0" fontId="7" fillId="0" borderId="137" xfId="0" applyFont="1" applyBorder="1" applyAlignment="1">
      <alignment horizontal="distributed" vertical="center" shrinkToFit="1"/>
    </xf>
    <xf numFmtId="0" fontId="7" fillId="0" borderId="138" xfId="0" applyFont="1" applyBorder="1" applyAlignment="1">
      <alignment horizontal="distributed" vertical="center" shrinkToFit="1"/>
    </xf>
    <xf numFmtId="0" fontId="7" fillId="0" borderId="139" xfId="0" applyFont="1" applyBorder="1" applyAlignment="1">
      <alignment horizontal="distributed" vertical="center" shrinkToFit="1"/>
    </xf>
    <xf numFmtId="0" fontId="4" fillId="0" borderId="140" xfId="0" applyFont="1" applyBorder="1" applyAlignment="1">
      <alignment horizontal="center" vertical="center"/>
    </xf>
    <xf numFmtId="0" fontId="4" fillId="0" borderId="125" xfId="0" applyFont="1" applyBorder="1" applyAlignment="1">
      <alignment horizontal="center" vertical="center"/>
    </xf>
    <xf numFmtId="0" fontId="4" fillId="0" borderId="143" xfId="0" applyFont="1" applyBorder="1" applyAlignment="1">
      <alignment horizontal="center" vertical="center"/>
    </xf>
    <xf numFmtId="0" fontId="4" fillId="0" borderId="14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0" fillId="0" borderId="25" xfId="0" applyBorder="1" applyAlignment="1">
      <alignment vertical="center"/>
    </xf>
    <xf numFmtId="0" fontId="2" fillId="0" borderId="141" xfId="0" applyFont="1" applyBorder="1" applyAlignment="1">
      <alignment horizontal="distributed" vertical="center"/>
    </xf>
    <xf numFmtId="0" fontId="0" fillId="0" borderId="142" xfId="0" applyBorder="1" applyAlignment="1">
      <alignment horizontal="distributed"/>
    </xf>
    <xf numFmtId="0" fontId="2" fillId="0" borderId="145" xfId="0" applyFont="1" applyBorder="1" applyAlignment="1">
      <alignment horizontal="distributed" vertical="center"/>
    </xf>
    <xf numFmtId="0" fontId="0" fillId="0" borderId="146" xfId="0" applyBorder="1" applyAlignment="1">
      <alignment vertical="center"/>
    </xf>
    <xf numFmtId="0" fontId="7" fillId="0" borderId="131" xfId="0" applyFont="1" applyBorder="1" applyAlignment="1">
      <alignment horizontal="distributed" vertical="center" shrinkToFit="1"/>
    </xf>
    <xf numFmtId="0" fontId="8" fillId="0" borderId="132" xfId="0" applyFont="1" applyBorder="1" applyAlignment="1">
      <alignment horizontal="distributed" shrinkToFit="1"/>
    </xf>
    <xf numFmtId="0" fontId="7" fillId="0" borderId="147" xfId="0" applyFont="1" applyBorder="1" applyAlignment="1">
      <alignment horizontal="distributed" vertical="center" shrinkToFit="1"/>
    </xf>
    <xf numFmtId="0" fontId="8" fillId="0" borderId="148" xfId="0" applyFont="1" applyBorder="1" applyAlignment="1">
      <alignment horizontal="distributed" vertical="center" shrinkToFit="1"/>
    </xf>
    <xf numFmtId="0" fontId="3" fillId="0" borderId="0" xfId="0" applyFont="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4" xfId="0" applyFont="1" applyBorder="1" applyAlignment="1">
      <alignment horizontal="center" vertical="center"/>
    </xf>
    <xf numFmtId="0" fontId="2" fillId="0" borderId="104" xfId="0" applyFont="1" applyBorder="1" applyAlignment="1">
      <alignment horizontal="center" vertical="center"/>
    </xf>
    <xf numFmtId="0" fontId="2" fillId="0" borderId="99" xfId="0" applyFont="1" applyBorder="1" applyAlignment="1">
      <alignment horizontal="distributed" vertical="center" justifyLastLine="1"/>
    </xf>
    <xf numFmtId="0" fontId="2" fillId="0" borderId="100" xfId="0" applyFont="1" applyBorder="1" applyAlignment="1">
      <alignment horizontal="distributed" vertical="center" justifyLastLine="1"/>
    </xf>
    <xf numFmtId="0" fontId="2" fillId="0" borderId="101" xfId="0" applyFont="1" applyBorder="1" applyAlignment="1">
      <alignment horizontal="distributed" vertical="center" justifyLastLine="1"/>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37" xfId="0" applyFont="1" applyBorder="1" applyAlignment="1">
      <alignment horizontal="center" vertical="center"/>
    </xf>
    <xf numFmtId="0" fontId="2" fillId="0" borderId="116" xfId="0" applyFont="1" applyBorder="1" applyAlignment="1">
      <alignment horizontal="distributed" vertical="center" justifyLastLine="1"/>
    </xf>
    <xf numFmtId="0" fontId="2" fillId="0" borderId="38" xfId="0" applyFont="1" applyBorder="1" applyAlignment="1">
      <alignment horizontal="distributed" vertical="center" justifyLastLine="1"/>
    </xf>
    <xf numFmtId="0" fontId="2" fillId="0" borderId="114" xfId="0" applyFont="1" applyBorder="1" applyAlignment="1">
      <alignment horizontal="distributed" vertical="center" justifyLastLine="1"/>
    </xf>
    <xf numFmtId="0" fontId="2" fillId="0" borderId="115" xfId="0" applyFont="1" applyBorder="1" applyAlignment="1">
      <alignment horizontal="distributed" vertical="center" justifyLastLine="1"/>
    </xf>
    <xf numFmtId="0" fontId="2" fillId="0" borderId="24" xfId="0" applyFont="1" applyBorder="1" applyAlignment="1">
      <alignment horizontal="left" vertical="center" wrapText="1"/>
    </xf>
    <xf numFmtId="0" fontId="2" fillId="0" borderId="24" xfId="0" applyFont="1" applyBorder="1" applyAlignment="1">
      <alignment horizontal="left" vertical="center"/>
    </xf>
    <xf numFmtId="0" fontId="2" fillId="0" borderId="102"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3" xfId="0" applyFont="1" applyBorder="1" applyAlignment="1">
      <alignment horizontal="distributed" vertical="center"/>
    </xf>
    <xf numFmtId="0" fontId="2" fillId="0" borderId="197"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99" xfId="0" applyFont="1" applyBorder="1" applyAlignment="1">
      <alignment horizontal="center" vertical="distributed" textRotation="255" indent="2"/>
    </xf>
    <xf numFmtId="0" fontId="2" fillId="0" borderId="198" xfId="0" applyFont="1" applyBorder="1" applyAlignment="1">
      <alignment horizontal="distributed" vertical="center"/>
    </xf>
    <xf numFmtId="0" fontId="2" fillId="0" borderId="188" xfId="0" applyFont="1" applyBorder="1" applyAlignment="1">
      <alignment horizontal="distributed" vertical="center"/>
    </xf>
    <xf numFmtId="0" fontId="2" fillId="0" borderId="200" xfId="0" applyFont="1" applyBorder="1" applyAlignment="1">
      <alignment horizontal="distributed" vertical="center"/>
    </xf>
    <xf numFmtId="0" fontId="2" fillId="0" borderId="170" xfId="0" applyFont="1" applyBorder="1" applyAlignment="1">
      <alignment horizontal="distributed" vertical="center"/>
    </xf>
    <xf numFmtId="0" fontId="2" fillId="0" borderId="173" xfId="0" applyFont="1" applyBorder="1" applyAlignment="1">
      <alignment horizontal="distributed" vertical="center"/>
    </xf>
    <xf numFmtId="0" fontId="2" fillId="0" borderId="177" xfId="0" applyFont="1" applyBorder="1" applyAlignment="1">
      <alignment horizontal="distributed" vertical="center"/>
    </xf>
    <xf numFmtId="0" fontId="2" fillId="0" borderId="178" xfId="0" applyFont="1" applyBorder="1" applyAlignment="1">
      <alignment horizontal="distributed" vertical="center"/>
    </xf>
    <xf numFmtId="0" fontId="2" fillId="0" borderId="182" xfId="0" applyFont="1" applyBorder="1" applyAlignment="1">
      <alignment horizontal="center" vertical="distributed" textRotation="255" indent="2"/>
    </xf>
    <xf numFmtId="0" fontId="2" fillId="0" borderId="192" xfId="0" applyFont="1" applyBorder="1" applyAlignment="1">
      <alignment horizontal="center" vertical="distributed" textRotation="255" indent="2"/>
    </xf>
    <xf numFmtId="0" fontId="2" fillId="0" borderId="183" xfId="0" applyFont="1" applyBorder="1" applyAlignment="1">
      <alignment horizontal="distributed" vertical="center"/>
    </xf>
    <xf numFmtId="0" fontId="2" fillId="0" borderId="189" xfId="0" applyFont="1" applyBorder="1" applyAlignment="1">
      <alignment horizontal="distributed" vertical="center"/>
    </xf>
    <xf numFmtId="0" fontId="2" fillId="0" borderId="180" xfId="0" applyFont="1" applyBorder="1" applyAlignment="1">
      <alignment horizontal="distributed" vertical="center"/>
    </xf>
    <xf numFmtId="0" fontId="2" fillId="0" borderId="191" xfId="0" applyFont="1" applyBorder="1" applyAlignment="1">
      <alignment horizontal="distributed" vertical="center"/>
    </xf>
    <xf numFmtId="0" fontId="2" fillId="0" borderId="174" xfId="0" applyFont="1" applyBorder="1" applyAlignment="1">
      <alignment horizontal="distributed" vertical="center"/>
    </xf>
    <xf numFmtId="0" fontId="2" fillId="0" borderId="163" xfId="0" applyFont="1" applyBorder="1" applyAlignment="1">
      <alignment horizontal="center" vertical="distributed" textRotation="255" indent="2"/>
    </xf>
    <xf numFmtId="0" fontId="2" fillId="0" borderId="166" xfId="0" applyFont="1" applyBorder="1" applyAlignment="1">
      <alignment horizontal="center" vertical="distributed" textRotation="255" indent="2"/>
    </xf>
    <xf numFmtId="0" fontId="2" fillId="0" borderId="176" xfId="0" applyFont="1" applyBorder="1" applyAlignment="1">
      <alignment horizontal="center" vertical="distributed" textRotation="255" indent="2"/>
    </xf>
    <xf numFmtId="0" fontId="2" fillId="0" borderId="12" xfId="0" applyFont="1" applyBorder="1" applyAlignment="1">
      <alignment horizontal="distributed" vertical="center"/>
    </xf>
    <xf numFmtId="0" fontId="2" fillId="0" borderId="14"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57" xfId="0" applyFont="1" applyBorder="1" applyAlignment="1">
      <alignment horizontal="center" vertical="center" textRotation="255" wrapText="1"/>
    </xf>
    <xf numFmtId="0" fontId="2" fillId="0" borderId="157" xfId="0" applyFont="1" applyBorder="1" applyAlignment="1">
      <alignment horizontal="center" vertical="center" textRotation="255"/>
    </xf>
    <xf numFmtId="0" fontId="2" fillId="0" borderId="159" xfId="0" applyFont="1" applyBorder="1" applyAlignment="1">
      <alignment horizontal="left"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160" xfId="0" applyFont="1" applyBorder="1" applyAlignment="1">
      <alignment horizontal="distributed" vertical="center" justifyLastLine="1"/>
    </xf>
    <xf numFmtId="0" fontId="2" fillId="0" borderId="111" xfId="0" applyFont="1" applyBorder="1" applyAlignment="1">
      <alignment horizontal="distributed" vertical="center" justifyLastLine="1"/>
    </xf>
    <xf numFmtId="0" fontId="2" fillId="0" borderId="161" xfId="0" applyFont="1" applyBorder="1" applyAlignment="1">
      <alignment horizontal="distributed" vertical="center" justifyLastLine="1"/>
    </xf>
    <xf numFmtId="0" fontId="2" fillId="0" borderId="99" xfId="0" applyFont="1" applyBorder="1" applyAlignment="1">
      <alignment horizontal="center" vertical="center"/>
    </xf>
    <xf numFmtId="0" fontId="2" fillId="0" borderId="160" xfId="0" applyFont="1" applyBorder="1" applyAlignment="1">
      <alignment horizontal="center" vertical="center"/>
    </xf>
    <xf numFmtId="0" fontId="2" fillId="0" borderId="205" xfId="0" applyFont="1" applyBorder="1" applyAlignment="1">
      <alignment horizontal="center" vertical="center" textRotation="255"/>
    </xf>
    <xf numFmtId="0" fontId="0" fillId="0" borderId="207" xfId="0" applyFont="1" applyBorder="1" applyAlignment="1">
      <alignment horizontal="center" vertical="center"/>
    </xf>
    <xf numFmtId="0" fontId="0" fillId="0" borderId="208" xfId="0" applyFont="1" applyBorder="1" applyAlignment="1">
      <alignment horizontal="center" vertical="center"/>
    </xf>
    <xf numFmtId="0" fontId="2" fillId="0" borderId="105" xfId="0" applyFont="1" applyBorder="1" applyAlignment="1">
      <alignment horizontal="distributed" vertical="center" justifyLastLine="1"/>
    </xf>
    <xf numFmtId="0" fontId="0" fillId="0" borderId="24" xfId="0" applyFont="1" applyBorder="1" applyAlignment="1">
      <alignment horizontal="distributed" vertical="center" justifyLastLine="1"/>
    </xf>
    <xf numFmtId="0" fontId="0" fillId="0" borderId="106" xfId="0" applyFont="1" applyBorder="1" applyAlignment="1">
      <alignment horizontal="distributed" vertical="center" justifyLastLine="1"/>
    </xf>
    <xf numFmtId="0" fontId="0" fillId="0" borderId="107"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37" xfId="0" applyFont="1" applyBorder="1" applyAlignment="1">
      <alignment horizontal="distributed" vertical="center" justifyLastLine="1"/>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209" xfId="0" applyFont="1" applyBorder="1" applyAlignment="1">
      <alignment horizontal="center" vertical="center"/>
    </xf>
    <xf numFmtId="0" fontId="2" fillId="0" borderId="210" xfId="0" applyFont="1" applyBorder="1" applyAlignment="1">
      <alignment horizontal="center" vertical="center"/>
    </xf>
    <xf numFmtId="0" fontId="2" fillId="0" borderId="209" xfId="0" applyFont="1" applyBorder="1" applyAlignment="1">
      <alignment horizontal="distributed" vertical="center" justifyLastLine="1"/>
    </xf>
    <xf numFmtId="0" fontId="2" fillId="0" borderId="210" xfId="0" applyFont="1" applyBorder="1" applyAlignment="1">
      <alignment horizontal="distributed" vertical="center" justifyLastLine="1"/>
    </xf>
    <xf numFmtId="0" fontId="2" fillId="0" borderId="211" xfId="0" applyFont="1" applyBorder="1" applyAlignment="1">
      <alignment horizontal="center" vertical="center" wrapText="1"/>
    </xf>
    <xf numFmtId="0" fontId="2" fillId="0" borderId="212"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6" xfId="0" applyFont="1" applyBorder="1" applyAlignment="1">
      <alignment horizontal="distributed" vertical="center"/>
    </xf>
    <xf numFmtId="0" fontId="2" fillId="0" borderId="237" xfId="0" applyFont="1" applyBorder="1" applyAlignment="1">
      <alignment horizontal="distributed" vertical="center"/>
    </xf>
    <xf numFmtId="0" fontId="2" fillId="0" borderId="241" xfId="0" applyFont="1" applyBorder="1" applyAlignment="1">
      <alignment horizontal="center" vertical="center" textRotation="255"/>
    </xf>
    <xf numFmtId="0" fontId="2" fillId="0" borderId="91" xfId="0" applyFont="1" applyBorder="1" applyAlignment="1">
      <alignment horizontal="center" vertical="center" textRotation="255"/>
    </xf>
    <xf numFmtId="0" fontId="2" fillId="0" borderId="249" xfId="0" applyFont="1" applyBorder="1" applyAlignment="1">
      <alignment horizontal="center" vertical="center" textRotation="255"/>
    </xf>
    <xf numFmtId="0" fontId="2" fillId="0" borderId="242" xfId="0" applyFont="1" applyBorder="1" applyAlignment="1">
      <alignment horizontal="distributed" vertical="center" wrapText="1"/>
    </xf>
    <xf numFmtId="0" fontId="0" fillId="0" borderId="232" xfId="0" applyFont="1" applyBorder="1" applyAlignment="1">
      <alignment horizontal="distributed" vertical="center" wrapText="1"/>
    </xf>
    <xf numFmtId="0" fontId="2" fillId="0" borderId="159" xfId="0" applyFont="1" applyBorder="1" applyAlignment="1">
      <alignment horizontal="distributed" vertical="center"/>
    </xf>
    <xf numFmtId="0" fontId="2" fillId="0" borderId="207" xfId="0" applyFont="1" applyBorder="1" applyAlignment="1">
      <alignment horizontal="center" vertical="distributed" textRotation="255" indent="3"/>
    </xf>
    <xf numFmtId="0" fontId="2" fillId="0" borderId="235" xfId="0" applyFont="1" applyBorder="1" applyAlignment="1">
      <alignment horizontal="center" vertical="distributed" textRotation="255" indent="3"/>
    </xf>
    <xf numFmtId="0" fontId="5" fillId="0" borderId="227" xfId="0" applyFont="1" applyBorder="1" applyAlignment="1">
      <alignment horizontal="right" vertical="center"/>
    </xf>
    <xf numFmtId="0" fontId="12" fillId="0" borderId="228" xfId="0" applyFont="1" applyBorder="1" applyAlignment="1">
      <alignment vertical="center"/>
    </xf>
    <xf numFmtId="0" fontId="2" fillId="0" borderId="232" xfId="0" applyFont="1" applyBorder="1" applyAlignment="1">
      <alignment horizontal="distributed" vertical="center"/>
    </xf>
    <xf numFmtId="0" fontId="0" fillId="0" borderId="173" xfId="0" applyFont="1" applyBorder="1" applyAlignment="1">
      <alignment vertical="center"/>
    </xf>
    <xf numFmtId="0" fontId="5" fillId="0" borderId="233" xfId="0" applyFont="1" applyBorder="1" applyAlignment="1">
      <alignment horizontal="right" vertical="center"/>
    </xf>
    <xf numFmtId="0" fontId="12" fillId="0" borderId="170" xfId="0" applyFont="1" applyBorder="1" applyAlignment="1">
      <alignment vertical="center"/>
    </xf>
    <xf numFmtId="0" fontId="2" fillId="0" borderId="234" xfId="0" applyFont="1" applyBorder="1" applyAlignment="1">
      <alignment horizontal="distributed" vertical="center"/>
    </xf>
    <xf numFmtId="0" fontId="2" fillId="0" borderId="224" xfId="0" applyFont="1" applyBorder="1" applyAlignment="1">
      <alignment horizontal="center" vertical="center"/>
    </xf>
    <xf numFmtId="0" fontId="11" fillId="0" borderId="100" xfId="0" applyFont="1" applyBorder="1" applyAlignment="1">
      <alignment horizontal="center" vertical="center"/>
    </xf>
    <xf numFmtId="0" fontId="11" fillId="0" borderId="160" xfId="0" applyFont="1" applyBorder="1" applyAlignment="1">
      <alignment horizontal="center" vertical="center"/>
    </xf>
  </cellXfs>
  <cellStyles count="4">
    <cellStyle name="桁区切り" xfId="2" builtinId="6"/>
    <cellStyle name="桁区切り 2" xfId="3" xr:uid="{00000000-0005-0000-0000-000001000000}"/>
    <cellStyle name="標準" xfId="0" builtinId="0"/>
    <cellStyle name="標準_18-20徴収関係各表-18国税徴収224-242" xfId="1"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showGridLines="0" zoomScaleNormal="100" zoomScaleSheetLayoutView="70" workbookViewId="0">
      <selection sqref="A1:P1"/>
    </sheetView>
  </sheetViews>
  <sheetFormatPr defaultColWidth="12.6328125" defaultRowHeight="11"/>
  <cols>
    <col min="1" max="1" width="10.6328125" style="2" customWidth="1"/>
    <col min="2" max="2" width="11.26953125" style="2" customWidth="1"/>
    <col min="3" max="3" width="14" style="2" customWidth="1"/>
    <col min="4" max="4" width="12.7265625" style="2" customWidth="1"/>
    <col min="5" max="5" width="14.36328125" style="2" customWidth="1"/>
    <col min="6" max="6" width="14.26953125" style="2" customWidth="1"/>
    <col min="7" max="7" width="13.453125" style="2" customWidth="1"/>
    <col min="8" max="8" width="14" style="2" customWidth="1"/>
    <col min="9" max="9" width="10.6328125" style="2" customWidth="1"/>
    <col min="10" max="10" width="11.08984375" style="2" customWidth="1"/>
    <col min="11" max="14" width="12.7265625" style="2" customWidth="1"/>
    <col min="15" max="15" width="11.26953125" style="2" customWidth="1"/>
    <col min="16" max="16" width="10.6328125" style="2" customWidth="1"/>
    <col min="17" max="16384" width="12.6328125" style="2"/>
  </cols>
  <sheetData>
    <row r="1" spans="1:16" ht="15.5">
      <c r="A1" s="392" t="s">
        <v>108</v>
      </c>
      <c r="B1" s="392"/>
      <c r="C1" s="392"/>
      <c r="D1" s="392"/>
      <c r="E1" s="392"/>
      <c r="F1" s="392"/>
      <c r="G1" s="392"/>
      <c r="H1" s="392"/>
      <c r="I1" s="392"/>
      <c r="J1" s="392"/>
      <c r="K1" s="392"/>
      <c r="L1" s="392"/>
      <c r="M1" s="392"/>
      <c r="N1" s="392"/>
      <c r="O1" s="392"/>
      <c r="P1" s="392"/>
    </row>
    <row r="2" spans="1:16" ht="11.5" thickBot="1">
      <c r="A2" s="2" t="s">
        <v>92</v>
      </c>
    </row>
    <row r="3" spans="1:16" ht="19.5" customHeight="1">
      <c r="A3" s="393" t="s">
        <v>4</v>
      </c>
      <c r="B3" s="394"/>
      <c r="C3" s="397" t="s">
        <v>5</v>
      </c>
      <c r="D3" s="398"/>
      <c r="E3" s="399"/>
      <c r="F3" s="397" t="s">
        <v>6</v>
      </c>
      <c r="G3" s="398"/>
      <c r="H3" s="399"/>
      <c r="I3" s="397" t="s">
        <v>93</v>
      </c>
      <c r="J3" s="398"/>
      <c r="K3" s="399"/>
      <c r="L3" s="397" t="s">
        <v>7</v>
      </c>
      <c r="M3" s="398"/>
      <c r="N3" s="399"/>
      <c r="O3" s="400" t="s">
        <v>94</v>
      </c>
      <c r="P3" s="401"/>
    </row>
    <row r="4" spans="1:16" ht="15" customHeight="1">
      <c r="A4" s="395"/>
      <c r="B4" s="396"/>
      <c r="C4" s="15" t="s">
        <v>0</v>
      </c>
      <c r="D4" s="12" t="s">
        <v>8</v>
      </c>
      <c r="E4" s="16" t="s">
        <v>1</v>
      </c>
      <c r="F4" s="15" t="s">
        <v>0</v>
      </c>
      <c r="G4" s="12" t="s">
        <v>8</v>
      </c>
      <c r="H4" s="16" t="s">
        <v>1</v>
      </c>
      <c r="I4" s="15" t="s">
        <v>0</v>
      </c>
      <c r="J4" s="12" t="s">
        <v>8</v>
      </c>
      <c r="K4" s="16" t="s">
        <v>1</v>
      </c>
      <c r="L4" s="15" t="s">
        <v>0</v>
      </c>
      <c r="M4" s="12" t="s">
        <v>8</v>
      </c>
      <c r="N4" s="16" t="s">
        <v>1</v>
      </c>
      <c r="O4" s="402"/>
      <c r="P4" s="403"/>
    </row>
    <row r="5" spans="1:16" ht="13">
      <c r="A5" s="380"/>
      <c r="B5" s="381"/>
      <c r="C5" s="26" t="s">
        <v>2</v>
      </c>
      <c r="D5" s="27" t="s">
        <v>2</v>
      </c>
      <c r="E5" s="28" t="s">
        <v>2</v>
      </c>
      <c r="F5" s="26" t="s">
        <v>2</v>
      </c>
      <c r="G5" s="27" t="s">
        <v>2</v>
      </c>
      <c r="H5" s="28" t="s">
        <v>2</v>
      </c>
      <c r="I5" s="26" t="s">
        <v>2</v>
      </c>
      <c r="J5" s="27" t="s">
        <v>2</v>
      </c>
      <c r="K5" s="28" t="s">
        <v>2</v>
      </c>
      <c r="L5" s="26" t="s">
        <v>2</v>
      </c>
      <c r="M5" s="27" t="s">
        <v>2</v>
      </c>
      <c r="N5" s="28" t="s">
        <v>2</v>
      </c>
      <c r="O5" s="382"/>
      <c r="P5" s="383"/>
    </row>
    <row r="6" spans="1:16" ht="21.75" customHeight="1">
      <c r="A6" s="384" t="s">
        <v>53</v>
      </c>
      <c r="B6" s="385"/>
      <c r="C6" s="93">
        <v>3854</v>
      </c>
      <c r="D6" s="94">
        <v>59980</v>
      </c>
      <c r="E6" s="95">
        <v>63833</v>
      </c>
      <c r="F6" s="93">
        <v>3854</v>
      </c>
      <c r="G6" s="94">
        <v>1156</v>
      </c>
      <c r="H6" s="95">
        <v>5010</v>
      </c>
      <c r="I6" s="93" t="s">
        <v>204</v>
      </c>
      <c r="J6" s="94">
        <v>2085</v>
      </c>
      <c r="K6" s="95">
        <v>2085</v>
      </c>
      <c r="L6" s="93" t="s">
        <v>204</v>
      </c>
      <c r="M6" s="94">
        <v>56738</v>
      </c>
      <c r="N6" s="95">
        <v>56738</v>
      </c>
      <c r="O6" s="386" t="s">
        <v>3</v>
      </c>
      <c r="P6" s="387"/>
    </row>
    <row r="7" spans="1:16" ht="21.75" customHeight="1">
      <c r="A7" s="388" t="s">
        <v>75</v>
      </c>
      <c r="B7" s="389"/>
      <c r="C7" s="96">
        <v>294844488</v>
      </c>
      <c r="D7" s="97">
        <v>646264</v>
      </c>
      <c r="E7" s="98">
        <v>295490752</v>
      </c>
      <c r="F7" s="96">
        <v>294576528</v>
      </c>
      <c r="G7" s="97">
        <v>181392</v>
      </c>
      <c r="H7" s="98">
        <v>294757920</v>
      </c>
      <c r="I7" s="99">
        <v>5776</v>
      </c>
      <c r="J7" s="100">
        <v>125313</v>
      </c>
      <c r="K7" s="101">
        <v>131089</v>
      </c>
      <c r="L7" s="96">
        <v>262184</v>
      </c>
      <c r="M7" s="97">
        <v>339559</v>
      </c>
      <c r="N7" s="98">
        <v>601743</v>
      </c>
      <c r="O7" s="390" t="s">
        <v>81</v>
      </c>
      <c r="P7" s="391"/>
    </row>
    <row r="8" spans="1:16" s="3" customFormat="1" ht="21.75" customHeight="1">
      <c r="A8" s="368" t="s">
        <v>54</v>
      </c>
      <c r="B8" s="369"/>
      <c r="C8" s="99">
        <v>300</v>
      </c>
      <c r="D8" s="100">
        <v>319569</v>
      </c>
      <c r="E8" s="101">
        <v>319869</v>
      </c>
      <c r="F8" s="99">
        <v>300</v>
      </c>
      <c r="G8" s="100">
        <v>26498</v>
      </c>
      <c r="H8" s="101">
        <v>26798</v>
      </c>
      <c r="I8" s="99" t="s">
        <v>204</v>
      </c>
      <c r="J8" s="100">
        <v>51782</v>
      </c>
      <c r="K8" s="101">
        <v>51782</v>
      </c>
      <c r="L8" s="99" t="s">
        <v>204</v>
      </c>
      <c r="M8" s="100">
        <v>241289</v>
      </c>
      <c r="N8" s="101">
        <v>241289</v>
      </c>
      <c r="O8" s="370" t="s">
        <v>54</v>
      </c>
      <c r="P8" s="371"/>
    </row>
    <row r="9" spans="1:16" ht="21.75" customHeight="1">
      <c r="A9" s="372" t="s">
        <v>76</v>
      </c>
      <c r="B9" s="373"/>
      <c r="C9" s="99">
        <v>65621675</v>
      </c>
      <c r="D9" s="100">
        <v>2022255</v>
      </c>
      <c r="E9" s="101">
        <v>67643930</v>
      </c>
      <c r="F9" s="99">
        <v>64431170</v>
      </c>
      <c r="G9" s="100">
        <v>730589</v>
      </c>
      <c r="H9" s="101">
        <v>65161759</v>
      </c>
      <c r="I9" s="99">
        <v>1</v>
      </c>
      <c r="J9" s="100">
        <v>41158</v>
      </c>
      <c r="K9" s="101">
        <v>41159</v>
      </c>
      <c r="L9" s="99">
        <v>1190504</v>
      </c>
      <c r="M9" s="100">
        <v>1250508</v>
      </c>
      <c r="N9" s="101">
        <v>2441012</v>
      </c>
      <c r="O9" s="374" t="s">
        <v>76</v>
      </c>
      <c r="P9" s="375"/>
    </row>
    <row r="10" spans="1:16" ht="21.75" customHeight="1">
      <c r="A10" s="376" t="s">
        <v>55</v>
      </c>
      <c r="B10" s="377"/>
      <c r="C10" s="102">
        <v>360470316</v>
      </c>
      <c r="D10" s="103">
        <v>3048068</v>
      </c>
      <c r="E10" s="104">
        <v>363518384</v>
      </c>
      <c r="F10" s="102">
        <v>359011852</v>
      </c>
      <c r="G10" s="103">
        <v>939635</v>
      </c>
      <c r="H10" s="104">
        <v>359951487</v>
      </c>
      <c r="I10" s="102">
        <v>5777</v>
      </c>
      <c r="J10" s="103">
        <v>220338</v>
      </c>
      <c r="K10" s="104">
        <v>226115</v>
      </c>
      <c r="L10" s="102">
        <v>1452688</v>
      </c>
      <c r="M10" s="103">
        <v>1888094</v>
      </c>
      <c r="N10" s="104">
        <v>3340782</v>
      </c>
      <c r="O10" s="378" t="s">
        <v>70</v>
      </c>
      <c r="P10" s="379"/>
    </row>
    <row r="11" spans="1:16" ht="21.75" customHeight="1">
      <c r="A11" s="357" t="s">
        <v>56</v>
      </c>
      <c r="B11" s="358"/>
      <c r="C11" s="105">
        <v>227148548</v>
      </c>
      <c r="D11" s="106">
        <v>3269376</v>
      </c>
      <c r="E11" s="107">
        <v>230417923</v>
      </c>
      <c r="F11" s="105">
        <v>225249024</v>
      </c>
      <c r="G11" s="106">
        <v>1561377</v>
      </c>
      <c r="H11" s="107">
        <v>226810401</v>
      </c>
      <c r="I11" s="105">
        <v>8012</v>
      </c>
      <c r="J11" s="106">
        <v>400152</v>
      </c>
      <c r="K11" s="107">
        <v>408164</v>
      </c>
      <c r="L11" s="105">
        <v>1891512</v>
      </c>
      <c r="M11" s="106">
        <v>1307846</v>
      </c>
      <c r="N11" s="107">
        <v>3199358</v>
      </c>
      <c r="O11" s="359" t="s">
        <v>56</v>
      </c>
      <c r="P11" s="360"/>
    </row>
    <row r="12" spans="1:16" ht="21.75" customHeight="1">
      <c r="A12" s="365" t="s">
        <v>83</v>
      </c>
      <c r="B12" s="366"/>
      <c r="C12" s="105">
        <v>25680797</v>
      </c>
      <c r="D12" s="106">
        <v>119608</v>
      </c>
      <c r="E12" s="107">
        <v>25800405</v>
      </c>
      <c r="F12" s="105">
        <v>25600041</v>
      </c>
      <c r="G12" s="106">
        <v>54164</v>
      </c>
      <c r="H12" s="107">
        <v>25654205</v>
      </c>
      <c r="I12" s="105">
        <v>441</v>
      </c>
      <c r="J12" s="106">
        <v>17308</v>
      </c>
      <c r="K12" s="107">
        <v>17749</v>
      </c>
      <c r="L12" s="105">
        <v>80315</v>
      </c>
      <c r="M12" s="106">
        <v>48136</v>
      </c>
      <c r="N12" s="107">
        <v>128451</v>
      </c>
      <c r="O12" s="347" t="s">
        <v>83</v>
      </c>
      <c r="P12" s="367"/>
    </row>
    <row r="13" spans="1:16" ht="21.75" customHeight="1">
      <c r="A13" s="357" t="s">
        <v>57</v>
      </c>
      <c r="B13" s="358"/>
      <c r="C13" s="105" t="s">
        <v>204</v>
      </c>
      <c r="D13" s="106">
        <v>8493</v>
      </c>
      <c r="E13" s="107">
        <v>8493</v>
      </c>
      <c r="F13" s="105" t="s">
        <v>204</v>
      </c>
      <c r="G13" s="106">
        <v>2489</v>
      </c>
      <c r="H13" s="107">
        <v>2489</v>
      </c>
      <c r="I13" s="105" t="s">
        <v>204</v>
      </c>
      <c r="J13" s="106">
        <v>2917</v>
      </c>
      <c r="K13" s="107">
        <v>2917</v>
      </c>
      <c r="L13" s="105" t="s">
        <v>204</v>
      </c>
      <c r="M13" s="106">
        <v>3087</v>
      </c>
      <c r="N13" s="107">
        <v>3087</v>
      </c>
      <c r="O13" s="359" t="s">
        <v>57</v>
      </c>
      <c r="P13" s="360"/>
    </row>
    <row r="14" spans="1:16" ht="21.75" customHeight="1">
      <c r="A14" s="357" t="s">
        <v>58</v>
      </c>
      <c r="B14" s="358"/>
      <c r="C14" s="105">
        <v>59391639</v>
      </c>
      <c r="D14" s="106">
        <v>1285202</v>
      </c>
      <c r="E14" s="107">
        <v>60676840</v>
      </c>
      <c r="F14" s="105">
        <v>56067967</v>
      </c>
      <c r="G14" s="106">
        <v>1131625</v>
      </c>
      <c r="H14" s="107">
        <v>57199592</v>
      </c>
      <c r="I14" s="105">
        <v>0</v>
      </c>
      <c r="J14" s="106">
        <v>1364</v>
      </c>
      <c r="K14" s="107">
        <v>1364</v>
      </c>
      <c r="L14" s="105">
        <v>3323672</v>
      </c>
      <c r="M14" s="106">
        <v>152213</v>
      </c>
      <c r="N14" s="107">
        <v>3475884</v>
      </c>
      <c r="O14" s="359" t="s">
        <v>58</v>
      </c>
      <c r="P14" s="360"/>
    </row>
    <row r="15" spans="1:16" ht="21.75" customHeight="1">
      <c r="A15" s="357" t="s">
        <v>59</v>
      </c>
      <c r="B15" s="358"/>
      <c r="C15" s="105" t="s">
        <v>204</v>
      </c>
      <c r="D15" s="106" t="s">
        <v>204</v>
      </c>
      <c r="E15" s="107" t="s">
        <v>204</v>
      </c>
      <c r="F15" s="105" t="s">
        <v>204</v>
      </c>
      <c r="G15" s="106" t="s">
        <v>204</v>
      </c>
      <c r="H15" s="107" t="s">
        <v>204</v>
      </c>
      <c r="I15" s="105" t="s">
        <v>204</v>
      </c>
      <c r="J15" s="106" t="s">
        <v>204</v>
      </c>
      <c r="K15" s="107" t="s">
        <v>204</v>
      </c>
      <c r="L15" s="105" t="s">
        <v>204</v>
      </c>
      <c r="M15" s="106" t="s">
        <v>204</v>
      </c>
      <c r="N15" s="107" t="s">
        <v>204</v>
      </c>
      <c r="O15" s="359" t="s">
        <v>59</v>
      </c>
      <c r="P15" s="360"/>
    </row>
    <row r="16" spans="1:16" ht="21.75" customHeight="1">
      <c r="A16" s="357" t="s">
        <v>60</v>
      </c>
      <c r="B16" s="358"/>
      <c r="C16" s="105" t="s">
        <v>204</v>
      </c>
      <c r="D16" s="106">
        <v>535</v>
      </c>
      <c r="E16" s="107">
        <v>535</v>
      </c>
      <c r="F16" s="105" t="s">
        <v>204</v>
      </c>
      <c r="G16" s="106" t="s">
        <v>204</v>
      </c>
      <c r="H16" s="107" t="s">
        <v>204</v>
      </c>
      <c r="I16" s="105" t="s">
        <v>204</v>
      </c>
      <c r="J16" s="106" t="s">
        <v>204</v>
      </c>
      <c r="K16" s="107" t="s">
        <v>204</v>
      </c>
      <c r="L16" s="105" t="s">
        <v>204</v>
      </c>
      <c r="M16" s="106">
        <v>535</v>
      </c>
      <c r="N16" s="107">
        <v>535</v>
      </c>
      <c r="O16" s="359" t="s">
        <v>60</v>
      </c>
      <c r="P16" s="360"/>
    </row>
    <row r="17" spans="1:16" ht="21.75" customHeight="1">
      <c r="A17" s="357" t="s">
        <v>77</v>
      </c>
      <c r="B17" s="358"/>
      <c r="C17" s="105">
        <v>473139037</v>
      </c>
      <c r="D17" s="106">
        <v>10525399</v>
      </c>
      <c r="E17" s="107">
        <v>483664436</v>
      </c>
      <c r="F17" s="105">
        <v>466835593</v>
      </c>
      <c r="G17" s="106">
        <v>7128741</v>
      </c>
      <c r="H17" s="107">
        <v>473964335</v>
      </c>
      <c r="I17" s="105">
        <v>19723</v>
      </c>
      <c r="J17" s="106">
        <v>392675</v>
      </c>
      <c r="K17" s="107">
        <v>412398</v>
      </c>
      <c r="L17" s="105">
        <v>6283720</v>
      </c>
      <c r="M17" s="106">
        <v>3003983</v>
      </c>
      <c r="N17" s="107">
        <v>9287703</v>
      </c>
      <c r="O17" s="359" t="s">
        <v>77</v>
      </c>
      <c r="P17" s="360"/>
    </row>
    <row r="18" spans="1:16" ht="21.75" customHeight="1">
      <c r="A18" s="357" t="s">
        <v>61</v>
      </c>
      <c r="B18" s="358"/>
      <c r="C18" s="105">
        <v>10108571</v>
      </c>
      <c r="D18" s="106">
        <v>20532</v>
      </c>
      <c r="E18" s="107">
        <v>10129103</v>
      </c>
      <c r="F18" s="105">
        <v>10094359</v>
      </c>
      <c r="G18" s="106">
        <v>12187</v>
      </c>
      <c r="H18" s="107">
        <v>10106546</v>
      </c>
      <c r="I18" s="105" t="s">
        <v>204</v>
      </c>
      <c r="J18" s="106" t="s">
        <v>204</v>
      </c>
      <c r="K18" s="107" t="s">
        <v>204</v>
      </c>
      <c r="L18" s="105">
        <v>14212</v>
      </c>
      <c r="M18" s="106">
        <v>8345</v>
      </c>
      <c r="N18" s="107">
        <v>22557</v>
      </c>
      <c r="O18" s="359" t="s">
        <v>61</v>
      </c>
      <c r="P18" s="360"/>
    </row>
    <row r="19" spans="1:16" ht="21.75" customHeight="1">
      <c r="A19" s="357" t="s">
        <v>62</v>
      </c>
      <c r="B19" s="358"/>
      <c r="C19" s="105" t="s">
        <v>204</v>
      </c>
      <c r="D19" s="106" t="s">
        <v>204</v>
      </c>
      <c r="E19" s="107" t="s">
        <v>204</v>
      </c>
      <c r="F19" s="105" t="s">
        <v>204</v>
      </c>
      <c r="G19" s="106" t="s">
        <v>204</v>
      </c>
      <c r="H19" s="107" t="s">
        <v>204</v>
      </c>
      <c r="I19" s="105" t="s">
        <v>204</v>
      </c>
      <c r="J19" s="106" t="s">
        <v>204</v>
      </c>
      <c r="K19" s="107" t="s">
        <v>204</v>
      </c>
      <c r="L19" s="105" t="s">
        <v>204</v>
      </c>
      <c r="M19" s="106" t="s">
        <v>204</v>
      </c>
      <c r="N19" s="107" t="s">
        <v>204</v>
      </c>
      <c r="O19" s="359" t="s">
        <v>62</v>
      </c>
      <c r="P19" s="360"/>
    </row>
    <row r="20" spans="1:16" ht="21.75" customHeight="1">
      <c r="A20" s="357" t="s">
        <v>78</v>
      </c>
      <c r="B20" s="358"/>
      <c r="C20" s="105">
        <v>16279601</v>
      </c>
      <c r="D20" s="106" t="s">
        <v>204</v>
      </c>
      <c r="E20" s="107">
        <v>16279601</v>
      </c>
      <c r="F20" s="105">
        <v>16279601</v>
      </c>
      <c r="G20" s="106" t="s">
        <v>204</v>
      </c>
      <c r="H20" s="107">
        <v>16279601</v>
      </c>
      <c r="I20" s="105" t="s">
        <v>204</v>
      </c>
      <c r="J20" s="106" t="s">
        <v>204</v>
      </c>
      <c r="K20" s="107" t="s">
        <v>204</v>
      </c>
      <c r="L20" s="105" t="s">
        <v>204</v>
      </c>
      <c r="M20" s="106" t="s">
        <v>204</v>
      </c>
      <c r="N20" s="107" t="s">
        <v>204</v>
      </c>
      <c r="O20" s="359" t="s">
        <v>78</v>
      </c>
      <c r="P20" s="360"/>
    </row>
    <row r="21" spans="1:16" ht="24" customHeight="1">
      <c r="A21" s="357" t="s">
        <v>95</v>
      </c>
      <c r="B21" s="358"/>
      <c r="C21" s="108" t="s">
        <v>204</v>
      </c>
      <c r="D21" s="109" t="s">
        <v>204</v>
      </c>
      <c r="E21" s="110" t="s">
        <v>204</v>
      </c>
      <c r="F21" s="108" t="s">
        <v>204</v>
      </c>
      <c r="G21" s="109" t="s">
        <v>204</v>
      </c>
      <c r="H21" s="110" t="s">
        <v>204</v>
      </c>
      <c r="I21" s="111" t="s">
        <v>204</v>
      </c>
      <c r="J21" s="109" t="s">
        <v>204</v>
      </c>
      <c r="K21" s="110" t="s">
        <v>204</v>
      </c>
      <c r="L21" s="112" t="s">
        <v>204</v>
      </c>
      <c r="M21" s="109" t="s">
        <v>204</v>
      </c>
      <c r="N21" s="111" t="s">
        <v>204</v>
      </c>
      <c r="O21" s="359" t="s">
        <v>95</v>
      </c>
      <c r="P21" s="360"/>
    </row>
    <row r="22" spans="1:16" ht="21.75" customHeight="1">
      <c r="A22" s="357" t="s">
        <v>63</v>
      </c>
      <c r="B22" s="358"/>
      <c r="C22" s="105" t="s">
        <v>204</v>
      </c>
      <c r="D22" s="106" t="s">
        <v>204</v>
      </c>
      <c r="E22" s="107" t="s">
        <v>204</v>
      </c>
      <c r="F22" s="105" t="s">
        <v>204</v>
      </c>
      <c r="G22" s="106" t="s">
        <v>204</v>
      </c>
      <c r="H22" s="107" t="s">
        <v>204</v>
      </c>
      <c r="I22" s="105" t="s">
        <v>204</v>
      </c>
      <c r="J22" s="106" t="s">
        <v>204</v>
      </c>
      <c r="K22" s="107" t="s">
        <v>204</v>
      </c>
      <c r="L22" s="105" t="s">
        <v>204</v>
      </c>
      <c r="M22" s="106" t="s">
        <v>204</v>
      </c>
      <c r="N22" s="107" t="s">
        <v>204</v>
      </c>
      <c r="O22" s="359" t="s">
        <v>63</v>
      </c>
      <c r="P22" s="360"/>
    </row>
    <row r="23" spans="1:16" ht="21.75" customHeight="1">
      <c r="A23" s="357" t="s">
        <v>64</v>
      </c>
      <c r="B23" s="358"/>
      <c r="C23" s="105" t="s">
        <v>204</v>
      </c>
      <c r="D23" s="106" t="s">
        <v>204</v>
      </c>
      <c r="E23" s="107" t="s">
        <v>204</v>
      </c>
      <c r="F23" s="105" t="s">
        <v>204</v>
      </c>
      <c r="G23" s="106" t="s">
        <v>204</v>
      </c>
      <c r="H23" s="107" t="s">
        <v>204</v>
      </c>
      <c r="I23" s="105" t="s">
        <v>204</v>
      </c>
      <c r="J23" s="106" t="s">
        <v>204</v>
      </c>
      <c r="K23" s="107" t="s">
        <v>204</v>
      </c>
      <c r="L23" s="105" t="s">
        <v>204</v>
      </c>
      <c r="M23" s="106" t="s">
        <v>204</v>
      </c>
      <c r="N23" s="107" t="s">
        <v>204</v>
      </c>
      <c r="O23" s="359" t="s">
        <v>64</v>
      </c>
      <c r="P23" s="360"/>
    </row>
    <row r="24" spans="1:16" ht="21.75" customHeight="1">
      <c r="A24" s="365" t="s">
        <v>65</v>
      </c>
      <c r="B24" s="366"/>
      <c r="C24" s="105">
        <v>9614689</v>
      </c>
      <c r="D24" s="106" t="s">
        <v>204</v>
      </c>
      <c r="E24" s="107">
        <v>9614689</v>
      </c>
      <c r="F24" s="105">
        <v>9614689</v>
      </c>
      <c r="G24" s="106" t="s">
        <v>204</v>
      </c>
      <c r="H24" s="107">
        <v>9614689</v>
      </c>
      <c r="I24" s="105" t="s">
        <v>204</v>
      </c>
      <c r="J24" s="106" t="s">
        <v>204</v>
      </c>
      <c r="K24" s="107" t="s">
        <v>204</v>
      </c>
      <c r="L24" s="105" t="s">
        <v>204</v>
      </c>
      <c r="M24" s="106" t="s">
        <v>204</v>
      </c>
      <c r="N24" s="107" t="s">
        <v>204</v>
      </c>
      <c r="O24" s="347" t="s">
        <v>65</v>
      </c>
      <c r="P24" s="367"/>
    </row>
    <row r="25" spans="1:16" ht="21.75" customHeight="1">
      <c r="A25" s="357" t="s">
        <v>79</v>
      </c>
      <c r="B25" s="358"/>
      <c r="C25" s="105" t="s">
        <v>204</v>
      </c>
      <c r="D25" s="106" t="s">
        <v>204</v>
      </c>
      <c r="E25" s="107" t="s">
        <v>204</v>
      </c>
      <c r="F25" s="105" t="s">
        <v>204</v>
      </c>
      <c r="G25" s="106" t="s">
        <v>204</v>
      </c>
      <c r="H25" s="107" t="s">
        <v>204</v>
      </c>
      <c r="I25" s="105" t="s">
        <v>204</v>
      </c>
      <c r="J25" s="106" t="s">
        <v>204</v>
      </c>
      <c r="K25" s="107" t="s">
        <v>204</v>
      </c>
      <c r="L25" s="105" t="s">
        <v>204</v>
      </c>
      <c r="M25" s="106" t="s">
        <v>204</v>
      </c>
      <c r="N25" s="107" t="s">
        <v>204</v>
      </c>
      <c r="O25" s="359" t="s">
        <v>79</v>
      </c>
      <c r="P25" s="360"/>
    </row>
    <row r="26" spans="1:16" ht="21.75" customHeight="1">
      <c r="A26" s="357" t="s">
        <v>80</v>
      </c>
      <c r="B26" s="358"/>
      <c r="C26" s="105">
        <v>83846742</v>
      </c>
      <c r="D26" s="106" t="s">
        <v>204</v>
      </c>
      <c r="E26" s="107">
        <v>83846742</v>
      </c>
      <c r="F26" s="105">
        <v>75552129</v>
      </c>
      <c r="G26" s="106" t="s">
        <v>204</v>
      </c>
      <c r="H26" s="107">
        <v>75552129</v>
      </c>
      <c r="I26" s="105" t="s">
        <v>204</v>
      </c>
      <c r="J26" s="106" t="s">
        <v>204</v>
      </c>
      <c r="K26" s="107" t="s">
        <v>204</v>
      </c>
      <c r="L26" s="105">
        <v>8294613</v>
      </c>
      <c r="M26" s="106" t="s">
        <v>204</v>
      </c>
      <c r="N26" s="107">
        <v>8294613</v>
      </c>
      <c r="O26" s="359" t="s">
        <v>80</v>
      </c>
      <c r="P26" s="360"/>
    </row>
    <row r="27" spans="1:16" ht="21.75" customHeight="1">
      <c r="A27" s="357" t="s">
        <v>66</v>
      </c>
      <c r="B27" s="358"/>
      <c r="C27" s="105">
        <v>241825</v>
      </c>
      <c r="D27" s="106" t="s">
        <v>204</v>
      </c>
      <c r="E27" s="107">
        <v>241825</v>
      </c>
      <c r="F27" s="105">
        <v>241804</v>
      </c>
      <c r="G27" s="106" t="s">
        <v>204</v>
      </c>
      <c r="H27" s="107">
        <v>241804</v>
      </c>
      <c r="I27" s="105" t="s">
        <v>204</v>
      </c>
      <c r="J27" s="106" t="s">
        <v>204</v>
      </c>
      <c r="K27" s="107" t="s">
        <v>204</v>
      </c>
      <c r="L27" s="105">
        <v>21</v>
      </c>
      <c r="M27" s="106" t="s">
        <v>204</v>
      </c>
      <c r="N27" s="107">
        <v>21</v>
      </c>
      <c r="O27" s="359" t="s">
        <v>66</v>
      </c>
      <c r="P27" s="360"/>
    </row>
    <row r="28" spans="1:16" ht="21.75" customHeight="1">
      <c r="A28" s="361" t="s">
        <v>67</v>
      </c>
      <c r="B28" s="362"/>
      <c r="C28" s="105">
        <v>654</v>
      </c>
      <c r="D28" s="106" t="s">
        <v>204</v>
      </c>
      <c r="E28" s="107">
        <v>654</v>
      </c>
      <c r="F28" s="105">
        <v>654</v>
      </c>
      <c r="G28" s="106" t="s">
        <v>204</v>
      </c>
      <c r="H28" s="107">
        <v>654</v>
      </c>
      <c r="I28" s="105" t="s">
        <v>204</v>
      </c>
      <c r="J28" s="106" t="s">
        <v>204</v>
      </c>
      <c r="K28" s="107" t="s">
        <v>204</v>
      </c>
      <c r="L28" s="105" t="s">
        <v>204</v>
      </c>
      <c r="M28" s="106" t="s">
        <v>204</v>
      </c>
      <c r="N28" s="107" t="s">
        <v>204</v>
      </c>
      <c r="O28" s="363" t="s">
        <v>71</v>
      </c>
      <c r="P28" s="364"/>
    </row>
    <row r="29" spans="1:16" ht="21.75" customHeight="1">
      <c r="A29" s="345" t="s">
        <v>68</v>
      </c>
      <c r="B29" s="346"/>
      <c r="C29" s="105">
        <v>5132</v>
      </c>
      <c r="D29" s="106" t="s">
        <v>204</v>
      </c>
      <c r="E29" s="107">
        <v>5132</v>
      </c>
      <c r="F29" s="105">
        <v>5132</v>
      </c>
      <c r="G29" s="106" t="s">
        <v>204</v>
      </c>
      <c r="H29" s="107">
        <v>5132</v>
      </c>
      <c r="I29" s="105" t="s">
        <v>204</v>
      </c>
      <c r="J29" s="106" t="s">
        <v>204</v>
      </c>
      <c r="K29" s="107" t="s">
        <v>204</v>
      </c>
      <c r="L29" s="105" t="s">
        <v>204</v>
      </c>
      <c r="M29" s="106" t="s">
        <v>204</v>
      </c>
      <c r="N29" s="107" t="s">
        <v>204</v>
      </c>
      <c r="O29" s="347" t="s">
        <v>68</v>
      </c>
      <c r="P29" s="348"/>
    </row>
    <row r="30" spans="1:16" ht="21.75" customHeight="1" thickBot="1">
      <c r="A30" s="349" t="s">
        <v>69</v>
      </c>
      <c r="B30" s="350"/>
      <c r="C30" s="113">
        <v>3268168</v>
      </c>
      <c r="D30" s="114">
        <v>786</v>
      </c>
      <c r="E30" s="115">
        <v>3268954</v>
      </c>
      <c r="F30" s="113">
        <v>3266432</v>
      </c>
      <c r="G30" s="114">
        <v>270</v>
      </c>
      <c r="H30" s="115">
        <v>3266703</v>
      </c>
      <c r="I30" s="113" t="s">
        <v>204</v>
      </c>
      <c r="J30" s="114">
        <v>66</v>
      </c>
      <c r="K30" s="115">
        <v>66</v>
      </c>
      <c r="L30" s="113">
        <v>1735</v>
      </c>
      <c r="M30" s="114">
        <v>450</v>
      </c>
      <c r="N30" s="115">
        <v>2185</v>
      </c>
      <c r="O30" s="351" t="s">
        <v>69</v>
      </c>
      <c r="P30" s="352"/>
    </row>
    <row r="31" spans="1:16" s="3" customFormat="1" ht="21.75" customHeight="1" thickTop="1">
      <c r="A31" s="353" t="s">
        <v>96</v>
      </c>
      <c r="B31" s="354"/>
      <c r="C31" s="310">
        <v>1269195718</v>
      </c>
      <c r="D31" s="311">
        <v>18277998</v>
      </c>
      <c r="E31" s="312">
        <v>1287473716</v>
      </c>
      <c r="F31" s="310">
        <v>1247819278</v>
      </c>
      <c r="G31" s="311">
        <v>10830490</v>
      </c>
      <c r="H31" s="312">
        <v>1258649768</v>
      </c>
      <c r="I31" s="310">
        <v>33953</v>
      </c>
      <c r="J31" s="311">
        <v>1034820</v>
      </c>
      <c r="K31" s="312">
        <v>1068773</v>
      </c>
      <c r="L31" s="310">
        <v>21342488</v>
      </c>
      <c r="M31" s="311">
        <v>6412688</v>
      </c>
      <c r="N31" s="312">
        <v>27755176</v>
      </c>
      <c r="O31" s="355" t="s">
        <v>96</v>
      </c>
      <c r="P31" s="356"/>
    </row>
    <row r="32" spans="1:16" ht="17.25" customHeight="1">
      <c r="A32" s="336" t="s">
        <v>84</v>
      </c>
      <c r="B32" s="337"/>
      <c r="C32" s="70">
        <v>103960787</v>
      </c>
      <c r="D32" s="71">
        <v>2288216</v>
      </c>
      <c r="E32" s="72">
        <v>106249003</v>
      </c>
      <c r="F32" s="70">
        <v>102575690</v>
      </c>
      <c r="G32" s="71">
        <v>1558067</v>
      </c>
      <c r="H32" s="72">
        <v>104133758</v>
      </c>
      <c r="I32" s="70">
        <v>4276</v>
      </c>
      <c r="J32" s="71">
        <v>83947</v>
      </c>
      <c r="K32" s="72">
        <v>88223</v>
      </c>
      <c r="L32" s="73">
        <v>1380821</v>
      </c>
      <c r="M32" s="71">
        <v>646201</v>
      </c>
      <c r="N32" s="79">
        <v>2027022</v>
      </c>
      <c r="O32" s="338" t="s">
        <v>84</v>
      </c>
      <c r="P32" s="339"/>
    </row>
    <row r="33" spans="1:16" ht="17.25" customHeight="1" thickBot="1">
      <c r="A33" s="340" t="s">
        <v>85</v>
      </c>
      <c r="B33" s="341"/>
      <c r="C33" s="74">
        <v>1165234931</v>
      </c>
      <c r="D33" s="75">
        <v>15989782</v>
      </c>
      <c r="E33" s="76">
        <v>1181224713</v>
      </c>
      <c r="F33" s="74">
        <v>1145243587</v>
      </c>
      <c r="G33" s="75">
        <v>9272422</v>
      </c>
      <c r="H33" s="76">
        <v>1154516010</v>
      </c>
      <c r="I33" s="74">
        <v>29677</v>
      </c>
      <c r="J33" s="75">
        <v>950873</v>
      </c>
      <c r="K33" s="76">
        <v>980549</v>
      </c>
      <c r="L33" s="77">
        <v>19961667</v>
      </c>
      <c r="M33" s="75">
        <v>5766487</v>
      </c>
      <c r="N33" s="80">
        <v>25728154</v>
      </c>
      <c r="O33" s="342" t="s">
        <v>85</v>
      </c>
      <c r="P33" s="343"/>
    </row>
    <row r="34" spans="1:16" s="117" customFormat="1">
      <c r="A34" s="116" t="s">
        <v>86</v>
      </c>
      <c r="B34" s="344" t="s">
        <v>197</v>
      </c>
      <c r="C34" s="344"/>
      <c r="D34" s="344"/>
      <c r="E34" s="344"/>
      <c r="F34" s="344"/>
      <c r="G34" s="344"/>
    </row>
    <row r="35" spans="1:16">
      <c r="A35" s="68" t="s">
        <v>97</v>
      </c>
      <c r="B35" s="2" t="s">
        <v>98</v>
      </c>
      <c r="K35" s="78"/>
    </row>
    <row r="36" spans="1:16">
      <c r="A36" s="1" t="s">
        <v>99</v>
      </c>
      <c r="B36" s="4" t="s">
        <v>100</v>
      </c>
    </row>
    <row r="37" spans="1:16">
      <c r="A37" s="1" t="s">
        <v>99</v>
      </c>
      <c r="B37" s="2" t="s">
        <v>101</v>
      </c>
    </row>
    <row r="38" spans="1:16">
      <c r="A38" s="1" t="s">
        <v>99</v>
      </c>
      <c r="B38" s="2" t="s">
        <v>102</v>
      </c>
    </row>
    <row r="39" spans="1:16">
      <c r="A39" s="69" t="s">
        <v>87</v>
      </c>
      <c r="B39" s="2" t="s">
        <v>88</v>
      </c>
    </row>
    <row r="40" spans="1:16">
      <c r="B40" s="2" t="s">
        <v>90</v>
      </c>
    </row>
    <row r="41" spans="1:16">
      <c r="B41" s="2" t="s">
        <v>91</v>
      </c>
    </row>
    <row r="43" spans="1:16">
      <c r="C43" s="90"/>
      <c r="D43" s="90"/>
      <c r="E43" s="90"/>
      <c r="F43" s="90"/>
      <c r="G43" s="90"/>
      <c r="H43" s="90"/>
      <c r="I43" s="90"/>
      <c r="J43" s="90"/>
      <c r="K43" s="90"/>
      <c r="L43" s="90"/>
      <c r="M43" s="90"/>
      <c r="N43" s="90"/>
    </row>
    <row r="44" spans="1:16">
      <c r="A44" s="4"/>
      <c r="B44" s="4"/>
      <c r="C44" s="4"/>
      <c r="D44" s="4"/>
      <c r="E44" s="4"/>
      <c r="F44" s="4"/>
      <c r="G44" s="4"/>
      <c r="H44" s="4"/>
      <c r="I44" s="4"/>
      <c r="J44" s="4"/>
      <c r="K44" s="4"/>
      <c r="L44" s="4"/>
      <c r="M44" s="4"/>
      <c r="N44" s="4"/>
    </row>
    <row r="45" spans="1:16">
      <c r="A45" s="4"/>
      <c r="B45" s="4"/>
      <c r="C45" s="4"/>
      <c r="D45" s="4"/>
      <c r="E45" s="4"/>
      <c r="F45" s="4"/>
      <c r="G45" s="4"/>
      <c r="H45" s="4"/>
      <c r="I45" s="4"/>
      <c r="J45" s="4"/>
      <c r="K45" s="4"/>
      <c r="L45" s="4"/>
      <c r="M45" s="4"/>
      <c r="N45" s="4"/>
    </row>
    <row r="46" spans="1:16">
      <c r="A46" s="4"/>
      <c r="B46" s="4"/>
      <c r="C46" s="4"/>
      <c r="D46" s="4"/>
      <c r="E46" s="4"/>
      <c r="F46" s="4"/>
      <c r="G46" s="4"/>
      <c r="H46" s="4"/>
      <c r="I46" s="4"/>
      <c r="J46" s="4"/>
      <c r="K46" s="4"/>
      <c r="L46" s="4"/>
      <c r="M46" s="4"/>
    </row>
    <row r="47" spans="1:16">
      <c r="A47" s="4"/>
      <c r="B47" s="4"/>
      <c r="C47" s="4"/>
      <c r="D47" s="4"/>
      <c r="E47" s="4"/>
      <c r="F47" s="4"/>
      <c r="G47" s="4"/>
      <c r="H47" s="4"/>
      <c r="I47" s="4"/>
      <c r="J47" s="4"/>
      <c r="K47" s="4"/>
      <c r="L47" s="4"/>
      <c r="M47" s="4"/>
    </row>
    <row r="48" spans="1:16">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0"/>
  <sheetViews>
    <sheetView showGridLines="0" zoomScaleNormal="100" zoomScaleSheetLayoutView="85" workbookViewId="0">
      <selection sqref="A1:K1"/>
    </sheetView>
  </sheetViews>
  <sheetFormatPr defaultColWidth="5.90625" defaultRowHeight="11"/>
  <cols>
    <col min="1" max="2" width="5.6328125" style="2" customWidth="1"/>
    <col min="3" max="3" width="11" style="2" customWidth="1"/>
    <col min="4" max="4" width="8.453125" style="2" customWidth="1"/>
    <col min="5" max="5" width="9.7265625" style="2" bestFit="1" customWidth="1"/>
    <col min="6" max="6" width="8.453125" style="2" customWidth="1"/>
    <col min="7" max="7" width="9.08984375" style="2" customWidth="1"/>
    <col min="8" max="8" width="8.453125" style="2" customWidth="1"/>
    <col min="9" max="9" width="9.08984375" style="2" customWidth="1"/>
    <col min="10" max="10" width="8.453125" style="2" customWidth="1"/>
    <col min="11" max="11" width="9.7265625" style="2" bestFit="1" customWidth="1"/>
    <col min="12" max="12" width="10.6328125" style="2" customWidth="1"/>
    <col min="13" max="16384" width="5.90625" style="2"/>
  </cols>
  <sheetData>
    <row r="1" spans="1:11" ht="14.25" customHeight="1" thickBot="1">
      <c r="A1" s="441" t="s">
        <v>175</v>
      </c>
      <c r="B1" s="441"/>
      <c r="C1" s="441"/>
      <c r="D1" s="441"/>
      <c r="E1" s="441"/>
      <c r="F1" s="441"/>
      <c r="G1" s="441"/>
      <c r="H1" s="441"/>
      <c r="I1" s="441"/>
      <c r="J1" s="441"/>
      <c r="K1" s="441"/>
    </row>
    <row r="2" spans="1:11" ht="16.5" customHeight="1">
      <c r="A2" s="393" t="s">
        <v>176</v>
      </c>
      <c r="B2" s="442"/>
      <c r="C2" s="394"/>
      <c r="D2" s="485" t="s">
        <v>177</v>
      </c>
      <c r="E2" s="485"/>
      <c r="F2" s="485" t="s">
        <v>178</v>
      </c>
      <c r="G2" s="485"/>
      <c r="H2" s="485" t="s">
        <v>179</v>
      </c>
      <c r="I2" s="485"/>
      <c r="J2" s="486" t="s">
        <v>180</v>
      </c>
      <c r="K2" s="487"/>
    </row>
    <row r="3" spans="1:11" ht="16.5" customHeight="1">
      <c r="A3" s="395"/>
      <c r="B3" s="443"/>
      <c r="C3" s="396"/>
      <c r="D3" s="23" t="s">
        <v>181</v>
      </c>
      <c r="E3" s="14" t="s">
        <v>182</v>
      </c>
      <c r="F3" s="23" t="s">
        <v>181</v>
      </c>
      <c r="G3" s="14" t="s">
        <v>182</v>
      </c>
      <c r="H3" s="23" t="s">
        <v>181</v>
      </c>
      <c r="I3" s="14" t="s">
        <v>182</v>
      </c>
      <c r="J3" s="23" t="s">
        <v>183</v>
      </c>
      <c r="K3" s="279" t="s">
        <v>184</v>
      </c>
    </row>
    <row r="4" spans="1:11" s="22" customFormat="1">
      <c r="A4" s="280"/>
      <c r="B4" s="281"/>
      <c r="C4" s="282"/>
      <c r="D4" s="283" t="s">
        <v>117</v>
      </c>
      <c r="E4" s="33" t="s">
        <v>2</v>
      </c>
      <c r="F4" s="283" t="s">
        <v>117</v>
      </c>
      <c r="G4" s="33" t="s">
        <v>2</v>
      </c>
      <c r="H4" s="283" t="s">
        <v>117</v>
      </c>
      <c r="I4" s="33" t="s">
        <v>2</v>
      </c>
      <c r="J4" s="283" t="s">
        <v>117</v>
      </c>
      <c r="K4" s="284" t="s">
        <v>2</v>
      </c>
    </row>
    <row r="5" spans="1:11" ht="28.5" customHeight="1">
      <c r="A5" s="476" t="s">
        <v>118</v>
      </c>
      <c r="B5" s="478" t="s">
        <v>185</v>
      </c>
      <c r="C5" s="479"/>
      <c r="D5" s="285" t="s">
        <v>105</v>
      </c>
      <c r="E5" s="286" t="s">
        <v>105</v>
      </c>
      <c r="F5" s="285" t="s">
        <v>105</v>
      </c>
      <c r="G5" s="286" t="s">
        <v>105</v>
      </c>
      <c r="H5" s="285" t="s">
        <v>105</v>
      </c>
      <c r="I5" s="286" t="s">
        <v>105</v>
      </c>
      <c r="J5" s="285" t="s">
        <v>105</v>
      </c>
      <c r="K5" s="287" t="s">
        <v>105</v>
      </c>
    </row>
    <row r="6" spans="1:11" ht="28.5" customHeight="1">
      <c r="A6" s="476"/>
      <c r="B6" s="480" t="s">
        <v>119</v>
      </c>
      <c r="C6" s="481"/>
      <c r="D6" s="288">
        <v>1</v>
      </c>
      <c r="E6" s="289">
        <v>6947</v>
      </c>
      <c r="F6" s="288">
        <v>3</v>
      </c>
      <c r="G6" s="289">
        <v>2087</v>
      </c>
      <c r="H6" s="288" t="s">
        <v>105</v>
      </c>
      <c r="I6" s="289" t="s">
        <v>105</v>
      </c>
      <c r="J6" s="288">
        <v>4</v>
      </c>
      <c r="K6" s="290">
        <v>9034</v>
      </c>
    </row>
    <row r="7" spans="1:11" ht="28.5" customHeight="1">
      <c r="A7" s="476"/>
      <c r="B7" s="482" t="s">
        <v>185</v>
      </c>
      <c r="C7" s="483"/>
      <c r="D7" s="285" t="s">
        <v>105</v>
      </c>
      <c r="E7" s="286" t="s">
        <v>105</v>
      </c>
      <c r="F7" s="285" t="s">
        <v>105</v>
      </c>
      <c r="G7" s="286" t="s">
        <v>105</v>
      </c>
      <c r="H7" s="285" t="s">
        <v>105</v>
      </c>
      <c r="I7" s="286" t="s">
        <v>105</v>
      </c>
      <c r="J7" s="285" t="s">
        <v>105</v>
      </c>
      <c r="K7" s="287" t="s">
        <v>105</v>
      </c>
    </row>
    <row r="8" spans="1:11" s="1" customFormat="1" ht="28.5" customHeight="1">
      <c r="A8" s="476"/>
      <c r="B8" s="480" t="s">
        <v>120</v>
      </c>
      <c r="C8" s="422"/>
      <c r="D8" s="288">
        <v>10</v>
      </c>
      <c r="E8" s="289">
        <v>98739</v>
      </c>
      <c r="F8" s="288">
        <v>10</v>
      </c>
      <c r="G8" s="289">
        <v>13224</v>
      </c>
      <c r="H8" s="288" t="s">
        <v>105</v>
      </c>
      <c r="I8" s="289" t="s">
        <v>105</v>
      </c>
      <c r="J8" s="288">
        <v>20</v>
      </c>
      <c r="K8" s="290">
        <v>111963</v>
      </c>
    </row>
    <row r="9" spans="1:11" ht="28.5" customHeight="1">
      <c r="A9" s="476"/>
      <c r="B9" s="482" t="s">
        <v>185</v>
      </c>
      <c r="C9" s="483"/>
      <c r="D9" s="285" t="s">
        <v>105</v>
      </c>
      <c r="E9" s="286" t="s">
        <v>105</v>
      </c>
      <c r="F9" s="285" t="s">
        <v>105</v>
      </c>
      <c r="G9" s="286" t="s">
        <v>105</v>
      </c>
      <c r="H9" s="285" t="s">
        <v>105</v>
      </c>
      <c r="I9" s="286" t="s">
        <v>105</v>
      </c>
      <c r="J9" s="285" t="s">
        <v>105</v>
      </c>
      <c r="K9" s="287" t="s">
        <v>105</v>
      </c>
    </row>
    <row r="10" spans="1:11" s="1" customFormat="1" ht="28.5" customHeight="1">
      <c r="A10" s="476"/>
      <c r="B10" s="480" t="s">
        <v>121</v>
      </c>
      <c r="C10" s="422"/>
      <c r="D10" s="288" t="s">
        <v>105</v>
      </c>
      <c r="E10" s="289" t="s">
        <v>105</v>
      </c>
      <c r="F10" s="288" t="s">
        <v>105</v>
      </c>
      <c r="G10" s="289" t="s">
        <v>105</v>
      </c>
      <c r="H10" s="288" t="s">
        <v>105</v>
      </c>
      <c r="I10" s="289" t="s">
        <v>105</v>
      </c>
      <c r="J10" s="288" t="s">
        <v>105</v>
      </c>
      <c r="K10" s="290" t="s">
        <v>105</v>
      </c>
    </row>
    <row r="11" spans="1:11" ht="28.5" customHeight="1">
      <c r="A11" s="476"/>
      <c r="B11" s="484" t="s">
        <v>123</v>
      </c>
      <c r="C11" s="358"/>
      <c r="D11" s="288" t="s">
        <v>105</v>
      </c>
      <c r="E11" s="289" t="s">
        <v>105</v>
      </c>
      <c r="F11" s="288">
        <v>1</v>
      </c>
      <c r="G11" s="289">
        <v>485</v>
      </c>
      <c r="H11" s="288" t="s">
        <v>105</v>
      </c>
      <c r="I11" s="289" t="s">
        <v>105</v>
      </c>
      <c r="J11" s="288">
        <v>1</v>
      </c>
      <c r="K11" s="290">
        <v>485</v>
      </c>
    </row>
    <row r="12" spans="1:11" ht="28.5" customHeight="1">
      <c r="A12" s="476"/>
      <c r="B12" s="484" t="s">
        <v>124</v>
      </c>
      <c r="C12" s="358"/>
      <c r="D12" s="288" t="s">
        <v>105</v>
      </c>
      <c r="E12" s="289" t="s">
        <v>105</v>
      </c>
      <c r="F12" s="288" t="s">
        <v>105</v>
      </c>
      <c r="G12" s="289" t="s">
        <v>105</v>
      </c>
      <c r="H12" s="288" t="s">
        <v>105</v>
      </c>
      <c r="I12" s="289" t="s">
        <v>105</v>
      </c>
      <c r="J12" s="288" t="s">
        <v>105</v>
      </c>
      <c r="K12" s="290" t="s">
        <v>105</v>
      </c>
    </row>
    <row r="13" spans="1:11" ht="28.5" customHeight="1">
      <c r="A13" s="476"/>
      <c r="B13" s="484" t="s">
        <v>125</v>
      </c>
      <c r="C13" s="358"/>
      <c r="D13" s="288">
        <v>9</v>
      </c>
      <c r="E13" s="289">
        <v>91537</v>
      </c>
      <c r="F13" s="288">
        <v>9</v>
      </c>
      <c r="G13" s="289">
        <v>7297</v>
      </c>
      <c r="H13" s="288" t="s">
        <v>105</v>
      </c>
      <c r="I13" s="289" t="s">
        <v>105</v>
      </c>
      <c r="J13" s="288">
        <v>18</v>
      </c>
      <c r="K13" s="290">
        <v>98834</v>
      </c>
    </row>
    <row r="14" spans="1:11" ht="28.5" customHeight="1">
      <c r="A14" s="477"/>
      <c r="B14" s="468" t="s">
        <v>127</v>
      </c>
      <c r="C14" s="469"/>
      <c r="D14" s="291">
        <v>2</v>
      </c>
      <c r="E14" s="292">
        <v>14149</v>
      </c>
      <c r="F14" s="291">
        <v>3</v>
      </c>
      <c r="G14" s="292">
        <v>7528</v>
      </c>
      <c r="H14" s="291" t="s">
        <v>105</v>
      </c>
      <c r="I14" s="292" t="s">
        <v>105</v>
      </c>
      <c r="J14" s="291">
        <v>5</v>
      </c>
      <c r="K14" s="293">
        <v>21678</v>
      </c>
    </row>
    <row r="15" spans="1:11" ht="28.5" customHeight="1">
      <c r="A15" s="470" t="s">
        <v>186</v>
      </c>
      <c r="B15" s="473" t="s">
        <v>187</v>
      </c>
      <c r="C15" s="294" t="s">
        <v>188</v>
      </c>
      <c r="D15" s="295">
        <v>284</v>
      </c>
      <c r="E15" s="296">
        <v>104874</v>
      </c>
      <c r="F15" s="295">
        <v>15</v>
      </c>
      <c r="G15" s="296">
        <v>4207</v>
      </c>
      <c r="H15" s="295" t="s">
        <v>105</v>
      </c>
      <c r="I15" s="296" t="s">
        <v>105</v>
      </c>
      <c r="J15" s="295">
        <v>299</v>
      </c>
      <c r="K15" s="297">
        <v>109081</v>
      </c>
    </row>
    <row r="16" spans="1:11" ht="28.5" customHeight="1">
      <c r="A16" s="471"/>
      <c r="B16" s="474"/>
      <c r="C16" s="298" t="s">
        <v>189</v>
      </c>
      <c r="D16" s="299">
        <v>4</v>
      </c>
      <c r="E16" s="300">
        <v>20162</v>
      </c>
      <c r="F16" s="299">
        <v>8</v>
      </c>
      <c r="G16" s="300">
        <v>1137</v>
      </c>
      <c r="H16" s="299" t="s">
        <v>105</v>
      </c>
      <c r="I16" s="300" t="s">
        <v>105</v>
      </c>
      <c r="J16" s="299">
        <v>12</v>
      </c>
      <c r="K16" s="301">
        <v>21299</v>
      </c>
    </row>
    <row r="17" spans="1:11" ht="28.5" customHeight="1">
      <c r="A17" s="472"/>
      <c r="B17" s="468" t="s">
        <v>132</v>
      </c>
      <c r="C17" s="469"/>
      <c r="D17" s="302">
        <v>13</v>
      </c>
      <c r="E17" s="303">
        <v>6601</v>
      </c>
      <c r="F17" s="302">
        <v>2</v>
      </c>
      <c r="G17" s="303">
        <v>380</v>
      </c>
      <c r="H17" s="302" t="s">
        <v>105</v>
      </c>
      <c r="I17" s="303" t="s">
        <v>105</v>
      </c>
      <c r="J17" s="302">
        <v>15</v>
      </c>
      <c r="K17" s="304">
        <v>6981</v>
      </c>
    </row>
    <row r="18" spans="1:11" ht="28.5" customHeight="1" thickBot="1">
      <c r="A18" s="340" t="s">
        <v>190</v>
      </c>
      <c r="B18" s="475"/>
      <c r="C18" s="341"/>
      <c r="D18" s="305">
        <v>144</v>
      </c>
      <c r="E18" s="306">
        <v>555918</v>
      </c>
      <c r="F18" s="305">
        <v>15</v>
      </c>
      <c r="G18" s="306">
        <v>12448</v>
      </c>
      <c r="H18" s="305" t="s">
        <v>105</v>
      </c>
      <c r="I18" s="306" t="s">
        <v>105</v>
      </c>
      <c r="J18" s="305">
        <v>159</v>
      </c>
      <c r="K18" s="307">
        <v>568367</v>
      </c>
    </row>
    <row r="19" spans="1:11" ht="22.5" customHeight="1">
      <c r="A19" s="408" t="s">
        <v>203</v>
      </c>
      <c r="B19" s="408"/>
      <c r="C19" s="408"/>
      <c r="D19" s="408"/>
      <c r="E19" s="408"/>
      <c r="F19" s="408"/>
      <c r="G19" s="408"/>
      <c r="H19" s="408"/>
      <c r="I19" s="408"/>
      <c r="J19" s="408"/>
      <c r="K19" s="408"/>
    </row>
    <row r="20" spans="1:11" ht="30.75" customHeight="1">
      <c r="A20" s="466" t="s">
        <v>191</v>
      </c>
      <c r="B20" s="467"/>
      <c r="C20" s="467"/>
      <c r="D20" s="467"/>
      <c r="E20" s="467"/>
      <c r="F20" s="467"/>
      <c r="G20" s="467"/>
      <c r="H20" s="467"/>
      <c r="I20" s="467"/>
      <c r="J20" s="467"/>
      <c r="K20" s="467"/>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showGridLines="0" zoomScaleNormal="100" zoomScaleSheetLayoutView="85" workbookViewId="0"/>
  </sheetViews>
  <sheetFormatPr defaultColWidth="12.6328125" defaultRowHeight="11"/>
  <cols>
    <col min="1" max="1" width="12.6328125" style="2"/>
    <col min="2" max="2" width="13" style="2" bestFit="1" customWidth="1"/>
    <col min="3" max="3" width="12.6328125" style="2"/>
    <col min="4" max="5" width="13" style="2" bestFit="1" customWidth="1"/>
    <col min="6" max="6" width="12.6328125" style="2"/>
    <col min="7" max="7" width="13" style="2" bestFit="1" customWidth="1"/>
    <col min="8" max="16384" width="12.6328125" style="2"/>
  </cols>
  <sheetData>
    <row r="1" spans="1:17" ht="11.5" thickBot="1">
      <c r="A1" s="2" t="s">
        <v>17</v>
      </c>
    </row>
    <row r="2" spans="1:17" ht="15" customHeight="1">
      <c r="A2" s="406" t="s">
        <v>11</v>
      </c>
      <c r="B2" s="397" t="s">
        <v>103</v>
      </c>
      <c r="C2" s="398"/>
      <c r="D2" s="399"/>
      <c r="E2" s="397" t="s">
        <v>9</v>
      </c>
      <c r="F2" s="398"/>
      <c r="G2" s="399"/>
      <c r="H2" s="397" t="s">
        <v>104</v>
      </c>
      <c r="I2" s="398"/>
      <c r="J2" s="399"/>
      <c r="K2" s="397" t="s">
        <v>10</v>
      </c>
      <c r="L2" s="398"/>
      <c r="M2" s="398"/>
      <c r="N2" s="404" t="s">
        <v>11</v>
      </c>
    </row>
    <row r="3" spans="1:17" ht="18" customHeight="1">
      <c r="A3" s="407"/>
      <c r="B3" s="11" t="s">
        <v>0</v>
      </c>
      <c r="C3" s="12" t="s">
        <v>12</v>
      </c>
      <c r="D3" s="14" t="s">
        <v>1</v>
      </c>
      <c r="E3" s="11" t="s">
        <v>0</v>
      </c>
      <c r="F3" s="13" t="s">
        <v>8</v>
      </c>
      <c r="G3" s="14" t="s">
        <v>1</v>
      </c>
      <c r="H3" s="11" t="s">
        <v>0</v>
      </c>
      <c r="I3" s="13" t="s">
        <v>8</v>
      </c>
      <c r="J3" s="14" t="s">
        <v>1</v>
      </c>
      <c r="K3" s="11" t="s">
        <v>0</v>
      </c>
      <c r="L3" s="13" t="s">
        <v>8</v>
      </c>
      <c r="M3" s="81" t="s">
        <v>1</v>
      </c>
      <c r="N3" s="405"/>
    </row>
    <row r="4" spans="1:17" s="22" customFormat="1">
      <c r="A4" s="29"/>
      <c r="B4" s="31" t="s">
        <v>2</v>
      </c>
      <c r="C4" s="32" t="s">
        <v>2</v>
      </c>
      <c r="D4" s="33" t="s">
        <v>2</v>
      </c>
      <c r="E4" s="31" t="s">
        <v>2</v>
      </c>
      <c r="F4" s="32" t="s">
        <v>2</v>
      </c>
      <c r="G4" s="33" t="s">
        <v>2</v>
      </c>
      <c r="H4" s="31" t="s">
        <v>2</v>
      </c>
      <c r="I4" s="32" t="s">
        <v>2</v>
      </c>
      <c r="J4" s="33" t="s">
        <v>2</v>
      </c>
      <c r="K4" s="31" t="s">
        <v>2</v>
      </c>
      <c r="L4" s="32" t="s">
        <v>2</v>
      </c>
      <c r="M4" s="47" t="s">
        <v>2</v>
      </c>
      <c r="N4" s="30"/>
    </row>
    <row r="5" spans="1:17" s="91" customFormat="1" ht="30" customHeight="1">
      <c r="A5" s="17" t="s">
        <v>107</v>
      </c>
      <c r="B5" s="19">
        <v>1100607941</v>
      </c>
      <c r="C5" s="20">
        <v>21966398</v>
      </c>
      <c r="D5" s="21">
        <v>1122574339</v>
      </c>
      <c r="E5" s="19">
        <v>1082992930</v>
      </c>
      <c r="F5" s="20">
        <v>17448585</v>
      </c>
      <c r="G5" s="21">
        <v>1100441515</v>
      </c>
      <c r="H5" s="19">
        <v>40477</v>
      </c>
      <c r="I5" s="20">
        <v>877426</v>
      </c>
      <c r="J5" s="21">
        <v>917904</v>
      </c>
      <c r="K5" s="19">
        <v>17574533</v>
      </c>
      <c r="L5" s="20">
        <v>3640386</v>
      </c>
      <c r="M5" s="82">
        <v>21214920</v>
      </c>
      <c r="N5" s="86" t="s">
        <v>107</v>
      </c>
      <c r="O5" s="92"/>
      <c r="P5" s="92"/>
      <c r="Q5" s="92"/>
    </row>
    <row r="6" spans="1:17" s="91" customFormat="1" ht="30" customHeight="1">
      <c r="A6" s="17" t="s">
        <v>109</v>
      </c>
      <c r="B6" s="6">
        <v>1168572458</v>
      </c>
      <c r="C6" s="7">
        <v>20597930</v>
      </c>
      <c r="D6" s="8">
        <v>1189170387</v>
      </c>
      <c r="E6" s="6">
        <v>1142894491</v>
      </c>
      <c r="F6" s="7">
        <v>16400218</v>
      </c>
      <c r="G6" s="8">
        <v>1159294709</v>
      </c>
      <c r="H6" s="6">
        <v>1634936</v>
      </c>
      <c r="I6" s="7">
        <v>671414</v>
      </c>
      <c r="J6" s="8">
        <v>2306350</v>
      </c>
      <c r="K6" s="6">
        <v>24043030</v>
      </c>
      <c r="L6" s="7">
        <v>3526298</v>
      </c>
      <c r="M6" s="83">
        <v>27569328</v>
      </c>
      <c r="N6" s="86" t="s">
        <v>109</v>
      </c>
      <c r="O6" s="92"/>
      <c r="P6" s="92"/>
      <c r="Q6" s="92"/>
    </row>
    <row r="7" spans="1:17" s="91" customFormat="1" ht="30" customHeight="1">
      <c r="A7" s="17" t="s">
        <v>192</v>
      </c>
      <c r="B7" s="57">
        <v>1183860909</v>
      </c>
      <c r="C7" s="58">
        <v>25936404</v>
      </c>
      <c r="D7" s="59">
        <v>1209797313</v>
      </c>
      <c r="E7" s="57">
        <v>1159285721</v>
      </c>
      <c r="F7" s="58">
        <v>17880632</v>
      </c>
      <c r="G7" s="59">
        <v>1177166353</v>
      </c>
      <c r="H7" s="57">
        <v>11765</v>
      </c>
      <c r="I7" s="58">
        <v>337835</v>
      </c>
      <c r="J7" s="59">
        <v>349600</v>
      </c>
      <c r="K7" s="57">
        <v>24563423</v>
      </c>
      <c r="L7" s="58">
        <v>7717937</v>
      </c>
      <c r="M7" s="84">
        <v>32281359</v>
      </c>
      <c r="N7" s="86" t="s">
        <v>194</v>
      </c>
      <c r="O7" s="92"/>
      <c r="P7" s="92"/>
      <c r="Q7" s="92"/>
    </row>
    <row r="8" spans="1:17" s="91" customFormat="1" ht="30" customHeight="1">
      <c r="A8" s="17" t="s">
        <v>195</v>
      </c>
      <c r="B8" s="57">
        <v>1255002882</v>
      </c>
      <c r="C8" s="58">
        <v>30232030</v>
      </c>
      <c r="D8" s="59">
        <v>1285234912</v>
      </c>
      <c r="E8" s="57">
        <v>1242668596</v>
      </c>
      <c r="F8" s="58">
        <v>22895818</v>
      </c>
      <c r="G8" s="59">
        <v>1265564414</v>
      </c>
      <c r="H8" s="57">
        <v>20595</v>
      </c>
      <c r="I8" s="58">
        <v>754788</v>
      </c>
      <c r="J8" s="59">
        <v>775383</v>
      </c>
      <c r="K8" s="57">
        <v>12313691</v>
      </c>
      <c r="L8" s="58">
        <v>6581424</v>
      </c>
      <c r="M8" s="84">
        <v>18895115</v>
      </c>
      <c r="N8" s="86" t="s">
        <v>198</v>
      </c>
      <c r="O8" s="92"/>
      <c r="P8" s="92"/>
      <c r="Q8" s="92"/>
    </row>
    <row r="9" spans="1:17" ht="30" customHeight="1" thickBot="1">
      <c r="A9" s="18" t="s">
        <v>200</v>
      </c>
      <c r="B9" s="54">
        <v>1269195718</v>
      </c>
      <c r="C9" s="55">
        <v>18277998</v>
      </c>
      <c r="D9" s="56">
        <v>1287473716</v>
      </c>
      <c r="E9" s="54">
        <v>1247819278</v>
      </c>
      <c r="F9" s="55">
        <v>10830490</v>
      </c>
      <c r="G9" s="56">
        <v>1258649768</v>
      </c>
      <c r="H9" s="54">
        <v>33953</v>
      </c>
      <c r="I9" s="55">
        <v>1034820</v>
      </c>
      <c r="J9" s="56">
        <v>1068773</v>
      </c>
      <c r="K9" s="54">
        <v>21342488</v>
      </c>
      <c r="L9" s="55">
        <v>6412688</v>
      </c>
      <c r="M9" s="85">
        <v>27755176</v>
      </c>
      <c r="N9" s="87" t="s">
        <v>199</v>
      </c>
      <c r="O9" s="92"/>
      <c r="P9" s="92"/>
      <c r="Q9" s="92"/>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5"/>
  <sheetViews>
    <sheetView showGridLines="0" zoomScaleNormal="100" zoomScaleSheetLayoutView="100" workbookViewId="0">
      <selection activeCell="I14" sqref="I14:I17"/>
    </sheetView>
  </sheetViews>
  <sheetFormatPr defaultColWidth="5.90625" defaultRowHeight="11"/>
  <cols>
    <col min="1" max="1" width="10.6328125" style="2" customWidth="1"/>
    <col min="2" max="13" width="12" style="2" customWidth="1"/>
    <col min="14" max="14" width="10.6328125" style="5" customWidth="1"/>
    <col min="15" max="16384" width="5.90625" style="2"/>
  </cols>
  <sheetData>
    <row r="1" spans="1:14" ht="11.5" thickBot="1">
      <c r="A1" s="2" t="s">
        <v>18</v>
      </c>
    </row>
    <row r="2" spans="1:14" s="5" customFormat="1" ht="14.25" customHeight="1">
      <c r="A2" s="410" t="s">
        <v>13</v>
      </c>
      <c r="B2" s="397" t="s">
        <v>72</v>
      </c>
      <c r="C2" s="398"/>
      <c r="D2" s="399"/>
      <c r="E2" s="397" t="s">
        <v>82</v>
      </c>
      <c r="F2" s="398"/>
      <c r="G2" s="399"/>
      <c r="H2" s="397" t="s">
        <v>54</v>
      </c>
      <c r="I2" s="398"/>
      <c r="J2" s="399"/>
      <c r="K2" s="397" t="s">
        <v>76</v>
      </c>
      <c r="L2" s="398"/>
      <c r="M2" s="399"/>
      <c r="N2" s="404" t="s">
        <v>20</v>
      </c>
    </row>
    <row r="3" spans="1:14" s="5" customFormat="1" ht="18" customHeight="1">
      <c r="A3" s="411"/>
      <c r="B3" s="23" t="s">
        <v>14</v>
      </c>
      <c r="C3" s="12" t="s">
        <v>9</v>
      </c>
      <c r="D3" s="14" t="s">
        <v>15</v>
      </c>
      <c r="E3" s="23" t="s">
        <v>14</v>
      </c>
      <c r="F3" s="12" t="s">
        <v>9</v>
      </c>
      <c r="G3" s="14" t="s">
        <v>15</v>
      </c>
      <c r="H3" s="23" t="s">
        <v>14</v>
      </c>
      <c r="I3" s="12" t="s">
        <v>9</v>
      </c>
      <c r="J3" s="14" t="s">
        <v>15</v>
      </c>
      <c r="K3" s="23" t="s">
        <v>14</v>
      </c>
      <c r="L3" s="12" t="s">
        <v>9</v>
      </c>
      <c r="M3" s="14" t="s">
        <v>15</v>
      </c>
      <c r="N3" s="405"/>
    </row>
    <row r="4" spans="1:14">
      <c r="A4" s="36"/>
      <c r="B4" s="34" t="s">
        <v>2</v>
      </c>
      <c r="C4" s="27" t="s">
        <v>2</v>
      </c>
      <c r="D4" s="35" t="s">
        <v>2</v>
      </c>
      <c r="E4" s="34" t="s">
        <v>2</v>
      </c>
      <c r="F4" s="27" t="s">
        <v>2</v>
      </c>
      <c r="G4" s="35" t="s">
        <v>2</v>
      </c>
      <c r="H4" s="34" t="s">
        <v>2</v>
      </c>
      <c r="I4" s="27" t="s">
        <v>2</v>
      </c>
      <c r="J4" s="35" t="s">
        <v>2</v>
      </c>
      <c r="K4" s="34" t="s">
        <v>2</v>
      </c>
      <c r="L4" s="27" t="s">
        <v>2</v>
      </c>
      <c r="M4" s="41" t="s">
        <v>2</v>
      </c>
      <c r="N4" s="42"/>
    </row>
    <row r="5" spans="1:14" ht="18" customHeight="1">
      <c r="A5" s="39" t="s">
        <v>21</v>
      </c>
      <c r="B5" s="118">
        <v>124</v>
      </c>
      <c r="C5" s="119">
        <v>47</v>
      </c>
      <c r="D5" s="120">
        <v>77</v>
      </c>
      <c r="E5" s="118">
        <v>30736208</v>
      </c>
      <c r="F5" s="119">
        <v>30712051</v>
      </c>
      <c r="G5" s="121">
        <v>23111</v>
      </c>
      <c r="H5" s="122">
        <v>594</v>
      </c>
      <c r="I5" s="94">
        <v>133</v>
      </c>
      <c r="J5" s="121">
        <v>461</v>
      </c>
      <c r="K5" s="122">
        <v>6514641</v>
      </c>
      <c r="L5" s="94">
        <v>6421713</v>
      </c>
      <c r="M5" s="121">
        <v>92928</v>
      </c>
      <c r="N5" s="43" t="str">
        <f>IF(A5="","",A5)</f>
        <v>徳島</v>
      </c>
    </row>
    <row r="6" spans="1:14" ht="18" customHeight="1">
      <c r="A6" s="37" t="s">
        <v>22</v>
      </c>
      <c r="B6" s="123" t="s">
        <v>205</v>
      </c>
      <c r="C6" s="124" t="s">
        <v>205</v>
      </c>
      <c r="D6" s="125" t="s">
        <v>205</v>
      </c>
      <c r="E6" s="123">
        <v>16600739</v>
      </c>
      <c r="F6" s="124">
        <v>16598647</v>
      </c>
      <c r="G6" s="126">
        <v>1931</v>
      </c>
      <c r="H6" s="127">
        <v>2016</v>
      </c>
      <c r="I6" s="128">
        <v>276</v>
      </c>
      <c r="J6" s="126">
        <v>1704</v>
      </c>
      <c r="K6" s="127">
        <v>2405462</v>
      </c>
      <c r="L6" s="128">
        <v>2375143</v>
      </c>
      <c r="M6" s="126">
        <v>30207</v>
      </c>
      <c r="N6" s="44" t="str">
        <f t="shared" ref="N6:N11" si="0">IF(A6="","",A6)</f>
        <v>鳴門</v>
      </c>
    </row>
    <row r="7" spans="1:14" ht="18" customHeight="1">
      <c r="A7" s="37" t="s">
        <v>23</v>
      </c>
      <c r="B7" s="123" t="s">
        <v>205</v>
      </c>
      <c r="C7" s="124" t="s">
        <v>205</v>
      </c>
      <c r="D7" s="125" t="s">
        <v>205</v>
      </c>
      <c r="E7" s="123">
        <v>9063964</v>
      </c>
      <c r="F7" s="124">
        <v>9059928</v>
      </c>
      <c r="G7" s="126">
        <v>4036</v>
      </c>
      <c r="H7" s="127">
        <v>167</v>
      </c>
      <c r="I7" s="128">
        <v>35</v>
      </c>
      <c r="J7" s="126">
        <v>82</v>
      </c>
      <c r="K7" s="127">
        <v>1178606</v>
      </c>
      <c r="L7" s="128">
        <v>1160211</v>
      </c>
      <c r="M7" s="126">
        <v>18278</v>
      </c>
      <c r="N7" s="44" t="str">
        <f t="shared" si="0"/>
        <v>阿南</v>
      </c>
    </row>
    <row r="8" spans="1:14" ht="18" customHeight="1">
      <c r="A8" s="37" t="s">
        <v>24</v>
      </c>
      <c r="B8" s="123" t="s">
        <v>205</v>
      </c>
      <c r="C8" s="124" t="s">
        <v>205</v>
      </c>
      <c r="D8" s="125" t="s">
        <v>205</v>
      </c>
      <c r="E8" s="123">
        <v>2471756</v>
      </c>
      <c r="F8" s="124">
        <v>2470597</v>
      </c>
      <c r="G8" s="126">
        <v>1159</v>
      </c>
      <c r="H8" s="123" t="s">
        <v>205</v>
      </c>
      <c r="I8" s="124" t="s">
        <v>205</v>
      </c>
      <c r="J8" s="125" t="s">
        <v>205</v>
      </c>
      <c r="K8" s="127">
        <v>779824</v>
      </c>
      <c r="L8" s="128">
        <v>765893</v>
      </c>
      <c r="M8" s="126">
        <v>13931</v>
      </c>
      <c r="N8" s="44" t="str">
        <f t="shared" si="0"/>
        <v>川島</v>
      </c>
    </row>
    <row r="9" spans="1:14" ht="18" customHeight="1">
      <c r="A9" s="37" t="s">
        <v>25</v>
      </c>
      <c r="B9" s="123" t="s">
        <v>205</v>
      </c>
      <c r="C9" s="124" t="s">
        <v>205</v>
      </c>
      <c r="D9" s="125" t="s">
        <v>205</v>
      </c>
      <c r="E9" s="123">
        <v>1496404</v>
      </c>
      <c r="F9" s="124">
        <v>1491814</v>
      </c>
      <c r="G9" s="126">
        <v>4271</v>
      </c>
      <c r="H9" s="123">
        <v>219</v>
      </c>
      <c r="I9" s="124">
        <v>219</v>
      </c>
      <c r="J9" s="125" t="s">
        <v>205</v>
      </c>
      <c r="K9" s="127">
        <v>377544</v>
      </c>
      <c r="L9" s="128">
        <v>373979</v>
      </c>
      <c r="M9" s="126">
        <v>3564</v>
      </c>
      <c r="N9" s="44" t="str">
        <f t="shared" si="0"/>
        <v>脇町</v>
      </c>
    </row>
    <row r="10" spans="1:14" ht="18" customHeight="1">
      <c r="A10" s="37" t="s">
        <v>26</v>
      </c>
      <c r="B10" s="123" t="s">
        <v>205</v>
      </c>
      <c r="C10" s="124" t="s">
        <v>205</v>
      </c>
      <c r="D10" s="125" t="s">
        <v>205</v>
      </c>
      <c r="E10" s="123">
        <v>1472675</v>
      </c>
      <c r="F10" s="124">
        <v>1469562</v>
      </c>
      <c r="G10" s="126">
        <v>3113</v>
      </c>
      <c r="H10" s="123" t="s">
        <v>205</v>
      </c>
      <c r="I10" s="124" t="s">
        <v>205</v>
      </c>
      <c r="J10" s="125" t="s">
        <v>205</v>
      </c>
      <c r="K10" s="127">
        <v>482521</v>
      </c>
      <c r="L10" s="128">
        <v>478688</v>
      </c>
      <c r="M10" s="126">
        <v>3833</v>
      </c>
      <c r="N10" s="44" t="str">
        <f t="shared" si="0"/>
        <v>池田</v>
      </c>
    </row>
    <row r="11" spans="1:14" ht="18" customHeight="1">
      <c r="A11" s="52" t="s">
        <v>27</v>
      </c>
      <c r="B11" s="129">
        <v>124</v>
      </c>
      <c r="C11" s="130">
        <v>47</v>
      </c>
      <c r="D11" s="131">
        <v>77</v>
      </c>
      <c r="E11" s="129">
        <v>61841745</v>
      </c>
      <c r="F11" s="130">
        <v>61802599</v>
      </c>
      <c r="G11" s="132">
        <v>37620</v>
      </c>
      <c r="H11" s="133">
        <v>2996</v>
      </c>
      <c r="I11" s="134">
        <v>663</v>
      </c>
      <c r="J11" s="132">
        <v>2247</v>
      </c>
      <c r="K11" s="133">
        <v>11738598</v>
      </c>
      <c r="L11" s="134">
        <v>11575627</v>
      </c>
      <c r="M11" s="132">
        <v>162740</v>
      </c>
      <c r="N11" s="53" t="str">
        <f t="shared" si="0"/>
        <v>徳島県計</v>
      </c>
    </row>
    <row r="12" spans="1:14" ht="18" customHeight="1">
      <c r="A12" s="10"/>
      <c r="B12" s="135"/>
      <c r="C12" s="136"/>
      <c r="D12" s="137"/>
      <c r="E12" s="135"/>
      <c r="F12" s="136"/>
      <c r="G12" s="137"/>
      <c r="H12" s="135"/>
      <c r="I12" s="136"/>
      <c r="J12" s="137"/>
      <c r="K12" s="135"/>
      <c r="L12" s="136"/>
      <c r="M12" s="137"/>
      <c r="N12" s="48"/>
    </row>
    <row r="13" spans="1:14" s="3" customFormat="1" ht="18" customHeight="1">
      <c r="A13" s="38" t="s">
        <v>28</v>
      </c>
      <c r="B13" s="328">
        <v>440</v>
      </c>
      <c r="C13" s="329" t="s">
        <v>205</v>
      </c>
      <c r="D13" s="330">
        <v>440</v>
      </c>
      <c r="E13" s="138">
        <v>53875490</v>
      </c>
      <c r="F13" s="139">
        <v>53801074</v>
      </c>
      <c r="G13" s="140">
        <v>68985</v>
      </c>
      <c r="H13" s="138">
        <v>11423</v>
      </c>
      <c r="I13" s="139">
        <v>3353</v>
      </c>
      <c r="J13" s="140">
        <v>6460</v>
      </c>
      <c r="K13" s="138">
        <v>10242848</v>
      </c>
      <c r="L13" s="139">
        <v>10001307</v>
      </c>
      <c r="M13" s="140">
        <v>240629</v>
      </c>
      <c r="N13" s="45" t="str">
        <f>IF(A13="","",A13)</f>
        <v>高松</v>
      </c>
    </row>
    <row r="14" spans="1:14" s="9" customFormat="1" ht="18" customHeight="1">
      <c r="A14" s="37" t="s">
        <v>29</v>
      </c>
      <c r="B14" s="123">
        <v>89</v>
      </c>
      <c r="C14" s="124">
        <v>1</v>
      </c>
      <c r="D14" s="125">
        <v>63</v>
      </c>
      <c r="E14" s="127">
        <v>10058974</v>
      </c>
      <c r="F14" s="128">
        <v>10037708</v>
      </c>
      <c r="G14" s="126">
        <v>20972</v>
      </c>
      <c r="H14" s="127">
        <v>1770</v>
      </c>
      <c r="I14" s="124" t="s">
        <v>205</v>
      </c>
      <c r="J14" s="126">
        <v>1469</v>
      </c>
      <c r="K14" s="127">
        <v>2601723</v>
      </c>
      <c r="L14" s="128">
        <v>2510319</v>
      </c>
      <c r="M14" s="126">
        <v>89855</v>
      </c>
      <c r="N14" s="44" t="str">
        <f t="shared" ref="N14:N37" si="1">IF(A14="","",A14)</f>
        <v>丸亀</v>
      </c>
    </row>
    <row r="15" spans="1:14" ht="18" customHeight="1">
      <c r="A15" s="37" t="s">
        <v>30</v>
      </c>
      <c r="B15" s="123">
        <v>305</v>
      </c>
      <c r="C15" s="124" t="s">
        <v>205</v>
      </c>
      <c r="D15" s="125">
        <v>305</v>
      </c>
      <c r="E15" s="127">
        <v>5862375</v>
      </c>
      <c r="F15" s="128">
        <v>5854991</v>
      </c>
      <c r="G15" s="126">
        <v>7385</v>
      </c>
      <c r="H15" s="127">
        <v>891</v>
      </c>
      <c r="I15" s="124">
        <v>728</v>
      </c>
      <c r="J15" s="126">
        <v>163</v>
      </c>
      <c r="K15" s="127">
        <v>1393741</v>
      </c>
      <c r="L15" s="128">
        <v>1342206</v>
      </c>
      <c r="M15" s="126">
        <v>51534</v>
      </c>
      <c r="N15" s="44" t="str">
        <f t="shared" si="1"/>
        <v>坂出</v>
      </c>
    </row>
    <row r="16" spans="1:14" ht="18" customHeight="1">
      <c r="A16" s="37" t="s">
        <v>31</v>
      </c>
      <c r="B16" s="123">
        <v>701</v>
      </c>
      <c r="C16" s="124">
        <v>140</v>
      </c>
      <c r="D16" s="125">
        <v>561</v>
      </c>
      <c r="E16" s="127">
        <v>7105284</v>
      </c>
      <c r="F16" s="128">
        <v>7098565</v>
      </c>
      <c r="G16" s="126">
        <v>6719</v>
      </c>
      <c r="H16" s="127">
        <v>4963</v>
      </c>
      <c r="I16" s="124">
        <v>1426</v>
      </c>
      <c r="J16" s="126">
        <v>3537</v>
      </c>
      <c r="K16" s="127">
        <v>1940967</v>
      </c>
      <c r="L16" s="128">
        <v>1913054</v>
      </c>
      <c r="M16" s="126">
        <v>27822</v>
      </c>
      <c r="N16" s="44" t="str">
        <f t="shared" si="1"/>
        <v>観音寺</v>
      </c>
    </row>
    <row r="17" spans="1:14" ht="18" customHeight="1">
      <c r="A17" s="37" t="s">
        <v>32</v>
      </c>
      <c r="B17" s="123" t="s">
        <v>205</v>
      </c>
      <c r="C17" s="124" t="s">
        <v>205</v>
      </c>
      <c r="D17" s="125" t="s">
        <v>205</v>
      </c>
      <c r="E17" s="127">
        <v>5285212</v>
      </c>
      <c r="F17" s="128">
        <v>5282484</v>
      </c>
      <c r="G17" s="126">
        <v>2727</v>
      </c>
      <c r="H17" s="127">
        <v>696</v>
      </c>
      <c r="I17" s="124" t="s">
        <v>205</v>
      </c>
      <c r="J17" s="126">
        <v>658</v>
      </c>
      <c r="K17" s="127">
        <v>1030411</v>
      </c>
      <c r="L17" s="128">
        <v>1016732</v>
      </c>
      <c r="M17" s="126">
        <v>13644</v>
      </c>
      <c r="N17" s="44" t="str">
        <f t="shared" si="1"/>
        <v>長尾</v>
      </c>
    </row>
    <row r="18" spans="1:14" ht="18" customHeight="1">
      <c r="A18" s="37" t="s">
        <v>33</v>
      </c>
      <c r="B18" s="123" t="s">
        <v>205</v>
      </c>
      <c r="C18" s="124" t="s">
        <v>205</v>
      </c>
      <c r="D18" s="125" t="s">
        <v>205</v>
      </c>
      <c r="E18" s="127">
        <v>1323942</v>
      </c>
      <c r="F18" s="128">
        <v>1323846</v>
      </c>
      <c r="G18" s="126">
        <v>96</v>
      </c>
      <c r="H18" s="127">
        <v>1687</v>
      </c>
      <c r="I18" s="128">
        <v>787</v>
      </c>
      <c r="J18" s="126">
        <v>900</v>
      </c>
      <c r="K18" s="127">
        <v>324381</v>
      </c>
      <c r="L18" s="128">
        <v>317464</v>
      </c>
      <c r="M18" s="126">
        <v>6916</v>
      </c>
      <c r="N18" s="44" t="str">
        <f t="shared" si="1"/>
        <v>土庄</v>
      </c>
    </row>
    <row r="19" spans="1:14" ht="18" customHeight="1">
      <c r="A19" s="52" t="s">
        <v>34</v>
      </c>
      <c r="B19" s="141">
        <v>1535</v>
      </c>
      <c r="C19" s="142">
        <v>141</v>
      </c>
      <c r="D19" s="143">
        <v>1370</v>
      </c>
      <c r="E19" s="141">
        <v>83511277</v>
      </c>
      <c r="F19" s="142">
        <v>83398667</v>
      </c>
      <c r="G19" s="143">
        <v>106885</v>
      </c>
      <c r="H19" s="141">
        <v>21430</v>
      </c>
      <c r="I19" s="142">
        <v>6294</v>
      </c>
      <c r="J19" s="143">
        <v>13187</v>
      </c>
      <c r="K19" s="141">
        <v>17534070</v>
      </c>
      <c r="L19" s="142">
        <v>17101082</v>
      </c>
      <c r="M19" s="143">
        <v>430400</v>
      </c>
      <c r="N19" s="53" t="str">
        <f t="shared" si="1"/>
        <v>香川県計</v>
      </c>
    </row>
    <row r="20" spans="1:14" ht="18" customHeight="1">
      <c r="A20" s="10"/>
      <c r="B20" s="144"/>
      <c r="C20" s="145"/>
      <c r="D20" s="146"/>
      <c r="E20" s="144"/>
      <c r="F20" s="145"/>
      <c r="G20" s="146"/>
      <c r="H20" s="144"/>
      <c r="I20" s="145"/>
      <c r="J20" s="146"/>
      <c r="K20" s="144"/>
      <c r="L20" s="145"/>
      <c r="M20" s="146"/>
      <c r="N20" s="48"/>
    </row>
    <row r="21" spans="1:14" ht="18" customHeight="1">
      <c r="A21" s="38" t="s">
        <v>35</v>
      </c>
      <c r="B21" s="127">
        <v>7699</v>
      </c>
      <c r="C21" s="128">
        <v>3806</v>
      </c>
      <c r="D21" s="126">
        <v>2945</v>
      </c>
      <c r="E21" s="127">
        <v>59779229</v>
      </c>
      <c r="F21" s="128">
        <v>59708055</v>
      </c>
      <c r="G21" s="126">
        <v>67038</v>
      </c>
      <c r="H21" s="127">
        <v>7952</v>
      </c>
      <c r="I21" s="128">
        <v>743</v>
      </c>
      <c r="J21" s="126">
        <v>6468</v>
      </c>
      <c r="K21" s="127">
        <v>12356352</v>
      </c>
      <c r="L21" s="128">
        <v>12090839</v>
      </c>
      <c r="M21" s="126">
        <v>264744</v>
      </c>
      <c r="N21" s="45" t="str">
        <f>IF(A21="","",A21)</f>
        <v>松山</v>
      </c>
    </row>
    <row r="22" spans="1:14" ht="18" customHeight="1">
      <c r="A22" s="37" t="s">
        <v>36</v>
      </c>
      <c r="B22" s="123">
        <v>583</v>
      </c>
      <c r="C22" s="124" t="s">
        <v>205</v>
      </c>
      <c r="D22" s="125">
        <v>583</v>
      </c>
      <c r="E22" s="127">
        <v>13231940</v>
      </c>
      <c r="F22" s="128">
        <v>13211117</v>
      </c>
      <c r="G22" s="126">
        <v>20815</v>
      </c>
      <c r="H22" s="127">
        <v>764</v>
      </c>
      <c r="I22" s="128">
        <v>725</v>
      </c>
      <c r="J22" s="126">
        <v>39</v>
      </c>
      <c r="K22" s="127">
        <v>2688595</v>
      </c>
      <c r="L22" s="128">
        <v>2655219</v>
      </c>
      <c r="M22" s="126">
        <v>33376</v>
      </c>
      <c r="N22" s="44" t="str">
        <f t="shared" si="1"/>
        <v>今治</v>
      </c>
    </row>
    <row r="23" spans="1:14" ht="18" customHeight="1">
      <c r="A23" s="37" t="s">
        <v>37</v>
      </c>
      <c r="B23" s="123" t="s">
        <v>205</v>
      </c>
      <c r="C23" s="124" t="s">
        <v>205</v>
      </c>
      <c r="D23" s="125" t="s">
        <v>205</v>
      </c>
      <c r="E23" s="127">
        <v>4369245</v>
      </c>
      <c r="F23" s="128">
        <v>4362455</v>
      </c>
      <c r="G23" s="126">
        <v>6338</v>
      </c>
      <c r="H23" s="127">
        <v>1897</v>
      </c>
      <c r="I23" s="128">
        <v>378</v>
      </c>
      <c r="J23" s="126">
        <v>1003</v>
      </c>
      <c r="K23" s="127">
        <v>1986564</v>
      </c>
      <c r="L23" s="128">
        <v>1941884</v>
      </c>
      <c r="M23" s="126">
        <v>44574</v>
      </c>
      <c r="N23" s="44" t="str">
        <f t="shared" si="1"/>
        <v>宇和島</v>
      </c>
    </row>
    <row r="24" spans="1:14" ht="18" customHeight="1">
      <c r="A24" s="37" t="s">
        <v>38</v>
      </c>
      <c r="B24" s="123">
        <v>744</v>
      </c>
      <c r="C24" s="124">
        <v>56</v>
      </c>
      <c r="D24" s="125">
        <v>689</v>
      </c>
      <c r="E24" s="127">
        <v>3383866</v>
      </c>
      <c r="F24" s="128">
        <v>3383222</v>
      </c>
      <c r="G24" s="126">
        <v>120</v>
      </c>
      <c r="H24" s="127">
        <v>452</v>
      </c>
      <c r="I24" s="128">
        <v>201</v>
      </c>
      <c r="J24" s="126">
        <v>251</v>
      </c>
      <c r="K24" s="127">
        <v>1045746</v>
      </c>
      <c r="L24" s="128">
        <v>1006127</v>
      </c>
      <c r="M24" s="126">
        <v>39619</v>
      </c>
      <c r="N24" s="44" t="str">
        <f t="shared" si="1"/>
        <v>八幡浜</v>
      </c>
    </row>
    <row r="25" spans="1:14" ht="18" customHeight="1">
      <c r="A25" s="37" t="s">
        <v>39</v>
      </c>
      <c r="B25" s="123">
        <v>732</v>
      </c>
      <c r="C25" s="124">
        <v>78</v>
      </c>
      <c r="D25" s="125">
        <v>466</v>
      </c>
      <c r="E25" s="127">
        <v>7315173</v>
      </c>
      <c r="F25" s="128">
        <v>7306970</v>
      </c>
      <c r="G25" s="126">
        <v>8203</v>
      </c>
      <c r="H25" s="127">
        <v>2688</v>
      </c>
      <c r="I25" s="128">
        <v>1240</v>
      </c>
      <c r="J25" s="126">
        <v>1448</v>
      </c>
      <c r="K25" s="127">
        <v>1575836</v>
      </c>
      <c r="L25" s="128">
        <v>1531995</v>
      </c>
      <c r="M25" s="126">
        <v>43840</v>
      </c>
      <c r="N25" s="44" t="str">
        <f t="shared" si="1"/>
        <v>新居浜</v>
      </c>
    </row>
    <row r="26" spans="1:14" ht="18" customHeight="1">
      <c r="A26" s="37" t="s">
        <v>40</v>
      </c>
      <c r="B26" s="123">
        <v>48</v>
      </c>
      <c r="C26" s="124" t="s">
        <v>205</v>
      </c>
      <c r="D26" s="125">
        <v>48</v>
      </c>
      <c r="E26" s="127">
        <v>5142864</v>
      </c>
      <c r="F26" s="128">
        <v>5123153</v>
      </c>
      <c r="G26" s="126">
        <v>19195</v>
      </c>
      <c r="H26" s="127">
        <v>3942</v>
      </c>
      <c r="I26" s="128">
        <v>1267</v>
      </c>
      <c r="J26" s="126">
        <v>2676</v>
      </c>
      <c r="K26" s="127">
        <v>1786541</v>
      </c>
      <c r="L26" s="128">
        <v>1752292</v>
      </c>
      <c r="M26" s="126">
        <v>34249</v>
      </c>
      <c r="N26" s="44" t="str">
        <f t="shared" si="1"/>
        <v>伊予西条</v>
      </c>
    </row>
    <row r="27" spans="1:14" ht="18" customHeight="1">
      <c r="A27" s="37" t="s">
        <v>41</v>
      </c>
      <c r="B27" s="123" t="s">
        <v>205</v>
      </c>
      <c r="C27" s="124" t="s">
        <v>205</v>
      </c>
      <c r="D27" s="125" t="s">
        <v>205</v>
      </c>
      <c r="E27" s="127">
        <v>2408715</v>
      </c>
      <c r="F27" s="128">
        <v>2404780</v>
      </c>
      <c r="G27" s="126">
        <v>2276</v>
      </c>
      <c r="H27" s="127">
        <v>822</v>
      </c>
      <c r="I27" s="128">
        <v>143</v>
      </c>
      <c r="J27" s="126">
        <v>163</v>
      </c>
      <c r="K27" s="127">
        <v>607622</v>
      </c>
      <c r="L27" s="128">
        <v>598238</v>
      </c>
      <c r="M27" s="126">
        <v>9384</v>
      </c>
      <c r="N27" s="44" t="str">
        <f t="shared" si="1"/>
        <v>大洲</v>
      </c>
    </row>
    <row r="28" spans="1:14" ht="18" customHeight="1">
      <c r="A28" s="37" t="s">
        <v>42</v>
      </c>
      <c r="B28" s="127">
        <v>835</v>
      </c>
      <c r="C28" s="128">
        <v>166</v>
      </c>
      <c r="D28" s="126">
        <v>669</v>
      </c>
      <c r="E28" s="127">
        <v>11393370</v>
      </c>
      <c r="F28" s="128">
        <v>11386328</v>
      </c>
      <c r="G28" s="126">
        <v>6986</v>
      </c>
      <c r="H28" s="127">
        <v>552</v>
      </c>
      <c r="I28" s="128">
        <v>67</v>
      </c>
      <c r="J28" s="126">
        <v>485</v>
      </c>
      <c r="K28" s="127">
        <v>1611688</v>
      </c>
      <c r="L28" s="128">
        <v>1593010</v>
      </c>
      <c r="M28" s="126">
        <v>18678</v>
      </c>
      <c r="N28" s="44" t="str">
        <f t="shared" si="1"/>
        <v>伊予三島</v>
      </c>
    </row>
    <row r="29" spans="1:14" ht="18" customHeight="1">
      <c r="A29" s="52" t="s">
        <v>43</v>
      </c>
      <c r="B29" s="141">
        <v>10640</v>
      </c>
      <c r="C29" s="142">
        <v>4106</v>
      </c>
      <c r="D29" s="143">
        <v>5400</v>
      </c>
      <c r="E29" s="141">
        <v>107024401</v>
      </c>
      <c r="F29" s="142">
        <v>106886080</v>
      </c>
      <c r="G29" s="143">
        <v>130971</v>
      </c>
      <c r="H29" s="141">
        <v>19070</v>
      </c>
      <c r="I29" s="142">
        <v>4764</v>
      </c>
      <c r="J29" s="143">
        <v>12531</v>
      </c>
      <c r="K29" s="141">
        <v>23658944</v>
      </c>
      <c r="L29" s="142">
        <v>23169605</v>
      </c>
      <c r="M29" s="143">
        <v>488465</v>
      </c>
      <c r="N29" s="53" t="str">
        <f t="shared" si="1"/>
        <v>愛媛県計</v>
      </c>
    </row>
    <row r="30" spans="1:14" ht="18" customHeight="1">
      <c r="A30" s="10"/>
      <c r="B30" s="144"/>
      <c r="C30" s="145"/>
      <c r="D30" s="146"/>
      <c r="E30" s="144"/>
      <c r="F30" s="145"/>
      <c r="G30" s="146"/>
      <c r="H30" s="144"/>
      <c r="I30" s="145"/>
      <c r="J30" s="146"/>
      <c r="K30" s="144"/>
      <c r="L30" s="145"/>
      <c r="M30" s="146"/>
      <c r="N30" s="48"/>
    </row>
    <row r="31" spans="1:14" ht="18" customHeight="1">
      <c r="A31" s="38" t="s">
        <v>44</v>
      </c>
      <c r="B31" s="127">
        <v>1040</v>
      </c>
      <c r="C31" s="128">
        <v>123</v>
      </c>
      <c r="D31" s="126">
        <v>917</v>
      </c>
      <c r="E31" s="127">
        <v>29038864</v>
      </c>
      <c r="F31" s="128">
        <v>29015119</v>
      </c>
      <c r="G31" s="126">
        <v>23711</v>
      </c>
      <c r="H31" s="127">
        <v>5035</v>
      </c>
      <c r="I31" s="128">
        <v>2059</v>
      </c>
      <c r="J31" s="126">
        <v>2644</v>
      </c>
      <c r="K31" s="127">
        <v>8270711</v>
      </c>
      <c r="L31" s="128">
        <v>8134321</v>
      </c>
      <c r="M31" s="126">
        <v>135487</v>
      </c>
      <c r="N31" s="45" t="str">
        <f>IF(A31="","",A31)</f>
        <v>高知</v>
      </c>
    </row>
    <row r="32" spans="1:14" ht="18" customHeight="1">
      <c r="A32" s="37" t="s">
        <v>45</v>
      </c>
      <c r="B32" s="123" t="s">
        <v>205</v>
      </c>
      <c r="C32" s="124" t="s">
        <v>205</v>
      </c>
      <c r="D32" s="125" t="s">
        <v>205</v>
      </c>
      <c r="E32" s="127">
        <v>1528627</v>
      </c>
      <c r="F32" s="128">
        <v>1526779</v>
      </c>
      <c r="G32" s="126">
        <v>1848</v>
      </c>
      <c r="H32" s="127">
        <v>210</v>
      </c>
      <c r="I32" s="128">
        <v>100</v>
      </c>
      <c r="J32" s="126">
        <v>110</v>
      </c>
      <c r="K32" s="127">
        <v>660324</v>
      </c>
      <c r="L32" s="128">
        <v>643910</v>
      </c>
      <c r="M32" s="126">
        <v>16414</v>
      </c>
      <c r="N32" s="44" t="str">
        <f t="shared" si="1"/>
        <v>安芸</v>
      </c>
    </row>
    <row r="33" spans="1:14" ht="18" customHeight="1">
      <c r="A33" s="37" t="s">
        <v>46</v>
      </c>
      <c r="B33" s="123" t="s">
        <v>205</v>
      </c>
      <c r="C33" s="124" t="s">
        <v>205</v>
      </c>
      <c r="D33" s="125" t="s">
        <v>205</v>
      </c>
      <c r="E33" s="127">
        <v>4393049</v>
      </c>
      <c r="F33" s="128">
        <v>4390930</v>
      </c>
      <c r="G33" s="126">
        <v>2120</v>
      </c>
      <c r="H33" s="127">
        <v>2883</v>
      </c>
      <c r="I33" s="128">
        <v>238</v>
      </c>
      <c r="J33" s="126">
        <v>2644</v>
      </c>
      <c r="K33" s="127">
        <v>1616164</v>
      </c>
      <c r="L33" s="128">
        <v>1571119</v>
      </c>
      <c r="M33" s="126">
        <v>44957</v>
      </c>
      <c r="N33" s="44" t="str">
        <f t="shared" si="1"/>
        <v>南国</v>
      </c>
    </row>
    <row r="34" spans="1:14" ht="18" customHeight="1">
      <c r="A34" s="37" t="s">
        <v>47</v>
      </c>
      <c r="B34" s="123">
        <v>133</v>
      </c>
      <c r="C34" s="124" t="s">
        <v>205</v>
      </c>
      <c r="D34" s="125">
        <v>133</v>
      </c>
      <c r="E34" s="127">
        <v>2576499</v>
      </c>
      <c r="F34" s="128">
        <v>2570861</v>
      </c>
      <c r="G34" s="126">
        <v>5638</v>
      </c>
      <c r="H34" s="127">
        <v>563</v>
      </c>
      <c r="I34" s="128">
        <v>144</v>
      </c>
      <c r="J34" s="126">
        <v>420</v>
      </c>
      <c r="K34" s="127">
        <v>894967</v>
      </c>
      <c r="L34" s="128">
        <v>884871</v>
      </c>
      <c r="M34" s="126">
        <v>10096</v>
      </c>
      <c r="N34" s="44" t="str">
        <f t="shared" si="1"/>
        <v>須崎</v>
      </c>
    </row>
    <row r="35" spans="1:14" ht="18" customHeight="1">
      <c r="A35" s="37" t="s">
        <v>48</v>
      </c>
      <c r="B35" s="123" t="s">
        <v>205</v>
      </c>
      <c r="C35" s="124" t="s">
        <v>205</v>
      </c>
      <c r="D35" s="125" t="s">
        <v>205</v>
      </c>
      <c r="E35" s="127">
        <v>3057309</v>
      </c>
      <c r="F35" s="128">
        <v>3054319</v>
      </c>
      <c r="G35" s="126">
        <v>2787</v>
      </c>
      <c r="H35" s="127">
        <v>1578</v>
      </c>
      <c r="I35" s="128">
        <v>814</v>
      </c>
      <c r="J35" s="126">
        <v>308</v>
      </c>
      <c r="K35" s="127">
        <v>1212781</v>
      </c>
      <c r="L35" s="128">
        <v>1194357</v>
      </c>
      <c r="M35" s="126">
        <v>18424</v>
      </c>
      <c r="N35" s="44" t="str">
        <f t="shared" si="1"/>
        <v>中村</v>
      </c>
    </row>
    <row r="36" spans="1:14" ht="18" customHeight="1">
      <c r="A36" s="37" t="s">
        <v>49</v>
      </c>
      <c r="B36" s="123">
        <v>10</v>
      </c>
      <c r="C36" s="124" t="s">
        <v>205</v>
      </c>
      <c r="D36" s="125">
        <v>10</v>
      </c>
      <c r="E36" s="127">
        <v>2069069</v>
      </c>
      <c r="F36" s="128">
        <v>2068307</v>
      </c>
      <c r="G36" s="126">
        <v>762</v>
      </c>
      <c r="H36" s="127">
        <v>1039</v>
      </c>
      <c r="I36" s="128">
        <v>100</v>
      </c>
      <c r="J36" s="126">
        <v>939</v>
      </c>
      <c r="K36" s="127">
        <v>724273</v>
      </c>
      <c r="L36" s="128">
        <v>700832</v>
      </c>
      <c r="M36" s="126">
        <v>23441</v>
      </c>
      <c r="N36" s="44" t="str">
        <f t="shared" si="1"/>
        <v>伊野</v>
      </c>
    </row>
    <row r="37" spans="1:14" s="3" customFormat="1" ht="18" customHeight="1">
      <c r="A37" s="52" t="s">
        <v>50</v>
      </c>
      <c r="B37" s="133">
        <v>1183</v>
      </c>
      <c r="C37" s="134">
        <v>123</v>
      </c>
      <c r="D37" s="132">
        <v>1060</v>
      </c>
      <c r="E37" s="133">
        <v>42663417</v>
      </c>
      <c r="F37" s="134">
        <v>42626314</v>
      </c>
      <c r="G37" s="132">
        <v>36865</v>
      </c>
      <c r="H37" s="133">
        <v>11308</v>
      </c>
      <c r="I37" s="134">
        <v>3455</v>
      </c>
      <c r="J37" s="132">
        <v>7066</v>
      </c>
      <c r="K37" s="133">
        <v>13379220</v>
      </c>
      <c r="L37" s="134">
        <v>13129410</v>
      </c>
      <c r="M37" s="132">
        <v>248818</v>
      </c>
      <c r="N37" s="53" t="str">
        <f t="shared" si="1"/>
        <v>高知県計</v>
      </c>
    </row>
    <row r="38" spans="1:14" s="25" customFormat="1" ht="18" customHeight="1">
      <c r="A38" s="24"/>
      <c r="B38" s="144"/>
      <c r="C38" s="145"/>
      <c r="D38" s="146"/>
      <c r="E38" s="144"/>
      <c r="F38" s="145"/>
      <c r="G38" s="146"/>
      <c r="H38" s="144"/>
      <c r="I38" s="145"/>
      <c r="J38" s="146"/>
      <c r="K38" s="144"/>
      <c r="L38" s="145"/>
      <c r="M38" s="146"/>
      <c r="N38" s="40"/>
    </row>
    <row r="39" spans="1:14" s="3" customFormat="1" ht="18" customHeight="1" thickBot="1">
      <c r="A39" s="60" t="s">
        <v>16</v>
      </c>
      <c r="B39" s="147">
        <v>50351</v>
      </c>
      <c r="C39" s="148">
        <v>593</v>
      </c>
      <c r="D39" s="149">
        <v>48832</v>
      </c>
      <c r="E39" s="147">
        <v>449911</v>
      </c>
      <c r="F39" s="148">
        <v>44260</v>
      </c>
      <c r="G39" s="149">
        <v>289402</v>
      </c>
      <c r="H39" s="147">
        <v>265065</v>
      </c>
      <c r="I39" s="148">
        <v>11623</v>
      </c>
      <c r="J39" s="149">
        <v>206258</v>
      </c>
      <c r="K39" s="147">
        <v>1333098</v>
      </c>
      <c r="L39" s="148">
        <v>186034</v>
      </c>
      <c r="M39" s="149">
        <v>1110590</v>
      </c>
      <c r="N39" s="61" t="s">
        <v>16</v>
      </c>
    </row>
    <row r="40" spans="1:14" s="3" customFormat="1" ht="24.75" customHeight="1" thickTop="1" thickBot="1">
      <c r="A40" s="67" t="s">
        <v>52</v>
      </c>
      <c r="B40" s="150">
        <v>63833</v>
      </c>
      <c r="C40" s="151">
        <v>5010</v>
      </c>
      <c r="D40" s="152">
        <v>56738</v>
      </c>
      <c r="E40" s="150">
        <v>295490752</v>
      </c>
      <c r="F40" s="151">
        <v>294757920</v>
      </c>
      <c r="G40" s="153">
        <v>601743</v>
      </c>
      <c r="H40" s="154">
        <v>319869</v>
      </c>
      <c r="I40" s="155">
        <v>26798</v>
      </c>
      <c r="J40" s="153">
        <v>241289</v>
      </c>
      <c r="K40" s="154">
        <v>67643930</v>
      </c>
      <c r="L40" s="155">
        <v>65161759</v>
      </c>
      <c r="M40" s="153">
        <v>2441012</v>
      </c>
      <c r="N40" s="62" t="s">
        <v>51</v>
      </c>
    </row>
    <row r="41" spans="1:14" ht="24" customHeight="1">
      <c r="A41" s="408" t="s">
        <v>89</v>
      </c>
      <c r="B41" s="409"/>
      <c r="C41" s="409"/>
      <c r="D41" s="409"/>
      <c r="E41" s="409"/>
      <c r="F41" s="409"/>
      <c r="G41" s="409"/>
      <c r="H41" s="409"/>
      <c r="I41" s="409"/>
    </row>
    <row r="44" spans="1:14">
      <c r="B44" s="90"/>
      <c r="C44" s="90"/>
      <c r="D44" s="90"/>
      <c r="E44" s="90"/>
      <c r="F44" s="90"/>
      <c r="G44" s="90"/>
      <c r="H44" s="90"/>
      <c r="I44" s="90"/>
      <c r="J44" s="90"/>
      <c r="K44" s="90"/>
      <c r="L44" s="90"/>
      <c r="M44" s="90"/>
    </row>
    <row r="45" spans="1:14">
      <c r="B45" s="90"/>
      <c r="C45" s="90"/>
      <c r="D45" s="90"/>
      <c r="E45" s="90"/>
      <c r="F45" s="90"/>
      <c r="G45" s="90"/>
      <c r="H45" s="90"/>
      <c r="I45" s="90"/>
      <c r="J45" s="90"/>
      <c r="K45" s="90"/>
      <c r="L45" s="90"/>
      <c r="M45" s="90"/>
    </row>
  </sheetData>
  <mergeCells count="7">
    <mergeCell ref="A41:I41"/>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5"/>
  <sheetViews>
    <sheetView showGridLines="0" zoomScaleNormal="100" zoomScaleSheetLayoutView="85" workbookViewId="0">
      <selection activeCell="H12" sqref="H12"/>
    </sheetView>
  </sheetViews>
  <sheetFormatPr defaultColWidth="10.6328125" defaultRowHeight="11"/>
  <cols>
    <col min="1" max="1" width="12" style="2" customWidth="1"/>
    <col min="2" max="13" width="11.7265625" style="2" customWidth="1"/>
    <col min="14" max="14" width="11.90625" style="5" customWidth="1"/>
    <col min="15" max="16384" width="10.6328125" style="2"/>
  </cols>
  <sheetData>
    <row r="1" spans="1:14" ht="11.5" thickBot="1">
      <c r="A1" s="2" t="s">
        <v>19</v>
      </c>
    </row>
    <row r="2" spans="1:14" s="5" customFormat="1" ht="15.75" customHeight="1">
      <c r="A2" s="410" t="s">
        <v>13</v>
      </c>
      <c r="B2" s="397" t="s">
        <v>56</v>
      </c>
      <c r="C2" s="398"/>
      <c r="D2" s="399"/>
      <c r="E2" s="397" t="s">
        <v>83</v>
      </c>
      <c r="F2" s="398"/>
      <c r="G2" s="399"/>
      <c r="H2" s="397" t="s">
        <v>58</v>
      </c>
      <c r="I2" s="398"/>
      <c r="J2" s="399"/>
      <c r="K2" s="397" t="s">
        <v>60</v>
      </c>
      <c r="L2" s="398"/>
      <c r="M2" s="399"/>
      <c r="N2" s="404" t="s">
        <v>20</v>
      </c>
    </row>
    <row r="3" spans="1:14" s="5" customFormat="1" ht="16.5" customHeight="1">
      <c r="A3" s="411"/>
      <c r="B3" s="23" t="s">
        <v>14</v>
      </c>
      <c r="C3" s="12" t="s">
        <v>9</v>
      </c>
      <c r="D3" s="14" t="s">
        <v>15</v>
      </c>
      <c r="E3" s="23" t="s">
        <v>14</v>
      </c>
      <c r="F3" s="12" t="s">
        <v>9</v>
      </c>
      <c r="G3" s="14" t="s">
        <v>15</v>
      </c>
      <c r="H3" s="23" t="s">
        <v>14</v>
      </c>
      <c r="I3" s="12" t="s">
        <v>9</v>
      </c>
      <c r="J3" s="14" t="s">
        <v>15</v>
      </c>
      <c r="K3" s="23" t="s">
        <v>14</v>
      </c>
      <c r="L3" s="12" t="s">
        <v>9</v>
      </c>
      <c r="M3" s="14" t="s">
        <v>15</v>
      </c>
      <c r="N3" s="405"/>
    </row>
    <row r="4" spans="1:14" s="22" customFormat="1">
      <c r="A4" s="36"/>
      <c r="B4" s="31" t="s">
        <v>2</v>
      </c>
      <c r="C4" s="32" t="s">
        <v>2</v>
      </c>
      <c r="D4" s="33" t="s">
        <v>2</v>
      </c>
      <c r="E4" s="31" t="s">
        <v>2</v>
      </c>
      <c r="F4" s="32" t="s">
        <v>2</v>
      </c>
      <c r="G4" s="33" t="s">
        <v>2</v>
      </c>
      <c r="H4" s="31" t="s">
        <v>2</v>
      </c>
      <c r="I4" s="32" t="s">
        <v>2</v>
      </c>
      <c r="J4" s="33" t="s">
        <v>2</v>
      </c>
      <c r="K4" s="31" t="s">
        <v>2</v>
      </c>
      <c r="L4" s="32" t="s">
        <v>2</v>
      </c>
      <c r="M4" s="47" t="s">
        <v>2</v>
      </c>
      <c r="N4" s="42"/>
    </row>
    <row r="5" spans="1:14" ht="18" customHeight="1">
      <c r="A5" s="39" t="s">
        <v>21</v>
      </c>
      <c r="B5" s="122">
        <v>23889986</v>
      </c>
      <c r="C5" s="94">
        <v>23826285</v>
      </c>
      <c r="D5" s="121">
        <v>60389</v>
      </c>
      <c r="E5" s="122">
        <v>2679028</v>
      </c>
      <c r="F5" s="94">
        <v>2674322</v>
      </c>
      <c r="G5" s="121">
        <v>4561</v>
      </c>
      <c r="H5" s="122">
        <v>5736558</v>
      </c>
      <c r="I5" s="94">
        <v>5535978</v>
      </c>
      <c r="J5" s="121">
        <v>200580</v>
      </c>
      <c r="K5" s="118" t="s">
        <v>205</v>
      </c>
      <c r="L5" s="119" t="s">
        <v>205</v>
      </c>
      <c r="M5" s="120" t="s">
        <v>205</v>
      </c>
      <c r="N5" s="43" t="str">
        <f>IF(A5="","",A5)</f>
        <v>徳島</v>
      </c>
    </row>
    <row r="6" spans="1:14" ht="18" customHeight="1">
      <c r="A6" s="37" t="s">
        <v>22</v>
      </c>
      <c r="B6" s="127">
        <v>4306140</v>
      </c>
      <c r="C6" s="128">
        <v>4295088</v>
      </c>
      <c r="D6" s="126">
        <v>11052</v>
      </c>
      <c r="E6" s="127">
        <v>523051</v>
      </c>
      <c r="F6" s="128">
        <v>522247</v>
      </c>
      <c r="G6" s="126">
        <v>804</v>
      </c>
      <c r="H6" s="127">
        <v>2562469</v>
      </c>
      <c r="I6" s="128">
        <v>2502190</v>
      </c>
      <c r="J6" s="126">
        <v>60279</v>
      </c>
      <c r="K6" s="123" t="s">
        <v>205</v>
      </c>
      <c r="L6" s="124" t="s">
        <v>205</v>
      </c>
      <c r="M6" s="125" t="s">
        <v>205</v>
      </c>
      <c r="N6" s="44" t="str">
        <f t="shared" ref="N6:N39" si="0">IF(A6="","",A6)</f>
        <v>鳴門</v>
      </c>
    </row>
    <row r="7" spans="1:14" ht="18" customHeight="1">
      <c r="A7" s="37" t="s">
        <v>23</v>
      </c>
      <c r="B7" s="127">
        <v>16641176</v>
      </c>
      <c r="C7" s="128">
        <v>16626491</v>
      </c>
      <c r="D7" s="126">
        <v>14685</v>
      </c>
      <c r="E7" s="127">
        <v>1743638</v>
      </c>
      <c r="F7" s="128">
        <v>1742841</v>
      </c>
      <c r="G7" s="126">
        <v>797</v>
      </c>
      <c r="H7" s="127">
        <v>1685474</v>
      </c>
      <c r="I7" s="128">
        <v>1667351</v>
      </c>
      <c r="J7" s="121">
        <v>18123</v>
      </c>
      <c r="K7" s="123" t="s">
        <v>205</v>
      </c>
      <c r="L7" s="124" t="s">
        <v>205</v>
      </c>
      <c r="M7" s="125" t="s">
        <v>205</v>
      </c>
      <c r="N7" s="44" t="str">
        <f t="shared" si="0"/>
        <v>阿南</v>
      </c>
    </row>
    <row r="8" spans="1:14" ht="18" customHeight="1">
      <c r="A8" s="37" t="s">
        <v>24</v>
      </c>
      <c r="B8" s="127">
        <v>1041293</v>
      </c>
      <c r="C8" s="128">
        <v>1033355</v>
      </c>
      <c r="D8" s="126">
        <v>7938</v>
      </c>
      <c r="E8" s="127">
        <v>106311</v>
      </c>
      <c r="F8" s="128">
        <v>105649</v>
      </c>
      <c r="G8" s="126">
        <v>662</v>
      </c>
      <c r="H8" s="127">
        <v>622178</v>
      </c>
      <c r="I8" s="128">
        <v>600798</v>
      </c>
      <c r="J8" s="121">
        <v>21380</v>
      </c>
      <c r="K8" s="123" t="s">
        <v>205</v>
      </c>
      <c r="L8" s="124" t="s">
        <v>205</v>
      </c>
      <c r="M8" s="125" t="s">
        <v>205</v>
      </c>
      <c r="N8" s="44" t="str">
        <f t="shared" si="0"/>
        <v>川島</v>
      </c>
    </row>
    <row r="9" spans="1:14" ht="18" customHeight="1">
      <c r="A9" s="37" t="s">
        <v>25</v>
      </c>
      <c r="B9" s="127">
        <v>1204401</v>
      </c>
      <c r="C9" s="128">
        <v>1199971</v>
      </c>
      <c r="D9" s="126">
        <v>4430</v>
      </c>
      <c r="E9" s="127">
        <v>124266</v>
      </c>
      <c r="F9" s="128">
        <v>123842</v>
      </c>
      <c r="G9" s="126">
        <v>424</v>
      </c>
      <c r="H9" s="127">
        <v>240468</v>
      </c>
      <c r="I9" s="128">
        <v>240415</v>
      </c>
      <c r="J9" s="121">
        <v>54</v>
      </c>
      <c r="K9" s="123" t="s">
        <v>205</v>
      </c>
      <c r="L9" s="124" t="s">
        <v>205</v>
      </c>
      <c r="M9" s="125" t="s">
        <v>205</v>
      </c>
      <c r="N9" s="44" t="str">
        <f t="shared" si="0"/>
        <v>脇町</v>
      </c>
    </row>
    <row r="10" spans="1:14" ht="18" customHeight="1">
      <c r="A10" s="37" t="s">
        <v>26</v>
      </c>
      <c r="B10" s="127">
        <v>881241</v>
      </c>
      <c r="C10" s="128">
        <v>879730</v>
      </c>
      <c r="D10" s="126">
        <v>1511</v>
      </c>
      <c r="E10" s="127">
        <v>90460</v>
      </c>
      <c r="F10" s="128">
        <v>90312</v>
      </c>
      <c r="G10" s="126">
        <v>148</v>
      </c>
      <c r="H10" s="127">
        <v>195631</v>
      </c>
      <c r="I10" s="128">
        <v>182461</v>
      </c>
      <c r="J10" s="126">
        <v>13169</v>
      </c>
      <c r="K10" s="123" t="s">
        <v>205</v>
      </c>
      <c r="L10" s="124" t="s">
        <v>205</v>
      </c>
      <c r="M10" s="125" t="s">
        <v>205</v>
      </c>
      <c r="N10" s="44" t="str">
        <f t="shared" si="0"/>
        <v>池田</v>
      </c>
    </row>
    <row r="11" spans="1:14" ht="18" customHeight="1">
      <c r="A11" s="50" t="s">
        <v>27</v>
      </c>
      <c r="B11" s="133">
        <v>47964237</v>
      </c>
      <c r="C11" s="134">
        <v>47860920</v>
      </c>
      <c r="D11" s="132">
        <v>100005</v>
      </c>
      <c r="E11" s="133">
        <v>5266754</v>
      </c>
      <c r="F11" s="134">
        <v>5259213</v>
      </c>
      <c r="G11" s="132">
        <v>7396</v>
      </c>
      <c r="H11" s="133">
        <v>11042779</v>
      </c>
      <c r="I11" s="134">
        <v>10729194</v>
      </c>
      <c r="J11" s="132">
        <v>313585</v>
      </c>
      <c r="K11" s="123" t="s">
        <v>205</v>
      </c>
      <c r="L11" s="124" t="s">
        <v>205</v>
      </c>
      <c r="M11" s="125" t="s">
        <v>205</v>
      </c>
      <c r="N11" s="51" t="str">
        <f t="shared" si="0"/>
        <v>徳島県計</v>
      </c>
    </row>
    <row r="12" spans="1:14" ht="18" customHeight="1">
      <c r="A12" s="10"/>
      <c r="B12" s="156"/>
      <c r="C12" s="157"/>
      <c r="D12" s="158"/>
      <c r="E12" s="156"/>
      <c r="F12" s="157"/>
      <c r="G12" s="158"/>
      <c r="H12" s="156"/>
      <c r="I12" s="157"/>
      <c r="J12" s="158"/>
      <c r="K12" s="156"/>
      <c r="L12" s="157"/>
      <c r="M12" s="158"/>
      <c r="N12" s="46" t="str">
        <f t="shared" si="0"/>
        <v/>
      </c>
    </row>
    <row r="13" spans="1:14" ht="18" customHeight="1">
      <c r="A13" s="38" t="s">
        <v>28</v>
      </c>
      <c r="B13" s="138">
        <v>33779851</v>
      </c>
      <c r="C13" s="139">
        <v>33555075</v>
      </c>
      <c r="D13" s="140">
        <v>216723</v>
      </c>
      <c r="E13" s="138">
        <v>3995522</v>
      </c>
      <c r="F13" s="139">
        <v>3979332</v>
      </c>
      <c r="G13" s="140">
        <v>16100</v>
      </c>
      <c r="H13" s="138">
        <v>8712800</v>
      </c>
      <c r="I13" s="139">
        <v>8568609</v>
      </c>
      <c r="J13" s="121">
        <v>144191</v>
      </c>
      <c r="K13" s="328" t="s">
        <v>205</v>
      </c>
      <c r="L13" s="329" t="s">
        <v>205</v>
      </c>
      <c r="M13" s="330" t="s">
        <v>205</v>
      </c>
      <c r="N13" s="43" t="str">
        <f t="shared" si="0"/>
        <v>高松</v>
      </c>
    </row>
    <row r="14" spans="1:14" ht="18" customHeight="1">
      <c r="A14" s="37" t="s">
        <v>29</v>
      </c>
      <c r="B14" s="122">
        <v>6387964</v>
      </c>
      <c r="C14" s="94">
        <v>6335987</v>
      </c>
      <c r="D14" s="121">
        <v>51977</v>
      </c>
      <c r="E14" s="122">
        <v>692386</v>
      </c>
      <c r="F14" s="94">
        <v>688801</v>
      </c>
      <c r="G14" s="121">
        <v>3585</v>
      </c>
      <c r="H14" s="122">
        <v>2473468</v>
      </c>
      <c r="I14" s="94">
        <v>2401987</v>
      </c>
      <c r="J14" s="121">
        <v>71481</v>
      </c>
      <c r="K14" s="123" t="s">
        <v>205</v>
      </c>
      <c r="L14" s="124" t="s">
        <v>205</v>
      </c>
      <c r="M14" s="125" t="s">
        <v>205</v>
      </c>
      <c r="N14" s="43" t="str">
        <f t="shared" si="0"/>
        <v>丸亀</v>
      </c>
    </row>
    <row r="15" spans="1:14" ht="18" customHeight="1">
      <c r="A15" s="37" t="s">
        <v>30</v>
      </c>
      <c r="B15" s="122">
        <v>3754324</v>
      </c>
      <c r="C15" s="94">
        <v>3587264</v>
      </c>
      <c r="D15" s="121">
        <v>167060</v>
      </c>
      <c r="E15" s="122">
        <v>400473</v>
      </c>
      <c r="F15" s="94">
        <v>399831</v>
      </c>
      <c r="G15" s="121">
        <v>641</v>
      </c>
      <c r="H15" s="127">
        <v>1133852</v>
      </c>
      <c r="I15" s="128">
        <v>1085757</v>
      </c>
      <c r="J15" s="121">
        <v>48095</v>
      </c>
      <c r="K15" s="123" t="s">
        <v>205</v>
      </c>
      <c r="L15" s="124" t="s">
        <v>205</v>
      </c>
      <c r="M15" s="125" t="s">
        <v>205</v>
      </c>
      <c r="N15" s="43" t="str">
        <f t="shared" si="0"/>
        <v>坂出</v>
      </c>
    </row>
    <row r="16" spans="1:14" ht="18" customHeight="1">
      <c r="A16" s="37" t="s">
        <v>31</v>
      </c>
      <c r="B16" s="122">
        <v>5684161</v>
      </c>
      <c r="C16" s="94">
        <v>5551224</v>
      </c>
      <c r="D16" s="121">
        <v>132937</v>
      </c>
      <c r="E16" s="122">
        <v>592611</v>
      </c>
      <c r="F16" s="94">
        <v>589751</v>
      </c>
      <c r="G16" s="121">
        <v>2860</v>
      </c>
      <c r="H16" s="127">
        <v>1261152</v>
      </c>
      <c r="I16" s="128">
        <v>1151700</v>
      </c>
      <c r="J16" s="121">
        <v>109452</v>
      </c>
      <c r="K16" s="123" t="s">
        <v>205</v>
      </c>
      <c r="L16" s="124" t="s">
        <v>205</v>
      </c>
      <c r="M16" s="125" t="s">
        <v>205</v>
      </c>
      <c r="N16" s="43" t="str">
        <f t="shared" si="0"/>
        <v>観音寺</v>
      </c>
    </row>
    <row r="17" spans="1:14" ht="18" customHeight="1">
      <c r="A17" s="37" t="s">
        <v>32</v>
      </c>
      <c r="B17" s="122">
        <v>2232873</v>
      </c>
      <c r="C17" s="94">
        <v>2226269</v>
      </c>
      <c r="D17" s="121">
        <v>6605</v>
      </c>
      <c r="E17" s="122">
        <v>235290</v>
      </c>
      <c r="F17" s="94">
        <v>234732</v>
      </c>
      <c r="G17" s="121">
        <v>558</v>
      </c>
      <c r="H17" s="127">
        <v>766327</v>
      </c>
      <c r="I17" s="128">
        <v>765520</v>
      </c>
      <c r="J17" s="121">
        <v>807</v>
      </c>
      <c r="K17" s="123" t="s">
        <v>205</v>
      </c>
      <c r="L17" s="124" t="s">
        <v>205</v>
      </c>
      <c r="M17" s="125" t="s">
        <v>205</v>
      </c>
      <c r="N17" s="43" t="str">
        <f t="shared" si="0"/>
        <v>長尾</v>
      </c>
    </row>
    <row r="18" spans="1:14" ht="18" customHeight="1">
      <c r="A18" s="37" t="s">
        <v>33</v>
      </c>
      <c r="B18" s="122">
        <v>773324</v>
      </c>
      <c r="C18" s="94">
        <v>767619</v>
      </c>
      <c r="D18" s="121">
        <v>5706</v>
      </c>
      <c r="E18" s="122">
        <v>82988</v>
      </c>
      <c r="F18" s="94">
        <v>82432</v>
      </c>
      <c r="G18" s="121">
        <v>556</v>
      </c>
      <c r="H18" s="127">
        <v>431162</v>
      </c>
      <c r="I18" s="128">
        <v>431162</v>
      </c>
      <c r="J18" s="120" t="s">
        <v>205</v>
      </c>
      <c r="K18" s="123" t="s">
        <v>205</v>
      </c>
      <c r="L18" s="124" t="s">
        <v>205</v>
      </c>
      <c r="M18" s="125" t="s">
        <v>205</v>
      </c>
      <c r="N18" s="43" t="str">
        <f t="shared" si="0"/>
        <v>土庄</v>
      </c>
    </row>
    <row r="19" spans="1:14" ht="18" customHeight="1">
      <c r="A19" s="50" t="s">
        <v>34</v>
      </c>
      <c r="B19" s="133">
        <v>52612496</v>
      </c>
      <c r="C19" s="134">
        <v>52023437</v>
      </c>
      <c r="D19" s="132">
        <v>581006</v>
      </c>
      <c r="E19" s="133">
        <v>5999270</v>
      </c>
      <c r="F19" s="134">
        <v>5974879</v>
      </c>
      <c r="G19" s="132">
        <v>24300</v>
      </c>
      <c r="H19" s="133">
        <v>14778761</v>
      </c>
      <c r="I19" s="134">
        <v>14404735</v>
      </c>
      <c r="J19" s="132">
        <v>374026</v>
      </c>
      <c r="K19" s="123" t="s">
        <v>205</v>
      </c>
      <c r="L19" s="124" t="s">
        <v>205</v>
      </c>
      <c r="M19" s="125" t="s">
        <v>205</v>
      </c>
      <c r="N19" s="51" t="str">
        <f t="shared" si="0"/>
        <v>香川県計</v>
      </c>
    </row>
    <row r="20" spans="1:14" ht="18" customHeight="1">
      <c r="A20" s="10"/>
      <c r="B20" s="156"/>
      <c r="C20" s="157"/>
      <c r="D20" s="158"/>
      <c r="E20" s="156"/>
      <c r="F20" s="157"/>
      <c r="G20" s="158"/>
      <c r="H20" s="156"/>
      <c r="I20" s="157"/>
      <c r="J20" s="158"/>
      <c r="K20" s="156"/>
      <c r="L20" s="157"/>
      <c r="M20" s="158"/>
      <c r="N20" s="46" t="str">
        <f t="shared" si="0"/>
        <v/>
      </c>
    </row>
    <row r="21" spans="1:14" ht="18" customHeight="1">
      <c r="A21" s="38" t="s">
        <v>35</v>
      </c>
      <c r="B21" s="122">
        <v>40378911</v>
      </c>
      <c r="C21" s="94">
        <v>40056663</v>
      </c>
      <c r="D21" s="121">
        <v>313017</v>
      </c>
      <c r="E21" s="122">
        <v>4635917</v>
      </c>
      <c r="F21" s="94">
        <v>4620402</v>
      </c>
      <c r="G21" s="121">
        <v>15436</v>
      </c>
      <c r="H21" s="122">
        <v>16970013</v>
      </c>
      <c r="I21" s="94">
        <v>15536323</v>
      </c>
      <c r="J21" s="121">
        <v>1433689</v>
      </c>
      <c r="K21" s="328" t="s">
        <v>205</v>
      </c>
      <c r="L21" s="329" t="s">
        <v>205</v>
      </c>
      <c r="M21" s="330" t="s">
        <v>205</v>
      </c>
      <c r="N21" s="43" t="str">
        <f t="shared" si="0"/>
        <v>松山</v>
      </c>
    </row>
    <row r="22" spans="1:14" ht="18" customHeight="1">
      <c r="A22" s="37" t="s">
        <v>36</v>
      </c>
      <c r="B22" s="122">
        <v>21274916</v>
      </c>
      <c r="C22" s="94">
        <v>21198579</v>
      </c>
      <c r="D22" s="121">
        <v>76337</v>
      </c>
      <c r="E22" s="122">
        <v>2325219</v>
      </c>
      <c r="F22" s="94">
        <v>2320222</v>
      </c>
      <c r="G22" s="121">
        <v>4997</v>
      </c>
      <c r="H22" s="122">
        <v>2269341</v>
      </c>
      <c r="I22" s="94">
        <v>2187324</v>
      </c>
      <c r="J22" s="121">
        <v>82018</v>
      </c>
      <c r="K22" s="123" t="s">
        <v>205</v>
      </c>
      <c r="L22" s="124" t="s">
        <v>205</v>
      </c>
      <c r="M22" s="125" t="s">
        <v>205</v>
      </c>
      <c r="N22" s="43" t="str">
        <f t="shared" si="0"/>
        <v>今治</v>
      </c>
    </row>
    <row r="23" spans="1:14" ht="18" customHeight="1">
      <c r="A23" s="37" t="s">
        <v>37</v>
      </c>
      <c r="B23" s="122">
        <v>4221921</v>
      </c>
      <c r="C23" s="94">
        <v>4212188</v>
      </c>
      <c r="D23" s="121">
        <v>9733</v>
      </c>
      <c r="E23" s="122">
        <v>448658</v>
      </c>
      <c r="F23" s="94">
        <v>447812</v>
      </c>
      <c r="G23" s="121">
        <v>846</v>
      </c>
      <c r="H23" s="122">
        <v>1188118</v>
      </c>
      <c r="I23" s="94">
        <v>1124346</v>
      </c>
      <c r="J23" s="121">
        <v>63772</v>
      </c>
      <c r="K23" s="123" t="s">
        <v>205</v>
      </c>
      <c r="L23" s="124" t="s">
        <v>205</v>
      </c>
      <c r="M23" s="125" t="s">
        <v>205</v>
      </c>
      <c r="N23" s="43" t="str">
        <f t="shared" si="0"/>
        <v>宇和島</v>
      </c>
    </row>
    <row r="24" spans="1:14" ht="18" customHeight="1">
      <c r="A24" s="37" t="s">
        <v>38</v>
      </c>
      <c r="B24" s="122">
        <v>2225829</v>
      </c>
      <c r="C24" s="94">
        <v>2199072</v>
      </c>
      <c r="D24" s="121">
        <v>26757</v>
      </c>
      <c r="E24" s="122">
        <v>233667</v>
      </c>
      <c r="F24" s="94">
        <v>231233</v>
      </c>
      <c r="G24" s="121">
        <v>2433</v>
      </c>
      <c r="H24" s="122">
        <v>485220</v>
      </c>
      <c r="I24" s="94">
        <v>477183</v>
      </c>
      <c r="J24" s="121">
        <v>8037</v>
      </c>
      <c r="K24" s="123" t="s">
        <v>205</v>
      </c>
      <c r="L24" s="124" t="s">
        <v>205</v>
      </c>
      <c r="M24" s="125" t="s">
        <v>205</v>
      </c>
      <c r="N24" s="43" t="str">
        <f t="shared" si="0"/>
        <v>八幡浜</v>
      </c>
    </row>
    <row r="25" spans="1:14" ht="18" customHeight="1">
      <c r="A25" s="37" t="s">
        <v>39</v>
      </c>
      <c r="B25" s="122">
        <v>6045801</v>
      </c>
      <c r="C25" s="94">
        <v>6025350</v>
      </c>
      <c r="D25" s="121">
        <v>20451</v>
      </c>
      <c r="E25" s="122">
        <v>655618</v>
      </c>
      <c r="F25" s="94">
        <v>654055</v>
      </c>
      <c r="G25" s="121">
        <v>1563</v>
      </c>
      <c r="H25" s="122">
        <v>1140646</v>
      </c>
      <c r="I25" s="94">
        <v>1030618</v>
      </c>
      <c r="J25" s="121">
        <v>110028</v>
      </c>
      <c r="K25" s="123" t="s">
        <v>205</v>
      </c>
      <c r="L25" s="124" t="s">
        <v>205</v>
      </c>
      <c r="M25" s="125" t="s">
        <v>205</v>
      </c>
      <c r="N25" s="43" t="str">
        <f t="shared" si="0"/>
        <v>新居浜</v>
      </c>
    </row>
    <row r="26" spans="1:14" s="3" customFormat="1" ht="18" customHeight="1">
      <c r="A26" s="37" t="s">
        <v>40</v>
      </c>
      <c r="B26" s="127">
        <v>3901008</v>
      </c>
      <c r="C26" s="128">
        <v>3738742</v>
      </c>
      <c r="D26" s="126">
        <v>158979</v>
      </c>
      <c r="E26" s="127">
        <v>385244</v>
      </c>
      <c r="F26" s="128">
        <v>383852</v>
      </c>
      <c r="G26" s="126">
        <v>1254</v>
      </c>
      <c r="H26" s="127">
        <v>1073148</v>
      </c>
      <c r="I26" s="128">
        <v>997685</v>
      </c>
      <c r="J26" s="126">
        <v>75462</v>
      </c>
      <c r="K26" s="123" t="s">
        <v>205</v>
      </c>
      <c r="L26" s="124" t="s">
        <v>205</v>
      </c>
      <c r="M26" s="125" t="s">
        <v>205</v>
      </c>
      <c r="N26" s="44" t="str">
        <f t="shared" si="0"/>
        <v>伊予西条</v>
      </c>
    </row>
    <row r="27" spans="1:14" s="9" customFormat="1" ht="18" customHeight="1">
      <c r="A27" s="37" t="s">
        <v>41</v>
      </c>
      <c r="B27" s="127">
        <v>2173896</v>
      </c>
      <c r="C27" s="128">
        <v>2171314</v>
      </c>
      <c r="D27" s="126">
        <v>2582</v>
      </c>
      <c r="E27" s="127">
        <v>228149</v>
      </c>
      <c r="F27" s="128">
        <v>227914</v>
      </c>
      <c r="G27" s="126">
        <v>235</v>
      </c>
      <c r="H27" s="127">
        <v>486871</v>
      </c>
      <c r="I27" s="128">
        <v>419931</v>
      </c>
      <c r="J27" s="126">
        <v>66940</v>
      </c>
      <c r="K27" s="123" t="s">
        <v>205</v>
      </c>
      <c r="L27" s="124" t="s">
        <v>205</v>
      </c>
      <c r="M27" s="125" t="s">
        <v>205</v>
      </c>
      <c r="N27" s="44" t="str">
        <f t="shared" si="0"/>
        <v>大洲</v>
      </c>
    </row>
    <row r="28" spans="1:14" ht="18" customHeight="1">
      <c r="A28" s="37" t="s">
        <v>42</v>
      </c>
      <c r="B28" s="127">
        <v>20068468</v>
      </c>
      <c r="C28" s="128">
        <v>19657203</v>
      </c>
      <c r="D28" s="126">
        <v>411265</v>
      </c>
      <c r="E28" s="127">
        <v>2472925</v>
      </c>
      <c r="F28" s="128">
        <v>2470769</v>
      </c>
      <c r="G28" s="126">
        <v>2156</v>
      </c>
      <c r="H28" s="127">
        <v>1014079</v>
      </c>
      <c r="I28" s="128">
        <v>964263</v>
      </c>
      <c r="J28" s="126">
        <v>49816</v>
      </c>
      <c r="K28" s="123" t="s">
        <v>205</v>
      </c>
      <c r="L28" s="124" t="s">
        <v>205</v>
      </c>
      <c r="M28" s="125" t="s">
        <v>205</v>
      </c>
      <c r="N28" s="44" t="str">
        <f t="shared" si="0"/>
        <v>伊予三島</v>
      </c>
    </row>
    <row r="29" spans="1:14" ht="18" customHeight="1">
      <c r="A29" s="50" t="s">
        <v>43</v>
      </c>
      <c r="B29" s="133">
        <v>100290750</v>
      </c>
      <c r="C29" s="134">
        <v>99259111</v>
      </c>
      <c r="D29" s="132">
        <v>1019121</v>
      </c>
      <c r="E29" s="133">
        <v>11385397</v>
      </c>
      <c r="F29" s="134">
        <v>11356259</v>
      </c>
      <c r="G29" s="132">
        <v>28921</v>
      </c>
      <c r="H29" s="133">
        <v>24627435</v>
      </c>
      <c r="I29" s="134">
        <v>22737673</v>
      </c>
      <c r="J29" s="132">
        <v>1889763</v>
      </c>
      <c r="K29" s="123" t="s">
        <v>205</v>
      </c>
      <c r="L29" s="124" t="s">
        <v>205</v>
      </c>
      <c r="M29" s="125" t="s">
        <v>205</v>
      </c>
      <c r="N29" s="51" t="str">
        <f t="shared" si="0"/>
        <v>愛媛県計</v>
      </c>
    </row>
    <row r="30" spans="1:14" ht="18" customHeight="1">
      <c r="A30" s="10"/>
      <c r="B30" s="156"/>
      <c r="C30" s="157"/>
      <c r="D30" s="158"/>
      <c r="E30" s="156"/>
      <c r="F30" s="157"/>
      <c r="G30" s="158"/>
      <c r="H30" s="156"/>
      <c r="I30" s="157"/>
      <c r="J30" s="158"/>
      <c r="K30" s="156"/>
      <c r="L30" s="157"/>
      <c r="M30" s="158"/>
      <c r="N30" s="46" t="str">
        <f t="shared" si="0"/>
        <v/>
      </c>
    </row>
    <row r="31" spans="1:14" ht="18" customHeight="1">
      <c r="A31" s="38" t="s">
        <v>44</v>
      </c>
      <c r="B31" s="127">
        <v>19138870</v>
      </c>
      <c r="C31" s="128">
        <v>19038988</v>
      </c>
      <c r="D31" s="126">
        <v>99881</v>
      </c>
      <c r="E31" s="127">
        <v>2209982</v>
      </c>
      <c r="F31" s="128">
        <v>2199534</v>
      </c>
      <c r="G31" s="126">
        <v>10447</v>
      </c>
      <c r="H31" s="127">
        <v>6973921</v>
      </c>
      <c r="I31" s="128">
        <v>6647999</v>
      </c>
      <c r="J31" s="121">
        <v>325921</v>
      </c>
      <c r="K31" s="328" t="s">
        <v>205</v>
      </c>
      <c r="L31" s="329" t="s">
        <v>205</v>
      </c>
      <c r="M31" s="330" t="s">
        <v>205</v>
      </c>
      <c r="N31" s="44" t="str">
        <f t="shared" si="0"/>
        <v>高知</v>
      </c>
    </row>
    <row r="32" spans="1:14" ht="18" customHeight="1">
      <c r="A32" s="37" t="s">
        <v>45</v>
      </c>
      <c r="B32" s="127">
        <v>700886</v>
      </c>
      <c r="C32" s="128">
        <v>694884</v>
      </c>
      <c r="D32" s="126">
        <v>6002</v>
      </c>
      <c r="E32" s="127">
        <v>72975</v>
      </c>
      <c r="F32" s="128">
        <v>72456</v>
      </c>
      <c r="G32" s="126">
        <v>519</v>
      </c>
      <c r="H32" s="127">
        <v>307968</v>
      </c>
      <c r="I32" s="128">
        <v>307846</v>
      </c>
      <c r="J32" s="126">
        <v>122</v>
      </c>
      <c r="K32" s="123" t="s">
        <v>205</v>
      </c>
      <c r="L32" s="124" t="s">
        <v>205</v>
      </c>
      <c r="M32" s="125" t="s">
        <v>205</v>
      </c>
      <c r="N32" s="44" t="str">
        <f t="shared" si="0"/>
        <v>安芸</v>
      </c>
    </row>
    <row r="33" spans="1:14" ht="18" customHeight="1">
      <c r="A33" s="37" t="s">
        <v>46</v>
      </c>
      <c r="B33" s="127">
        <v>3192854</v>
      </c>
      <c r="C33" s="128">
        <v>3166093</v>
      </c>
      <c r="D33" s="126">
        <v>26761</v>
      </c>
      <c r="E33" s="127">
        <v>335463</v>
      </c>
      <c r="F33" s="128">
        <v>332998</v>
      </c>
      <c r="G33" s="126">
        <v>2465</v>
      </c>
      <c r="H33" s="127">
        <v>1311259</v>
      </c>
      <c r="I33" s="128">
        <v>1018595</v>
      </c>
      <c r="J33" s="126">
        <v>292664</v>
      </c>
      <c r="K33" s="123" t="s">
        <v>205</v>
      </c>
      <c r="L33" s="124" t="s">
        <v>205</v>
      </c>
      <c r="M33" s="125" t="s">
        <v>205</v>
      </c>
      <c r="N33" s="44" t="str">
        <f t="shared" si="0"/>
        <v>南国</v>
      </c>
    </row>
    <row r="34" spans="1:14" ht="18" customHeight="1">
      <c r="A34" s="37" t="s">
        <v>47</v>
      </c>
      <c r="B34" s="127">
        <v>1242167</v>
      </c>
      <c r="C34" s="128">
        <v>1235899</v>
      </c>
      <c r="D34" s="126">
        <v>6268</v>
      </c>
      <c r="E34" s="127">
        <v>130196</v>
      </c>
      <c r="F34" s="128">
        <v>129827</v>
      </c>
      <c r="G34" s="126">
        <v>369</v>
      </c>
      <c r="H34" s="127">
        <v>575830</v>
      </c>
      <c r="I34" s="128">
        <v>501705</v>
      </c>
      <c r="J34" s="126">
        <v>74125</v>
      </c>
      <c r="K34" s="123" t="s">
        <v>205</v>
      </c>
      <c r="L34" s="124" t="s">
        <v>205</v>
      </c>
      <c r="M34" s="125" t="s">
        <v>205</v>
      </c>
      <c r="N34" s="44" t="str">
        <f t="shared" si="0"/>
        <v>須崎</v>
      </c>
    </row>
    <row r="35" spans="1:14" ht="18" customHeight="1">
      <c r="A35" s="37" t="s">
        <v>48</v>
      </c>
      <c r="B35" s="127">
        <v>1882786</v>
      </c>
      <c r="C35" s="128">
        <v>1873404</v>
      </c>
      <c r="D35" s="126">
        <v>8368</v>
      </c>
      <c r="E35" s="127">
        <v>195123</v>
      </c>
      <c r="F35" s="128">
        <v>194217</v>
      </c>
      <c r="G35" s="126">
        <v>874</v>
      </c>
      <c r="H35" s="127">
        <v>521901</v>
      </c>
      <c r="I35" s="128">
        <v>491752</v>
      </c>
      <c r="J35" s="126">
        <v>30150</v>
      </c>
      <c r="K35" s="123" t="s">
        <v>205</v>
      </c>
      <c r="L35" s="124" t="s">
        <v>205</v>
      </c>
      <c r="M35" s="125" t="s">
        <v>205</v>
      </c>
      <c r="N35" s="44" t="str">
        <f t="shared" si="0"/>
        <v>中村</v>
      </c>
    </row>
    <row r="36" spans="1:14" ht="18" customHeight="1">
      <c r="A36" s="37" t="s">
        <v>49</v>
      </c>
      <c r="B36" s="127">
        <v>1235092</v>
      </c>
      <c r="C36" s="128">
        <v>1231168</v>
      </c>
      <c r="D36" s="126">
        <v>3924</v>
      </c>
      <c r="E36" s="127">
        <v>130740</v>
      </c>
      <c r="F36" s="128">
        <v>130507</v>
      </c>
      <c r="G36" s="126">
        <v>233</v>
      </c>
      <c r="H36" s="127">
        <v>450436</v>
      </c>
      <c r="I36" s="128">
        <v>346572</v>
      </c>
      <c r="J36" s="121">
        <v>103803</v>
      </c>
      <c r="K36" s="123" t="s">
        <v>205</v>
      </c>
      <c r="L36" s="124" t="s">
        <v>205</v>
      </c>
      <c r="M36" s="125" t="s">
        <v>205</v>
      </c>
      <c r="N36" s="44" t="str">
        <f t="shared" si="0"/>
        <v>伊野</v>
      </c>
    </row>
    <row r="37" spans="1:14" s="3" customFormat="1" ht="18" customHeight="1">
      <c r="A37" s="50" t="s">
        <v>50</v>
      </c>
      <c r="B37" s="133">
        <v>27392655</v>
      </c>
      <c r="C37" s="134">
        <v>27240436</v>
      </c>
      <c r="D37" s="132">
        <v>151205</v>
      </c>
      <c r="E37" s="133">
        <v>3074478</v>
      </c>
      <c r="F37" s="134">
        <v>3059539</v>
      </c>
      <c r="G37" s="132">
        <v>14907</v>
      </c>
      <c r="H37" s="133">
        <v>10141315</v>
      </c>
      <c r="I37" s="134">
        <v>9314468</v>
      </c>
      <c r="J37" s="132">
        <v>826786</v>
      </c>
      <c r="K37" s="129" t="s">
        <v>205</v>
      </c>
      <c r="L37" s="130" t="s">
        <v>205</v>
      </c>
      <c r="M37" s="131" t="s">
        <v>205</v>
      </c>
      <c r="N37" s="51" t="str">
        <f t="shared" si="0"/>
        <v>高知県計</v>
      </c>
    </row>
    <row r="38" spans="1:14" s="9" customFormat="1" ht="18" customHeight="1">
      <c r="A38" s="24"/>
      <c r="B38" s="156"/>
      <c r="C38" s="157"/>
      <c r="D38" s="158"/>
      <c r="E38" s="156"/>
      <c r="F38" s="157"/>
      <c r="G38" s="158"/>
      <c r="H38" s="156"/>
      <c r="I38" s="157"/>
      <c r="J38" s="158"/>
      <c r="K38" s="156"/>
      <c r="L38" s="157"/>
      <c r="M38" s="158"/>
      <c r="N38" s="49" t="str">
        <f t="shared" si="0"/>
        <v/>
      </c>
    </row>
    <row r="39" spans="1:14" s="3" customFormat="1" ht="18" customHeight="1" thickBot="1">
      <c r="A39" s="60" t="s">
        <v>16</v>
      </c>
      <c r="B39" s="159">
        <v>2157785</v>
      </c>
      <c r="C39" s="160">
        <v>426497</v>
      </c>
      <c r="D39" s="161">
        <v>1348021</v>
      </c>
      <c r="E39" s="159">
        <v>74507</v>
      </c>
      <c r="F39" s="160">
        <v>4315</v>
      </c>
      <c r="G39" s="161">
        <v>52927</v>
      </c>
      <c r="H39" s="159">
        <v>86550</v>
      </c>
      <c r="I39" s="160">
        <v>13522</v>
      </c>
      <c r="J39" s="161">
        <v>71725</v>
      </c>
      <c r="K39" s="159">
        <v>535</v>
      </c>
      <c r="L39" s="331" t="s">
        <v>206</v>
      </c>
      <c r="M39" s="161">
        <v>535</v>
      </c>
      <c r="N39" s="63" t="str">
        <f t="shared" si="0"/>
        <v>局引受分</v>
      </c>
    </row>
    <row r="40" spans="1:14" s="3" customFormat="1" ht="18" customHeight="1" thickTop="1" thickBot="1">
      <c r="A40" s="65" t="s">
        <v>52</v>
      </c>
      <c r="B40" s="162">
        <v>230417923</v>
      </c>
      <c r="C40" s="163">
        <v>226810401</v>
      </c>
      <c r="D40" s="164">
        <v>3199358</v>
      </c>
      <c r="E40" s="162">
        <v>25800405</v>
      </c>
      <c r="F40" s="163">
        <v>25654205</v>
      </c>
      <c r="G40" s="164">
        <v>128451</v>
      </c>
      <c r="H40" s="162">
        <v>60676840</v>
      </c>
      <c r="I40" s="163">
        <v>57199592</v>
      </c>
      <c r="J40" s="164">
        <v>3475884</v>
      </c>
      <c r="K40" s="165">
        <v>535</v>
      </c>
      <c r="L40" s="190" t="s">
        <v>205</v>
      </c>
      <c r="M40" s="166">
        <v>535</v>
      </c>
      <c r="N40" s="64" t="str">
        <f>IF(A40="","",A40)</f>
        <v>総計</v>
      </c>
    </row>
    <row r="44" spans="1:14">
      <c r="B44" s="90"/>
      <c r="C44" s="90"/>
      <c r="D44" s="90"/>
      <c r="E44" s="90"/>
      <c r="F44" s="90"/>
      <c r="G44" s="90"/>
      <c r="H44" s="90"/>
      <c r="I44" s="90"/>
      <c r="J44" s="90"/>
      <c r="K44" s="90"/>
      <c r="L44" s="90"/>
      <c r="M44" s="90"/>
    </row>
    <row r="45" spans="1:14">
      <c r="B45" s="90"/>
      <c r="C45" s="90"/>
      <c r="D45" s="90"/>
      <c r="E45" s="90"/>
      <c r="F45" s="90"/>
      <c r="G45" s="90"/>
      <c r="H45" s="90"/>
      <c r="I45" s="90"/>
      <c r="J45" s="90"/>
      <c r="K45" s="90"/>
      <c r="L45" s="90"/>
      <c r="M45" s="90"/>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5"/>
  <sheetViews>
    <sheetView showGridLines="0" tabSelected="1" zoomScaleNormal="100" zoomScaleSheetLayoutView="85" workbookViewId="0">
      <selection activeCell="J9" sqref="J9"/>
    </sheetView>
  </sheetViews>
  <sheetFormatPr defaultColWidth="5.90625" defaultRowHeight="11"/>
  <cols>
    <col min="1" max="1" width="12" style="2" customWidth="1"/>
    <col min="2" max="4" width="11.7265625" style="2" customWidth="1"/>
    <col min="5" max="7" width="12.453125" style="2" customWidth="1"/>
    <col min="8" max="13" width="11.7265625" style="2" customWidth="1"/>
    <col min="14" max="14" width="11.90625" style="5" customWidth="1"/>
    <col min="15" max="15" width="8.26953125" style="2" bestFit="1" customWidth="1"/>
    <col min="16" max="16" width="18" style="2" bestFit="1" customWidth="1"/>
    <col min="17" max="16384" width="5.90625" style="2"/>
  </cols>
  <sheetData>
    <row r="1" spans="1:14" ht="11.5" thickBot="1">
      <c r="A1" s="2" t="s">
        <v>19</v>
      </c>
    </row>
    <row r="2" spans="1:14" s="5" customFormat="1" ht="15" customHeight="1">
      <c r="A2" s="410" t="s">
        <v>13</v>
      </c>
      <c r="B2" s="397" t="s">
        <v>77</v>
      </c>
      <c r="C2" s="398"/>
      <c r="D2" s="399"/>
      <c r="E2" s="397" t="s">
        <v>61</v>
      </c>
      <c r="F2" s="398"/>
      <c r="G2" s="399"/>
      <c r="H2" s="397" t="s">
        <v>78</v>
      </c>
      <c r="I2" s="398"/>
      <c r="J2" s="399"/>
      <c r="K2" s="397" t="s">
        <v>106</v>
      </c>
      <c r="L2" s="398"/>
      <c r="M2" s="399"/>
      <c r="N2" s="404" t="s">
        <v>20</v>
      </c>
    </row>
    <row r="3" spans="1:14" s="5" customFormat="1" ht="16.5" customHeight="1">
      <c r="A3" s="411"/>
      <c r="B3" s="23" t="s">
        <v>14</v>
      </c>
      <c r="C3" s="12" t="s">
        <v>9</v>
      </c>
      <c r="D3" s="14" t="s">
        <v>15</v>
      </c>
      <c r="E3" s="23" t="s">
        <v>14</v>
      </c>
      <c r="F3" s="12" t="s">
        <v>9</v>
      </c>
      <c r="G3" s="14" t="s">
        <v>15</v>
      </c>
      <c r="H3" s="23" t="s">
        <v>14</v>
      </c>
      <c r="I3" s="12" t="s">
        <v>9</v>
      </c>
      <c r="J3" s="14" t="s">
        <v>15</v>
      </c>
      <c r="K3" s="23" t="s">
        <v>14</v>
      </c>
      <c r="L3" s="12" t="s">
        <v>9</v>
      </c>
      <c r="M3" s="14" t="s">
        <v>15</v>
      </c>
      <c r="N3" s="405"/>
    </row>
    <row r="4" spans="1:14">
      <c r="A4" s="36"/>
      <c r="B4" s="34" t="s">
        <v>2</v>
      </c>
      <c r="C4" s="27" t="s">
        <v>2</v>
      </c>
      <c r="D4" s="35" t="s">
        <v>2</v>
      </c>
      <c r="E4" s="34" t="s">
        <v>2</v>
      </c>
      <c r="F4" s="27" t="s">
        <v>2</v>
      </c>
      <c r="G4" s="35" t="s">
        <v>2</v>
      </c>
      <c r="H4" s="34" t="s">
        <v>2</v>
      </c>
      <c r="I4" s="27" t="s">
        <v>2</v>
      </c>
      <c r="J4" s="35" t="s">
        <v>2</v>
      </c>
      <c r="K4" s="34" t="s">
        <v>2</v>
      </c>
      <c r="L4" s="27" t="s">
        <v>2</v>
      </c>
      <c r="M4" s="41" t="s">
        <v>2</v>
      </c>
      <c r="N4" s="42"/>
    </row>
    <row r="5" spans="1:14" ht="18" customHeight="1">
      <c r="A5" s="39" t="s">
        <v>21</v>
      </c>
      <c r="B5" s="167">
        <v>47795902</v>
      </c>
      <c r="C5" s="168">
        <v>47337665</v>
      </c>
      <c r="D5" s="169">
        <v>444861</v>
      </c>
      <c r="E5" s="167">
        <v>23599</v>
      </c>
      <c r="F5" s="168">
        <v>23599</v>
      </c>
      <c r="G5" s="309" t="s">
        <v>205</v>
      </c>
      <c r="H5" s="185" t="s">
        <v>205</v>
      </c>
      <c r="I5" s="186" t="s">
        <v>205</v>
      </c>
      <c r="J5" s="309" t="s">
        <v>205</v>
      </c>
      <c r="K5" s="185" t="s">
        <v>205</v>
      </c>
      <c r="L5" s="186" t="s">
        <v>205</v>
      </c>
      <c r="M5" s="309" t="s">
        <v>205</v>
      </c>
      <c r="N5" s="43" t="str">
        <f>A5</f>
        <v>徳島</v>
      </c>
    </row>
    <row r="6" spans="1:14" ht="18" customHeight="1">
      <c r="A6" s="37" t="s">
        <v>22</v>
      </c>
      <c r="B6" s="170">
        <v>15798249</v>
      </c>
      <c r="C6" s="171">
        <v>15651196</v>
      </c>
      <c r="D6" s="169">
        <v>146542</v>
      </c>
      <c r="E6" s="170">
        <v>204991</v>
      </c>
      <c r="F6" s="171">
        <v>202610</v>
      </c>
      <c r="G6" s="169">
        <v>2381</v>
      </c>
      <c r="H6" s="187" t="s">
        <v>205</v>
      </c>
      <c r="I6" s="188" t="s">
        <v>205</v>
      </c>
      <c r="J6" s="309" t="s">
        <v>205</v>
      </c>
      <c r="K6" s="187" t="s">
        <v>205</v>
      </c>
      <c r="L6" s="188" t="s">
        <v>205</v>
      </c>
      <c r="M6" s="308" t="s">
        <v>205</v>
      </c>
      <c r="N6" s="44" t="str">
        <f t="shared" ref="N6:N40" si="0">A6</f>
        <v>鳴門</v>
      </c>
    </row>
    <row r="7" spans="1:14" ht="18" customHeight="1">
      <c r="A7" s="37" t="s">
        <v>23</v>
      </c>
      <c r="B7" s="170">
        <v>7675264</v>
      </c>
      <c r="C7" s="171">
        <v>7593805</v>
      </c>
      <c r="D7" s="172">
        <v>80375</v>
      </c>
      <c r="E7" s="170">
        <v>3321</v>
      </c>
      <c r="F7" s="171">
        <v>3224</v>
      </c>
      <c r="G7" s="172">
        <v>97</v>
      </c>
      <c r="H7" s="187" t="s">
        <v>205</v>
      </c>
      <c r="I7" s="188" t="s">
        <v>205</v>
      </c>
      <c r="J7" s="309" t="s">
        <v>205</v>
      </c>
      <c r="K7" s="187" t="s">
        <v>205</v>
      </c>
      <c r="L7" s="188" t="s">
        <v>205</v>
      </c>
      <c r="M7" s="308" t="s">
        <v>205</v>
      </c>
      <c r="N7" s="44" t="str">
        <f t="shared" si="0"/>
        <v>阿南</v>
      </c>
    </row>
    <row r="8" spans="1:14" ht="18" customHeight="1">
      <c r="A8" s="37" t="s">
        <v>24</v>
      </c>
      <c r="B8" s="170">
        <v>4154959</v>
      </c>
      <c r="C8" s="171">
        <v>4087661</v>
      </c>
      <c r="D8" s="169">
        <v>67099</v>
      </c>
      <c r="E8" s="313" t="s">
        <v>207</v>
      </c>
      <c r="F8" s="314" t="s">
        <v>207</v>
      </c>
      <c r="G8" s="315" t="s">
        <v>207</v>
      </c>
      <c r="H8" s="187" t="s">
        <v>205</v>
      </c>
      <c r="I8" s="188" t="s">
        <v>205</v>
      </c>
      <c r="J8" s="309" t="s">
        <v>205</v>
      </c>
      <c r="K8" s="187" t="s">
        <v>205</v>
      </c>
      <c r="L8" s="188" t="s">
        <v>205</v>
      </c>
      <c r="M8" s="308" t="s">
        <v>205</v>
      </c>
      <c r="N8" s="44" t="str">
        <f t="shared" si="0"/>
        <v>川島</v>
      </c>
    </row>
    <row r="9" spans="1:14" ht="18" customHeight="1">
      <c r="A9" s="37" t="s">
        <v>25</v>
      </c>
      <c r="B9" s="170">
        <v>2924694</v>
      </c>
      <c r="C9" s="171">
        <v>2893149</v>
      </c>
      <c r="D9" s="169">
        <v>30999</v>
      </c>
      <c r="E9" s="313" t="s">
        <v>207</v>
      </c>
      <c r="F9" s="314" t="s">
        <v>207</v>
      </c>
      <c r="G9" s="316" t="s">
        <v>207</v>
      </c>
      <c r="H9" s="187" t="s">
        <v>205</v>
      </c>
      <c r="I9" s="188" t="s">
        <v>205</v>
      </c>
      <c r="J9" s="309" t="s">
        <v>205</v>
      </c>
      <c r="K9" s="187" t="s">
        <v>205</v>
      </c>
      <c r="L9" s="188" t="s">
        <v>205</v>
      </c>
      <c r="M9" s="308" t="s">
        <v>205</v>
      </c>
      <c r="N9" s="44" t="str">
        <f t="shared" si="0"/>
        <v>脇町</v>
      </c>
    </row>
    <row r="10" spans="1:14" ht="18" customHeight="1">
      <c r="A10" s="37" t="s">
        <v>26</v>
      </c>
      <c r="B10" s="170">
        <v>2755825</v>
      </c>
      <c r="C10" s="171">
        <v>2712432</v>
      </c>
      <c r="D10" s="172">
        <v>43393</v>
      </c>
      <c r="E10" s="187">
        <v>16991</v>
      </c>
      <c r="F10" s="188">
        <v>16991</v>
      </c>
      <c r="G10" s="308" t="s">
        <v>206</v>
      </c>
      <c r="H10" s="187" t="s">
        <v>205</v>
      </c>
      <c r="I10" s="188" t="s">
        <v>205</v>
      </c>
      <c r="J10" s="309" t="s">
        <v>205</v>
      </c>
      <c r="K10" s="187" t="s">
        <v>205</v>
      </c>
      <c r="L10" s="188" t="s">
        <v>205</v>
      </c>
      <c r="M10" s="308" t="s">
        <v>205</v>
      </c>
      <c r="N10" s="44" t="str">
        <f t="shared" si="0"/>
        <v>池田</v>
      </c>
    </row>
    <row r="11" spans="1:14" ht="18" customHeight="1">
      <c r="A11" s="50" t="s">
        <v>27</v>
      </c>
      <c r="B11" s="133">
        <v>81104893</v>
      </c>
      <c r="C11" s="134">
        <v>80275908</v>
      </c>
      <c r="D11" s="132">
        <v>813270</v>
      </c>
      <c r="E11" s="129">
        <v>251382</v>
      </c>
      <c r="F11" s="130">
        <v>248903</v>
      </c>
      <c r="G11" s="131">
        <v>2478</v>
      </c>
      <c r="H11" s="187" t="s">
        <v>205</v>
      </c>
      <c r="I11" s="188" t="s">
        <v>205</v>
      </c>
      <c r="J11" s="309" t="s">
        <v>205</v>
      </c>
      <c r="K11" s="187" t="s">
        <v>205</v>
      </c>
      <c r="L11" s="188" t="s">
        <v>205</v>
      </c>
      <c r="M11" s="308" t="s">
        <v>205</v>
      </c>
      <c r="N11" s="51" t="str">
        <f t="shared" si="0"/>
        <v>徳島県計</v>
      </c>
    </row>
    <row r="12" spans="1:14" ht="18" customHeight="1">
      <c r="A12" s="10"/>
      <c r="B12" s="173"/>
      <c r="C12" s="174"/>
      <c r="D12" s="175"/>
      <c r="E12" s="173"/>
      <c r="F12" s="174"/>
      <c r="G12" s="175"/>
      <c r="H12" s="173"/>
      <c r="I12" s="174"/>
      <c r="J12" s="175"/>
      <c r="K12" s="173"/>
      <c r="L12" s="174"/>
      <c r="M12" s="175"/>
      <c r="N12" s="48"/>
    </row>
    <row r="13" spans="1:14" s="3" customFormat="1" ht="18" customHeight="1">
      <c r="A13" s="38" t="s">
        <v>28</v>
      </c>
      <c r="B13" s="176">
        <v>89560678</v>
      </c>
      <c r="C13" s="177">
        <v>88434281</v>
      </c>
      <c r="D13" s="169">
        <v>1101159</v>
      </c>
      <c r="E13" s="317">
        <v>27442</v>
      </c>
      <c r="F13" s="318">
        <v>27442</v>
      </c>
      <c r="G13" s="316" t="s">
        <v>206</v>
      </c>
      <c r="H13" s="317">
        <v>16279601</v>
      </c>
      <c r="I13" s="318">
        <v>16279601</v>
      </c>
      <c r="J13" s="316" t="s">
        <v>205</v>
      </c>
      <c r="K13" s="317" t="s">
        <v>207</v>
      </c>
      <c r="L13" s="318" t="s">
        <v>207</v>
      </c>
      <c r="M13" s="319" t="s">
        <v>208</v>
      </c>
      <c r="N13" s="45" t="str">
        <f t="shared" si="0"/>
        <v>高松</v>
      </c>
    </row>
    <row r="14" spans="1:14" s="9" customFormat="1" ht="18" customHeight="1">
      <c r="A14" s="37" t="s">
        <v>29</v>
      </c>
      <c r="B14" s="170">
        <v>19397045</v>
      </c>
      <c r="C14" s="168">
        <v>18863736</v>
      </c>
      <c r="D14" s="169">
        <v>530747</v>
      </c>
      <c r="E14" s="313">
        <v>60125</v>
      </c>
      <c r="F14" s="314">
        <v>60125</v>
      </c>
      <c r="G14" s="315" t="s">
        <v>206</v>
      </c>
      <c r="H14" s="187" t="s">
        <v>205</v>
      </c>
      <c r="I14" s="188" t="s">
        <v>205</v>
      </c>
      <c r="J14" s="309" t="s">
        <v>205</v>
      </c>
      <c r="K14" s="187" t="s">
        <v>205</v>
      </c>
      <c r="L14" s="188" t="s">
        <v>205</v>
      </c>
      <c r="M14" s="308" t="s">
        <v>205</v>
      </c>
      <c r="N14" s="43" t="str">
        <f t="shared" si="0"/>
        <v>丸亀</v>
      </c>
    </row>
    <row r="15" spans="1:14" s="9" customFormat="1" ht="18" customHeight="1">
      <c r="A15" s="37" t="s">
        <v>30</v>
      </c>
      <c r="B15" s="170">
        <v>9959247</v>
      </c>
      <c r="C15" s="168">
        <v>9659359</v>
      </c>
      <c r="D15" s="169">
        <v>298139</v>
      </c>
      <c r="E15" s="313" t="s">
        <v>207</v>
      </c>
      <c r="F15" s="321" t="s">
        <v>207</v>
      </c>
      <c r="G15" s="316" t="s">
        <v>207</v>
      </c>
      <c r="H15" s="187" t="s">
        <v>205</v>
      </c>
      <c r="I15" s="188" t="s">
        <v>205</v>
      </c>
      <c r="J15" s="309" t="s">
        <v>205</v>
      </c>
      <c r="K15" s="187" t="s">
        <v>205</v>
      </c>
      <c r="L15" s="188" t="s">
        <v>205</v>
      </c>
      <c r="M15" s="308" t="s">
        <v>205</v>
      </c>
      <c r="N15" s="43" t="str">
        <f t="shared" si="0"/>
        <v>坂出</v>
      </c>
    </row>
    <row r="16" spans="1:14" s="9" customFormat="1" ht="18" customHeight="1">
      <c r="A16" s="37" t="s">
        <v>31</v>
      </c>
      <c r="B16" s="167">
        <v>14912911</v>
      </c>
      <c r="C16" s="168">
        <v>14549579</v>
      </c>
      <c r="D16" s="169">
        <v>363332</v>
      </c>
      <c r="E16" s="313">
        <v>15243</v>
      </c>
      <c r="F16" s="314">
        <v>15243</v>
      </c>
      <c r="G16" s="315" t="s">
        <v>206</v>
      </c>
      <c r="H16" s="187" t="s">
        <v>205</v>
      </c>
      <c r="I16" s="188" t="s">
        <v>205</v>
      </c>
      <c r="J16" s="309" t="s">
        <v>205</v>
      </c>
      <c r="K16" s="187" t="s">
        <v>205</v>
      </c>
      <c r="L16" s="188" t="s">
        <v>205</v>
      </c>
      <c r="M16" s="308" t="s">
        <v>205</v>
      </c>
      <c r="N16" s="43" t="str">
        <f t="shared" si="0"/>
        <v>観音寺</v>
      </c>
    </row>
    <row r="17" spans="1:14" s="9" customFormat="1" ht="18" customHeight="1">
      <c r="A17" s="37" t="s">
        <v>32</v>
      </c>
      <c r="B17" s="167">
        <v>6226008</v>
      </c>
      <c r="C17" s="168">
        <v>6097102</v>
      </c>
      <c r="D17" s="169">
        <v>128906</v>
      </c>
      <c r="E17" s="313" t="s">
        <v>207</v>
      </c>
      <c r="F17" s="314" t="s">
        <v>207</v>
      </c>
      <c r="G17" s="315" t="s">
        <v>207</v>
      </c>
      <c r="H17" s="187" t="s">
        <v>205</v>
      </c>
      <c r="I17" s="188" t="s">
        <v>205</v>
      </c>
      <c r="J17" s="309" t="s">
        <v>205</v>
      </c>
      <c r="K17" s="187" t="s">
        <v>205</v>
      </c>
      <c r="L17" s="188" t="s">
        <v>205</v>
      </c>
      <c r="M17" s="308" t="s">
        <v>205</v>
      </c>
      <c r="N17" s="43" t="str">
        <f t="shared" si="0"/>
        <v>長尾</v>
      </c>
    </row>
    <row r="18" spans="1:14" s="9" customFormat="1" ht="18" customHeight="1">
      <c r="A18" s="37" t="s">
        <v>33</v>
      </c>
      <c r="B18" s="167">
        <v>2866878</v>
      </c>
      <c r="C18" s="168">
        <v>2798401</v>
      </c>
      <c r="D18" s="169">
        <v>62741</v>
      </c>
      <c r="E18" s="313">
        <v>4743</v>
      </c>
      <c r="F18" s="314">
        <v>4743</v>
      </c>
      <c r="G18" s="315" t="s">
        <v>206</v>
      </c>
      <c r="H18" s="187" t="s">
        <v>205</v>
      </c>
      <c r="I18" s="188" t="s">
        <v>205</v>
      </c>
      <c r="J18" s="309" t="s">
        <v>205</v>
      </c>
      <c r="K18" s="187" t="s">
        <v>205</v>
      </c>
      <c r="L18" s="188" t="s">
        <v>205</v>
      </c>
      <c r="M18" s="308" t="s">
        <v>205</v>
      </c>
      <c r="N18" s="43" t="str">
        <f t="shared" si="0"/>
        <v>土庄</v>
      </c>
    </row>
    <row r="19" spans="1:14" s="9" customFormat="1" ht="18" customHeight="1">
      <c r="A19" s="50" t="s">
        <v>34</v>
      </c>
      <c r="B19" s="133">
        <v>142922767</v>
      </c>
      <c r="C19" s="134">
        <v>140402457</v>
      </c>
      <c r="D19" s="132">
        <v>2485024</v>
      </c>
      <c r="E19" s="322">
        <v>122214</v>
      </c>
      <c r="F19" s="323">
        <v>122212</v>
      </c>
      <c r="G19" s="324">
        <v>2</v>
      </c>
      <c r="H19" s="322">
        <v>16279601</v>
      </c>
      <c r="I19" s="323">
        <v>16279601</v>
      </c>
      <c r="J19" s="309" t="s">
        <v>205</v>
      </c>
      <c r="K19" s="322" t="s">
        <v>207</v>
      </c>
      <c r="L19" s="323" t="s">
        <v>207</v>
      </c>
      <c r="M19" s="324" t="s">
        <v>208</v>
      </c>
      <c r="N19" s="51" t="str">
        <f t="shared" si="0"/>
        <v>香川県計</v>
      </c>
    </row>
    <row r="20" spans="1:14" s="9" customFormat="1" ht="18" customHeight="1">
      <c r="A20" s="10"/>
      <c r="B20" s="173"/>
      <c r="C20" s="174"/>
      <c r="D20" s="175"/>
      <c r="E20" s="325"/>
      <c r="F20" s="326"/>
      <c r="G20" s="327"/>
      <c r="H20" s="325"/>
      <c r="I20" s="326"/>
      <c r="J20" s="327"/>
      <c r="K20" s="325"/>
      <c r="L20" s="326"/>
      <c r="M20" s="327"/>
      <c r="N20" s="48"/>
    </row>
    <row r="21" spans="1:14" s="9" customFormat="1" ht="18" customHeight="1">
      <c r="A21" s="38" t="s">
        <v>35</v>
      </c>
      <c r="B21" s="167">
        <v>81998188</v>
      </c>
      <c r="C21" s="168">
        <v>80737684</v>
      </c>
      <c r="D21" s="169">
        <v>1233138</v>
      </c>
      <c r="E21" s="320">
        <v>88332</v>
      </c>
      <c r="F21" s="321">
        <v>78204</v>
      </c>
      <c r="G21" s="316">
        <v>10128</v>
      </c>
      <c r="H21" s="320" t="s">
        <v>205</v>
      </c>
      <c r="I21" s="321" t="s">
        <v>205</v>
      </c>
      <c r="J21" s="316" t="s">
        <v>205</v>
      </c>
      <c r="K21" s="320" t="s">
        <v>207</v>
      </c>
      <c r="L21" s="321" t="s">
        <v>207</v>
      </c>
      <c r="M21" s="319" t="s">
        <v>208</v>
      </c>
      <c r="N21" s="45" t="str">
        <f t="shared" si="0"/>
        <v>松山</v>
      </c>
    </row>
    <row r="22" spans="1:14" s="9" customFormat="1" ht="18" customHeight="1">
      <c r="A22" s="37" t="s">
        <v>36</v>
      </c>
      <c r="B22" s="167">
        <v>25425012</v>
      </c>
      <c r="C22" s="168">
        <v>25026310</v>
      </c>
      <c r="D22" s="169">
        <v>397452</v>
      </c>
      <c r="E22" s="320">
        <v>12582</v>
      </c>
      <c r="F22" s="321">
        <v>12580</v>
      </c>
      <c r="G22" s="316">
        <v>3</v>
      </c>
      <c r="H22" s="320" t="s">
        <v>205</v>
      </c>
      <c r="I22" s="321" t="s">
        <v>205</v>
      </c>
      <c r="J22" s="316" t="s">
        <v>205</v>
      </c>
      <c r="K22" s="320" t="s">
        <v>207</v>
      </c>
      <c r="L22" s="321" t="s">
        <v>207</v>
      </c>
      <c r="M22" s="316" t="s">
        <v>207</v>
      </c>
      <c r="N22" s="43" t="str">
        <f t="shared" si="0"/>
        <v>今治</v>
      </c>
    </row>
    <row r="23" spans="1:14" s="9" customFormat="1" ht="18" customHeight="1">
      <c r="A23" s="37" t="s">
        <v>37</v>
      </c>
      <c r="B23" s="167">
        <v>8492652</v>
      </c>
      <c r="C23" s="168">
        <v>8360696</v>
      </c>
      <c r="D23" s="169">
        <v>127918</v>
      </c>
      <c r="E23" s="313">
        <v>3523</v>
      </c>
      <c r="F23" s="314">
        <v>3523</v>
      </c>
      <c r="G23" s="315" t="s">
        <v>205</v>
      </c>
      <c r="H23" s="320" t="s">
        <v>205</v>
      </c>
      <c r="I23" s="321" t="s">
        <v>205</v>
      </c>
      <c r="J23" s="316" t="s">
        <v>205</v>
      </c>
      <c r="K23" s="320" t="s">
        <v>205</v>
      </c>
      <c r="L23" s="321" t="s">
        <v>205</v>
      </c>
      <c r="M23" s="316" t="s">
        <v>205</v>
      </c>
      <c r="N23" s="43" t="str">
        <f t="shared" si="0"/>
        <v>宇和島</v>
      </c>
    </row>
    <row r="24" spans="1:14" s="9" customFormat="1" ht="18" customHeight="1">
      <c r="A24" s="37" t="s">
        <v>38</v>
      </c>
      <c r="B24" s="167">
        <v>6230720</v>
      </c>
      <c r="C24" s="168">
        <v>6139648</v>
      </c>
      <c r="D24" s="169">
        <v>90357</v>
      </c>
      <c r="E24" s="320">
        <v>13875</v>
      </c>
      <c r="F24" s="321">
        <v>13875</v>
      </c>
      <c r="G24" s="315" t="s">
        <v>205</v>
      </c>
      <c r="H24" s="320" t="s">
        <v>205</v>
      </c>
      <c r="I24" s="321" t="s">
        <v>205</v>
      </c>
      <c r="J24" s="316" t="s">
        <v>205</v>
      </c>
      <c r="K24" s="320" t="s">
        <v>205</v>
      </c>
      <c r="L24" s="321" t="s">
        <v>205</v>
      </c>
      <c r="M24" s="316" t="s">
        <v>205</v>
      </c>
      <c r="N24" s="43" t="str">
        <f t="shared" si="0"/>
        <v>八幡浜</v>
      </c>
    </row>
    <row r="25" spans="1:14" s="9" customFormat="1" ht="18" customHeight="1">
      <c r="A25" s="37" t="s">
        <v>39</v>
      </c>
      <c r="B25" s="167">
        <v>16323663</v>
      </c>
      <c r="C25" s="168">
        <v>16049587</v>
      </c>
      <c r="D25" s="169">
        <v>274013</v>
      </c>
      <c r="E25" s="313" t="s">
        <v>207</v>
      </c>
      <c r="F25" s="314" t="s">
        <v>207</v>
      </c>
      <c r="G25" s="316" t="s">
        <v>208</v>
      </c>
      <c r="H25" s="320" t="s">
        <v>205</v>
      </c>
      <c r="I25" s="321" t="s">
        <v>205</v>
      </c>
      <c r="J25" s="316" t="s">
        <v>205</v>
      </c>
      <c r="K25" s="320" t="s">
        <v>205</v>
      </c>
      <c r="L25" s="321" t="s">
        <v>205</v>
      </c>
      <c r="M25" s="316" t="s">
        <v>205</v>
      </c>
      <c r="N25" s="43" t="str">
        <f t="shared" si="0"/>
        <v>新居浜</v>
      </c>
    </row>
    <row r="26" spans="1:14" s="9" customFormat="1" ht="18" customHeight="1">
      <c r="A26" s="37" t="s">
        <v>40</v>
      </c>
      <c r="B26" s="167">
        <v>9828259</v>
      </c>
      <c r="C26" s="168">
        <v>9558551</v>
      </c>
      <c r="D26" s="169">
        <v>263792</v>
      </c>
      <c r="E26" s="320">
        <v>8961470</v>
      </c>
      <c r="F26" s="321">
        <v>8961470</v>
      </c>
      <c r="G26" s="315" t="s">
        <v>205</v>
      </c>
      <c r="H26" s="320" t="s">
        <v>205</v>
      </c>
      <c r="I26" s="321" t="s">
        <v>205</v>
      </c>
      <c r="J26" s="316" t="s">
        <v>205</v>
      </c>
      <c r="K26" s="320" t="s">
        <v>205</v>
      </c>
      <c r="L26" s="321" t="s">
        <v>205</v>
      </c>
      <c r="M26" s="316" t="s">
        <v>205</v>
      </c>
      <c r="N26" s="43" t="str">
        <f t="shared" si="0"/>
        <v>伊予西条</v>
      </c>
    </row>
    <row r="27" spans="1:14" ht="18" customHeight="1">
      <c r="A27" s="37" t="s">
        <v>41</v>
      </c>
      <c r="B27" s="167">
        <v>5660437</v>
      </c>
      <c r="C27" s="168">
        <v>5593451</v>
      </c>
      <c r="D27" s="169">
        <v>63656</v>
      </c>
      <c r="E27" s="320">
        <v>9066</v>
      </c>
      <c r="F27" s="321">
        <v>9066</v>
      </c>
      <c r="G27" s="315" t="s">
        <v>205</v>
      </c>
      <c r="H27" s="320" t="s">
        <v>205</v>
      </c>
      <c r="I27" s="321" t="s">
        <v>205</v>
      </c>
      <c r="J27" s="316" t="s">
        <v>205</v>
      </c>
      <c r="K27" s="320" t="s">
        <v>205</v>
      </c>
      <c r="L27" s="321" t="s">
        <v>205</v>
      </c>
      <c r="M27" s="316" t="s">
        <v>205</v>
      </c>
      <c r="N27" s="43" t="str">
        <f t="shared" si="0"/>
        <v>大洲</v>
      </c>
    </row>
    <row r="28" spans="1:14" ht="18" customHeight="1">
      <c r="A28" s="37" t="s">
        <v>42</v>
      </c>
      <c r="B28" s="167">
        <v>28836348</v>
      </c>
      <c r="C28" s="168">
        <v>28342525</v>
      </c>
      <c r="D28" s="169">
        <v>492978</v>
      </c>
      <c r="E28" s="313" t="s">
        <v>207</v>
      </c>
      <c r="F28" s="314" t="s">
        <v>207</v>
      </c>
      <c r="G28" s="316" t="s">
        <v>208</v>
      </c>
      <c r="H28" s="320" t="s">
        <v>205</v>
      </c>
      <c r="I28" s="321" t="s">
        <v>205</v>
      </c>
      <c r="J28" s="316" t="s">
        <v>205</v>
      </c>
      <c r="K28" s="320" t="s">
        <v>205</v>
      </c>
      <c r="L28" s="321" t="s">
        <v>205</v>
      </c>
      <c r="M28" s="316" t="s">
        <v>205</v>
      </c>
      <c r="N28" s="44" t="str">
        <f t="shared" si="0"/>
        <v>伊予三島</v>
      </c>
    </row>
    <row r="29" spans="1:14" ht="18" customHeight="1">
      <c r="A29" s="50" t="s">
        <v>43</v>
      </c>
      <c r="B29" s="133">
        <v>182795279</v>
      </c>
      <c r="C29" s="134">
        <v>179808451</v>
      </c>
      <c r="D29" s="132">
        <v>2943305</v>
      </c>
      <c r="E29" s="322">
        <v>9147703</v>
      </c>
      <c r="F29" s="323">
        <v>9137572</v>
      </c>
      <c r="G29" s="324">
        <v>10131</v>
      </c>
      <c r="H29" s="320" t="s">
        <v>205</v>
      </c>
      <c r="I29" s="321" t="s">
        <v>205</v>
      </c>
      <c r="J29" s="316" t="s">
        <v>205</v>
      </c>
      <c r="K29" s="322" t="s">
        <v>207</v>
      </c>
      <c r="L29" s="323" t="s">
        <v>207</v>
      </c>
      <c r="M29" s="324" t="s">
        <v>207</v>
      </c>
      <c r="N29" s="51" t="str">
        <f t="shared" si="0"/>
        <v>愛媛県計</v>
      </c>
    </row>
    <row r="30" spans="1:14" ht="18" customHeight="1">
      <c r="A30" s="10"/>
      <c r="B30" s="173"/>
      <c r="C30" s="174"/>
      <c r="D30" s="175"/>
      <c r="E30" s="173"/>
      <c r="F30" s="174"/>
      <c r="G30" s="175"/>
      <c r="H30" s="173"/>
      <c r="I30" s="174"/>
      <c r="J30" s="175"/>
      <c r="K30" s="173"/>
      <c r="L30" s="174"/>
      <c r="M30" s="175"/>
      <c r="N30" s="48"/>
    </row>
    <row r="31" spans="1:14" ht="18" customHeight="1">
      <c r="A31" s="38" t="s">
        <v>44</v>
      </c>
      <c r="B31" s="170">
        <v>46948871</v>
      </c>
      <c r="C31" s="171">
        <v>46296215</v>
      </c>
      <c r="D31" s="172">
        <v>644255</v>
      </c>
      <c r="E31" s="170">
        <v>134084</v>
      </c>
      <c r="F31" s="171">
        <v>124285</v>
      </c>
      <c r="G31" s="172">
        <v>9799</v>
      </c>
      <c r="H31" s="187" t="s">
        <v>205</v>
      </c>
      <c r="I31" s="188" t="s">
        <v>205</v>
      </c>
      <c r="J31" s="308" t="s">
        <v>205</v>
      </c>
      <c r="K31" s="187" t="s">
        <v>205</v>
      </c>
      <c r="L31" s="188" t="s">
        <v>205</v>
      </c>
      <c r="M31" s="308" t="s">
        <v>205</v>
      </c>
      <c r="N31" s="45" t="str">
        <f t="shared" si="0"/>
        <v>高知</v>
      </c>
    </row>
    <row r="32" spans="1:14" ht="18" customHeight="1">
      <c r="A32" s="37" t="s">
        <v>45</v>
      </c>
      <c r="B32" s="167">
        <v>2912452</v>
      </c>
      <c r="C32" s="168">
        <v>2844446</v>
      </c>
      <c r="D32" s="169">
        <v>68007</v>
      </c>
      <c r="E32" s="170">
        <v>285292</v>
      </c>
      <c r="F32" s="171">
        <v>285292</v>
      </c>
      <c r="G32" s="315" t="s">
        <v>205</v>
      </c>
      <c r="H32" s="320" t="s">
        <v>205</v>
      </c>
      <c r="I32" s="321" t="s">
        <v>205</v>
      </c>
      <c r="J32" s="316" t="s">
        <v>205</v>
      </c>
      <c r="K32" s="320" t="s">
        <v>205</v>
      </c>
      <c r="L32" s="321" t="s">
        <v>205</v>
      </c>
      <c r="M32" s="316" t="s">
        <v>205</v>
      </c>
      <c r="N32" s="44" t="str">
        <f t="shared" si="0"/>
        <v>安芸</v>
      </c>
    </row>
    <row r="33" spans="1:14" ht="18" customHeight="1">
      <c r="A33" s="37" t="s">
        <v>46</v>
      </c>
      <c r="B33" s="167">
        <v>9225832</v>
      </c>
      <c r="C33" s="168">
        <v>9057723</v>
      </c>
      <c r="D33" s="169">
        <v>168109</v>
      </c>
      <c r="E33" s="167">
        <v>19981</v>
      </c>
      <c r="F33" s="168">
        <v>19981</v>
      </c>
      <c r="G33" s="315" t="s">
        <v>205</v>
      </c>
      <c r="H33" s="320" t="s">
        <v>205</v>
      </c>
      <c r="I33" s="321" t="s">
        <v>205</v>
      </c>
      <c r="J33" s="316" t="s">
        <v>205</v>
      </c>
      <c r="K33" s="320" t="s">
        <v>205</v>
      </c>
      <c r="L33" s="321" t="s">
        <v>205</v>
      </c>
      <c r="M33" s="316" t="s">
        <v>205</v>
      </c>
      <c r="N33" s="44" t="str">
        <f t="shared" si="0"/>
        <v>南国</v>
      </c>
    </row>
    <row r="34" spans="1:14" ht="18" customHeight="1">
      <c r="A34" s="37" t="s">
        <v>47</v>
      </c>
      <c r="B34" s="170">
        <v>4657237</v>
      </c>
      <c r="C34" s="171">
        <v>4565965</v>
      </c>
      <c r="D34" s="172">
        <v>89586</v>
      </c>
      <c r="E34" s="170">
        <v>142045</v>
      </c>
      <c r="F34" s="171">
        <v>142045</v>
      </c>
      <c r="G34" s="315" t="s">
        <v>205</v>
      </c>
      <c r="H34" s="320" t="s">
        <v>205</v>
      </c>
      <c r="I34" s="321" t="s">
        <v>205</v>
      </c>
      <c r="J34" s="316" t="s">
        <v>205</v>
      </c>
      <c r="K34" s="320" t="s">
        <v>205</v>
      </c>
      <c r="L34" s="321" t="s">
        <v>205</v>
      </c>
      <c r="M34" s="316" t="s">
        <v>205</v>
      </c>
      <c r="N34" s="44" t="str">
        <f t="shared" si="0"/>
        <v>須崎</v>
      </c>
    </row>
    <row r="35" spans="1:14" ht="18" customHeight="1">
      <c r="A35" s="37" t="s">
        <v>48</v>
      </c>
      <c r="B35" s="167">
        <v>5766274</v>
      </c>
      <c r="C35" s="168">
        <v>5646415</v>
      </c>
      <c r="D35" s="169">
        <v>111596</v>
      </c>
      <c r="E35" s="167">
        <v>8245</v>
      </c>
      <c r="F35" s="168">
        <v>8140</v>
      </c>
      <c r="G35" s="169">
        <v>105</v>
      </c>
      <c r="H35" s="320" t="s">
        <v>205</v>
      </c>
      <c r="I35" s="321" t="s">
        <v>205</v>
      </c>
      <c r="J35" s="316" t="s">
        <v>205</v>
      </c>
      <c r="K35" s="320" t="s">
        <v>205</v>
      </c>
      <c r="L35" s="321" t="s">
        <v>205</v>
      </c>
      <c r="M35" s="316" t="s">
        <v>205</v>
      </c>
      <c r="N35" s="44" t="str">
        <f t="shared" si="0"/>
        <v>中村</v>
      </c>
    </row>
    <row r="36" spans="1:14" ht="18" customHeight="1">
      <c r="A36" s="37" t="s">
        <v>49</v>
      </c>
      <c r="B36" s="170">
        <v>4561760</v>
      </c>
      <c r="C36" s="171">
        <v>4504554</v>
      </c>
      <c r="D36" s="169">
        <v>57206</v>
      </c>
      <c r="E36" s="170">
        <v>18158</v>
      </c>
      <c r="F36" s="171">
        <v>18116</v>
      </c>
      <c r="G36" s="172">
        <v>42</v>
      </c>
      <c r="H36" s="320" t="s">
        <v>205</v>
      </c>
      <c r="I36" s="321" t="s">
        <v>205</v>
      </c>
      <c r="J36" s="316" t="s">
        <v>205</v>
      </c>
      <c r="K36" s="320" t="s">
        <v>205</v>
      </c>
      <c r="L36" s="321" t="s">
        <v>205</v>
      </c>
      <c r="M36" s="316" t="s">
        <v>205</v>
      </c>
      <c r="N36" s="44" t="str">
        <f t="shared" si="0"/>
        <v>伊野</v>
      </c>
    </row>
    <row r="37" spans="1:14" s="3" customFormat="1" ht="18" customHeight="1">
      <c r="A37" s="50" t="s">
        <v>50</v>
      </c>
      <c r="B37" s="133">
        <v>74072426</v>
      </c>
      <c r="C37" s="134">
        <v>72915317</v>
      </c>
      <c r="D37" s="132">
        <v>1138759</v>
      </c>
      <c r="E37" s="133">
        <v>607804</v>
      </c>
      <c r="F37" s="134">
        <v>597859</v>
      </c>
      <c r="G37" s="132">
        <v>9946</v>
      </c>
      <c r="H37" s="320" t="s">
        <v>205</v>
      </c>
      <c r="I37" s="321" t="s">
        <v>205</v>
      </c>
      <c r="J37" s="316" t="s">
        <v>205</v>
      </c>
      <c r="K37" s="320" t="s">
        <v>205</v>
      </c>
      <c r="L37" s="321" t="s">
        <v>205</v>
      </c>
      <c r="M37" s="316" t="s">
        <v>205</v>
      </c>
      <c r="N37" s="51" t="str">
        <f t="shared" si="0"/>
        <v>高知県計</v>
      </c>
    </row>
    <row r="38" spans="1:14" s="9" customFormat="1" ht="18" customHeight="1">
      <c r="A38" s="24"/>
      <c r="B38" s="179"/>
      <c r="C38" s="180"/>
      <c r="D38" s="181"/>
      <c r="E38" s="179"/>
      <c r="F38" s="180"/>
      <c r="G38" s="181"/>
      <c r="H38" s="179"/>
      <c r="I38" s="180"/>
      <c r="J38" s="181"/>
      <c r="K38" s="179"/>
      <c r="L38" s="180"/>
      <c r="M38" s="181"/>
      <c r="N38" s="48"/>
    </row>
    <row r="39" spans="1:14" s="3" customFormat="1" ht="18" customHeight="1" thickBot="1">
      <c r="A39" s="60" t="s">
        <v>16</v>
      </c>
      <c r="B39" s="182">
        <v>2769071</v>
      </c>
      <c r="C39" s="183">
        <v>562201</v>
      </c>
      <c r="D39" s="184">
        <v>1907345</v>
      </c>
      <c r="E39" s="332" t="s">
        <v>205</v>
      </c>
      <c r="F39" s="333" t="s">
        <v>205</v>
      </c>
      <c r="G39" s="334" t="s">
        <v>205</v>
      </c>
      <c r="H39" s="332" t="s">
        <v>205</v>
      </c>
      <c r="I39" s="333" t="s">
        <v>205</v>
      </c>
      <c r="J39" s="334" t="s">
        <v>205</v>
      </c>
      <c r="K39" s="332" t="s">
        <v>205</v>
      </c>
      <c r="L39" s="333" t="s">
        <v>205</v>
      </c>
      <c r="M39" s="334" t="s">
        <v>205</v>
      </c>
      <c r="N39" s="66" t="str">
        <f t="shared" si="0"/>
        <v>局引受分</v>
      </c>
    </row>
    <row r="40" spans="1:14" s="3" customFormat="1" ht="18" customHeight="1" thickTop="1" thickBot="1">
      <c r="A40" s="65" t="s">
        <v>52</v>
      </c>
      <c r="B40" s="162">
        <v>483664436</v>
      </c>
      <c r="C40" s="163">
        <v>473964335</v>
      </c>
      <c r="D40" s="164">
        <v>9287703</v>
      </c>
      <c r="E40" s="162">
        <v>10129103</v>
      </c>
      <c r="F40" s="163">
        <v>10106546</v>
      </c>
      <c r="G40" s="164">
        <v>22557</v>
      </c>
      <c r="H40" s="162">
        <v>16279601</v>
      </c>
      <c r="I40" s="163">
        <v>16279601</v>
      </c>
      <c r="J40" s="335" t="s">
        <v>205</v>
      </c>
      <c r="K40" s="162">
        <v>83846742</v>
      </c>
      <c r="L40" s="163">
        <v>75552129</v>
      </c>
      <c r="M40" s="164">
        <v>8294613</v>
      </c>
      <c r="N40" s="64" t="str">
        <f t="shared" si="0"/>
        <v>総計</v>
      </c>
    </row>
    <row r="41" spans="1:14" ht="15" customHeight="1"/>
    <row r="44" spans="1:14">
      <c r="B44" s="90"/>
      <c r="C44" s="90"/>
      <c r="D44" s="90"/>
      <c r="E44" s="90"/>
      <c r="F44" s="90"/>
      <c r="G44" s="90"/>
      <c r="H44" s="90"/>
      <c r="I44" s="90"/>
      <c r="J44" s="90"/>
      <c r="K44" s="90"/>
      <c r="L44" s="90"/>
      <c r="M44" s="90"/>
    </row>
    <row r="45" spans="1:14">
      <c r="B45" s="90"/>
      <c r="C45" s="90"/>
      <c r="D45" s="90"/>
      <c r="E45" s="90"/>
      <c r="F45" s="90"/>
      <c r="G45" s="90"/>
      <c r="H45" s="90"/>
      <c r="I45" s="90"/>
      <c r="J45" s="90"/>
      <c r="K45" s="90"/>
      <c r="L45" s="90"/>
      <c r="M45" s="90"/>
    </row>
  </sheetData>
  <mergeCells count="6">
    <mergeCell ref="N2:N3"/>
    <mergeCell ref="A2:A3"/>
    <mergeCell ref="E2:G2"/>
    <mergeCell ref="K2:M2"/>
    <mergeCell ref="B2:D2"/>
    <mergeCell ref="H2:J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5"/>
  <sheetViews>
    <sheetView showGridLines="0" topLeftCell="A13" zoomScaleNormal="100" zoomScaleSheetLayoutView="81" workbookViewId="0">
      <selection activeCell="E9" sqref="E9"/>
    </sheetView>
  </sheetViews>
  <sheetFormatPr defaultColWidth="5.90625" defaultRowHeight="11"/>
  <cols>
    <col min="1" max="1" width="12" style="2" customWidth="1"/>
    <col min="2" max="4" width="11.7265625" style="2" customWidth="1"/>
    <col min="5" max="7" width="12.26953125" style="2" customWidth="1"/>
    <col min="8" max="8" width="11.90625" style="5" customWidth="1"/>
    <col min="9" max="9" width="8.26953125" style="88" bestFit="1" customWidth="1"/>
    <col min="10" max="10" width="7" style="88" customWidth="1"/>
    <col min="11" max="11" width="5.90625" style="88"/>
    <col min="12" max="16384" width="5.90625" style="2"/>
  </cols>
  <sheetData>
    <row r="1" spans="1:11" ht="11.5" thickBot="1">
      <c r="A1" s="2" t="s">
        <v>19</v>
      </c>
    </row>
    <row r="2" spans="1:11" s="5" customFormat="1" ht="15" customHeight="1">
      <c r="A2" s="410" t="s">
        <v>13</v>
      </c>
      <c r="B2" s="397" t="s">
        <v>73</v>
      </c>
      <c r="C2" s="398"/>
      <c r="D2" s="399"/>
      <c r="E2" s="397" t="s">
        <v>74</v>
      </c>
      <c r="F2" s="398"/>
      <c r="G2" s="399"/>
      <c r="H2" s="404" t="s">
        <v>20</v>
      </c>
      <c r="I2" s="89"/>
      <c r="J2" s="89"/>
      <c r="K2" s="89"/>
    </row>
    <row r="3" spans="1:11" s="5" customFormat="1" ht="16.5" customHeight="1">
      <c r="A3" s="411"/>
      <c r="B3" s="23" t="s">
        <v>14</v>
      </c>
      <c r="C3" s="12" t="s">
        <v>9</v>
      </c>
      <c r="D3" s="14" t="s">
        <v>15</v>
      </c>
      <c r="E3" s="23" t="s">
        <v>14</v>
      </c>
      <c r="F3" s="12" t="s">
        <v>9</v>
      </c>
      <c r="G3" s="14" t="s">
        <v>15</v>
      </c>
      <c r="H3" s="405"/>
      <c r="I3" s="89"/>
      <c r="J3" s="89"/>
      <c r="K3" s="89"/>
    </row>
    <row r="4" spans="1:11">
      <c r="A4" s="36"/>
      <c r="B4" s="34" t="s">
        <v>2</v>
      </c>
      <c r="C4" s="27" t="s">
        <v>2</v>
      </c>
      <c r="D4" s="35" t="s">
        <v>2</v>
      </c>
      <c r="E4" s="34" t="s">
        <v>2</v>
      </c>
      <c r="F4" s="27" t="s">
        <v>2</v>
      </c>
      <c r="G4" s="41" t="s">
        <v>2</v>
      </c>
      <c r="H4" s="42"/>
    </row>
    <row r="5" spans="1:11" ht="18" customHeight="1">
      <c r="A5" s="39" t="s">
        <v>21</v>
      </c>
      <c r="B5" s="167">
        <v>1038075</v>
      </c>
      <c r="C5" s="168">
        <v>1037853</v>
      </c>
      <c r="D5" s="169">
        <v>212</v>
      </c>
      <c r="E5" s="185">
        <v>118414716</v>
      </c>
      <c r="F5" s="186">
        <v>117569647</v>
      </c>
      <c r="G5" s="169">
        <v>827180</v>
      </c>
      <c r="H5" s="43" t="str">
        <f>A5</f>
        <v>徳島</v>
      </c>
    </row>
    <row r="6" spans="1:11" ht="18" customHeight="1">
      <c r="A6" s="37" t="s">
        <v>22</v>
      </c>
      <c r="B6" s="187">
        <v>21385</v>
      </c>
      <c r="C6" s="188">
        <v>21385</v>
      </c>
      <c r="D6" s="309">
        <v>0</v>
      </c>
      <c r="E6" s="187">
        <v>42424500</v>
      </c>
      <c r="F6" s="188">
        <v>42168780</v>
      </c>
      <c r="G6" s="172">
        <v>254901</v>
      </c>
      <c r="H6" s="44" t="str">
        <f t="shared" ref="H6:H40" si="0">A6</f>
        <v>鳴門</v>
      </c>
    </row>
    <row r="7" spans="1:11" ht="18" customHeight="1">
      <c r="A7" s="37" t="s">
        <v>23</v>
      </c>
      <c r="B7" s="187">
        <v>14259</v>
      </c>
      <c r="C7" s="188">
        <v>14253</v>
      </c>
      <c r="D7" s="308">
        <v>6</v>
      </c>
      <c r="E7" s="187">
        <v>38005869</v>
      </c>
      <c r="F7" s="188">
        <v>37868140</v>
      </c>
      <c r="G7" s="172">
        <v>136478</v>
      </c>
      <c r="H7" s="44" t="str">
        <f t="shared" si="0"/>
        <v>阿南</v>
      </c>
    </row>
    <row r="8" spans="1:11" ht="18" customHeight="1">
      <c r="A8" s="37" t="s">
        <v>24</v>
      </c>
      <c r="B8" s="313" t="s">
        <v>207</v>
      </c>
      <c r="C8" s="314" t="s">
        <v>207</v>
      </c>
      <c r="D8" s="315" t="s">
        <v>207</v>
      </c>
      <c r="E8" s="187">
        <v>9181504</v>
      </c>
      <c r="F8" s="188">
        <v>9069092</v>
      </c>
      <c r="G8" s="172">
        <v>112214</v>
      </c>
      <c r="H8" s="44" t="str">
        <f t="shared" si="0"/>
        <v>川島</v>
      </c>
    </row>
    <row r="9" spans="1:11" ht="18" customHeight="1">
      <c r="A9" s="37" t="s">
        <v>25</v>
      </c>
      <c r="B9" s="313" t="s">
        <v>207</v>
      </c>
      <c r="C9" s="314" t="s">
        <v>207</v>
      </c>
      <c r="D9" s="316" t="s">
        <v>207</v>
      </c>
      <c r="E9" s="187">
        <v>6374112</v>
      </c>
      <c r="F9" s="188">
        <v>6329495</v>
      </c>
      <c r="G9" s="172">
        <v>43752</v>
      </c>
      <c r="H9" s="44" t="str">
        <f t="shared" si="0"/>
        <v>脇町</v>
      </c>
    </row>
    <row r="10" spans="1:11" ht="18" customHeight="1">
      <c r="A10" s="37" t="s">
        <v>26</v>
      </c>
      <c r="B10" s="313">
        <v>3569</v>
      </c>
      <c r="C10" s="314">
        <v>3558</v>
      </c>
      <c r="D10" s="315">
        <v>11</v>
      </c>
      <c r="E10" s="187">
        <v>5898912</v>
      </c>
      <c r="F10" s="188">
        <v>5833734</v>
      </c>
      <c r="G10" s="172">
        <v>65178</v>
      </c>
      <c r="H10" s="44" t="str">
        <f t="shared" si="0"/>
        <v>池田</v>
      </c>
    </row>
    <row r="11" spans="1:11" ht="18" customHeight="1">
      <c r="A11" s="50" t="s">
        <v>27</v>
      </c>
      <c r="B11" s="322">
        <v>1086107</v>
      </c>
      <c r="C11" s="323">
        <v>1085812</v>
      </c>
      <c r="D11" s="324">
        <v>285</v>
      </c>
      <c r="E11" s="129">
        <v>220299614</v>
      </c>
      <c r="F11" s="130">
        <v>218838888</v>
      </c>
      <c r="G11" s="132">
        <v>1439703</v>
      </c>
      <c r="H11" s="51" t="str">
        <f t="shared" si="0"/>
        <v>徳島県計</v>
      </c>
    </row>
    <row r="12" spans="1:11" ht="18" customHeight="1">
      <c r="A12" s="10"/>
      <c r="B12" s="325"/>
      <c r="C12" s="326"/>
      <c r="D12" s="327"/>
      <c r="E12" s="173"/>
      <c r="F12" s="174"/>
      <c r="G12" s="175"/>
      <c r="H12" s="48"/>
    </row>
    <row r="13" spans="1:11" s="3" customFormat="1" ht="18" customHeight="1">
      <c r="A13" s="38" t="s">
        <v>28</v>
      </c>
      <c r="B13" s="313" t="s">
        <v>207</v>
      </c>
      <c r="C13" s="314" t="s">
        <v>207</v>
      </c>
      <c r="D13" s="315" t="s">
        <v>207</v>
      </c>
      <c r="E13" s="176">
        <v>226895991</v>
      </c>
      <c r="F13" s="177">
        <v>225059549</v>
      </c>
      <c r="G13" s="178">
        <v>1794859</v>
      </c>
      <c r="H13" s="45" t="str">
        <f t="shared" si="0"/>
        <v>高松</v>
      </c>
      <c r="I13" s="88"/>
      <c r="J13" s="88"/>
      <c r="K13" s="88"/>
    </row>
    <row r="14" spans="1:11" s="9" customFormat="1" ht="18" customHeight="1">
      <c r="A14" s="37" t="s">
        <v>29</v>
      </c>
      <c r="B14" s="313">
        <v>70705</v>
      </c>
      <c r="C14" s="314">
        <v>70704</v>
      </c>
      <c r="D14" s="315">
        <v>1</v>
      </c>
      <c r="E14" s="167">
        <v>41744248</v>
      </c>
      <c r="F14" s="168">
        <v>40969367</v>
      </c>
      <c r="G14" s="169">
        <v>770150</v>
      </c>
      <c r="H14" s="43" t="str">
        <f t="shared" si="0"/>
        <v>丸亀</v>
      </c>
      <c r="I14" s="88"/>
      <c r="J14" s="88"/>
      <c r="K14" s="88"/>
    </row>
    <row r="15" spans="1:11" s="9" customFormat="1" ht="18" customHeight="1">
      <c r="A15" s="37" t="s">
        <v>30</v>
      </c>
      <c r="B15" s="313" t="s">
        <v>207</v>
      </c>
      <c r="C15" s="321" t="s">
        <v>207</v>
      </c>
      <c r="D15" s="316" t="s">
        <v>207</v>
      </c>
      <c r="E15" s="167">
        <v>22531064</v>
      </c>
      <c r="F15" s="168">
        <v>21955978</v>
      </c>
      <c r="G15" s="169">
        <v>573337</v>
      </c>
      <c r="H15" s="43" t="str">
        <f t="shared" si="0"/>
        <v>坂出</v>
      </c>
      <c r="I15" s="88"/>
      <c r="J15" s="88"/>
      <c r="K15" s="88"/>
    </row>
    <row r="16" spans="1:11" s="9" customFormat="1" ht="18" customHeight="1">
      <c r="A16" s="37" t="s">
        <v>31</v>
      </c>
      <c r="B16" s="313">
        <v>17954</v>
      </c>
      <c r="C16" s="314">
        <v>17730</v>
      </c>
      <c r="D16" s="315">
        <v>224</v>
      </c>
      <c r="E16" s="167">
        <v>31535946</v>
      </c>
      <c r="F16" s="168">
        <v>30888412</v>
      </c>
      <c r="G16" s="169">
        <v>647444</v>
      </c>
      <c r="H16" s="43" t="str">
        <f t="shared" si="0"/>
        <v>観音寺</v>
      </c>
      <c r="I16" s="88"/>
      <c r="J16" s="88"/>
      <c r="K16" s="88"/>
    </row>
    <row r="17" spans="1:11" s="9" customFormat="1" ht="18" customHeight="1">
      <c r="A17" s="37" t="s">
        <v>32</v>
      </c>
      <c r="B17" s="313" t="s">
        <v>207</v>
      </c>
      <c r="C17" s="314" t="s">
        <v>207</v>
      </c>
      <c r="D17" s="315" t="s">
        <v>207</v>
      </c>
      <c r="E17" s="167">
        <v>15788546</v>
      </c>
      <c r="F17" s="168">
        <v>15634549</v>
      </c>
      <c r="G17" s="169">
        <v>153923</v>
      </c>
      <c r="H17" s="43" t="str">
        <f t="shared" si="0"/>
        <v>長尾</v>
      </c>
      <c r="I17" s="88"/>
      <c r="J17" s="88"/>
      <c r="K17" s="88"/>
    </row>
    <row r="18" spans="1:11" s="9" customFormat="1" ht="18" customHeight="1">
      <c r="A18" s="37" t="s">
        <v>33</v>
      </c>
      <c r="B18" s="313">
        <v>1943</v>
      </c>
      <c r="C18" s="314">
        <v>1942</v>
      </c>
      <c r="D18" s="315">
        <v>1</v>
      </c>
      <c r="E18" s="167">
        <v>5811047</v>
      </c>
      <c r="F18" s="168">
        <v>5728393</v>
      </c>
      <c r="G18" s="169">
        <v>76916</v>
      </c>
      <c r="H18" s="43" t="str">
        <f t="shared" si="0"/>
        <v>土庄</v>
      </c>
      <c r="I18" s="88"/>
      <c r="J18" s="88"/>
      <c r="K18" s="88"/>
    </row>
    <row r="19" spans="1:11" s="9" customFormat="1" ht="18" customHeight="1">
      <c r="A19" s="50" t="s">
        <v>34</v>
      </c>
      <c r="B19" s="322" t="s">
        <v>207</v>
      </c>
      <c r="C19" s="323" t="s">
        <v>207</v>
      </c>
      <c r="D19" s="324" t="s">
        <v>207</v>
      </c>
      <c r="E19" s="133">
        <v>344306843</v>
      </c>
      <c r="F19" s="134">
        <v>340236248</v>
      </c>
      <c r="G19" s="132">
        <v>4016630</v>
      </c>
      <c r="H19" s="51" t="str">
        <f t="shared" si="0"/>
        <v>香川県計</v>
      </c>
      <c r="I19" s="88"/>
      <c r="J19" s="88"/>
      <c r="K19" s="88"/>
    </row>
    <row r="20" spans="1:11" s="9" customFormat="1" ht="18" customHeight="1">
      <c r="A20" s="10"/>
      <c r="B20" s="325"/>
      <c r="C20" s="326"/>
      <c r="D20" s="327"/>
      <c r="E20" s="173"/>
      <c r="F20" s="174"/>
      <c r="G20" s="175"/>
      <c r="H20" s="48"/>
      <c r="I20" s="88"/>
      <c r="J20" s="88"/>
      <c r="K20" s="88"/>
    </row>
    <row r="21" spans="1:11" s="9" customFormat="1" ht="18" customHeight="1">
      <c r="A21" s="38" t="s">
        <v>35</v>
      </c>
      <c r="B21" s="320" t="s">
        <v>207</v>
      </c>
      <c r="C21" s="321" t="s">
        <v>207</v>
      </c>
      <c r="D21" s="316" t="s">
        <v>207</v>
      </c>
      <c r="E21" s="167">
        <v>223307967</v>
      </c>
      <c r="F21" s="168">
        <v>219917696</v>
      </c>
      <c r="G21" s="169">
        <v>3346985</v>
      </c>
      <c r="H21" s="45" t="str">
        <f t="shared" si="0"/>
        <v>松山</v>
      </c>
      <c r="I21" s="88"/>
      <c r="J21" s="88"/>
      <c r="K21" s="88"/>
    </row>
    <row r="22" spans="1:11" s="9" customFormat="1" ht="18" customHeight="1">
      <c r="A22" s="37" t="s">
        <v>36</v>
      </c>
      <c r="B22" s="320" t="s">
        <v>207</v>
      </c>
      <c r="C22" s="321" t="s">
        <v>207</v>
      </c>
      <c r="D22" s="316" t="s">
        <v>207</v>
      </c>
      <c r="E22" s="167">
        <v>144873816</v>
      </c>
      <c r="F22" s="168">
        <v>135962285</v>
      </c>
      <c r="G22" s="169">
        <v>8910273</v>
      </c>
      <c r="H22" s="43" t="str">
        <f t="shared" si="0"/>
        <v>今治</v>
      </c>
      <c r="I22" s="88"/>
      <c r="J22" s="88"/>
      <c r="K22" s="88"/>
    </row>
    <row r="23" spans="1:11" s="9" customFormat="1" ht="18" customHeight="1">
      <c r="A23" s="37" t="s">
        <v>37</v>
      </c>
      <c r="B23" s="313">
        <v>12952</v>
      </c>
      <c r="C23" s="314">
        <v>12929</v>
      </c>
      <c r="D23" s="315">
        <v>23</v>
      </c>
      <c r="E23" s="167">
        <v>20725529</v>
      </c>
      <c r="F23" s="168">
        <v>20466211</v>
      </c>
      <c r="G23" s="169">
        <v>254205</v>
      </c>
      <c r="H23" s="43" t="str">
        <f t="shared" si="0"/>
        <v>宇和島</v>
      </c>
      <c r="I23" s="88"/>
      <c r="J23" s="88"/>
      <c r="K23" s="88"/>
    </row>
    <row r="24" spans="1:11" s="9" customFormat="1" ht="18" customHeight="1">
      <c r="A24" s="37" t="s">
        <v>38</v>
      </c>
      <c r="B24" s="320">
        <v>12046</v>
      </c>
      <c r="C24" s="321">
        <v>12045</v>
      </c>
      <c r="D24" s="316">
        <v>0</v>
      </c>
      <c r="E24" s="167">
        <v>13632165</v>
      </c>
      <c r="F24" s="168">
        <v>13462663</v>
      </c>
      <c r="G24" s="169">
        <v>168263</v>
      </c>
      <c r="H24" s="43" t="str">
        <f t="shared" si="0"/>
        <v>八幡浜</v>
      </c>
      <c r="I24" s="88"/>
      <c r="J24" s="88"/>
      <c r="K24" s="88"/>
    </row>
    <row r="25" spans="1:11" s="9" customFormat="1" ht="18" customHeight="1">
      <c r="A25" s="37" t="s">
        <v>39</v>
      </c>
      <c r="B25" s="313" t="s">
        <v>207</v>
      </c>
      <c r="C25" s="314" t="s">
        <v>207</v>
      </c>
      <c r="D25" s="315" t="s">
        <v>207</v>
      </c>
      <c r="E25" s="167">
        <v>33078481</v>
      </c>
      <c r="F25" s="168">
        <v>32618218</v>
      </c>
      <c r="G25" s="169">
        <v>460013</v>
      </c>
      <c r="H25" s="43" t="str">
        <f t="shared" si="0"/>
        <v>新居浜</v>
      </c>
      <c r="I25" s="88"/>
      <c r="J25" s="88"/>
      <c r="K25" s="88"/>
    </row>
    <row r="26" spans="1:11" s="9" customFormat="1" ht="18" customHeight="1">
      <c r="A26" s="37" t="s">
        <v>40</v>
      </c>
      <c r="B26" s="320">
        <v>8757</v>
      </c>
      <c r="C26" s="321">
        <v>8729</v>
      </c>
      <c r="D26" s="316">
        <v>29</v>
      </c>
      <c r="E26" s="167">
        <v>31091281</v>
      </c>
      <c r="F26" s="168">
        <v>30525740</v>
      </c>
      <c r="G26" s="169">
        <v>555683</v>
      </c>
      <c r="H26" s="43" t="str">
        <f t="shared" si="0"/>
        <v>伊予西条</v>
      </c>
      <c r="I26" s="88"/>
      <c r="J26" s="88"/>
      <c r="K26" s="88"/>
    </row>
    <row r="27" spans="1:11" ht="18" customHeight="1">
      <c r="A27" s="37" t="s">
        <v>41</v>
      </c>
      <c r="B27" s="320">
        <v>8630</v>
      </c>
      <c r="C27" s="321">
        <v>8630</v>
      </c>
      <c r="D27" s="316" t="s">
        <v>206</v>
      </c>
      <c r="E27" s="167">
        <v>11584208</v>
      </c>
      <c r="F27" s="168">
        <v>11433466</v>
      </c>
      <c r="G27" s="169">
        <v>145236</v>
      </c>
      <c r="H27" s="43" t="str">
        <f t="shared" si="0"/>
        <v>大洲</v>
      </c>
    </row>
    <row r="28" spans="1:11" ht="18" customHeight="1">
      <c r="A28" s="37" t="s">
        <v>42</v>
      </c>
      <c r="B28" s="313" t="s">
        <v>207</v>
      </c>
      <c r="C28" s="314" t="s">
        <v>207</v>
      </c>
      <c r="D28" s="315" t="s">
        <v>207</v>
      </c>
      <c r="E28" s="170">
        <v>65477618</v>
      </c>
      <c r="F28" s="171">
        <v>64493510</v>
      </c>
      <c r="G28" s="172">
        <v>983208</v>
      </c>
      <c r="H28" s="44" t="str">
        <f t="shared" si="0"/>
        <v>伊予三島</v>
      </c>
    </row>
    <row r="29" spans="1:11" ht="18" customHeight="1">
      <c r="A29" s="50" t="s">
        <v>43</v>
      </c>
      <c r="B29" s="322" t="s">
        <v>207</v>
      </c>
      <c r="C29" s="323" t="s">
        <v>207</v>
      </c>
      <c r="D29" s="324" t="s">
        <v>207</v>
      </c>
      <c r="E29" s="133">
        <v>543771064</v>
      </c>
      <c r="F29" s="134">
        <v>528879789</v>
      </c>
      <c r="G29" s="132">
        <v>14823867</v>
      </c>
      <c r="H29" s="51" t="str">
        <f t="shared" si="0"/>
        <v>愛媛県計</v>
      </c>
    </row>
    <row r="30" spans="1:11" ht="18" customHeight="1">
      <c r="A30" s="10"/>
      <c r="B30" s="173"/>
      <c r="C30" s="174"/>
      <c r="D30" s="175"/>
      <c r="E30" s="173"/>
      <c r="F30" s="174"/>
      <c r="G30" s="175"/>
      <c r="H30" s="48"/>
    </row>
    <row r="31" spans="1:11" ht="18" customHeight="1">
      <c r="A31" s="38" t="s">
        <v>44</v>
      </c>
      <c r="B31" s="170">
        <v>471043</v>
      </c>
      <c r="C31" s="171">
        <v>470285</v>
      </c>
      <c r="D31" s="172">
        <v>757</v>
      </c>
      <c r="E31" s="170">
        <v>113192419</v>
      </c>
      <c r="F31" s="171">
        <v>111928930</v>
      </c>
      <c r="G31" s="172">
        <v>1253820</v>
      </c>
      <c r="H31" s="45" t="str">
        <f t="shared" si="0"/>
        <v>高知</v>
      </c>
    </row>
    <row r="32" spans="1:11" ht="18" customHeight="1">
      <c r="A32" s="37" t="s">
        <v>45</v>
      </c>
      <c r="B32" s="170">
        <v>3400</v>
      </c>
      <c r="C32" s="171">
        <v>3398</v>
      </c>
      <c r="D32" s="172">
        <v>2</v>
      </c>
      <c r="E32" s="170">
        <v>6472133</v>
      </c>
      <c r="F32" s="171">
        <v>6379109</v>
      </c>
      <c r="G32" s="172">
        <v>93024</v>
      </c>
      <c r="H32" s="44" t="str">
        <f t="shared" si="0"/>
        <v>安芸</v>
      </c>
    </row>
    <row r="33" spans="1:12" ht="18" customHeight="1">
      <c r="A33" s="37" t="s">
        <v>46</v>
      </c>
      <c r="B33" s="167">
        <v>67770</v>
      </c>
      <c r="C33" s="168">
        <v>67770</v>
      </c>
      <c r="D33" s="169" t="s">
        <v>206</v>
      </c>
      <c r="E33" s="170">
        <v>20165255</v>
      </c>
      <c r="F33" s="171">
        <v>19625447</v>
      </c>
      <c r="G33" s="172">
        <v>539720</v>
      </c>
      <c r="H33" s="44" t="str">
        <f t="shared" si="0"/>
        <v>南国</v>
      </c>
    </row>
    <row r="34" spans="1:12" ht="18" customHeight="1">
      <c r="A34" s="37" t="s">
        <v>47</v>
      </c>
      <c r="B34" s="170">
        <v>3964</v>
      </c>
      <c r="C34" s="171">
        <v>3964</v>
      </c>
      <c r="D34" s="172" t="s">
        <v>206</v>
      </c>
      <c r="E34" s="170">
        <v>10223602</v>
      </c>
      <c r="F34" s="171">
        <v>10035281</v>
      </c>
      <c r="G34" s="172">
        <v>186635</v>
      </c>
      <c r="H34" s="44" t="str">
        <f t="shared" si="0"/>
        <v>須崎</v>
      </c>
    </row>
    <row r="35" spans="1:12" ht="18" customHeight="1">
      <c r="A35" s="37" t="s">
        <v>48</v>
      </c>
      <c r="B35" s="167">
        <v>6108</v>
      </c>
      <c r="C35" s="168">
        <v>6023</v>
      </c>
      <c r="D35" s="169">
        <v>4</v>
      </c>
      <c r="E35" s="170">
        <v>12652106</v>
      </c>
      <c r="F35" s="171">
        <v>12469440</v>
      </c>
      <c r="G35" s="172">
        <v>172615</v>
      </c>
      <c r="H35" s="44" t="str">
        <f t="shared" si="0"/>
        <v>中村</v>
      </c>
    </row>
    <row r="36" spans="1:12" ht="18" customHeight="1">
      <c r="A36" s="37" t="s">
        <v>49</v>
      </c>
      <c r="B36" s="170">
        <v>5437</v>
      </c>
      <c r="C36" s="171">
        <v>5436</v>
      </c>
      <c r="D36" s="172">
        <v>1</v>
      </c>
      <c r="E36" s="170">
        <v>9196014</v>
      </c>
      <c r="F36" s="171">
        <v>9005591</v>
      </c>
      <c r="G36" s="172">
        <v>190361</v>
      </c>
      <c r="H36" s="44" t="str">
        <f t="shared" si="0"/>
        <v>伊野</v>
      </c>
    </row>
    <row r="37" spans="1:12" s="3" customFormat="1" ht="18" customHeight="1">
      <c r="A37" s="50" t="s">
        <v>50</v>
      </c>
      <c r="B37" s="133">
        <v>557722</v>
      </c>
      <c r="C37" s="134">
        <v>556876</v>
      </c>
      <c r="D37" s="132">
        <v>764</v>
      </c>
      <c r="E37" s="133">
        <v>171901529</v>
      </c>
      <c r="F37" s="134">
        <v>169443797</v>
      </c>
      <c r="G37" s="132">
        <v>2436175</v>
      </c>
      <c r="H37" s="51" t="str">
        <f t="shared" si="0"/>
        <v>高知県計</v>
      </c>
      <c r="I37" s="88"/>
      <c r="J37" s="88"/>
      <c r="K37" s="88"/>
    </row>
    <row r="38" spans="1:12" s="9" customFormat="1" ht="18" customHeight="1">
      <c r="A38" s="24"/>
      <c r="B38" s="179"/>
      <c r="C38" s="180"/>
      <c r="D38" s="181"/>
      <c r="E38" s="179"/>
      <c r="F38" s="180"/>
      <c r="G38" s="181"/>
      <c r="H38" s="48"/>
      <c r="I38" s="88"/>
      <c r="J38" s="88"/>
      <c r="K38" s="88"/>
    </row>
    <row r="39" spans="1:12" s="3" customFormat="1" ht="18" customHeight="1" thickBot="1">
      <c r="A39" s="60" t="s">
        <v>16</v>
      </c>
      <c r="B39" s="182">
        <v>7794</v>
      </c>
      <c r="C39" s="183">
        <v>2001</v>
      </c>
      <c r="D39" s="184">
        <v>3166</v>
      </c>
      <c r="E39" s="182">
        <v>7194666</v>
      </c>
      <c r="F39" s="183">
        <v>1251045</v>
      </c>
      <c r="G39" s="184">
        <v>5038801</v>
      </c>
      <c r="H39" s="66" t="str">
        <f t="shared" si="0"/>
        <v>局引受分</v>
      </c>
      <c r="I39" s="88"/>
      <c r="J39" s="88"/>
      <c r="K39" s="88"/>
    </row>
    <row r="40" spans="1:12" s="3" customFormat="1" ht="18" customHeight="1" thickTop="1" thickBot="1">
      <c r="A40" s="65" t="s">
        <v>52</v>
      </c>
      <c r="B40" s="162">
        <v>13139747</v>
      </c>
      <c r="C40" s="163">
        <v>13131472</v>
      </c>
      <c r="D40" s="164">
        <v>5293</v>
      </c>
      <c r="E40" s="189">
        <v>1287473716</v>
      </c>
      <c r="F40" s="190">
        <v>1258649768</v>
      </c>
      <c r="G40" s="164">
        <v>27755176</v>
      </c>
      <c r="H40" s="64" t="str">
        <f t="shared" si="0"/>
        <v>総計</v>
      </c>
      <c r="I40" s="88"/>
      <c r="J40" s="88"/>
      <c r="K40" s="88"/>
    </row>
    <row r="41" spans="1:12" ht="15" customHeight="1"/>
    <row r="44" spans="1:12">
      <c r="B44" s="90"/>
      <c r="C44" s="90"/>
      <c r="D44" s="90"/>
      <c r="E44" s="90"/>
      <c r="F44" s="90"/>
      <c r="G44" s="90"/>
      <c r="H44" s="90"/>
      <c r="I44" s="90"/>
      <c r="J44" s="90"/>
      <c r="K44" s="90"/>
      <c r="L44" s="90"/>
    </row>
    <row r="45" spans="1:12">
      <c r="B45" s="90"/>
      <c r="C45" s="90"/>
      <c r="D45" s="90"/>
      <c r="E45" s="90"/>
      <c r="F45" s="90"/>
      <c r="G45" s="90"/>
      <c r="H45" s="90"/>
      <c r="I45" s="90"/>
      <c r="J45" s="90"/>
      <c r="K45" s="90"/>
      <c r="L45" s="90"/>
    </row>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3"/>
  <sheetViews>
    <sheetView showGridLines="0" topLeftCell="A16" zoomScaleNormal="100" zoomScaleSheetLayoutView="100" workbookViewId="0">
      <selection sqref="A1:F1"/>
    </sheetView>
  </sheetViews>
  <sheetFormatPr defaultColWidth="8.6328125" defaultRowHeight="11"/>
  <cols>
    <col min="1" max="1" width="10.6328125" style="2" customWidth="1"/>
    <col min="2" max="2" width="6.6328125" style="2" customWidth="1"/>
    <col min="3" max="3" width="13.90625" style="2" customWidth="1"/>
    <col min="4" max="4" width="3" style="2" bestFit="1" customWidth="1"/>
    <col min="5" max="5" width="14.26953125" style="2" customWidth="1"/>
    <col min="6" max="6" width="16.7265625" style="2" customWidth="1"/>
    <col min="7" max="16384" width="8.6328125" style="2"/>
  </cols>
  <sheetData>
    <row r="1" spans="1:6" ht="15.5">
      <c r="A1" s="392" t="s">
        <v>111</v>
      </c>
      <c r="B1" s="392"/>
      <c r="C1" s="392"/>
      <c r="D1" s="392"/>
      <c r="E1" s="392"/>
      <c r="F1" s="392"/>
    </row>
    <row r="2" spans="1:6" ht="14.25" customHeight="1" thickBot="1">
      <c r="A2" s="441" t="s">
        <v>112</v>
      </c>
      <c r="B2" s="441"/>
      <c r="C2" s="441"/>
      <c r="D2" s="441"/>
      <c r="E2" s="441"/>
      <c r="F2" s="441"/>
    </row>
    <row r="3" spans="1:6" ht="18" customHeight="1">
      <c r="A3" s="393" t="s">
        <v>113</v>
      </c>
      <c r="B3" s="442"/>
      <c r="C3" s="394"/>
      <c r="D3" s="397" t="s">
        <v>114</v>
      </c>
      <c r="E3" s="398"/>
      <c r="F3" s="444"/>
    </row>
    <row r="4" spans="1:6" ht="15" customHeight="1">
      <c r="A4" s="395"/>
      <c r="B4" s="443"/>
      <c r="C4" s="396"/>
      <c r="D4" s="445" t="s">
        <v>115</v>
      </c>
      <c r="E4" s="446"/>
      <c r="F4" s="195" t="s">
        <v>116</v>
      </c>
    </row>
    <row r="5" spans="1:6" s="22" customFormat="1" ht="15" customHeight="1">
      <c r="A5" s="192"/>
      <c r="B5" s="194"/>
      <c r="C5" s="193"/>
      <c r="D5" s="196"/>
      <c r="E5" s="197" t="s">
        <v>117</v>
      </c>
      <c r="F5" s="198" t="s">
        <v>2</v>
      </c>
    </row>
    <row r="6" spans="1:6" ht="27" customHeight="1">
      <c r="A6" s="432" t="s">
        <v>118</v>
      </c>
      <c r="B6" s="435" t="s">
        <v>119</v>
      </c>
      <c r="C6" s="436"/>
      <c r="D6" s="199"/>
      <c r="E6" s="200" t="s">
        <v>105</v>
      </c>
      <c r="F6" s="201" t="s">
        <v>105</v>
      </c>
    </row>
    <row r="7" spans="1:6" ht="27" customHeight="1">
      <c r="A7" s="433"/>
      <c r="B7" s="437" t="s">
        <v>120</v>
      </c>
      <c r="C7" s="438"/>
      <c r="D7" s="202"/>
      <c r="E7" s="203" t="s">
        <v>105</v>
      </c>
      <c r="F7" s="204" t="s">
        <v>105</v>
      </c>
    </row>
    <row r="8" spans="1:6" ht="27" customHeight="1">
      <c r="A8" s="433"/>
      <c r="B8" s="437" t="s">
        <v>121</v>
      </c>
      <c r="C8" s="438"/>
      <c r="D8" s="202"/>
      <c r="E8" s="203" t="s">
        <v>105</v>
      </c>
      <c r="F8" s="204" t="s">
        <v>105</v>
      </c>
    </row>
    <row r="9" spans="1:6" ht="27" customHeight="1">
      <c r="A9" s="433"/>
      <c r="B9" s="439" t="s">
        <v>122</v>
      </c>
      <c r="C9" s="191" t="s">
        <v>123</v>
      </c>
      <c r="D9" s="202"/>
      <c r="E9" s="203" t="s">
        <v>105</v>
      </c>
      <c r="F9" s="204" t="s">
        <v>105</v>
      </c>
    </row>
    <row r="10" spans="1:6" ht="27" customHeight="1">
      <c r="A10" s="433"/>
      <c r="B10" s="440"/>
      <c r="C10" s="191" t="s">
        <v>124</v>
      </c>
      <c r="D10" s="202"/>
      <c r="E10" s="203" t="s">
        <v>105</v>
      </c>
      <c r="F10" s="205" t="s">
        <v>105</v>
      </c>
    </row>
    <row r="11" spans="1:6" ht="27" customHeight="1">
      <c r="A11" s="433"/>
      <c r="B11" s="440"/>
      <c r="C11" s="421" t="s">
        <v>125</v>
      </c>
      <c r="D11" s="206" t="s">
        <v>126</v>
      </c>
      <c r="E11" s="207" t="s">
        <v>105</v>
      </c>
      <c r="F11" s="205" t="s">
        <v>105</v>
      </c>
    </row>
    <row r="12" spans="1:6" ht="27" customHeight="1">
      <c r="A12" s="433"/>
      <c r="B12" s="440"/>
      <c r="C12" s="422"/>
      <c r="D12" s="208"/>
      <c r="E12" s="209" t="s">
        <v>105</v>
      </c>
      <c r="F12" s="210" t="s">
        <v>105</v>
      </c>
    </row>
    <row r="13" spans="1:6" s="3" customFormat="1" ht="27" customHeight="1">
      <c r="A13" s="433"/>
      <c r="B13" s="440"/>
      <c r="C13" s="211" t="s">
        <v>1</v>
      </c>
      <c r="D13" s="212"/>
      <c r="E13" s="213" t="s">
        <v>105</v>
      </c>
      <c r="F13" s="214" t="s">
        <v>105</v>
      </c>
    </row>
    <row r="14" spans="1:6" ht="27" customHeight="1">
      <c r="A14" s="434"/>
      <c r="B14" s="423" t="s">
        <v>127</v>
      </c>
      <c r="C14" s="424"/>
      <c r="D14" s="215"/>
      <c r="E14" s="216" t="s">
        <v>105</v>
      </c>
      <c r="F14" s="217" t="s">
        <v>105</v>
      </c>
    </row>
    <row r="15" spans="1:6" ht="27" customHeight="1">
      <c r="A15" s="425" t="s">
        <v>128</v>
      </c>
      <c r="B15" s="427" t="s">
        <v>129</v>
      </c>
      <c r="C15" s="427"/>
      <c r="D15" s="218"/>
      <c r="E15" s="219" t="s">
        <v>105</v>
      </c>
      <c r="F15" s="220" t="s">
        <v>105</v>
      </c>
    </row>
    <row r="16" spans="1:6" ht="27" customHeight="1">
      <c r="A16" s="416"/>
      <c r="B16" s="419" t="s">
        <v>130</v>
      </c>
      <c r="C16" s="419"/>
      <c r="D16" s="202"/>
      <c r="E16" s="203" t="s">
        <v>105</v>
      </c>
      <c r="F16" s="204" t="s">
        <v>105</v>
      </c>
    </row>
    <row r="17" spans="1:6" ht="27" customHeight="1">
      <c r="A17" s="416"/>
      <c r="B17" s="428" t="s">
        <v>131</v>
      </c>
      <c r="C17" s="429"/>
      <c r="D17" s="206" t="s">
        <v>126</v>
      </c>
      <c r="E17" s="221"/>
      <c r="F17" s="205" t="s">
        <v>105</v>
      </c>
    </row>
    <row r="18" spans="1:6" ht="27" customHeight="1">
      <c r="A18" s="416"/>
      <c r="B18" s="430"/>
      <c r="C18" s="431"/>
      <c r="D18" s="208"/>
      <c r="E18" s="209" t="s">
        <v>105</v>
      </c>
      <c r="F18" s="210" t="s">
        <v>105</v>
      </c>
    </row>
    <row r="19" spans="1:6" ht="27" customHeight="1">
      <c r="A19" s="416"/>
      <c r="B19" s="419" t="s">
        <v>132</v>
      </c>
      <c r="C19" s="419"/>
      <c r="D19" s="212"/>
      <c r="E19" s="203" t="s">
        <v>105</v>
      </c>
      <c r="F19" s="204" t="s">
        <v>105</v>
      </c>
    </row>
    <row r="20" spans="1:6" ht="27" customHeight="1">
      <c r="A20" s="416"/>
      <c r="B20" s="419" t="s">
        <v>133</v>
      </c>
      <c r="C20" s="419"/>
      <c r="D20" s="212"/>
      <c r="E20" s="203" t="s">
        <v>105</v>
      </c>
      <c r="F20" s="204" t="s">
        <v>105</v>
      </c>
    </row>
    <row r="21" spans="1:6" ht="27" customHeight="1">
      <c r="A21" s="416"/>
      <c r="B21" s="419" t="s">
        <v>134</v>
      </c>
      <c r="C21" s="419"/>
      <c r="D21" s="212"/>
      <c r="E21" s="203" t="s">
        <v>105</v>
      </c>
      <c r="F21" s="204" t="s">
        <v>105</v>
      </c>
    </row>
    <row r="22" spans="1:6" ht="27" customHeight="1">
      <c r="A22" s="416"/>
      <c r="B22" s="419" t="s">
        <v>135</v>
      </c>
      <c r="C22" s="419"/>
      <c r="D22" s="212"/>
      <c r="E22" s="203" t="s">
        <v>105</v>
      </c>
      <c r="F22" s="204" t="s">
        <v>105</v>
      </c>
    </row>
    <row r="23" spans="1:6" ht="27" customHeight="1">
      <c r="A23" s="426"/>
      <c r="B23" s="414" t="s">
        <v>136</v>
      </c>
      <c r="C23" s="414"/>
      <c r="D23" s="222"/>
      <c r="E23" s="223" t="s">
        <v>105</v>
      </c>
      <c r="F23" s="224" t="s">
        <v>105</v>
      </c>
    </row>
    <row r="24" spans="1:6" ht="27" customHeight="1">
      <c r="A24" s="415" t="s">
        <v>137</v>
      </c>
      <c r="B24" s="418" t="s">
        <v>138</v>
      </c>
      <c r="C24" s="418"/>
      <c r="D24" s="225"/>
      <c r="E24" s="219" t="s">
        <v>105</v>
      </c>
      <c r="F24" s="220" t="s">
        <v>105</v>
      </c>
    </row>
    <row r="25" spans="1:6" ht="27" customHeight="1">
      <c r="A25" s="416"/>
      <c r="B25" s="419" t="s">
        <v>120</v>
      </c>
      <c r="C25" s="419"/>
      <c r="D25" s="212"/>
      <c r="E25" s="203" t="s">
        <v>105</v>
      </c>
      <c r="F25" s="204" t="s">
        <v>105</v>
      </c>
    </row>
    <row r="26" spans="1:6" ht="27" customHeight="1">
      <c r="A26" s="416"/>
      <c r="B26" s="419" t="s">
        <v>123</v>
      </c>
      <c r="C26" s="419"/>
      <c r="D26" s="212"/>
      <c r="E26" s="203" t="s">
        <v>105</v>
      </c>
      <c r="F26" s="204" t="s">
        <v>105</v>
      </c>
    </row>
    <row r="27" spans="1:6" ht="27" customHeight="1">
      <c r="A27" s="416"/>
      <c r="B27" s="419" t="s">
        <v>124</v>
      </c>
      <c r="C27" s="419"/>
      <c r="D27" s="212"/>
      <c r="E27" s="203" t="s">
        <v>105</v>
      </c>
      <c r="F27" s="204" t="s">
        <v>105</v>
      </c>
    </row>
    <row r="28" spans="1:6" ht="27" customHeight="1">
      <c r="A28" s="416"/>
      <c r="B28" s="419" t="s">
        <v>139</v>
      </c>
      <c r="C28" s="419"/>
      <c r="D28" s="212"/>
      <c r="E28" s="203" t="s">
        <v>105</v>
      </c>
      <c r="F28" s="204" t="s">
        <v>105</v>
      </c>
    </row>
    <row r="29" spans="1:6" ht="27" customHeight="1" thickBot="1">
      <c r="A29" s="417"/>
      <c r="B29" s="420" t="s">
        <v>140</v>
      </c>
      <c r="C29" s="420"/>
      <c r="D29" s="226"/>
      <c r="E29" s="227" t="s">
        <v>105</v>
      </c>
      <c r="F29" s="228" t="s">
        <v>105</v>
      </c>
    </row>
    <row r="30" spans="1:6" ht="4.5" customHeight="1">
      <c r="A30" s="229"/>
      <c r="B30" s="230"/>
      <c r="C30" s="230"/>
      <c r="D30" s="231"/>
      <c r="E30" s="231"/>
      <c r="F30" s="231"/>
    </row>
    <row r="31" spans="1:6" s="1" customFormat="1" ht="28.5" customHeight="1">
      <c r="A31" s="232" t="s">
        <v>141</v>
      </c>
      <c r="B31" s="412" t="s">
        <v>201</v>
      </c>
      <c r="C31" s="412"/>
      <c r="D31" s="412"/>
      <c r="E31" s="412"/>
      <c r="F31" s="412"/>
    </row>
    <row r="32" spans="1:6" s="1" customFormat="1" ht="25" customHeight="1">
      <c r="A32" s="233" t="s">
        <v>142</v>
      </c>
      <c r="B32" s="413" t="s">
        <v>143</v>
      </c>
      <c r="C32" s="413"/>
      <c r="D32" s="413"/>
      <c r="E32" s="413"/>
      <c r="F32" s="413"/>
    </row>
    <row r="33" spans="1:6" ht="25" customHeight="1">
      <c r="A33" s="234" t="s">
        <v>144</v>
      </c>
      <c r="B33" s="413" t="s">
        <v>145</v>
      </c>
      <c r="C33" s="413"/>
      <c r="D33" s="413"/>
      <c r="E33" s="413"/>
      <c r="F33" s="413"/>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63" orientation="landscape" r:id="rId1"/>
  <headerFooter alignWithMargins="0">
    <oddFooter>&amp;R高松国税局
国税徴収
(R04)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
  <sheetViews>
    <sheetView showGridLines="0" zoomScaleNormal="100" zoomScaleSheetLayoutView="85" workbookViewId="0"/>
  </sheetViews>
  <sheetFormatPr defaultColWidth="9" defaultRowHeight="13"/>
  <cols>
    <col min="1" max="1" width="9" style="237"/>
    <col min="2" max="2" width="15.453125" style="237" bestFit="1" customWidth="1"/>
    <col min="3" max="4" width="18" style="237" customWidth="1"/>
    <col min="5" max="16384" width="9" style="237"/>
  </cols>
  <sheetData>
    <row r="1" spans="1:7" s="236" customFormat="1" ht="13.5" thickBot="1">
      <c r="A1" s="235" t="s">
        <v>146</v>
      </c>
    </row>
    <row r="2" spans="1:7" ht="19.5" customHeight="1">
      <c r="A2" s="393" t="s">
        <v>94</v>
      </c>
      <c r="B2" s="394"/>
      <c r="C2" s="447" t="s">
        <v>147</v>
      </c>
      <c r="D2" s="448"/>
    </row>
    <row r="3" spans="1:7" ht="19.5" customHeight="1">
      <c r="A3" s="395"/>
      <c r="B3" s="396"/>
      <c r="C3" s="238" t="s">
        <v>148</v>
      </c>
      <c r="D3" s="239" t="s">
        <v>149</v>
      </c>
    </row>
    <row r="4" spans="1:7" s="242" customFormat="1">
      <c r="A4" s="449" t="s">
        <v>150</v>
      </c>
      <c r="B4" s="240"/>
      <c r="C4" s="241" t="s">
        <v>151</v>
      </c>
      <c r="D4" s="198" t="s">
        <v>152</v>
      </c>
    </row>
    <row r="5" spans="1:7" ht="30" customHeight="1">
      <c r="A5" s="450"/>
      <c r="B5" s="243" t="s">
        <v>153</v>
      </c>
      <c r="C5" s="244" t="s">
        <v>105</v>
      </c>
      <c r="D5" s="245" t="s">
        <v>105</v>
      </c>
      <c r="E5" s="2"/>
      <c r="F5" s="2"/>
      <c r="G5" s="2"/>
    </row>
    <row r="6" spans="1:7" ht="30" customHeight="1">
      <c r="A6" s="450"/>
      <c r="B6" s="246" t="s">
        <v>154</v>
      </c>
      <c r="C6" s="247" t="s">
        <v>105</v>
      </c>
      <c r="D6" s="248" t="s">
        <v>105</v>
      </c>
      <c r="E6" s="2"/>
      <c r="F6" s="2"/>
      <c r="G6" s="2"/>
    </row>
    <row r="7" spans="1:7" ht="30" customHeight="1">
      <c r="A7" s="450"/>
      <c r="B7" s="246" t="s">
        <v>155</v>
      </c>
      <c r="C7" s="247" t="s">
        <v>105</v>
      </c>
      <c r="D7" s="248" t="s">
        <v>105</v>
      </c>
      <c r="E7" s="2"/>
      <c r="F7" s="2"/>
      <c r="G7" s="2"/>
    </row>
    <row r="8" spans="1:7" ht="30" customHeight="1">
      <c r="A8" s="450"/>
      <c r="B8" s="246" t="s">
        <v>156</v>
      </c>
      <c r="C8" s="247" t="s">
        <v>105</v>
      </c>
      <c r="D8" s="248" t="s">
        <v>105</v>
      </c>
      <c r="E8" s="2"/>
      <c r="F8" s="2"/>
      <c r="G8" s="2"/>
    </row>
    <row r="9" spans="1:7" ht="30" customHeight="1" thickBot="1">
      <c r="A9" s="451"/>
      <c r="B9" s="249" t="s">
        <v>1</v>
      </c>
      <c r="C9" s="250" t="s">
        <v>105</v>
      </c>
      <c r="D9" s="251" t="s">
        <v>105</v>
      </c>
      <c r="E9" s="2"/>
      <c r="F9" s="2"/>
      <c r="G9" s="2"/>
    </row>
    <row r="10" spans="1:7">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
  <sheetViews>
    <sheetView showGridLines="0" zoomScaleNormal="100" zoomScaleSheetLayoutView="100" workbookViewId="0"/>
  </sheetViews>
  <sheetFormatPr defaultColWidth="8.6328125" defaultRowHeight="11"/>
  <cols>
    <col min="1" max="1" width="11.36328125" style="2" customWidth="1"/>
    <col min="2" max="2" width="8.26953125" style="2" customWidth="1"/>
    <col min="3" max="3" width="10.6328125" style="2" customWidth="1"/>
    <col min="4" max="4" width="8.26953125" style="2" customWidth="1"/>
    <col min="5" max="5" width="10.6328125" style="2" customWidth="1"/>
    <col min="6" max="6" width="8.26953125" style="2" customWidth="1"/>
    <col min="7" max="7" width="10.6328125" style="2" customWidth="1"/>
    <col min="8" max="8" width="9" style="2" bestFit="1" customWidth="1"/>
    <col min="9" max="9" width="3" style="2" bestFit="1" customWidth="1"/>
    <col min="10" max="10" width="8.26953125" style="2" bestFit="1" customWidth="1"/>
    <col min="11" max="11" width="10.36328125" style="2" customWidth="1"/>
    <col min="12" max="16384" width="8.6328125" style="2"/>
  </cols>
  <sheetData>
    <row r="1" spans="1:12" ht="11.5" thickBot="1">
      <c r="A1" s="2" t="s">
        <v>157</v>
      </c>
    </row>
    <row r="2" spans="1:12" ht="16.5" customHeight="1">
      <c r="A2" s="458" t="s">
        <v>158</v>
      </c>
      <c r="B2" s="460" t="s">
        <v>159</v>
      </c>
      <c r="C2" s="461"/>
      <c r="D2" s="462" t="s">
        <v>160</v>
      </c>
      <c r="E2" s="463"/>
      <c r="F2" s="460" t="s">
        <v>161</v>
      </c>
      <c r="G2" s="461"/>
      <c r="H2" s="464" t="s">
        <v>162</v>
      </c>
      <c r="I2" s="452" t="s">
        <v>163</v>
      </c>
      <c r="J2" s="453"/>
      <c r="K2" s="454"/>
    </row>
    <row r="3" spans="1:12" ht="16.5" customHeight="1">
      <c r="A3" s="459"/>
      <c r="B3" s="23" t="s">
        <v>164</v>
      </c>
      <c r="C3" s="14" t="s">
        <v>165</v>
      </c>
      <c r="D3" s="23" t="s">
        <v>166</v>
      </c>
      <c r="E3" s="14" t="s">
        <v>167</v>
      </c>
      <c r="F3" s="23" t="s">
        <v>164</v>
      </c>
      <c r="G3" s="14" t="s">
        <v>168</v>
      </c>
      <c r="H3" s="465"/>
      <c r="I3" s="455"/>
      <c r="J3" s="456"/>
      <c r="K3" s="457"/>
    </row>
    <row r="4" spans="1:12">
      <c r="A4" s="252"/>
      <c r="B4" s="253" t="s">
        <v>169</v>
      </c>
      <c r="C4" s="35" t="s">
        <v>170</v>
      </c>
      <c r="D4" s="253" t="s">
        <v>169</v>
      </c>
      <c r="E4" s="35" t="s">
        <v>170</v>
      </c>
      <c r="F4" s="253" t="s">
        <v>169</v>
      </c>
      <c r="G4" s="35" t="s">
        <v>170</v>
      </c>
      <c r="H4" s="254" t="s">
        <v>171</v>
      </c>
      <c r="I4" s="255"/>
      <c r="J4" s="256" t="s">
        <v>172</v>
      </c>
      <c r="K4" s="257" t="s">
        <v>172</v>
      </c>
    </row>
    <row r="5" spans="1:12" s="91" customFormat="1" ht="30" customHeight="1">
      <c r="A5" s="17" t="s">
        <v>107</v>
      </c>
      <c r="B5" s="258">
        <v>3</v>
      </c>
      <c r="C5" s="259">
        <v>245419</v>
      </c>
      <c r="D5" s="258">
        <v>1</v>
      </c>
      <c r="E5" s="259">
        <v>5926</v>
      </c>
      <c r="F5" s="258">
        <v>1</v>
      </c>
      <c r="G5" s="259">
        <v>119659</v>
      </c>
      <c r="H5" s="260" t="s">
        <v>105</v>
      </c>
      <c r="I5" s="261" t="s">
        <v>173</v>
      </c>
      <c r="J5" s="262" t="s">
        <v>105</v>
      </c>
      <c r="K5" s="263" t="s">
        <v>105</v>
      </c>
      <c r="L5" s="264"/>
    </row>
    <row r="6" spans="1:12" s="91" customFormat="1" ht="30" customHeight="1">
      <c r="A6" s="265" t="s">
        <v>110</v>
      </c>
      <c r="B6" s="266">
        <v>2</v>
      </c>
      <c r="C6" s="267">
        <v>52299</v>
      </c>
      <c r="D6" s="266">
        <v>3</v>
      </c>
      <c r="E6" s="267">
        <v>171949</v>
      </c>
      <c r="F6" s="266" t="s">
        <v>105</v>
      </c>
      <c r="G6" s="267" t="s">
        <v>105</v>
      </c>
      <c r="H6" s="268">
        <v>5926</v>
      </c>
      <c r="I6" s="269" t="s">
        <v>173</v>
      </c>
      <c r="J6" s="270" t="s">
        <v>105</v>
      </c>
      <c r="K6" s="271">
        <v>125585</v>
      </c>
      <c r="L6" s="264"/>
    </row>
    <row r="7" spans="1:12" s="91" customFormat="1" ht="30" customHeight="1">
      <c r="A7" s="265" t="s">
        <v>193</v>
      </c>
      <c r="B7" s="266" t="s">
        <v>105</v>
      </c>
      <c r="C7" s="267" t="s">
        <v>105</v>
      </c>
      <c r="D7" s="266" t="s">
        <v>105</v>
      </c>
      <c r="E7" s="267" t="s">
        <v>105</v>
      </c>
      <c r="F7" s="266" t="s">
        <v>105</v>
      </c>
      <c r="G7" s="267" t="s">
        <v>105</v>
      </c>
      <c r="H7" s="268">
        <v>52290</v>
      </c>
      <c r="I7" s="269" t="s">
        <v>173</v>
      </c>
      <c r="J7" s="270" t="s">
        <v>105</v>
      </c>
      <c r="K7" s="271">
        <v>52290</v>
      </c>
      <c r="L7" s="264"/>
    </row>
    <row r="8" spans="1:12" s="91" customFormat="1" ht="30" customHeight="1">
      <c r="A8" s="265" t="s">
        <v>196</v>
      </c>
      <c r="B8" s="266" t="s">
        <v>105</v>
      </c>
      <c r="C8" s="267" t="s">
        <v>105</v>
      </c>
      <c r="D8" s="266" t="s">
        <v>105</v>
      </c>
      <c r="E8" s="267" t="s">
        <v>105</v>
      </c>
      <c r="F8" s="266" t="s">
        <v>105</v>
      </c>
      <c r="G8" s="267" t="s">
        <v>105</v>
      </c>
      <c r="H8" s="268" t="s">
        <v>105</v>
      </c>
      <c r="I8" s="269" t="s">
        <v>173</v>
      </c>
      <c r="J8" s="270" t="s">
        <v>105</v>
      </c>
      <c r="K8" s="271" t="s">
        <v>105</v>
      </c>
      <c r="L8" s="264"/>
    </row>
    <row r="9" spans="1:12" ht="30" customHeight="1" thickBot="1">
      <c r="A9" s="18" t="s">
        <v>202</v>
      </c>
      <c r="B9" s="272" t="s">
        <v>105</v>
      </c>
      <c r="C9" s="273" t="s">
        <v>105</v>
      </c>
      <c r="D9" s="272" t="s">
        <v>105</v>
      </c>
      <c r="E9" s="273" t="s">
        <v>105</v>
      </c>
      <c r="F9" s="272" t="s">
        <v>105</v>
      </c>
      <c r="G9" s="273" t="s">
        <v>105</v>
      </c>
      <c r="H9" s="274" t="s">
        <v>105</v>
      </c>
      <c r="I9" s="275" t="s">
        <v>173</v>
      </c>
      <c r="J9" s="276" t="s">
        <v>105</v>
      </c>
      <c r="K9" s="277" t="s">
        <v>105</v>
      </c>
      <c r="L9" s="278"/>
    </row>
    <row r="10" spans="1:12">
      <c r="A10" s="2" t="s">
        <v>174</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　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　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2024-06-10T04:34:49Z</dcterms:created>
  <dcterms:modified xsi:type="dcterms:W3CDTF">2024-06-10T04:35:11Z</dcterms:modified>
</cp:coreProperties>
</file>