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T0o1f020\a00000総務部\A00700企画課\企画課\03　組織参考資料フォルダ\04　R04事務年度\22_【２係】統計\02　局統計情報（HP掲載）\令和３年度版\30　→庁広報へ\01　原稿\11_18,19　国税滞納\"/>
    </mc:Choice>
  </mc:AlternateContent>
  <xr:revisionPtr revIDLastSave="0" documentId="13_ncr:1_{F64C0F8B-3E69-43D9-B240-9D7CF4158422}" xr6:coauthVersionLast="36" xr6:coauthVersionMax="36" xr10:uidLastSave="{00000000-0000-0000-0000-000000000000}"/>
  <bookViews>
    <workbookView xWindow="0" yWindow="0" windowWidth="20490" windowHeight="7710" xr2:uid="{00000000-000D-0000-FFFF-FFFF00000000}"/>
  </bookViews>
  <sheets>
    <sheet name="(1)滞納状況　高松" sheetId="1" r:id="rId1"/>
    <sheet name=" (2)高松" sheetId="2" r:id="rId2"/>
    <sheet name="(3)税務署別滞納状況" sheetId="3" r:id="rId3"/>
    <sheet name="還付金の支払決定の状況 " sheetId="4" r:id="rId4"/>
  </sheets>
  <definedNames>
    <definedName name="_xlnm.Print_Area" localSheetId="1">' (2)高松'!$A$1:$K$18</definedName>
    <definedName name="_xlnm.Print_Area" localSheetId="0">'(1)滞納状況　高松'!$A$1:$L$24</definedName>
    <definedName name="_xlnm.Print_Area" localSheetId="2">'(3)税務署別滞納状況'!$A$1:$K$42</definedName>
    <definedName name="_xlnm.Print_Area" localSheetId="3">'還付金の支払決定の状況 '!$A$1:$C$20</definedName>
    <definedName name="_xlnm.Print_Titles" localSheetId="2">'(3)税務署別滞納状況'!$1:$4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3" l="1"/>
  <c r="J41" i="3"/>
  <c r="H30" i="3"/>
  <c r="H41" i="3"/>
  <c r="F30" i="3"/>
  <c r="F41" i="3" s="1"/>
  <c r="D41" i="3"/>
  <c r="B41" i="3"/>
  <c r="J40" i="3" l="1"/>
  <c r="F40" i="3"/>
  <c r="J38" i="3"/>
  <c r="H38" i="3"/>
  <c r="F38" i="3"/>
  <c r="D38" i="3"/>
  <c r="B38" i="3"/>
  <c r="F37" i="3"/>
  <c r="J37" i="3" s="1"/>
  <c r="F36" i="3"/>
  <c r="J36" i="3" s="1"/>
  <c r="F35" i="3"/>
  <c r="J35" i="3" s="1"/>
  <c r="F34" i="3"/>
  <c r="J34" i="3" s="1"/>
  <c r="F33" i="3"/>
  <c r="J33" i="3" s="1"/>
  <c r="F32" i="3"/>
  <c r="J32" i="3" s="1"/>
  <c r="B30" i="3" l="1"/>
  <c r="D30" i="3"/>
  <c r="C30" i="3"/>
  <c r="F29" i="3"/>
  <c r="J29" i="3" s="1"/>
  <c r="F28" i="3"/>
  <c r="J28" i="3" s="1"/>
  <c r="F27" i="3"/>
  <c r="J27" i="3" s="1"/>
  <c r="F26" i="3"/>
  <c r="J26" i="3" s="1"/>
  <c r="F25" i="3"/>
  <c r="J25" i="3" s="1"/>
  <c r="F24" i="3"/>
  <c r="J24" i="3" s="1"/>
  <c r="F23" i="3"/>
  <c r="J23" i="3" s="1"/>
  <c r="F22" i="3"/>
  <c r="J22" i="3" s="1"/>
  <c r="J20" i="3"/>
  <c r="H20" i="3"/>
  <c r="F20" i="3"/>
  <c r="D20" i="3"/>
  <c r="B20" i="3"/>
  <c r="F19" i="3"/>
  <c r="J19" i="3" s="1"/>
  <c r="F18" i="3"/>
  <c r="J18" i="3" s="1"/>
  <c r="F17" i="3"/>
  <c r="J17" i="3" s="1"/>
  <c r="F16" i="3"/>
  <c r="J16" i="3" s="1"/>
  <c r="F15" i="3"/>
  <c r="J15" i="3" s="1"/>
  <c r="F14" i="3"/>
  <c r="J14" i="3" s="1"/>
  <c r="J12" i="3"/>
  <c r="H12" i="3"/>
  <c r="F12" i="3"/>
  <c r="D12" i="3"/>
  <c r="B12" i="3"/>
  <c r="J9" i="3"/>
  <c r="J7" i="3"/>
  <c r="F11" i="3"/>
  <c r="J11" i="3" s="1"/>
  <c r="F10" i="3"/>
  <c r="J10" i="3" s="1"/>
  <c r="F9" i="3"/>
  <c r="F8" i="3"/>
  <c r="J8" i="3" s="1"/>
  <c r="F7" i="3"/>
  <c r="J6" i="3"/>
  <c r="F6" i="3"/>
  <c r="E38" i="3" l="1"/>
  <c r="K38" i="3"/>
  <c r="I38" i="3"/>
  <c r="G38" i="3"/>
  <c r="K30" i="3"/>
  <c r="I30" i="3"/>
  <c r="G30" i="3"/>
  <c r="E30" i="3"/>
  <c r="K20" i="3"/>
  <c r="I20" i="3"/>
  <c r="G20" i="3"/>
  <c r="E20" i="3"/>
  <c r="C20" i="3"/>
  <c r="K12" i="3"/>
  <c r="I12" i="3"/>
  <c r="G12" i="3"/>
  <c r="E12" i="3"/>
  <c r="C12" i="3"/>
  <c r="C38" i="3"/>
</calcChain>
</file>

<file path=xl/sharedStrings.xml><?xml version="1.0" encoding="utf-8"?>
<sst xmlns="http://schemas.openxmlformats.org/spreadsheetml/2006/main" count="165" uniqueCount="96">
  <si>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</si>
  <si>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</si>
  <si>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</si>
  <si>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</si>
  <si>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</si>
  <si>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</si>
  <si>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</si>
  <si>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</si>
  <si>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</si>
  <si>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</si>
  <si>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</si>
  <si>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</si>
  <si>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</si>
  <si>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</si>
  <si>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</si>
  <si>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</si>
  <si>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</si>
  <si>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</si>
  <si>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</si>
  <si>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</si>
  <si>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</si>
  <si>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</si>
  <si>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</si>
  <si>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</si>
  <si>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</si>
  <si>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</si>
  <si>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</si>
  <si>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</si>
  <si>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</si>
  <si>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</si>
  <si>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５　上記の計数は、国税の滞納状況を示したものであるため、地方消費税は含まない。</t>
    <phoneticPr fontId="3"/>
  </si>
  <si>
    <t xml:space="preserve">    ただし、地方税法附則第九条の四の規定により、当分の間、国が消費税の賦課徴収と併せて地方消費税の賦課徴収を行うものと されていることから、</t>
    <phoneticPr fontId="3"/>
  </si>
  <si>
    <t xml:space="preserve">  「消費税」及び「合計」欄の外書として地方消費税の滞納状況を示している。</t>
    <rPh sb="3" eb="6">
      <t>ショウヒゼイ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</si>
  <si>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</si>
  <si>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</si>
  <si>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</si>
  <si>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</si>
  <si>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平成29年度</t>
  </si>
  <si>
    <t>平成30年度</t>
  </si>
  <si>
    <t>（注）上記の計数は、国税の滞納状況を示したものであるため、地方消費税は含まない。</t>
    <rPh sb="1" eb="2">
      <t>チュウ</t>
    </rPh>
    <phoneticPr fontId="3"/>
  </si>
  <si>
    <t>(3)　税務署別滞納状況</t>
    <phoneticPr fontId="3"/>
  </si>
  <si>
    <t>税務署名</t>
  </si>
  <si>
    <t>要整理滞納</t>
    <phoneticPr fontId="3"/>
  </si>
  <si>
    <t>新規発生滞納</t>
    <phoneticPr fontId="3"/>
  </si>
  <si>
    <t>合　　　計</t>
    <phoneticPr fontId="3"/>
  </si>
  <si>
    <t>徳島</t>
    <rPh sb="0" eb="2">
      <t>トクシマ</t>
    </rPh>
    <phoneticPr fontId="3"/>
  </si>
  <si>
    <t>鳴門</t>
    <rPh sb="0" eb="2">
      <t>ナルト</t>
    </rPh>
    <phoneticPr fontId="3"/>
  </si>
  <si>
    <t>阿南</t>
    <rPh sb="0" eb="2">
      <t>アナン</t>
    </rPh>
    <phoneticPr fontId="3"/>
  </si>
  <si>
    <t>川島</t>
    <rPh sb="0" eb="2">
      <t>カワシマ</t>
    </rPh>
    <phoneticPr fontId="3"/>
  </si>
  <si>
    <t>脇町</t>
    <rPh sb="0" eb="1">
      <t>ワキ</t>
    </rPh>
    <rPh sb="1" eb="2">
      <t>マチ</t>
    </rPh>
    <phoneticPr fontId="3"/>
  </si>
  <si>
    <t>池田</t>
    <rPh sb="0" eb="2">
      <t>イケダ</t>
    </rPh>
    <phoneticPr fontId="3"/>
  </si>
  <si>
    <t>徳島県計</t>
    <rPh sb="0" eb="2">
      <t>トクシマ</t>
    </rPh>
    <rPh sb="2" eb="3">
      <t>ケン</t>
    </rPh>
    <rPh sb="3" eb="4">
      <t>ケイ</t>
    </rPh>
    <phoneticPr fontId="3"/>
  </si>
  <si>
    <t>高松</t>
    <rPh sb="0" eb="2">
      <t>タカマツ</t>
    </rPh>
    <phoneticPr fontId="3"/>
  </si>
  <si>
    <t>丸亀</t>
    <rPh sb="0" eb="2">
      <t>マルガメ</t>
    </rPh>
    <phoneticPr fontId="3"/>
  </si>
  <si>
    <t>坂出</t>
    <rPh sb="0" eb="2">
      <t>サカイデ</t>
    </rPh>
    <phoneticPr fontId="3"/>
  </si>
  <si>
    <t>観音寺</t>
    <rPh sb="0" eb="3">
      <t>カンオンジ</t>
    </rPh>
    <phoneticPr fontId="3"/>
  </si>
  <si>
    <t>長尾</t>
    <rPh sb="0" eb="2">
      <t>ナガオ</t>
    </rPh>
    <phoneticPr fontId="3"/>
  </si>
  <si>
    <t>土庄</t>
    <rPh sb="0" eb="2">
      <t>トノショウ</t>
    </rPh>
    <phoneticPr fontId="3"/>
  </si>
  <si>
    <t>香川県計</t>
    <rPh sb="0" eb="2">
      <t>カガワ</t>
    </rPh>
    <rPh sb="2" eb="3">
      <t>ケン</t>
    </rPh>
    <rPh sb="3" eb="4">
      <t>ケイ</t>
    </rPh>
    <phoneticPr fontId="3"/>
  </si>
  <si>
    <t>松山</t>
    <rPh sb="0" eb="2">
      <t>マツヤマ</t>
    </rPh>
    <phoneticPr fontId="3"/>
  </si>
  <si>
    <t>今治</t>
    <rPh sb="0" eb="2">
      <t>イマバリ</t>
    </rPh>
    <phoneticPr fontId="3"/>
  </si>
  <si>
    <t>宇和島</t>
    <rPh sb="0" eb="3">
      <t>ウワジマ</t>
    </rPh>
    <phoneticPr fontId="3"/>
  </si>
  <si>
    <t>八幡浜</t>
    <rPh sb="0" eb="2">
      <t>ヤハタ</t>
    </rPh>
    <rPh sb="2" eb="3">
      <t>ハマ</t>
    </rPh>
    <phoneticPr fontId="3"/>
  </si>
  <si>
    <t>新居浜</t>
    <rPh sb="0" eb="3">
      <t>ニイハマ</t>
    </rPh>
    <phoneticPr fontId="3"/>
  </si>
  <si>
    <t>伊予西条</t>
    <rPh sb="0" eb="4">
      <t>イヨサイジョウ</t>
    </rPh>
    <phoneticPr fontId="3"/>
  </si>
  <si>
    <t>大洲</t>
    <rPh sb="0" eb="2">
      <t>オオズ</t>
    </rPh>
    <phoneticPr fontId="3"/>
  </si>
  <si>
    <t>伊予三島</t>
    <rPh sb="0" eb="4">
      <t>イヨミシマ</t>
    </rPh>
    <phoneticPr fontId="3"/>
  </si>
  <si>
    <t>愛媛県計</t>
    <rPh sb="0" eb="2">
      <t>エヒメ</t>
    </rPh>
    <rPh sb="2" eb="3">
      <t>ケン</t>
    </rPh>
    <rPh sb="3" eb="4">
      <t>ケイ</t>
    </rPh>
    <phoneticPr fontId="3"/>
  </si>
  <si>
    <t>高知</t>
    <rPh sb="0" eb="2">
      <t>コウチ</t>
    </rPh>
    <phoneticPr fontId="3"/>
  </si>
  <si>
    <t>安芸</t>
    <rPh sb="0" eb="2">
      <t>アキ</t>
    </rPh>
    <phoneticPr fontId="3"/>
  </si>
  <si>
    <t>南国</t>
    <rPh sb="0" eb="2">
      <t>ナンコク</t>
    </rPh>
    <phoneticPr fontId="3"/>
  </si>
  <si>
    <t>須崎</t>
    <rPh sb="0" eb="2">
      <t>スサキ</t>
    </rPh>
    <phoneticPr fontId="3"/>
  </si>
  <si>
    <t>中村</t>
    <rPh sb="0" eb="2">
      <t>ナカムラ</t>
    </rPh>
    <phoneticPr fontId="3"/>
  </si>
  <si>
    <t>伊野</t>
    <rPh sb="0" eb="2">
      <t>イノ</t>
    </rPh>
    <phoneticPr fontId="3"/>
  </si>
  <si>
    <t>高知県計</t>
    <rPh sb="0" eb="2">
      <t>コウチ</t>
    </rPh>
    <rPh sb="2" eb="3">
      <t>ケン</t>
    </rPh>
    <rPh sb="3" eb="4">
      <t>ケイ</t>
    </rPh>
    <phoneticPr fontId="3"/>
  </si>
  <si>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</si>
  <si>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</si>
  <si>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</si>
  <si>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</si>
  <si>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</si>
  <si>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令和元年度</t>
    <rPh sb="0" eb="2">
      <t>レイワ</t>
    </rPh>
    <rPh sb="2" eb="3">
      <t>ガン</t>
    </rPh>
    <phoneticPr fontId="3"/>
  </si>
  <si>
    <t>18　国税滞納</t>
    <phoneticPr fontId="3"/>
  </si>
  <si>
    <t>19　還　付　金</t>
    <phoneticPr fontId="3"/>
  </si>
  <si>
    <t>還付金の支払決定の状況</t>
    <phoneticPr fontId="3"/>
  </si>
  <si>
    <t>区　　　　　分</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</si>
  <si>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</si>
  <si>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</si>
  <si>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</si>
  <si>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</si>
  <si>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</si>
  <si>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</si>
  <si>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</si>
  <si>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</si>
  <si>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令和３年４月１日から令和４年３月31日までの間における滞納の繰越、新規発生及び処理等の国税の滞納状況を示した。</t>
    <rPh sb="0" eb="2">
      <t>レイワ</t>
    </rPh>
    <rPh sb="10" eb="12">
      <t>レイワ</t>
    </rPh>
    <phoneticPr fontId="3"/>
  </si>
  <si>
    <t>令和３年度</t>
    <rPh sb="0" eb="2">
      <t>レイワ</t>
    </rPh>
    <phoneticPr fontId="3"/>
  </si>
  <si>
    <t>調査期間：令和３年４月１日から令和４年３月31日</t>
    <rPh sb="5" eb="7">
      <t>レイワ</t>
    </rPh>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</si>
</sst>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外&quot;\ \ #,###"/>
    <numFmt numFmtId="177" formatCode="#,##0;[Red]#,##0"/>
  </numFmts>
  <fonts count="8">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1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s>
  <cellStyleXfs count="3">
    <xf numFmtId="0" fontId="0" fillId="0" borderId="0"/>
    <xf numFmtId="38" fontId="1" fillId="0" borderId="0" applyFont="0" applyFill="0" applyBorder="0" applyAlignment="0" applyProtection="0"/>
    <xf numFmtId="0" fontId="1" fillId="0" borderId="0"/>
  </cellStyleXfs>
  <cellXfs count="198">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5" fillId="3" borderId="19"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3" xfId="1" applyFont="1" applyFill="1" applyBorder="1" applyAlignment="1">
      <alignment horizontal="right" vertical="center"/>
    </xf>
    <xf numFmtId="38" fontId="6" fillId="3" borderId="34" xfId="1" applyFont="1" applyFill="1" applyBorder="1" applyAlignment="1">
      <alignment horizontal="right" vertical="center"/>
    </xf>
    <xf numFmtId="0" fontId="6" fillId="0" borderId="0" xfId="0" applyFont="1" applyAlignment="1">
      <alignment horizontal="left" vertical="center"/>
    </xf>
    <xf numFmtId="38" fontId="4" fillId="2" borderId="35" xfId="1" applyFont="1" applyFill="1" applyBorder="1" applyAlignment="1">
      <alignment horizontal="right" vertical="center"/>
    </xf>
    <xf numFmtId="38" fontId="4" fillId="3"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2" borderId="40" xfId="1" applyFont="1" applyFill="1" applyBorder="1" applyAlignment="1">
      <alignment horizontal="right" vertical="center"/>
    </xf>
    <xf numFmtId="176" fontId="4" fillId="3" borderId="41" xfId="1" applyNumberFormat="1" applyFont="1" applyFill="1" applyBorder="1" applyAlignment="1">
      <alignment horizontal="left" vertical="center"/>
    </xf>
    <xf numFmtId="38" fontId="4" fillId="2" borderId="42" xfId="1" applyFont="1" applyFill="1" applyBorder="1" applyAlignment="1">
      <alignment horizontal="right" vertical="center"/>
    </xf>
    <xf numFmtId="38" fontId="4" fillId="2" borderId="43" xfId="1" applyFont="1" applyFill="1" applyBorder="1" applyAlignment="1">
      <alignment horizontal="right" vertical="center"/>
    </xf>
    <xf numFmtId="176" fontId="4" fillId="3" borderId="44" xfId="1" applyNumberFormat="1" applyFont="1" applyFill="1" applyBorder="1" applyAlignment="1">
      <alignment horizontal="left" vertical="center"/>
    </xf>
    <xf numFmtId="38" fontId="4" fillId="2" borderId="47" xfId="1" applyFont="1" applyFill="1" applyBorder="1" applyAlignment="1">
      <alignment horizontal="right" vertical="center"/>
    </xf>
    <xf numFmtId="38" fontId="4" fillId="3" borderId="48" xfId="1" applyFont="1" applyFill="1" applyBorder="1" applyAlignment="1">
      <alignment horizontal="right" vertical="center"/>
    </xf>
    <xf numFmtId="38" fontId="4" fillId="2" borderId="49" xfId="1" applyFont="1" applyFill="1" applyBorder="1" applyAlignment="1">
      <alignment horizontal="right" vertical="center"/>
    </xf>
    <xf numFmtId="38" fontId="4" fillId="3" borderId="50" xfId="1" applyFont="1" applyFill="1" applyBorder="1" applyAlignment="1">
      <alignment horizontal="right" vertical="center"/>
    </xf>
    <xf numFmtId="38" fontId="4" fillId="2" borderId="53" xfId="1" applyFont="1" applyFill="1" applyBorder="1" applyAlignment="1">
      <alignment horizontal="right" vertical="center"/>
    </xf>
    <xf numFmtId="38" fontId="4" fillId="3" borderId="54" xfId="1" applyFont="1" applyFill="1" applyBorder="1" applyAlignment="1">
      <alignment horizontal="right" vertical="center"/>
    </xf>
    <xf numFmtId="38" fontId="4" fillId="2" borderId="55" xfId="1" applyFont="1" applyFill="1" applyBorder="1" applyAlignment="1">
      <alignment horizontal="right" vertical="center"/>
    </xf>
    <xf numFmtId="38" fontId="4" fillId="3" borderId="56" xfId="1" applyFont="1" applyFill="1" applyBorder="1" applyAlignment="1">
      <alignment horizontal="right" vertical="center"/>
    </xf>
    <xf numFmtId="38" fontId="4" fillId="2" borderId="59" xfId="1" applyFont="1" applyFill="1" applyBorder="1" applyAlignment="1">
      <alignment horizontal="right" vertical="center"/>
    </xf>
    <xf numFmtId="176" fontId="4" fillId="3" borderId="60" xfId="1" applyNumberFormat="1" applyFont="1" applyFill="1" applyBorder="1" applyAlignment="1">
      <alignment horizontal="left" vertical="center"/>
    </xf>
    <xf numFmtId="38" fontId="4" fillId="2" borderId="61" xfId="1" applyFont="1" applyFill="1" applyBorder="1" applyAlignment="1">
      <alignment horizontal="right" vertical="center"/>
    </xf>
    <xf numFmtId="38" fontId="4" fillId="2" borderId="61" xfId="1" applyFont="1" applyFill="1" applyBorder="1" applyAlignment="1">
      <alignment horizontal="left" vertical="center"/>
    </xf>
    <xf numFmtId="176" fontId="4" fillId="3" borderId="62" xfId="1" applyNumberFormat="1" applyFont="1" applyFill="1" applyBorder="1" applyAlignment="1">
      <alignment horizontal="left" vertical="center"/>
    </xf>
    <xf numFmtId="38" fontId="6" fillId="2" borderId="65" xfId="1" applyFont="1" applyFill="1" applyBorder="1" applyAlignment="1">
      <alignment horizontal="right" vertical="center"/>
    </xf>
    <xf numFmtId="38" fontId="6" fillId="3" borderId="66" xfId="1" applyFont="1" applyFill="1" applyBorder="1" applyAlignment="1">
      <alignment horizontal="right" vertical="center"/>
    </xf>
    <xf numFmtId="38" fontId="6" fillId="2" borderId="67" xfId="1" applyFont="1" applyFill="1" applyBorder="1" applyAlignment="1">
      <alignment horizontal="right" vertical="center"/>
    </xf>
    <xf numFmtId="38" fontId="6" fillId="3" borderId="68" xfId="1" applyFont="1" applyFill="1" applyBorder="1" applyAlignment="1">
      <alignment horizontal="right" vertical="center"/>
    </xf>
    <xf numFmtId="0" fontId="4" fillId="0" borderId="0" xfId="0" applyFont="1" applyAlignment="1">
      <alignment horizontal="left" vertical="top"/>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0" borderId="9" xfId="0" applyFont="1" applyFill="1" applyBorder="1" applyAlignment="1">
      <alignment horizontal="center" vertical="center"/>
    </xf>
    <xf numFmtId="3" fontId="4" fillId="2" borderId="40" xfId="0" applyNumberFormat="1" applyFont="1" applyFill="1" applyBorder="1" applyAlignment="1">
      <alignment horizontal="right" vertical="center"/>
    </xf>
    <xf numFmtId="3" fontId="4" fillId="2" borderId="43"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3" fontId="4" fillId="2" borderId="47" xfId="0" applyNumberFormat="1" applyFont="1" applyFill="1" applyBorder="1" applyAlignment="1">
      <alignment horizontal="right" vertical="center"/>
    </xf>
    <xf numFmtId="3" fontId="4" fillId="3" borderId="48" xfId="0" applyNumberFormat="1" applyFont="1" applyFill="1" applyBorder="1" applyAlignment="1">
      <alignment horizontal="right" vertical="center"/>
    </xf>
    <xf numFmtId="3" fontId="4" fillId="3" borderId="75" xfId="0" applyNumberFormat="1" applyFont="1" applyFill="1" applyBorder="1" applyAlignment="1">
      <alignment horizontal="right" vertical="center"/>
    </xf>
    <xf numFmtId="3" fontId="4" fillId="2" borderId="76" xfId="2" applyNumberFormat="1" applyFont="1" applyFill="1" applyBorder="1" applyAlignment="1">
      <alignment horizontal="right" vertical="center"/>
    </xf>
    <xf numFmtId="176" fontId="4" fillId="3" borderId="41" xfId="2" applyNumberFormat="1" applyFont="1" applyFill="1" applyBorder="1" applyAlignment="1">
      <alignment horizontal="left" vertical="center"/>
    </xf>
    <xf numFmtId="3" fontId="4" fillId="2" borderId="43"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176" fontId="4" fillId="3" borderId="44" xfId="2" applyNumberFormat="1" applyFont="1" applyFill="1" applyBorder="1" applyAlignment="1">
      <alignment horizontal="left" vertical="center"/>
    </xf>
    <xf numFmtId="3" fontId="4" fillId="2" borderId="78" xfId="2" applyNumberFormat="1" applyFont="1" applyFill="1" applyBorder="1" applyAlignment="1">
      <alignment horizontal="right" vertical="center"/>
    </xf>
    <xf numFmtId="3" fontId="4" fillId="3" borderId="66" xfId="2" applyNumberFormat="1" applyFont="1" applyFill="1" applyBorder="1" applyAlignment="1">
      <alignment horizontal="right" vertical="center"/>
    </xf>
    <xf numFmtId="3" fontId="4" fillId="2" borderId="65" xfId="2" applyNumberFormat="1" applyFont="1" applyFill="1" applyBorder="1" applyAlignment="1">
      <alignment horizontal="right" vertical="center"/>
    </xf>
    <xf numFmtId="3" fontId="4" fillId="3" borderId="68" xfId="2" applyNumberFormat="1" applyFont="1" applyFill="1" applyBorder="1" applyAlignment="1">
      <alignment horizontal="right" vertical="center"/>
    </xf>
    <xf numFmtId="0" fontId="4" fillId="0" borderId="79" xfId="0" applyFont="1" applyBorder="1" applyAlignment="1">
      <alignment horizontal="center" vertical="center"/>
    </xf>
    <xf numFmtId="0" fontId="5" fillId="4" borderId="20" xfId="0" applyFont="1" applyFill="1" applyBorder="1" applyAlignment="1">
      <alignment horizontal="distributed" vertical="center" justifyLastLine="1"/>
    </xf>
    <xf numFmtId="0" fontId="5" fillId="2" borderId="79" xfId="0" applyFont="1" applyFill="1" applyBorder="1" applyAlignment="1">
      <alignment horizontal="right" vertical="center"/>
    </xf>
    <xf numFmtId="0" fontId="4" fillId="5" borderId="80" xfId="0" applyFont="1" applyFill="1" applyBorder="1" applyAlignment="1">
      <alignment horizontal="distributed" vertical="center"/>
    </xf>
    <xf numFmtId="177" fontId="4" fillId="2" borderId="81" xfId="0" applyNumberFormat="1" applyFont="1" applyFill="1" applyBorder="1" applyAlignment="1">
      <alignment horizontal="right" vertical="center"/>
    </xf>
    <xf numFmtId="177" fontId="4" fillId="3" borderId="23" xfId="0" applyNumberFormat="1" applyFont="1" applyFill="1" applyBorder="1" applyAlignment="1">
      <alignment horizontal="right" vertical="center"/>
    </xf>
    <xf numFmtId="177" fontId="4" fillId="3" borderId="25" xfId="0" applyNumberFormat="1" applyFont="1" applyFill="1" applyBorder="1" applyAlignment="1">
      <alignment horizontal="right" vertical="center"/>
    </xf>
    <xf numFmtId="0" fontId="6" fillId="5" borderId="82" xfId="0" applyFont="1" applyFill="1" applyBorder="1" applyAlignment="1">
      <alignment horizontal="distributed" vertical="center"/>
    </xf>
    <xf numFmtId="177" fontId="6" fillId="2" borderId="83" xfId="0" applyNumberFormat="1" applyFont="1" applyFill="1" applyBorder="1" applyAlignment="1">
      <alignment horizontal="right" vertical="center"/>
    </xf>
    <xf numFmtId="177" fontId="6" fillId="3" borderId="84" xfId="0" applyNumberFormat="1" applyFont="1" applyFill="1" applyBorder="1" applyAlignment="1">
      <alignment horizontal="right" vertical="center"/>
    </xf>
    <xf numFmtId="177" fontId="6" fillId="3" borderId="85" xfId="0" applyNumberFormat="1" applyFont="1" applyFill="1" applyBorder="1" applyAlignment="1">
      <alignment horizontal="right" vertical="center"/>
    </xf>
    <xf numFmtId="0" fontId="4" fillId="0" borderId="9" xfId="0" applyFont="1" applyFill="1" applyBorder="1" applyAlignment="1">
      <alignment horizontal="distributed" vertical="center"/>
    </xf>
    <xf numFmtId="177" fontId="4" fillId="0" borderId="86" xfId="0" applyNumberFormat="1" applyFont="1" applyFill="1" applyBorder="1" applyAlignment="1">
      <alignment horizontal="right" vertical="center"/>
    </xf>
    <xf numFmtId="177" fontId="4" fillId="0" borderId="36" xfId="0" applyNumberFormat="1" applyFont="1" applyFill="1" applyBorder="1" applyAlignment="1">
      <alignment horizontal="right" vertical="center"/>
    </xf>
    <xf numFmtId="177" fontId="4" fillId="0" borderId="37" xfId="0" applyNumberFormat="1" applyFont="1" applyFill="1" applyBorder="1" applyAlignment="1">
      <alignment horizontal="right" vertical="center"/>
    </xf>
    <xf numFmtId="0" fontId="4" fillId="5" borderId="87" xfId="0" applyFont="1" applyFill="1" applyBorder="1" applyAlignment="1">
      <alignment horizontal="distributed" vertical="center"/>
    </xf>
    <xf numFmtId="177" fontId="4" fillId="2" borderId="88"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3" borderId="29" xfId="0" applyNumberFormat="1" applyFont="1" applyFill="1" applyBorder="1" applyAlignment="1">
      <alignment horizontal="right" vertical="center"/>
    </xf>
    <xf numFmtId="0" fontId="4" fillId="5" borderId="89" xfId="0" applyFont="1" applyFill="1" applyBorder="1" applyAlignment="1">
      <alignment horizontal="distributed" vertical="center"/>
    </xf>
    <xf numFmtId="177" fontId="4" fillId="2" borderId="90" xfId="0" applyNumberFormat="1" applyFont="1" applyFill="1" applyBorder="1" applyAlignment="1">
      <alignment horizontal="right" vertical="center"/>
    </xf>
    <xf numFmtId="177" fontId="4" fillId="3" borderId="91" xfId="0" applyNumberFormat="1" applyFont="1" applyFill="1" applyBorder="1" applyAlignment="1">
      <alignment horizontal="right" vertical="center"/>
    </xf>
    <xf numFmtId="177" fontId="4" fillId="3" borderId="92" xfId="0" applyNumberFormat="1" applyFont="1" applyFill="1" applyBorder="1" applyAlignment="1">
      <alignment horizontal="right" vertical="center"/>
    </xf>
    <xf numFmtId="0" fontId="4" fillId="0" borderId="0" xfId="0" applyFont="1" applyFill="1" applyAlignment="1">
      <alignment horizontal="left" vertical="center"/>
    </xf>
    <xf numFmtId="0" fontId="6" fillId="0" borderId="51" xfId="0" applyFont="1" applyBorder="1" applyAlignment="1">
      <alignment horizontal="distributed" vertical="center"/>
    </xf>
    <xf numFmtId="177" fontId="6" fillId="2" borderId="93" xfId="0" applyNumberFormat="1" applyFont="1" applyFill="1" applyBorder="1" applyAlignment="1">
      <alignment horizontal="right" vertical="center"/>
    </xf>
    <xf numFmtId="177" fontId="6" fillId="3" borderId="54" xfId="0" applyNumberFormat="1" applyFont="1" applyFill="1" applyBorder="1" applyAlignment="1">
      <alignment horizontal="right" vertical="center"/>
    </xf>
    <xf numFmtId="177" fontId="6" fillId="3" borderId="94" xfId="0" applyNumberFormat="1" applyFont="1" applyFill="1" applyBorder="1" applyAlignment="1">
      <alignment horizontal="right" vertical="center"/>
    </xf>
    <xf numFmtId="0" fontId="6" fillId="0" borderId="63" xfId="0" applyFont="1" applyBorder="1" applyAlignment="1">
      <alignment horizontal="distributed" vertical="center" justifyLastLine="1"/>
    </xf>
    <xf numFmtId="177" fontId="6" fillId="2" borderId="78" xfId="0" applyNumberFormat="1" applyFont="1" applyFill="1" applyBorder="1" applyAlignment="1">
      <alignment horizontal="right" vertical="center"/>
    </xf>
    <xf numFmtId="177" fontId="6" fillId="3" borderId="66" xfId="0" applyNumberFormat="1" applyFont="1" applyFill="1" applyBorder="1" applyAlignment="1">
      <alignment horizontal="right" vertical="center"/>
    </xf>
    <xf numFmtId="177" fontId="6" fillId="3" borderId="68" xfId="0" applyNumberFormat="1" applyFont="1" applyFill="1" applyBorder="1" applyAlignment="1">
      <alignment horizontal="right" vertical="center"/>
    </xf>
    <xf numFmtId="176" fontId="4" fillId="3" borderId="41" xfId="0" applyNumberFormat="1" applyFont="1" applyFill="1" applyBorder="1" applyAlignment="1">
      <alignment horizontal="left" vertical="center"/>
    </xf>
    <xf numFmtId="176" fontId="4" fillId="3" borderId="44" xfId="0" applyNumberFormat="1" applyFont="1" applyFill="1" applyBorder="1" applyAlignment="1">
      <alignment horizontal="left" vertical="center"/>
    </xf>
    <xf numFmtId="0" fontId="7" fillId="0" borderId="0" xfId="0" applyFont="1" applyAlignment="1">
      <alignment horizontal="center" vertical="center"/>
    </xf>
    <xf numFmtId="0" fontId="5" fillId="0" borderId="69" xfId="0" applyFont="1" applyFill="1" applyBorder="1" applyAlignment="1">
      <alignment horizontal="left" vertical="center" indent="1"/>
    </xf>
    <xf numFmtId="0" fontId="5" fillId="3" borderId="95" xfId="0" applyFont="1" applyFill="1" applyBorder="1" applyAlignment="1">
      <alignment horizontal="right" vertical="center"/>
    </xf>
    <xf numFmtId="0" fontId="4" fillId="0" borderId="74" xfId="0" applyFont="1" applyBorder="1" applyAlignment="1">
      <alignment horizontal="distributed" vertical="center" indent="1"/>
    </xf>
    <xf numFmtId="38" fontId="4" fillId="3" borderId="97" xfId="1" applyFont="1" applyFill="1" applyBorder="1" applyAlignment="1">
      <alignment horizontal="right" vertical="center"/>
    </xf>
    <xf numFmtId="38" fontId="4" fillId="0" borderId="0" xfId="1" applyFont="1" applyBorder="1" applyAlignment="1">
      <alignment horizontal="left" vertical="center"/>
    </xf>
    <xf numFmtId="38" fontId="4" fillId="3" borderId="98" xfId="1" applyFont="1" applyFill="1" applyBorder="1" applyAlignment="1">
      <alignment horizontal="right" vertical="center"/>
    </xf>
    <xf numFmtId="0" fontId="4" fillId="0" borderId="99" xfId="0" applyFont="1" applyBorder="1" applyAlignment="1">
      <alignment horizontal="distributed" vertical="center" indent="1"/>
    </xf>
    <xf numFmtId="38" fontId="4" fillId="3" borderId="100"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101" xfId="1" applyFont="1" applyFill="1" applyBorder="1" applyAlignment="1">
      <alignment horizontal="right" vertical="center"/>
    </xf>
    <xf numFmtId="0" fontId="4" fillId="0" borderId="102" xfId="0" applyFont="1" applyBorder="1" applyAlignment="1">
      <alignment horizontal="distributed" vertical="center" indent="1"/>
    </xf>
    <xf numFmtId="38" fontId="4" fillId="3" borderId="103" xfId="1" applyFont="1" applyFill="1" applyBorder="1" applyAlignment="1">
      <alignment horizontal="right" vertical="center"/>
    </xf>
    <xf numFmtId="0" fontId="4" fillId="0" borderId="104" xfId="0" applyFont="1" applyBorder="1" applyAlignment="1">
      <alignment horizontal="distributed" vertical="center" indent="1"/>
    </xf>
    <xf numFmtId="38" fontId="4" fillId="3" borderId="105" xfId="1" applyFont="1" applyFill="1" applyBorder="1" applyAlignment="1">
      <alignment horizontal="right" vertical="center"/>
    </xf>
    <xf numFmtId="0" fontId="6" fillId="0" borderId="77" xfId="0" applyFont="1" applyBorder="1" applyAlignment="1">
      <alignment horizontal="distributed" vertical="center" indent="1"/>
    </xf>
    <xf numFmtId="38" fontId="6" fillId="3" borderId="96"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3" fontId="4" fillId="2" borderId="106" xfId="2" applyNumberFormat="1" applyFont="1" applyFill="1" applyBorder="1" applyAlignment="1">
      <alignment horizontal="right" vertical="center"/>
    </xf>
    <xf numFmtId="3" fontId="4" fillId="3" borderId="107" xfId="2" applyNumberFormat="1" applyFont="1" applyFill="1" applyBorder="1" applyAlignment="1">
      <alignment horizontal="right" vertical="center"/>
    </xf>
    <xf numFmtId="3" fontId="4" fillId="2" borderId="108" xfId="2" applyNumberFormat="1" applyFont="1" applyFill="1" applyBorder="1" applyAlignment="1">
      <alignment horizontal="right" vertical="center"/>
    </xf>
    <xf numFmtId="3" fontId="4" fillId="3" borderId="109" xfId="2" applyNumberFormat="1" applyFont="1" applyFill="1" applyBorder="1" applyAlignment="1">
      <alignment horizontal="right" vertical="center"/>
    </xf>
    <xf numFmtId="3" fontId="4" fillId="2" borderId="110" xfId="2" applyNumberFormat="1" applyFont="1" applyFill="1" applyBorder="1" applyAlignment="1">
      <alignment horizontal="right" vertical="center"/>
    </xf>
    <xf numFmtId="176" fontId="4" fillId="3" borderId="111" xfId="2" applyNumberFormat="1" applyFont="1" applyFill="1" applyBorder="1" applyAlignment="1">
      <alignment horizontal="left" vertical="center"/>
    </xf>
    <xf numFmtId="3" fontId="4" fillId="2" borderId="112" xfId="2" applyNumberFormat="1" applyFont="1" applyFill="1" applyBorder="1" applyAlignment="1">
      <alignment horizontal="left" vertical="center"/>
    </xf>
    <xf numFmtId="3" fontId="4" fillId="2" borderId="113" xfId="2" applyNumberFormat="1" applyFont="1" applyFill="1" applyBorder="1" applyAlignment="1">
      <alignment horizontal="left" vertical="center"/>
    </xf>
    <xf numFmtId="176" fontId="4" fillId="3" borderId="114" xfId="2" applyNumberFormat="1" applyFont="1" applyFill="1" applyBorder="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0" xfId="0" applyFont="1" applyBorder="1" applyAlignment="1">
      <alignment horizontal="center" vertical="center"/>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7" xfId="0" applyFont="1" applyBorder="1" applyAlignment="1">
      <alignment horizontal="distributed" vertical="center" justifyLastLine="1"/>
    </xf>
    <xf numFmtId="0" fontId="6" fillId="0" borderId="58"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0" fontId="4" fillId="0" borderId="73" xfId="0" applyFont="1" applyBorder="1" applyAlignment="1">
      <alignment horizontal="distributed" vertical="center"/>
    </xf>
    <xf numFmtId="0" fontId="4" fillId="0" borderId="74" xfId="0" applyFont="1" applyBorder="1" applyAlignment="1">
      <alignment horizontal="distributed" vertical="center"/>
    </xf>
    <xf numFmtId="0" fontId="4" fillId="0" borderId="115" xfId="0" applyFont="1" applyBorder="1" applyAlignment="1">
      <alignment horizontal="distributed" vertical="center"/>
    </xf>
    <xf numFmtId="0" fontId="4" fillId="0" borderId="70" xfId="0" applyFont="1" applyBorder="1" applyAlignment="1">
      <alignment horizontal="distributed" vertical="center"/>
    </xf>
    <xf numFmtId="0" fontId="4" fillId="0" borderId="77" xfId="0" applyFont="1" applyBorder="1" applyAlignment="1">
      <alignment horizontal="distributed" vertical="center"/>
    </xf>
    <xf numFmtId="0" fontId="4" fillId="0" borderId="69"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7" fillId="0" borderId="0" xfId="0" applyFont="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95" xfId="0" applyFont="1" applyBorder="1" applyAlignment="1">
      <alignment horizontal="distributed" vertical="center" wrapText="1" indent="1"/>
    </xf>
    <xf numFmtId="0" fontId="4" fillId="0" borderId="96" xfId="0" applyFont="1" applyBorder="1" applyAlignment="1">
      <alignment horizontal="distributed" vertical="center" inden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showGridLines="0" tabSelected="1" view="pageBreakPreview" topLeftCell="A6" zoomScaleNormal="100" zoomScaleSheetLayoutView="100" workbookViewId="0">
      <selection activeCell="A7" sqref="A7:A9"/>
    </sheetView>
  </sheetViews>
  <sheetFormatPr defaultColWidth="8.625" defaultRowHeight="11.25"/>
  <cols>
    <col min="1" max="1" width="10.375" style="2" customWidth="1"/>
    <col min="2" max="2" width="9.125" style="2" customWidth="1"/>
    <col min="3" max="12" width="10.875" style="2" customWidth="1"/>
    <col min="13" max="13" width="8.875" style="2" customWidth="1"/>
    <col min="14" max="14" width="6" style="2" bestFit="1" customWidth="1"/>
    <col min="15" max="16384" width="8.625" style="2"/>
  </cols>
  <sheetData>
    <row r="1" spans="1:15" ht="15">
      <c r="A1" s="138" t="s">
        <v>81</v>
      </c>
      <c r="B1" s="138"/>
      <c r="C1" s="138"/>
      <c r="D1" s="138"/>
      <c r="E1" s="138"/>
      <c r="F1" s="138"/>
      <c r="G1" s="138"/>
      <c r="H1" s="138"/>
      <c r="I1" s="138"/>
      <c r="J1" s="138"/>
      <c r="K1" s="138"/>
      <c r="L1" s="138"/>
      <c r="M1" s="1"/>
      <c r="N1" s="1"/>
    </row>
    <row r="2" spans="1:15" ht="12" thickBot="1">
      <c r="A2" s="2" t="s">
        <v>0</v>
      </c>
    </row>
    <row r="3" spans="1:15" ht="16.5" customHeight="1">
      <c r="A3" s="139" t="s">
        <v>1</v>
      </c>
      <c r="B3" s="140"/>
      <c r="C3" s="143" t="s">
        <v>2</v>
      </c>
      <c r="D3" s="144"/>
      <c r="E3" s="144"/>
      <c r="F3" s="144"/>
      <c r="G3" s="144"/>
      <c r="H3" s="145"/>
      <c r="I3" s="146" t="s">
        <v>3</v>
      </c>
      <c r="J3" s="147"/>
      <c r="K3" s="150" t="s">
        <v>4</v>
      </c>
      <c r="L3" s="151"/>
      <c r="M3" s="154"/>
      <c r="N3" s="154"/>
    </row>
    <row r="4" spans="1:15" ht="16.5" customHeight="1">
      <c r="A4" s="141"/>
      <c r="B4" s="142"/>
      <c r="C4" s="155" t="s">
        <v>5</v>
      </c>
      <c r="D4" s="156"/>
      <c r="E4" s="155" t="s">
        <v>6</v>
      </c>
      <c r="F4" s="156"/>
      <c r="G4" s="155" t="s">
        <v>7</v>
      </c>
      <c r="H4" s="156"/>
      <c r="I4" s="148"/>
      <c r="J4" s="149"/>
      <c r="K4" s="152"/>
      <c r="L4" s="153"/>
      <c r="M4" s="154"/>
      <c r="N4" s="154"/>
    </row>
    <row r="5" spans="1:15" ht="16.5" customHeight="1">
      <c r="A5" s="141"/>
      <c r="B5" s="142"/>
      <c r="C5" s="3" t="s">
        <v>8</v>
      </c>
      <c r="D5" s="4" t="s">
        <v>9</v>
      </c>
      <c r="E5" s="5" t="s">
        <v>10</v>
      </c>
      <c r="F5" s="4" t="s">
        <v>9</v>
      </c>
      <c r="G5" s="5" t="s">
        <v>10</v>
      </c>
      <c r="H5" s="4" t="s">
        <v>9</v>
      </c>
      <c r="I5" s="5" t="s">
        <v>10</v>
      </c>
      <c r="J5" s="4" t="s">
        <v>9</v>
      </c>
      <c r="K5" s="5" t="s">
        <v>10</v>
      </c>
      <c r="L5" s="6" t="s">
        <v>11</v>
      </c>
      <c r="M5" s="154"/>
      <c r="N5" s="154"/>
    </row>
    <row r="6" spans="1:15">
      <c r="A6" s="7"/>
      <c r="B6" s="8"/>
      <c r="C6" s="9" t="s">
        <v>12</v>
      </c>
      <c r="D6" s="10" t="s">
        <v>13</v>
      </c>
      <c r="E6" s="9" t="s">
        <v>12</v>
      </c>
      <c r="F6" s="10" t="s">
        <v>13</v>
      </c>
      <c r="G6" s="9" t="s">
        <v>12</v>
      </c>
      <c r="H6" s="10" t="s">
        <v>13</v>
      </c>
      <c r="I6" s="9" t="s">
        <v>12</v>
      </c>
      <c r="J6" s="10" t="s">
        <v>13</v>
      </c>
      <c r="K6" s="9" t="s">
        <v>12</v>
      </c>
      <c r="L6" s="11" t="s">
        <v>13</v>
      </c>
      <c r="M6" s="12"/>
      <c r="N6" s="12"/>
    </row>
    <row r="7" spans="1:15" ht="30" customHeight="1">
      <c r="A7" s="161" t="s">
        <v>14</v>
      </c>
      <c r="B7" s="13" t="s">
        <v>15</v>
      </c>
      <c r="C7" s="14">
        <v>1394</v>
      </c>
      <c r="D7" s="15">
        <v>255</v>
      </c>
      <c r="E7" s="14">
        <v>1603</v>
      </c>
      <c r="F7" s="15">
        <v>386</v>
      </c>
      <c r="G7" s="14">
        <v>2997</v>
      </c>
      <c r="H7" s="15">
        <v>641</v>
      </c>
      <c r="I7" s="14">
        <v>992</v>
      </c>
      <c r="J7" s="15">
        <v>218</v>
      </c>
      <c r="K7" s="14">
        <v>2005</v>
      </c>
      <c r="L7" s="16">
        <v>423</v>
      </c>
      <c r="M7" s="17"/>
      <c r="N7" s="17"/>
      <c r="O7" s="18"/>
    </row>
    <row r="8" spans="1:15" ht="30" customHeight="1">
      <c r="A8" s="162"/>
      <c r="B8" s="19" t="s">
        <v>16</v>
      </c>
      <c r="C8" s="20">
        <v>8575</v>
      </c>
      <c r="D8" s="21">
        <v>1853</v>
      </c>
      <c r="E8" s="20">
        <v>11977</v>
      </c>
      <c r="F8" s="21">
        <v>1958</v>
      </c>
      <c r="G8" s="20">
        <v>20552</v>
      </c>
      <c r="H8" s="21">
        <v>3811</v>
      </c>
      <c r="I8" s="20">
        <v>11331</v>
      </c>
      <c r="J8" s="21">
        <v>1746</v>
      </c>
      <c r="K8" s="20">
        <v>9221</v>
      </c>
      <c r="L8" s="22">
        <v>2065</v>
      </c>
      <c r="M8" s="17"/>
      <c r="N8" s="17"/>
      <c r="O8" s="18"/>
    </row>
    <row r="9" spans="1:15" s="27" customFormat="1" ht="30" customHeight="1">
      <c r="A9" s="163"/>
      <c r="B9" s="23" t="s">
        <v>17</v>
      </c>
      <c r="C9" s="24">
        <v>9969</v>
      </c>
      <c r="D9" s="25">
        <v>2108</v>
      </c>
      <c r="E9" s="24">
        <v>13580</v>
      </c>
      <c r="F9" s="25">
        <v>2344</v>
      </c>
      <c r="G9" s="24">
        <v>23549</v>
      </c>
      <c r="H9" s="25">
        <v>4452</v>
      </c>
      <c r="I9" s="24">
        <v>12323</v>
      </c>
      <c r="J9" s="25">
        <v>1964</v>
      </c>
      <c r="K9" s="24">
        <v>11226</v>
      </c>
      <c r="L9" s="26">
        <v>2488</v>
      </c>
      <c r="M9" s="17"/>
      <c r="N9" s="17"/>
      <c r="O9" s="18"/>
    </row>
    <row r="10" spans="1:15" ht="30" customHeight="1">
      <c r="A10" s="164" t="s">
        <v>18</v>
      </c>
      <c r="B10" s="165"/>
      <c r="C10" s="28">
        <v>1065</v>
      </c>
      <c r="D10" s="29">
        <v>1297</v>
      </c>
      <c r="E10" s="28">
        <v>1201</v>
      </c>
      <c r="F10" s="29">
        <v>1569</v>
      </c>
      <c r="G10" s="28">
        <v>2266</v>
      </c>
      <c r="H10" s="29">
        <v>2866</v>
      </c>
      <c r="I10" s="28">
        <v>979</v>
      </c>
      <c r="J10" s="29">
        <v>1022</v>
      </c>
      <c r="K10" s="28">
        <v>1287</v>
      </c>
      <c r="L10" s="30">
        <v>1844</v>
      </c>
      <c r="M10" s="17"/>
      <c r="N10" s="17"/>
      <c r="O10" s="18"/>
    </row>
    <row r="11" spans="1:15" ht="30" customHeight="1">
      <c r="A11" s="166" t="s">
        <v>19</v>
      </c>
      <c r="B11" s="167"/>
      <c r="C11" s="28">
        <v>194</v>
      </c>
      <c r="D11" s="29">
        <v>227</v>
      </c>
      <c r="E11" s="28">
        <v>319</v>
      </c>
      <c r="F11" s="29">
        <v>409</v>
      </c>
      <c r="G11" s="28">
        <v>513</v>
      </c>
      <c r="H11" s="29">
        <v>636</v>
      </c>
      <c r="I11" s="28">
        <v>364</v>
      </c>
      <c r="J11" s="29">
        <v>391</v>
      </c>
      <c r="K11" s="28">
        <v>149</v>
      </c>
      <c r="L11" s="30">
        <v>245</v>
      </c>
      <c r="M11" s="17"/>
      <c r="N11" s="17"/>
      <c r="O11" s="18"/>
    </row>
    <row r="12" spans="1:15" ht="18.75" customHeight="1">
      <c r="A12" s="166" t="s">
        <v>20</v>
      </c>
      <c r="B12" s="167"/>
      <c r="C12" s="31"/>
      <c r="D12" s="32">
        <v>907</v>
      </c>
      <c r="E12" s="33"/>
      <c r="F12" s="32">
        <v>2441</v>
      </c>
      <c r="G12" s="33"/>
      <c r="H12" s="32">
        <v>3348</v>
      </c>
      <c r="I12" s="33"/>
      <c r="J12" s="32">
        <v>2018</v>
      </c>
      <c r="K12" s="34"/>
      <c r="L12" s="35">
        <v>1330</v>
      </c>
      <c r="M12" s="17"/>
      <c r="N12" s="17"/>
      <c r="O12" s="18"/>
    </row>
    <row r="13" spans="1:15" ht="18.75" customHeight="1">
      <c r="A13" s="168"/>
      <c r="B13" s="169"/>
      <c r="C13" s="36">
        <v>8988</v>
      </c>
      <c r="D13" s="37">
        <v>3307</v>
      </c>
      <c r="E13" s="36">
        <v>12291</v>
      </c>
      <c r="F13" s="37">
        <v>8674</v>
      </c>
      <c r="G13" s="36">
        <v>21279</v>
      </c>
      <c r="H13" s="37">
        <v>11981</v>
      </c>
      <c r="I13" s="36">
        <v>9347</v>
      </c>
      <c r="J13" s="37">
        <v>7183</v>
      </c>
      <c r="K13" s="38">
        <v>11932</v>
      </c>
      <c r="L13" s="39">
        <v>4798</v>
      </c>
      <c r="M13" s="17"/>
      <c r="N13" s="17"/>
      <c r="O13" s="18"/>
    </row>
    <row r="14" spans="1:15" ht="30" customHeight="1" thickBot="1">
      <c r="A14" s="170" t="s">
        <v>21</v>
      </c>
      <c r="B14" s="171"/>
      <c r="C14" s="40">
        <v>601</v>
      </c>
      <c r="D14" s="41">
        <v>65</v>
      </c>
      <c r="E14" s="40">
        <v>1012</v>
      </c>
      <c r="F14" s="41">
        <v>105</v>
      </c>
      <c r="G14" s="40">
        <v>1613</v>
      </c>
      <c r="H14" s="41">
        <v>170</v>
      </c>
      <c r="I14" s="40">
        <v>829</v>
      </c>
      <c r="J14" s="41">
        <v>65</v>
      </c>
      <c r="K14" s="42">
        <v>784</v>
      </c>
      <c r="L14" s="43">
        <v>105</v>
      </c>
      <c r="M14" s="17"/>
      <c r="N14" s="17"/>
      <c r="O14" s="18"/>
    </row>
    <row r="15" spans="1:15" ht="18.75" customHeight="1" thickTop="1">
      <c r="A15" s="157" t="s">
        <v>22</v>
      </c>
      <c r="B15" s="158"/>
      <c r="C15" s="44"/>
      <c r="D15" s="45">
        <v>907</v>
      </c>
      <c r="E15" s="46"/>
      <c r="F15" s="45">
        <v>2441</v>
      </c>
      <c r="G15" s="46"/>
      <c r="H15" s="45">
        <v>3348</v>
      </c>
      <c r="I15" s="46"/>
      <c r="J15" s="45">
        <v>2018</v>
      </c>
      <c r="K15" s="47"/>
      <c r="L15" s="48">
        <v>1330</v>
      </c>
      <c r="M15" s="17"/>
      <c r="N15" s="17"/>
      <c r="O15" s="18"/>
    </row>
    <row r="16" spans="1:15" s="27" customFormat="1" ht="18.75" customHeight="1" thickBot="1">
      <c r="A16" s="159"/>
      <c r="B16" s="160"/>
      <c r="C16" s="49">
        <v>20817</v>
      </c>
      <c r="D16" s="50">
        <v>7004</v>
      </c>
      <c r="E16" s="49">
        <v>28403</v>
      </c>
      <c r="F16" s="50">
        <v>13101</v>
      </c>
      <c r="G16" s="51">
        <v>49220</v>
      </c>
      <c r="H16" s="50">
        <v>20105</v>
      </c>
      <c r="I16" s="51">
        <v>23842</v>
      </c>
      <c r="J16" s="50">
        <v>10625</v>
      </c>
      <c r="K16" s="51">
        <v>25378</v>
      </c>
      <c r="L16" s="52">
        <v>9480</v>
      </c>
      <c r="M16" s="17"/>
      <c r="N16" s="17"/>
      <c r="O16" s="18"/>
    </row>
    <row r="17" spans="1:14">
      <c r="A17" s="53" t="s">
        <v>23</v>
      </c>
      <c r="B17" s="54" t="s">
        <v>93</v>
      </c>
      <c r="C17" s="54"/>
      <c r="D17" s="54"/>
      <c r="E17" s="54"/>
      <c r="F17" s="54"/>
      <c r="G17" s="54"/>
      <c r="H17" s="54"/>
      <c r="I17" s="54"/>
      <c r="J17" s="54"/>
      <c r="K17" s="54"/>
      <c r="L17" s="54"/>
      <c r="M17" s="54"/>
      <c r="N17" s="54"/>
    </row>
    <row r="18" spans="1:14">
      <c r="A18" s="53" t="s">
        <v>24</v>
      </c>
      <c r="B18" s="2" t="s">
        <v>25</v>
      </c>
    </row>
    <row r="19" spans="1:14">
      <c r="A19" s="53"/>
      <c r="B19" s="2" t="s">
        <v>26</v>
      </c>
    </row>
    <row r="20" spans="1:14">
      <c r="A20" s="53"/>
      <c r="B20" s="2" t="s">
        <v>27</v>
      </c>
    </row>
    <row r="21" spans="1:14">
      <c r="A21" s="53" t="s">
        <v>28</v>
      </c>
      <c r="B21" s="2" t="s">
        <v>29</v>
      </c>
    </row>
    <row r="22" spans="1:14">
      <c r="A22" s="53" t="s">
        <v>28</v>
      </c>
      <c r="B22" s="2" t="s">
        <v>30</v>
      </c>
    </row>
    <row r="23" spans="1:14">
      <c r="B23" s="2" t="s">
        <v>31</v>
      </c>
    </row>
    <row r="24" spans="1:14">
      <c r="B24" s="2" t="s">
        <v>32</v>
      </c>
    </row>
    <row r="26" spans="1:14">
      <c r="C26" s="55"/>
      <c r="D26" s="55"/>
      <c r="E26" s="55"/>
      <c r="F26" s="55"/>
      <c r="G26" s="55"/>
      <c r="H26" s="55"/>
      <c r="I26" s="55"/>
      <c r="J26" s="55"/>
      <c r="K26" s="55"/>
      <c r="L26" s="55"/>
    </row>
    <row r="27" spans="1:14">
      <c r="C27" s="55"/>
      <c r="D27" s="55"/>
      <c r="E27" s="55"/>
      <c r="F27" s="55"/>
      <c r="G27" s="55"/>
      <c r="H27" s="55"/>
      <c r="I27" s="55"/>
      <c r="J27" s="55"/>
      <c r="K27" s="55"/>
      <c r="L27" s="55"/>
    </row>
  </sheetData>
  <mergeCells count="15">
    <mergeCell ref="M3:N5"/>
    <mergeCell ref="C4:D4"/>
    <mergeCell ref="E4:F4"/>
    <mergeCell ref="G4:H4"/>
    <mergeCell ref="A15:B16"/>
    <mergeCell ref="A7:A9"/>
    <mergeCell ref="A10:B10"/>
    <mergeCell ref="A11:B11"/>
    <mergeCell ref="A12:B13"/>
    <mergeCell ref="A14:B14"/>
    <mergeCell ref="A1:L1"/>
    <mergeCell ref="A3:B5"/>
    <mergeCell ref="C3:H3"/>
    <mergeCell ref="I3:J4"/>
    <mergeCell ref="K3:L4"/>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国税滞納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
  <sheetViews>
    <sheetView showGridLines="0" view="pageBreakPreview" zoomScaleNormal="100" zoomScaleSheetLayoutView="100" workbookViewId="0">
      <selection activeCell="E7" sqref="E7"/>
    </sheetView>
  </sheetViews>
  <sheetFormatPr defaultColWidth="8.625" defaultRowHeight="11.25"/>
  <cols>
    <col min="1" max="1" width="16.625" style="2" customWidth="1"/>
    <col min="2" max="11" width="10.75" style="2" customWidth="1"/>
    <col min="12" max="12" width="11.75" style="2" customWidth="1"/>
    <col min="13" max="16384" width="8.625" style="2"/>
  </cols>
  <sheetData>
    <row r="1" spans="1:12" ht="12" thickBot="1">
      <c r="A1" s="2" t="s">
        <v>33</v>
      </c>
    </row>
    <row r="2" spans="1:12" ht="16.5" customHeight="1">
      <c r="A2" s="177" t="s">
        <v>34</v>
      </c>
      <c r="B2" s="143" t="s">
        <v>35</v>
      </c>
      <c r="C2" s="144"/>
      <c r="D2" s="144"/>
      <c r="E2" s="144"/>
      <c r="F2" s="144"/>
      <c r="G2" s="145"/>
      <c r="H2" s="146" t="s">
        <v>3</v>
      </c>
      <c r="I2" s="147"/>
      <c r="J2" s="150" t="s">
        <v>4</v>
      </c>
      <c r="K2" s="151"/>
      <c r="L2" s="141"/>
    </row>
    <row r="3" spans="1:12" ht="16.5" customHeight="1">
      <c r="A3" s="178"/>
      <c r="B3" s="155" t="s">
        <v>5</v>
      </c>
      <c r="C3" s="156"/>
      <c r="D3" s="155" t="s">
        <v>6</v>
      </c>
      <c r="E3" s="156"/>
      <c r="F3" s="155" t="s">
        <v>36</v>
      </c>
      <c r="G3" s="156"/>
      <c r="H3" s="148"/>
      <c r="I3" s="149"/>
      <c r="J3" s="152"/>
      <c r="K3" s="153"/>
      <c r="L3" s="141"/>
    </row>
    <row r="4" spans="1:12" ht="15" customHeight="1">
      <c r="A4" s="179"/>
      <c r="B4" s="3" t="s">
        <v>10</v>
      </c>
      <c r="C4" s="4" t="s">
        <v>9</v>
      </c>
      <c r="D4" s="5" t="s">
        <v>10</v>
      </c>
      <c r="E4" s="4" t="s">
        <v>9</v>
      </c>
      <c r="F4" s="5" t="s">
        <v>10</v>
      </c>
      <c r="G4" s="4" t="s">
        <v>9</v>
      </c>
      <c r="H4" s="5" t="s">
        <v>10</v>
      </c>
      <c r="I4" s="4" t="s">
        <v>9</v>
      </c>
      <c r="J4" s="5" t="s">
        <v>10</v>
      </c>
      <c r="K4" s="6" t="s">
        <v>9</v>
      </c>
      <c r="L4" s="141"/>
    </row>
    <row r="5" spans="1:12">
      <c r="A5" s="56"/>
      <c r="B5" s="9" t="s">
        <v>12</v>
      </c>
      <c r="C5" s="10" t="s">
        <v>13</v>
      </c>
      <c r="D5" s="9" t="s">
        <v>12</v>
      </c>
      <c r="E5" s="10" t="s">
        <v>13</v>
      </c>
      <c r="F5" s="9" t="s">
        <v>12</v>
      </c>
      <c r="G5" s="10" t="s">
        <v>13</v>
      </c>
      <c r="H5" s="9" t="s">
        <v>12</v>
      </c>
      <c r="I5" s="10" t="s">
        <v>13</v>
      </c>
      <c r="J5" s="9" t="s">
        <v>12</v>
      </c>
      <c r="K5" s="11" t="s">
        <v>13</v>
      </c>
      <c r="L5" s="57"/>
    </row>
    <row r="6" spans="1:12" s="61" customFormat="1" ht="18.75" customHeight="1">
      <c r="A6" s="172" t="s">
        <v>37</v>
      </c>
      <c r="B6" s="58"/>
      <c r="C6" s="106">
        <v>723</v>
      </c>
      <c r="D6" s="59"/>
      <c r="E6" s="106">
        <v>2070</v>
      </c>
      <c r="F6" s="59"/>
      <c r="G6" s="106">
        <v>2793</v>
      </c>
      <c r="H6" s="59"/>
      <c r="I6" s="106">
        <v>2102</v>
      </c>
      <c r="J6" s="59"/>
      <c r="K6" s="107">
        <v>691</v>
      </c>
      <c r="L6" s="60"/>
    </row>
    <row r="7" spans="1:12" s="61" customFormat="1" ht="18.75" customHeight="1">
      <c r="A7" s="173"/>
      <c r="B7" s="62">
        <v>25780</v>
      </c>
      <c r="C7" s="63">
        <v>7043</v>
      </c>
      <c r="D7" s="62">
        <v>28435</v>
      </c>
      <c r="E7" s="63">
        <v>10887</v>
      </c>
      <c r="F7" s="62">
        <v>54215</v>
      </c>
      <c r="G7" s="63">
        <v>17930</v>
      </c>
      <c r="H7" s="62">
        <v>30050</v>
      </c>
      <c r="I7" s="63">
        <v>11679</v>
      </c>
      <c r="J7" s="62">
        <v>24165</v>
      </c>
      <c r="K7" s="64">
        <v>6251</v>
      </c>
      <c r="L7" s="60"/>
    </row>
    <row r="8" spans="1:12" s="61" customFormat="1" ht="18.75" customHeight="1">
      <c r="A8" s="172" t="s">
        <v>38</v>
      </c>
      <c r="B8" s="58"/>
      <c r="C8" s="106">
        <v>691</v>
      </c>
      <c r="D8" s="59"/>
      <c r="E8" s="106">
        <v>2006</v>
      </c>
      <c r="F8" s="59"/>
      <c r="G8" s="106">
        <v>2697</v>
      </c>
      <c r="H8" s="59"/>
      <c r="I8" s="106">
        <v>2010</v>
      </c>
      <c r="J8" s="59"/>
      <c r="K8" s="107">
        <v>687</v>
      </c>
      <c r="L8" s="60"/>
    </row>
    <row r="9" spans="1:12" s="61" customFormat="1" ht="18.75" customHeight="1">
      <c r="A9" s="173"/>
      <c r="B9" s="62">
        <v>24165</v>
      </c>
      <c r="C9" s="63">
        <v>6251</v>
      </c>
      <c r="D9" s="62">
        <v>28154</v>
      </c>
      <c r="E9" s="63">
        <v>11159</v>
      </c>
      <c r="F9" s="62">
        <v>52319</v>
      </c>
      <c r="G9" s="63">
        <v>17410</v>
      </c>
      <c r="H9" s="62">
        <v>29894</v>
      </c>
      <c r="I9" s="63">
        <v>11322</v>
      </c>
      <c r="J9" s="62">
        <v>22425</v>
      </c>
      <c r="K9" s="64">
        <v>6088</v>
      </c>
      <c r="L9" s="60"/>
    </row>
    <row r="10" spans="1:12" s="61" customFormat="1" ht="18.75" customHeight="1">
      <c r="A10" s="172" t="s">
        <v>80</v>
      </c>
      <c r="B10" s="58"/>
      <c r="C10" s="106">
        <v>687</v>
      </c>
      <c r="D10" s="59"/>
      <c r="E10" s="106">
        <v>2152</v>
      </c>
      <c r="F10" s="59"/>
      <c r="G10" s="106">
        <v>2839</v>
      </c>
      <c r="H10" s="59"/>
      <c r="I10" s="106">
        <v>2138</v>
      </c>
      <c r="J10" s="59"/>
      <c r="K10" s="107">
        <v>701</v>
      </c>
      <c r="L10" s="60"/>
    </row>
    <row r="11" spans="1:12" s="61" customFormat="1" ht="18.75" customHeight="1">
      <c r="A11" s="173"/>
      <c r="B11" s="62">
        <v>22425</v>
      </c>
      <c r="C11" s="63">
        <v>6088</v>
      </c>
      <c r="D11" s="62">
        <v>23506</v>
      </c>
      <c r="E11" s="63">
        <v>11119</v>
      </c>
      <c r="F11" s="62">
        <v>45931</v>
      </c>
      <c r="G11" s="63">
        <v>17207</v>
      </c>
      <c r="H11" s="62">
        <v>25131</v>
      </c>
      <c r="I11" s="63">
        <v>11296</v>
      </c>
      <c r="J11" s="62">
        <v>20800</v>
      </c>
      <c r="K11" s="64">
        <v>5911</v>
      </c>
      <c r="L11" s="60"/>
    </row>
    <row r="12" spans="1:12" s="61" customFormat="1" ht="18.75" customHeight="1">
      <c r="A12" s="172" t="s">
        <v>92</v>
      </c>
      <c r="B12" s="65"/>
      <c r="C12" s="66">
        <v>701</v>
      </c>
      <c r="D12" s="67"/>
      <c r="E12" s="66">
        <v>1574</v>
      </c>
      <c r="F12" s="68"/>
      <c r="G12" s="66">
        <v>2275</v>
      </c>
      <c r="H12" s="68"/>
      <c r="I12" s="66">
        <v>1368</v>
      </c>
      <c r="J12" s="68"/>
      <c r="K12" s="69">
        <v>907</v>
      </c>
      <c r="L12" s="60"/>
    </row>
    <row r="13" spans="1:12" ht="18.75" customHeight="1">
      <c r="A13" s="174"/>
      <c r="B13" s="129">
        <v>20800</v>
      </c>
      <c r="C13" s="130">
        <v>5911</v>
      </c>
      <c r="D13" s="131">
        <v>17907</v>
      </c>
      <c r="E13" s="130">
        <v>7953</v>
      </c>
      <c r="F13" s="131">
        <v>38707</v>
      </c>
      <c r="G13" s="130">
        <v>13864</v>
      </c>
      <c r="H13" s="131">
        <v>17890</v>
      </c>
      <c r="I13" s="130">
        <v>6860</v>
      </c>
      <c r="J13" s="131">
        <v>20817</v>
      </c>
      <c r="K13" s="132">
        <v>7004</v>
      </c>
      <c r="L13" s="60"/>
    </row>
    <row r="14" spans="1:12" s="61" customFormat="1" ht="18.75" customHeight="1">
      <c r="A14" s="175" t="s">
        <v>94</v>
      </c>
      <c r="B14" s="133"/>
      <c r="C14" s="134">
        <v>907</v>
      </c>
      <c r="D14" s="135"/>
      <c r="E14" s="134">
        <v>2441</v>
      </c>
      <c r="F14" s="136"/>
      <c r="G14" s="134">
        <v>3348</v>
      </c>
      <c r="H14" s="136"/>
      <c r="I14" s="134">
        <v>2018</v>
      </c>
      <c r="J14" s="136"/>
      <c r="K14" s="137">
        <v>1330</v>
      </c>
      <c r="L14" s="60"/>
    </row>
    <row r="15" spans="1:12" ht="18.75" customHeight="1" thickBot="1">
      <c r="A15" s="176"/>
      <c r="B15" s="70">
        <v>20817</v>
      </c>
      <c r="C15" s="71">
        <v>7004</v>
      </c>
      <c r="D15" s="72">
        <v>28403</v>
      </c>
      <c r="E15" s="71">
        <v>13101</v>
      </c>
      <c r="F15" s="72">
        <v>49220</v>
      </c>
      <c r="G15" s="71">
        <v>20105</v>
      </c>
      <c r="H15" s="72">
        <v>23842</v>
      </c>
      <c r="I15" s="71">
        <v>10625</v>
      </c>
      <c r="J15" s="72">
        <v>25378</v>
      </c>
      <c r="K15" s="73">
        <v>9480</v>
      </c>
      <c r="L15" s="60"/>
    </row>
    <row r="16" spans="1:12">
      <c r="A16" s="2" t="s">
        <v>39</v>
      </c>
    </row>
    <row r="17" spans="1:1">
      <c r="A17" s="2" t="s">
        <v>79</v>
      </c>
    </row>
    <row r="18" spans="1:1">
      <c r="A18" s="2" t="s">
        <v>78</v>
      </c>
    </row>
  </sheetData>
  <mergeCells count="13">
    <mergeCell ref="A2:A4"/>
    <mergeCell ref="B2:G2"/>
    <mergeCell ref="H2:I3"/>
    <mergeCell ref="J2:K3"/>
    <mergeCell ref="L2:L4"/>
    <mergeCell ref="B3:C3"/>
    <mergeCell ref="D3:E3"/>
    <mergeCell ref="F3:G3"/>
    <mergeCell ref="A6:A7"/>
    <mergeCell ref="A8:A9"/>
    <mergeCell ref="A10:A11"/>
    <mergeCell ref="A12:A13"/>
    <mergeCell ref="A14:A15"/>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国税滞納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showGridLines="0" view="pageBreakPreview" topLeftCell="C29" zoomScale="85" zoomScaleNormal="85" zoomScaleSheetLayoutView="85" workbookViewId="0">
      <selection activeCell="H48" sqref="H48"/>
    </sheetView>
  </sheetViews>
  <sheetFormatPr defaultColWidth="5.875" defaultRowHeight="11.2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256" width="5.875" style="2"/>
    <col min="257" max="257" width="10.625" style="2" customWidth="1"/>
    <col min="258" max="258" width="8.625" style="2" customWidth="1"/>
    <col min="259" max="259" width="11.375" style="2" bestFit="1" customWidth="1"/>
    <col min="260" max="260" width="6.75" style="2" bestFit="1" customWidth="1"/>
    <col min="261" max="261" width="9.75" style="2" bestFit="1" customWidth="1"/>
    <col min="262" max="262" width="8.25" style="2" bestFit="1" customWidth="1"/>
    <col min="263" max="263" width="11.375" style="2" bestFit="1" customWidth="1"/>
    <col min="264" max="264" width="6.75" style="2" bestFit="1" customWidth="1"/>
    <col min="265" max="265" width="9.75" style="2" bestFit="1" customWidth="1"/>
    <col min="266" max="266" width="8.25" style="2" bestFit="1" customWidth="1"/>
    <col min="267" max="267" width="9.75" style="2" bestFit="1" customWidth="1"/>
    <col min="268" max="512" width="5.875" style="2"/>
    <col min="513" max="513" width="10.625" style="2" customWidth="1"/>
    <col min="514" max="514" width="8.625" style="2" customWidth="1"/>
    <col min="515" max="515" width="11.375" style="2" bestFit="1" customWidth="1"/>
    <col min="516" max="516" width="6.75" style="2" bestFit="1" customWidth="1"/>
    <col min="517" max="517" width="9.75" style="2" bestFit="1" customWidth="1"/>
    <col min="518" max="518" width="8.25" style="2" bestFit="1" customWidth="1"/>
    <col min="519" max="519" width="11.375" style="2" bestFit="1" customWidth="1"/>
    <col min="520" max="520" width="6.75" style="2" bestFit="1" customWidth="1"/>
    <col min="521" max="521" width="9.75" style="2" bestFit="1" customWidth="1"/>
    <col min="522" max="522" width="8.25" style="2" bestFit="1" customWidth="1"/>
    <col min="523" max="523" width="9.75" style="2" bestFit="1" customWidth="1"/>
    <col min="524" max="768" width="5.875" style="2"/>
    <col min="769" max="769" width="10.625" style="2" customWidth="1"/>
    <col min="770" max="770" width="8.625" style="2" customWidth="1"/>
    <col min="771" max="771" width="11.375" style="2" bestFit="1" customWidth="1"/>
    <col min="772" max="772" width="6.75" style="2" bestFit="1" customWidth="1"/>
    <col min="773" max="773" width="9.75" style="2" bestFit="1" customWidth="1"/>
    <col min="774" max="774" width="8.25" style="2" bestFit="1" customWidth="1"/>
    <col min="775" max="775" width="11.375" style="2" bestFit="1" customWidth="1"/>
    <col min="776" max="776" width="6.75" style="2" bestFit="1" customWidth="1"/>
    <col min="777" max="777" width="9.75" style="2" bestFit="1" customWidth="1"/>
    <col min="778" max="778" width="8.25" style="2" bestFit="1" customWidth="1"/>
    <col min="779" max="779" width="9.75" style="2" bestFit="1" customWidth="1"/>
    <col min="780" max="1024" width="5.875" style="2"/>
    <col min="1025" max="1025" width="10.625" style="2" customWidth="1"/>
    <col min="1026" max="1026" width="8.625" style="2" customWidth="1"/>
    <col min="1027" max="1027" width="11.375" style="2" bestFit="1" customWidth="1"/>
    <col min="1028" max="1028" width="6.75" style="2" bestFit="1" customWidth="1"/>
    <col min="1029" max="1029" width="9.75" style="2" bestFit="1" customWidth="1"/>
    <col min="1030" max="1030" width="8.25" style="2" bestFit="1" customWidth="1"/>
    <col min="1031" max="1031" width="11.375" style="2" bestFit="1" customWidth="1"/>
    <col min="1032" max="1032" width="6.75" style="2" bestFit="1" customWidth="1"/>
    <col min="1033" max="1033" width="9.75" style="2" bestFit="1" customWidth="1"/>
    <col min="1034" max="1034" width="8.25" style="2" bestFit="1" customWidth="1"/>
    <col min="1035" max="1035" width="9.75" style="2" bestFit="1" customWidth="1"/>
    <col min="1036" max="1280" width="5.875" style="2"/>
    <col min="1281" max="1281" width="10.625" style="2" customWidth="1"/>
    <col min="1282" max="1282" width="8.625" style="2" customWidth="1"/>
    <col min="1283" max="1283" width="11.375" style="2" bestFit="1" customWidth="1"/>
    <col min="1284" max="1284" width="6.75" style="2" bestFit="1" customWidth="1"/>
    <col min="1285" max="1285" width="9.75" style="2" bestFit="1" customWidth="1"/>
    <col min="1286" max="1286" width="8.25" style="2" bestFit="1" customWidth="1"/>
    <col min="1287" max="1287" width="11.375" style="2" bestFit="1" customWidth="1"/>
    <col min="1288" max="1288" width="6.75" style="2" bestFit="1" customWidth="1"/>
    <col min="1289" max="1289" width="9.75" style="2" bestFit="1" customWidth="1"/>
    <col min="1290" max="1290" width="8.25" style="2" bestFit="1" customWidth="1"/>
    <col min="1291" max="1291" width="9.75" style="2" bestFit="1" customWidth="1"/>
    <col min="1292" max="1536" width="5.875" style="2"/>
    <col min="1537" max="1537" width="10.625" style="2" customWidth="1"/>
    <col min="1538" max="1538" width="8.625" style="2" customWidth="1"/>
    <col min="1539" max="1539" width="11.375" style="2" bestFit="1" customWidth="1"/>
    <col min="1540" max="1540" width="6.75" style="2" bestFit="1" customWidth="1"/>
    <col min="1541" max="1541" width="9.75" style="2" bestFit="1" customWidth="1"/>
    <col min="1542" max="1542" width="8.25" style="2" bestFit="1" customWidth="1"/>
    <col min="1543" max="1543" width="11.375" style="2" bestFit="1" customWidth="1"/>
    <col min="1544" max="1544" width="6.75" style="2" bestFit="1" customWidth="1"/>
    <col min="1545" max="1545" width="9.75" style="2" bestFit="1" customWidth="1"/>
    <col min="1546" max="1546" width="8.25" style="2" bestFit="1" customWidth="1"/>
    <col min="1547" max="1547" width="9.75" style="2" bestFit="1" customWidth="1"/>
    <col min="1548" max="1792" width="5.875" style="2"/>
    <col min="1793" max="1793" width="10.625" style="2" customWidth="1"/>
    <col min="1794" max="1794" width="8.625" style="2" customWidth="1"/>
    <col min="1795" max="1795" width="11.375" style="2" bestFit="1" customWidth="1"/>
    <col min="1796" max="1796" width="6.75" style="2" bestFit="1" customWidth="1"/>
    <col min="1797" max="1797" width="9.75" style="2" bestFit="1" customWidth="1"/>
    <col min="1798" max="1798" width="8.25" style="2" bestFit="1" customWidth="1"/>
    <col min="1799" max="1799" width="11.375" style="2" bestFit="1" customWidth="1"/>
    <col min="1800" max="1800" width="6.75" style="2" bestFit="1" customWidth="1"/>
    <col min="1801" max="1801" width="9.75" style="2" bestFit="1" customWidth="1"/>
    <col min="1802" max="1802" width="8.25" style="2" bestFit="1" customWidth="1"/>
    <col min="1803" max="1803" width="9.75" style="2" bestFit="1" customWidth="1"/>
    <col min="1804" max="2048" width="5.875" style="2"/>
    <col min="2049" max="2049" width="10.625" style="2" customWidth="1"/>
    <col min="2050" max="2050" width="8.625" style="2" customWidth="1"/>
    <col min="2051" max="2051" width="11.375" style="2" bestFit="1" customWidth="1"/>
    <col min="2052" max="2052" width="6.75" style="2" bestFit="1" customWidth="1"/>
    <col min="2053" max="2053" width="9.75" style="2" bestFit="1" customWidth="1"/>
    <col min="2054" max="2054" width="8.25" style="2" bestFit="1" customWidth="1"/>
    <col min="2055" max="2055" width="11.375" style="2" bestFit="1" customWidth="1"/>
    <col min="2056" max="2056" width="6.75" style="2" bestFit="1" customWidth="1"/>
    <col min="2057" max="2057" width="9.75" style="2" bestFit="1" customWidth="1"/>
    <col min="2058" max="2058" width="8.25" style="2" bestFit="1" customWidth="1"/>
    <col min="2059" max="2059" width="9.75" style="2" bestFit="1" customWidth="1"/>
    <col min="2060" max="2304" width="5.875" style="2"/>
    <col min="2305" max="2305" width="10.625" style="2" customWidth="1"/>
    <col min="2306" max="2306" width="8.625" style="2" customWidth="1"/>
    <col min="2307" max="2307" width="11.375" style="2" bestFit="1" customWidth="1"/>
    <col min="2308" max="2308" width="6.75" style="2" bestFit="1" customWidth="1"/>
    <col min="2309" max="2309" width="9.75" style="2" bestFit="1" customWidth="1"/>
    <col min="2310" max="2310" width="8.25" style="2" bestFit="1" customWidth="1"/>
    <col min="2311" max="2311" width="11.375" style="2" bestFit="1" customWidth="1"/>
    <col min="2312" max="2312" width="6.75" style="2" bestFit="1" customWidth="1"/>
    <col min="2313" max="2313" width="9.75" style="2" bestFit="1" customWidth="1"/>
    <col min="2314" max="2314" width="8.25" style="2" bestFit="1" customWidth="1"/>
    <col min="2315" max="2315" width="9.75" style="2" bestFit="1" customWidth="1"/>
    <col min="2316" max="2560" width="5.875" style="2"/>
    <col min="2561" max="2561" width="10.625" style="2" customWidth="1"/>
    <col min="2562" max="2562" width="8.625" style="2" customWidth="1"/>
    <col min="2563" max="2563" width="11.375" style="2" bestFit="1" customWidth="1"/>
    <col min="2564" max="2564" width="6.75" style="2" bestFit="1" customWidth="1"/>
    <col min="2565" max="2565" width="9.75" style="2" bestFit="1" customWidth="1"/>
    <col min="2566" max="2566" width="8.25" style="2" bestFit="1" customWidth="1"/>
    <col min="2567" max="2567" width="11.375" style="2" bestFit="1" customWidth="1"/>
    <col min="2568" max="2568" width="6.75" style="2" bestFit="1" customWidth="1"/>
    <col min="2569" max="2569" width="9.75" style="2" bestFit="1" customWidth="1"/>
    <col min="2570" max="2570" width="8.25" style="2" bestFit="1" customWidth="1"/>
    <col min="2571" max="2571" width="9.75" style="2" bestFit="1" customWidth="1"/>
    <col min="2572" max="2816" width="5.875" style="2"/>
    <col min="2817" max="2817" width="10.625" style="2" customWidth="1"/>
    <col min="2818" max="2818" width="8.625" style="2" customWidth="1"/>
    <col min="2819" max="2819" width="11.375" style="2" bestFit="1" customWidth="1"/>
    <col min="2820" max="2820" width="6.75" style="2" bestFit="1" customWidth="1"/>
    <col min="2821" max="2821" width="9.75" style="2" bestFit="1" customWidth="1"/>
    <col min="2822" max="2822" width="8.25" style="2" bestFit="1" customWidth="1"/>
    <col min="2823" max="2823" width="11.375" style="2" bestFit="1" customWidth="1"/>
    <col min="2824" max="2824" width="6.75" style="2" bestFit="1" customWidth="1"/>
    <col min="2825" max="2825" width="9.75" style="2" bestFit="1" customWidth="1"/>
    <col min="2826" max="2826" width="8.25" style="2" bestFit="1" customWidth="1"/>
    <col min="2827" max="2827" width="9.75" style="2" bestFit="1" customWidth="1"/>
    <col min="2828" max="3072" width="5.875" style="2"/>
    <col min="3073" max="3073" width="10.625" style="2" customWidth="1"/>
    <col min="3074" max="3074" width="8.625" style="2" customWidth="1"/>
    <col min="3075" max="3075" width="11.375" style="2" bestFit="1" customWidth="1"/>
    <col min="3076" max="3076" width="6.75" style="2" bestFit="1" customWidth="1"/>
    <col min="3077" max="3077" width="9.75" style="2" bestFit="1" customWidth="1"/>
    <col min="3078" max="3078" width="8.25" style="2" bestFit="1" customWidth="1"/>
    <col min="3079" max="3079" width="11.375" style="2" bestFit="1" customWidth="1"/>
    <col min="3080" max="3080" width="6.75" style="2" bestFit="1" customWidth="1"/>
    <col min="3081" max="3081" width="9.75" style="2" bestFit="1" customWidth="1"/>
    <col min="3082" max="3082" width="8.25" style="2" bestFit="1" customWidth="1"/>
    <col min="3083" max="3083" width="9.75" style="2" bestFit="1" customWidth="1"/>
    <col min="3084" max="3328" width="5.875" style="2"/>
    <col min="3329" max="3329" width="10.625" style="2" customWidth="1"/>
    <col min="3330" max="3330" width="8.625" style="2" customWidth="1"/>
    <col min="3331" max="3331" width="11.375" style="2" bestFit="1" customWidth="1"/>
    <col min="3332" max="3332" width="6.75" style="2" bestFit="1" customWidth="1"/>
    <col min="3333" max="3333" width="9.75" style="2" bestFit="1" customWidth="1"/>
    <col min="3334" max="3334" width="8.25" style="2" bestFit="1" customWidth="1"/>
    <col min="3335" max="3335" width="11.375" style="2" bestFit="1" customWidth="1"/>
    <col min="3336" max="3336" width="6.75" style="2" bestFit="1" customWidth="1"/>
    <col min="3337" max="3337" width="9.75" style="2" bestFit="1" customWidth="1"/>
    <col min="3338" max="3338" width="8.25" style="2" bestFit="1" customWidth="1"/>
    <col min="3339" max="3339" width="9.75" style="2" bestFit="1" customWidth="1"/>
    <col min="3340" max="3584" width="5.875" style="2"/>
    <col min="3585" max="3585" width="10.625" style="2" customWidth="1"/>
    <col min="3586" max="3586" width="8.625" style="2" customWidth="1"/>
    <col min="3587" max="3587" width="11.375" style="2" bestFit="1" customWidth="1"/>
    <col min="3588" max="3588" width="6.75" style="2" bestFit="1" customWidth="1"/>
    <col min="3589" max="3589" width="9.75" style="2" bestFit="1" customWidth="1"/>
    <col min="3590" max="3590" width="8.25" style="2" bestFit="1" customWidth="1"/>
    <col min="3591" max="3591" width="11.375" style="2" bestFit="1" customWidth="1"/>
    <col min="3592" max="3592" width="6.75" style="2" bestFit="1" customWidth="1"/>
    <col min="3593" max="3593" width="9.75" style="2" bestFit="1" customWidth="1"/>
    <col min="3594" max="3594" width="8.25" style="2" bestFit="1" customWidth="1"/>
    <col min="3595" max="3595" width="9.75" style="2" bestFit="1" customWidth="1"/>
    <col min="3596" max="3840" width="5.875" style="2"/>
    <col min="3841" max="3841" width="10.625" style="2" customWidth="1"/>
    <col min="3842" max="3842" width="8.625" style="2" customWidth="1"/>
    <col min="3843" max="3843" width="11.375" style="2" bestFit="1" customWidth="1"/>
    <col min="3844" max="3844" width="6.75" style="2" bestFit="1" customWidth="1"/>
    <col min="3845" max="3845" width="9.75" style="2" bestFit="1" customWidth="1"/>
    <col min="3846" max="3846" width="8.25" style="2" bestFit="1" customWidth="1"/>
    <col min="3847" max="3847" width="11.375" style="2" bestFit="1" customWidth="1"/>
    <col min="3848" max="3848" width="6.75" style="2" bestFit="1" customWidth="1"/>
    <col min="3849" max="3849" width="9.75" style="2" bestFit="1" customWidth="1"/>
    <col min="3850" max="3850" width="8.25" style="2" bestFit="1" customWidth="1"/>
    <col min="3851" max="3851" width="9.75" style="2" bestFit="1" customWidth="1"/>
    <col min="3852" max="4096" width="5.875" style="2"/>
    <col min="4097" max="4097" width="10.625" style="2" customWidth="1"/>
    <col min="4098" max="4098" width="8.625" style="2" customWidth="1"/>
    <col min="4099" max="4099" width="11.375" style="2" bestFit="1" customWidth="1"/>
    <col min="4100" max="4100" width="6.75" style="2" bestFit="1" customWidth="1"/>
    <col min="4101" max="4101" width="9.75" style="2" bestFit="1" customWidth="1"/>
    <col min="4102" max="4102" width="8.25" style="2" bestFit="1" customWidth="1"/>
    <col min="4103" max="4103" width="11.375" style="2" bestFit="1" customWidth="1"/>
    <col min="4104" max="4104" width="6.75" style="2" bestFit="1" customWidth="1"/>
    <col min="4105" max="4105" width="9.75" style="2" bestFit="1" customWidth="1"/>
    <col min="4106" max="4106" width="8.25" style="2" bestFit="1" customWidth="1"/>
    <col min="4107" max="4107" width="9.75" style="2" bestFit="1" customWidth="1"/>
    <col min="4108" max="4352" width="5.875" style="2"/>
    <col min="4353" max="4353" width="10.625" style="2" customWidth="1"/>
    <col min="4354" max="4354" width="8.625" style="2" customWidth="1"/>
    <col min="4355" max="4355" width="11.375" style="2" bestFit="1" customWidth="1"/>
    <col min="4356" max="4356" width="6.75" style="2" bestFit="1" customWidth="1"/>
    <col min="4357" max="4357" width="9.75" style="2" bestFit="1" customWidth="1"/>
    <col min="4358" max="4358" width="8.25" style="2" bestFit="1" customWidth="1"/>
    <col min="4359" max="4359" width="11.375" style="2" bestFit="1" customWidth="1"/>
    <col min="4360" max="4360" width="6.75" style="2" bestFit="1" customWidth="1"/>
    <col min="4361" max="4361" width="9.75" style="2" bestFit="1" customWidth="1"/>
    <col min="4362" max="4362" width="8.25" style="2" bestFit="1" customWidth="1"/>
    <col min="4363" max="4363" width="9.75" style="2" bestFit="1" customWidth="1"/>
    <col min="4364" max="4608" width="5.875" style="2"/>
    <col min="4609" max="4609" width="10.625" style="2" customWidth="1"/>
    <col min="4610" max="4610" width="8.625" style="2" customWidth="1"/>
    <col min="4611" max="4611" width="11.375" style="2" bestFit="1" customWidth="1"/>
    <col min="4612" max="4612" width="6.75" style="2" bestFit="1" customWidth="1"/>
    <col min="4613" max="4613" width="9.75" style="2" bestFit="1" customWidth="1"/>
    <col min="4614" max="4614" width="8.25" style="2" bestFit="1" customWidth="1"/>
    <col min="4615" max="4615" width="11.375" style="2" bestFit="1" customWidth="1"/>
    <col min="4616" max="4616" width="6.75" style="2" bestFit="1" customWidth="1"/>
    <col min="4617" max="4617" width="9.75" style="2" bestFit="1" customWidth="1"/>
    <col min="4618" max="4618" width="8.25" style="2" bestFit="1" customWidth="1"/>
    <col min="4619" max="4619" width="9.75" style="2" bestFit="1" customWidth="1"/>
    <col min="4620" max="4864" width="5.875" style="2"/>
    <col min="4865" max="4865" width="10.625" style="2" customWidth="1"/>
    <col min="4866" max="4866" width="8.625" style="2" customWidth="1"/>
    <col min="4867" max="4867" width="11.375" style="2" bestFit="1" customWidth="1"/>
    <col min="4868" max="4868" width="6.75" style="2" bestFit="1" customWidth="1"/>
    <col min="4869" max="4869" width="9.75" style="2" bestFit="1" customWidth="1"/>
    <col min="4870" max="4870" width="8.25" style="2" bestFit="1" customWidth="1"/>
    <col min="4871" max="4871" width="11.375" style="2" bestFit="1" customWidth="1"/>
    <col min="4872" max="4872" width="6.75" style="2" bestFit="1" customWidth="1"/>
    <col min="4873" max="4873" width="9.75" style="2" bestFit="1" customWidth="1"/>
    <col min="4874" max="4874" width="8.25" style="2" bestFit="1" customWidth="1"/>
    <col min="4875" max="4875" width="9.75" style="2" bestFit="1" customWidth="1"/>
    <col min="4876" max="5120" width="5.875" style="2"/>
    <col min="5121" max="5121" width="10.625" style="2" customWidth="1"/>
    <col min="5122" max="5122" width="8.625" style="2" customWidth="1"/>
    <col min="5123" max="5123" width="11.375" style="2" bestFit="1" customWidth="1"/>
    <col min="5124" max="5124" width="6.75" style="2" bestFit="1" customWidth="1"/>
    <col min="5125" max="5125" width="9.75" style="2" bestFit="1" customWidth="1"/>
    <col min="5126" max="5126" width="8.25" style="2" bestFit="1" customWidth="1"/>
    <col min="5127" max="5127" width="11.375" style="2" bestFit="1" customWidth="1"/>
    <col min="5128" max="5128" width="6.75" style="2" bestFit="1" customWidth="1"/>
    <col min="5129" max="5129" width="9.75" style="2" bestFit="1" customWidth="1"/>
    <col min="5130" max="5130" width="8.25" style="2" bestFit="1" customWidth="1"/>
    <col min="5131" max="5131" width="9.75" style="2" bestFit="1" customWidth="1"/>
    <col min="5132" max="5376" width="5.875" style="2"/>
    <col min="5377" max="5377" width="10.625" style="2" customWidth="1"/>
    <col min="5378" max="5378" width="8.625" style="2" customWidth="1"/>
    <col min="5379" max="5379" width="11.375" style="2" bestFit="1" customWidth="1"/>
    <col min="5380" max="5380" width="6.75" style="2" bestFit="1" customWidth="1"/>
    <col min="5381" max="5381" width="9.75" style="2" bestFit="1" customWidth="1"/>
    <col min="5382" max="5382" width="8.25" style="2" bestFit="1" customWidth="1"/>
    <col min="5383" max="5383" width="11.375" style="2" bestFit="1" customWidth="1"/>
    <col min="5384" max="5384" width="6.75" style="2" bestFit="1" customWidth="1"/>
    <col min="5385" max="5385" width="9.75" style="2" bestFit="1" customWidth="1"/>
    <col min="5386" max="5386" width="8.25" style="2" bestFit="1" customWidth="1"/>
    <col min="5387" max="5387" width="9.75" style="2" bestFit="1" customWidth="1"/>
    <col min="5388" max="5632" width="5.875" style="2"/>
    <col min="5633" max="5633" width="10.625" style="2" customWidth="1"/>
    <col min="5634" max="5634" width="8.625" style="2" customWidth="1"/>
    <col min="5635" max="5635" width="11.375" style="2" bestFit="1" customWidth="1"/>
    <col min="5636" max="5636" width="6.75" style="2" bestFit="1" customWidth="1"/>
    <col min="5637" max="5637" width="9.75" style="2" bestFit="1" customWidth="1"/>
    <col min="5638" max="5638" width="8.25" style="2" bestFit="1" customWidth="1"/>
    <col min="5639" max="5639" width="11.375" style="2" bestFit="1" customWidth="1"/>
    <col min="5640" max="5640" width="6.75" style="2" bestFit="1" customWidth="1"/>
    <col min="5641" max="5641" width="9.75" style="2" bestFit="1" customWidth="1"/>
    <col min="5642" max="5642" width="8.25" style="2" bestFit="1" customWidth="1"/>
    <col min="5643" max="5643" width="9.75" style="2" bestFit="1" customWidth="1"/>
    <col min="5644" max="5888" width="5.875" style="2"/>
    <col min="5889" max="5889" width="10.625" style="2" customWidth="1"/>
    <col min="5890" max="5890" width="8.625" style="2" customWidth="1"/>
    <col min="5891" max="5891" width="11.375" style="2" bestFit="1" customWidth="1"/>
    <col min="5892" max="5892" width="6.75" style="2" bestFit="1" customWidth="1"/>
    <col min="5893" max="5893" width="9.75" style="2" bestFit="1" customWidth="1"/>
    <col min="5894" max="5894" width="8.25" style="2" bestFit="1" customWidth="1"/>
    <col min="5895" max="5895" width="11.375" style="2" bestFit="1" customWidth="1"/>
    <col min="5896" max="5896" width="6.75" style="2" bestFit="1" customWidth="1"/>
    <col min="5897" max="5897" width="9.75" style="2" bestFit="1" customWidth="1"/>
    <col min="5898" max="5898" width="8.25" style="2" bestFit="1" customWidth="1"/>
    <col min="5899" max="5899" width="9.75" style="2" bestFit="1" customWidth="1"/>
    <col min="5900" max="6144" width="5.875" style="2"/>
    <col min="6145" max="6145" width="10.625" style="2" customWidth="1"/>
    <col min="6146" max="6146" width="8.625" style="2" customWidth="1"/>
    <col min="6147" max="6147" width="11.375" style="2" bestFit="1" customWidth="1"/>
    <col min="6148" max="6148" width="6.75" style="2" bestFit="1" customWidth="1"/>
    <col min="6149" max="6149" width="9.75" style="2" bestFit="1" customWidth="1"/>
    <col min="6150" max="6150" width="8.25" style="2" bestFit="1" customWidth="1"/>
    <col min="6151" max="6151" width="11.375" style="2" bestFit="1" customWidth="1"/>
    <col min="6152" max="6152" width="6.75" style="2" bestFit="1" customWidth="1"/>
    <col min="6153" max="6153" width="9.75" style="2" bestFit="1" customWidth="1"/>
    <col min="6154" max="6154" width="8.25" style="2" bestFit="1" customWidth="1"/>
    <col min="6155" max="6155" width="9.75" style="2" bestFit="1" customWidth="1"/>
    <col min="6156" max="6400" width="5.875" style="2"/>
    <col min="6401" max="6401" width="10.625" style="2" customWidth="1"/>
    <col min="6402" max="6402" width="8.625" style="2" customWidth="1"/>
    <col min="6403" max="6403" width="11.375" style="2" bestFit="1" customWidth="1"/>
    <col min="6404" max="6404" width="6.75" style="2" bestFit="1" customWidth="1"/>
    <col min="6405" max="6405" width="9.75" style="2" bestFit="1" customWidth="1"/>
    <col min="6406" max="6406" width="8.25" style="2" bestFit="1" customWidth="1"/>
    <col min="6407" max="6407" width="11.375" style="2" bestFit="1" customWidth="1"/>
    <col min="6408" max="6408" width="6.75" style="2" bestFit="1" customWidth="1"/>
    <col min="6409" max="6409" width="9.75" style="2" bestFit="1" customWidth="1"/>
    <col min="6410" max="6410" width="8.25" style="2" bestFit="1" customWidth="1"/>
    <col min="6411" max="6411" width="9.75" style="2" bestFit="1" customWidth="1"/>
    <col min="6412" max="6656" width="5.875" style="2"/>
    <col min="6657" max="6657" width="10.625" style="2" customWidth="1"/>
    <col min="6658" max="6658" width="8.625" style="2" customWidth="1"/>
    <col min="6659" max="6659" width="11.375" style="2" bestFit="1" customWidth="1"/>
    <col min="6660" max="6660" width="6.75" style="2" bestFit="1" customWidth="1"/>
    <col min="6661" max="6661" width="9.75" style="2" bestFit="1" customWidth="1"/>
    <col min="6662" max="6662" width="8.25" style="2" bestFit="1" customWidth="1"/>
    <col min="6663" max="6663" width="11.375" style="2" bestFit="1" customWidth="1"/>
    <col min="6664" max="6664" width="6.75" style="2" bestFit="1" customWidth="1"/>
    <col min="6665" max="6665" width="9.75" style="2" bestFit="1" customWidth="1"/>
    <col min="6666" max="6666" width="8.25" style="2" bestFit="1" customWidth="1"/>
    <col min="6667" max="6667" width="9.75" style="2" bestFit="1" customWidth="1"/>
    <col min="6668" max="6912" width="5.875" style="2"/>
    <col min="6913" max="6913" width="10.625" style="2" customWidth="1"/>
    <col min="6914" max="6914" width="8.625" style="2" customWidth="1"/>
    <col min="6915" max="6915" width="11.375" style="2" bestFit="1" customWidth="1"/>
    <col min="6916" max="6916" width="6.75" style="2" bestFit="1" customWidth="1"/>
    <col min="6917" max="6917" width="9.75" style="2" bestFit="1" customWidth="1"/>
    <col min="6918" max="6918" width="8.25" style="2" bestFit="1" customWidth="1"/>
    <col min="6919" max="6919" width="11.375" style="2" bestFit="1" customWidth="1"/>
    <col min="6920" max="6920" width="6.75" style="2" bestFit="1" customWidth="1"/>
    <col min="6921" max="6921" width="9.75" style="2" bestFit="1" customWidth="1"/>
    <col min="6922" max="6922" width="8.25" style="2" bestFit="1" customWidth="1"/>
    <col min="6923" max="6923" width="9.75" style="2" bestFit="1" customWidth="1"/>
    <col min="6924" max="7168" width="5.875" style="2"/>
    <col min="7169" max="7169" width="10.625" style="2" customWidth="1"/>
    <col min="7170" max="7170" width="8.625" style="2" customWidth="1"/>
    <col min="7171" max="7171" width="11.375" style="2" bestFit="1" customWidth="1"/>
    <col min="7172" max="7172" width="6.75" style="2" bestFit="1" customWidth="1"/>
    <col min="7173" max="7173" width="9.75" style="2" bestFit="1" customWidth="1"/>
    <col min="7174" max="7174" width="8.25" style="2" bestFit="1" customWidth="1"/>
    <col min="7175" max="7175" width="11.375" style="2" bestFit="1" customWidth="1"/>
    <col min="7176" max="7176" width="6.75" style="2" bestFit="1" customWidth="1"/>
    <col min="7177" max="7177" width="9.75" style="2" bestFit="1" customWidth="1"/>
    <col min="7178" max="7178" width="8.25" style="2" bestFit="1" customWidth="1"/>
    <col min="7179" max="7179" width="9.75" style="2" bestFit="1" customWidth="1"/>
    <col min="7180" max="7424" width="5.875" style="2"/>
    <col min="7425" max="7425" width="10.625" style="2" customWidth="1"/>
    <col min="7426" max="7426" width="8.625" style="2" customWidth="1"/>
    <col min="7427" max="7427" width="11.375" style="2" bestFit="1" customWidth="1"/>
    <col min="7428" max="7428" width="6.75" style="2" bestFit="1" customWidth="1"/>
    <col min="7429" max="7429" width="9.75" style="2" bestFit="1" customWidth="1"/>
    <col min="7430" max="7430" width="8.25" style="2" bestFit="1" customWidth="1"/>
    <col min="7431" max="7431" width="11.375" style="2" bestFit="1" customWidth="1"/>
    <col min="7432" max="7432" width="6.75" style="2" bestFit="1" customWidth="1"/>
    <col min="7433" max="7433" width="9.75" style="2" bestFit="1" customWidth="1"/>
    <col min="7434" max="7434" width="8.25" style="2" bestFit="1" customWidth="1"/>
    <col min="7435" max="7435" width="9.75" style="2" bestFit="1" customWidth="1"/>
    <col min="7436" max="7680" width="5.875" style="2"/>
    <col min="7681" max="7681" width="10.625" style="2" customWidth="1"/>
    <col min="7682" max="7682" width="8.625" style="2" customWidth="1"/>
    <col min="7683" max="7683" width="11.375" style="2" bestFit="1" customWidth="1"/>
    <col min="7684" max="7684" width="6.75" style="2" bestFit="1" customWidth="1"/>
    <col min="7685" max="7685" width="9.75" style="2" bestFit="1" customWidth="1"/>
    <col min="7686" max="7686" width="8.25" style="2" bestFit="1" customWidth="1"/>
    <col min="7687" max="7687" width="11.375" style="2" bestFit="1" customWidth="1"/>
    <col min="7688" max="7688" width="6.75" style="2" bestFit="1" customWidth="1"/>
    <col min="7689" max="7689" width="9.75" style="2" bestFit="1" customWidth="1"/>
    <col min="7690" max="7690" width="8.25" style="2" bestFit="1" customWidth="1"/>
    <col min="7691" max="7691" width="9.75" style="2" bestFit="1" customWidth="1"/>
    <col min="7692" max="7936" width="5.875" style="2"/>
    <col min="7937" max="7937" width="10.625" style="2" customWidth="1"/>
    <col min="7938" max="7938" width="8.625" style="2" customWidth="1"/>
    <col min="7939" max="7939" width="11.375" style="2" bestFit="1" customWidth="1"/>
    <col min="7940" max="7940" width="6.75" style="2" bestFit="1" customWidth="1"/>
    <col min="7941" max="7941" width="9.75" style="2" bestFit="1" customWidth="1"/>
    <col min="7942" max="7942" width="8.25" style="2" bestFit="1" customWidth="1"/>
    <col min="7943" max="7943" width="11.375" style="2" bestFit="1" customWidth="1"/>
    <col min="7944" max="7944" width="6.75" style="2" bestFit="1" customWidth="1"/>
    <col min="7945" max="7945" width="9.75" style="2" bestFit="1" customWidth="1"/>
    <col min="7946" max="7946" width="8.25" style="2" bestFit="1" customWidth="1"/>
    <col min="7947" max="7947" width="9.75" style="2" bestFit="1" customWidth="1"/>
    <col min="7948" max="8192" width="5.875" style="2"/>
    <col min="8193" max="8193" width="10.625" style="2" customWidth="1"/>
    <col min="8194" max="8194" width="8.625" style="2" customWidth="1"/>
    <col min="8195" max="8195" width="11.375" style="2" bestFit="1" customWidth="1"/>
    <col min="8196" max="8196" width="6.75" style="2" bestFit="1" customWidth="1"/>
    <col min="8197" max="8197" width="9.75" style="2" bestFit="1" customWidth="1"/>
    <col min="8198" max="8198" width="8.25" style="2" bestFit="1" customWidth="1"/>
    <col min="8199" max="8199" width="11.375" style="2" bestFit="1" customWidth="1"/>
    <col min="8200" max="8200" width="6.75" style="2" bestFit="1" customWidth="1"/>
    <col min="8201" max="8201" width="9.75" style="2" bestFit="1" customWidth="1"/>
    <col min="8202" max="8202" width="8.25" style="2" bestFit="1" customWidth="1"/>
    <col min="8203" max="8203" width="9.75" style="2" bestFit="1" customWidth="1"/>
    <col min="8204" max="8448" width="5.875" style="2"/>
    <col min="8449" max="8449" width="10.625" style="2" customWidth="1"/>
    <col min="8450" max="8450" width="8.625" style="2" customWidth="1"/>
    <col min="8451" max="8451" width="11.375" style="2" bestFit="1" customWidth="1"/>
    <col min="8452" max="8452" width="6.75" style="2" bestFit="1" customWidth="1"/>
    <col min="8453" max="8453" width="9.75" style="2" bestFit="1" customWidth="1"/>
    <col min="8454" max="8454" width="8.25" style="2" bestFit="1" customWidth="1"/>
    <col min="8455" max="8455" width="11.375" style="2" bestFit="1" customWidth="1"/>
    <col min="8456" max="8456" width="6.75" style="2" bestFit="1" customWidth="1"/>
    <col min="8457" max="8457" width="9.75" style="2" bestFit="1" customWidth="1"/>
    <col min="8458" max="8458" width="8.25" style="2" bestFit="1" customWidth="1"/>
    <col min="8459" max="8459" width="9.75" style="2" bestFit="1" customWidth="1"/>
    <col min="8460" max="8704" width="5.875" style="2"/>
    <col min="8705" max="8705" width="10.625" style="2" customWidth="1"/>
    <col min="8706" max="8706" width="8.625" style="2" customWidth="1"/>
    <col min="8707" max="8707" width="11.375" style="2" bestFit="1" customWidth="1"/>
    <col min="8708" max="8708" width="6.75" style="2" bestFit="1" customWidth="1"/>
    <col min="8709" max="8709" width="9.75" style="2" bestFit="1" customWidth="1"/>
    <col min="8710" max="8710" width="8.25" style="2" bestFit="1" customWidth="1"/>
    <col min="8711" max="8711" width="11.375" style="2" bestFit="1" customWidth="1"/>
    <col min="8712" max="8712" width="6.75" style="2" bestFit="1" customWidth="1"/>
    <col min="8713" max="8713" width="9.75" style="2" bestFit="1" customWidth="1"/>
    <col min="8714" max="8714" width="8.25" style="2" bestFit="1" customWidth="1"/>
    <col min="8715" max="8715" width="9.75" style="2" bestFit="1" customWidth="1"/>
    <col min="8716" max="8960" width="5.875" style="2"/>
    <col min="8961" max="8961" width="10.625" style="2" customWidth="1"/>
    <col min="8962" max="8962" width="8.625" style="2" customWidth="1"/>
    <col min="8963" max="8963" width="11.375" style="2" bestFit="1" customWidth="1"/>
    <col min="8964" max="8964" width="6.75" style="2" bestFit="1" customWidth="1"/>
    <col min="8965" max="8965" width="9.75" style="2" bestFit="1" customWidth="1"/>
    <col min="8966" max="8966" width="8.25" style="2" bestFit="1" customWidth="1"/>
    <col min="8967" max="8967" width="11.375" style="2" bestFit="1" customWidth="1"/>
    <col min="8968" max="8968" width="6.75" style="2" bestFit="1" customWidth="1"/>
    <col min="8969" max="8969" width="9.75" style="2" bestFit="1" customWidth="1"/>
    <col min="8970" max="8970" width="8.25" style="2" bestFit="1" customWidth="1"/>
    <col min="8971" max="8971" width="9.75" style="2" bestFit="1" customWidth="1"/>
    <col min="8972" max="9216" width="5.875" style="2"/>
    <col min="9217" max="9217" width="10.625" style="2" customWidth="1"/>
    <col min="9218" max="9218" width="8.625" style="2" customWidth="1"/>
    <col min="9219" max="9219" width="11.375" style="2" bestFit="1" customWidth="1"/>
    <col min="9220" max="9220" width="6.75" style="2" bestFit="1" customWidth="1"/>
    <col min="9221" max="9221" width="9.75" style="2" bestFit="1" customWidth="1"/>
    <col min="9222" max="9222" width="8.25" style="2" bestFit="1" customWidth="1"/>
    <col min="9223" max="9223" width="11.375" style="2" bestFit="1" customWidth="1"/>
    <col min="9224" max="9224" width="6.75" style="2" bestFit="1" customWidth="1"/>
    <col min="9225" max="9225" width="9.75" style="2" bestFit="1" customWidth="1"/>
    <col min="9226" max="9226" width="8.25" style="2" bestFit="1" customWidth="1"/>
    <col min="9227" max="9227" width="9.75" style="2" bestFit="1" customWidth="1"/>
    <col min="9228" max="9472" width="5.875" style="2"/>
    <col min="9473" max="9473" width="10.625" style="2" customWidth="1"/>
    <col min="9474" max="9474" width="8.625" style="2" customWidth="1"/>
    <col min="9475" max="9475" width="11.375" style="2" bestFit="1" customWidth="1"/>
    <col min="9476" max="9476" width="6.75" style="2" bestFit="1" customWidth="1"/>
    <col min="9477" max="9477" width="9.75" style="2" bestFit="1" customWidth="1"/>
    <col min="9478" max="9478" width="8.25" style="2" bestFit="1" customWidth="1"/>
    <col min="9479" max="9479" width="11.375" style="2" bestFit="1" customWidth="1"/>
    <col min="9480" max="9480" width="6.75" style="2" bestFit="1" customWidth="1"/>
    <col min="9481" max="9481" width="9.75" style="2" bestFit="1" customWidth="1"/>
    <col min="9482" max="9482" width="8.25" style="2" bestFit="1" customWidth="1"/>
    <col min="9483" max="9483" width="9.75" style="2" bestFit="1" customWidth="1"/>
    <col min="9484" max="9728" width="5.875" style="2"/>
    <col min="9729" max="9729" width="10.625" style="2" customWidth="1"/>
    <col min="9730" max="9730" width="8.625" style="2" customWidth="1"/>
    <col min="9731" max="9731" width="11.375" style="2" bestFit="1" customWidth="1"/>
    <col min="9732" max="9732" width="6.75" style="2" bestFit="1" customWidth="1"/>
    <col min="9733" max="9733" width="9.75" style="2" bestFit="1" customWidth="1"/>
    <col min="9734" max="9734" width="8.25" style="2" bestFit="1" customWidth="1"/>
    <col min="9735" max="9735" width="11.375" style="2" bestFit="1" customWidth="1"/>
    <col min="9736" max="9736" width="6.75" style="2" bestFit="1" customWidth="1"/>
    <col min="9737" max="9737" width="9.75" style="2" bestFit="1" customWidth="1"/>
    <col min="9738" max="9738" width="8.25" style="2" bestFit="1" customWidth="1"/>
    <col min="9739" max="9739" width="9.75" style="2" bestFit="1" customWidth="1"/>
    <col min="9740" max="9984" width="5.875" style="2"/>
    <col min="9985" max="9985" width="10.625" style="2" customWidth="1"/>
    <col min="9986" max="9986" width="8.625" style="2" customWidth="1"/>
    <col min="9987" max="9987" width="11.375" style="2" bestFit="1" customWidth="1"/>
    <col min="9988" max="9988" width="6.75" style="2" bestFit="1" customWidth="1"/>
    <col min="9989" max="9989" width="9.75" style="2" bestFit="1" customWidth="1"/>
    <col min="9990" max="9990" width="8.25" style="2" bestFit="1" customWidth="1"/>
    <col min="9991" max="9991" width="11.375" style="2" bestFit="1" customWidth="1"/>
    <col min="9992" max="9992" width="6.75" style="2" bestFit="1" customWidth="1"/>
    <col min="9993" max="9993" width="9.75" style="2" bestFit="1" customWidth="1"/>
    <col min="9994" max="9994" width="8.25" style="2" bestFit="1" customWidth="1"/>
    <col min="9995" max="9995" width="9.75" style="2" bestFit="1" customWidth="1"/>
    <col min="9996" max="10240" width="5.875" style="2"/>
    <col min="10241" max="10241" width="10.625" style="2" customWidth="1"/>
    <col min="10242" max="10242" width="8.625" style="2" customWidth="1"/>
    <col min="10243" max="10243" width="11.375" style="2" bestFit="1" customWidth="1"/>
    <col min="10244" max="10244" width="6.75" style="2" bestFit="1" customWidth="1"/>
    <col min="10245" max="10245" width="9.75" style="2" bestFit="1" customWidth="1"/>
    <col min="10246" max="10246" width="8.25" style="2" bestFit="1" customWidth="1"/>
    <col min="10247" max="10247" width="11.375" style="2" bestFit="1" customWidth="1"/>
    <col min="10248" max="10248" width="6.75" style="2" bestFit="1" customWidth="1"/>
    <col min="10249" max="10249" width="9.75" style="2" bestFit="1" customWidth="1"/>
    <col min="10250" max="10250" width="8.25" style="2" bestFit="1" customWidth="1"/>
    <col min="10251" max="10251" width="9.75" style="2" bestFit="1" customWidth="1"/>
    <col min="10252" max="10496" width="5.875" style="2"/>
    <col min="10497" max="10497" width="10.625" style="2" customWidth="1"/>
    <col min="10498" max="10498" width="8.625" style="2" customWidth="1"/>
    <col min="10499" max="10499" width="11.375" style="2" bestFit="1" customWidth="1"/>
    <col min="10500" max="10500" width="6.75" style="2" bestFit="1" customWidth="1"/>
    <col min="10501" max="10501" width="9.75" style="2" bestFit="1" customWidth="1"/>
    <col min="10502" max="10502" width="8.25" style="2" bestFit="1" customWidth="1"/>
    <col min="10503" max="10503" width="11.375" style="2" bestFit="1" customWidth="1"/>
    <col min="10504" max="10504" width="6.75" style="2" bestFit="1" customWidth="1"/>
    <col min="10505" max="10505" width="9.75" style="2" bestFit="1" customWidth="1"/>
    <col min="10506" max="10506" width="8.25" style="2" bestFit="1" customWidth="1"/>
    <col min="10507" max="10507" width="9.75" style="2" bestFit="1" customWidth="1"/>
    <col min="10508" max="10752" width="5.875" style="2"/>
    <col min="10753" max="10753" width="10.625" style="2" customWidth="1"/>
    <col min="10754" max="10754" width="8.625" style="2" customWidth="1"/>
    <col min="10755" max="10755" width="11.375" style="2" bestFit="1" customWidth="1"/>
    <col min="10756" max="10756" width="6.75" style="2" bestFit="1" customWidth="1"/>
    <col min="10757" max="10757" width="9.75" style="2" bestFit="1" customWidth="1"/>
    <col min="10758" max="10758" width="8.25" style="2" bestFit="1" customWidth="1"/>
    <col min="10759" max="10759" width="11.375" style="2" bestFit="1" customWidth="1"/>
    <col min="10760" max="10760" width="6.75" style="2" bestFit="1" customWidth="1"/>
    <col min="10761" max="10761" width="9.75" style="2" bestFit="1" customWidth="1"/>
    <col min="10762" max="10762" width="8.25" style="2" bestFit="1" customWidth="1"/>
    <col min="10763" max="10763" width="9.75" style="2" bestFit="1" customWidth="1"/>
    <col min="10764" max="11008" width="5.875" style="2"/>
    <col min="11009" max="11009" width="10.625" style="2" customWidth="1"/>
    <col min="11010" max="11010" width="8.625" style="2" customWidth="1"/>
    <col min="11011" max="11011" width="11.375" style="2" bestFit="1" customWidth="1"/>
    <col min="11012" max="11012" width="6.75" style="2" bestFit="1" customWidth="1"/>
    <col min="11013" max="11013" width="9.75" style="2" bestFit="1" customWidth="1"/>
    <col min="11014" max="11014" width="8.25" style="2" bestFit="1" customWidth="1"/>
    <col min="11015" max="11015" width="11.375" style="2" bestFit="1" customWidth="1"/>
    <col min="11016" max="11016" width="6.75" style="2" bestFit="1" customWidth="1"/>
    <col min="11017" max="11017" width="9.75" style="2" bestFit="1" customWidth="1"/>
    <col min="11018" max="11018" width="8.25" style="2" bestFit="1" customWidth="1"/>
    <col min="11019" max="11019" width="9.75" style="2" bestFit="1" customWidth="1"/>
    <col min="11020" max="11264" width="5.875" style="2"/>
    <col min="11265" max="11265" width="10.625" style="2" customWidth="1"/>
    <col min="11266" max="11266" width="8.625" style="2" customWidth="1"/>
    <col min="11267" max="11267" width="11.375" style="2" bestFit="1" customWidth="1"/>
    <col min="11268" max="11268" width="6.75" style="2" bestFit="1" customWidth="1"/>
    <col min="11269" max="11269" width="9.75" style="2" bestFit="1" customWidth="1"/>
    <col min="11270" max="11270" width="8.25" style="2" bestFit="1" customWidth="1"/>
    <col min="11271" max="11271" width="11.375" style="2" bestFit="1" customWidth="1"/>
    <col min="11272" max="11272" width="6.75" style="2" bestFit="1" customWidth="1"/>
    <col min="11273" max="11273" width="9.75" style="2" bestFit="1" customWidth="1"/>
    <col min="11274" max="11274" width="8.25" style="2" bestFit="1" customWidth="1"/>
    <col min="11275" max="11275" width="9.75" style="2" bestFit="1" customWidth="1"/>
    <col min="11276" max="11520" width="5.875" style="2"/>
    <col min="11521" max="11521" width="10.625" style="2" customWidth="1"/>
    <col min="11522" max="11522" width="8.625" style="2" customWidth="1"/>
    <col min="11523" max="11523" width="11.375" style="2" bestFit="1" customWidth="1"/>
    <col min="11524" max="11524" width="6.75" style="2" bestFit="1" customWidth="1"/>
    <col min="11525" max="11525" width="9.75" style="2" bestFit="1" customWidth="1"/>
    <col min="11526" max="11526" width="8.25" style="2" bestFit="1" customWidth="1"/>
    <col min="11527" max="11527" width="11.375" style="2" bestFit="1" customWidth="1"/>
    <col min="11528" max="11528" width="6.75" style="2" bestFit="1" customWidth="1"/>
    <col min="11529" max="11529" width="9.75" style="2" bestFit="1" customWidth="1"/>
    <col min="11530" max="11530" width="8.25" style="2" bestFit="1" customWidth="1"/>
    <col min="11531" max="11531" width="9.75" style="2" bestFit="1" customWidth="1"/>
    <col min="11532" max="11776" width="5.875" style="2"/>
    <col min="11777" max="11777" width="10.625" style="2" customWidth="1"/>
    <col min="11778" max="11778" width="8.625" style="2" customWidth="1"/>
    <col min="11779" max="11779" width="11.375" style="2" bestFit="1" customWidth="1"/>
    <col min="11780" max="11780" width="6.75" style="2" bestFit="1" customWidth="1"/>
    <col min="11781" max="11781" width="9.75" style="2" bestFit="1" customWidth="1"/>
    <col min="11782" max="11782" width="8.25" style="2" bestFit="1" customWidth="1"/>
    <col min="11783" max="11783" width="11.375" style="2" bestFit="1" customWidth="1"/>
    <col min="11784" max="11784" width="6.75" style="2" bestFit="1" customWidth="1"/>
    <col min="11785" max="11785" width="9.75" style="2" bestFit="1" customWidth="1"/>
    <col min="11786" max="11786" width="8.25" style="2" bestFit="1" customWidth="1"/>
    <col min="11787" max="11787" width="9.75" style="2" bestFit="1" customWidth="1"/>
    <col min="11788" max="12032" width="5.875" style="2"/>
    <col min="12033" max="12033" width="10.625" style="2" customWidth="1"/>
    <col min="12034" max="12034" width="8.625" style="2" customWidth="1"/>
    <col min="12035" max="12035" width="11.375" style="2" bestFit="1" customWidth="1"/>
    <col min="12036" max="12036" width="6.75" style="2" bestFit="1" customWidth="1"/>
    <col min="12037" max="12037" width="9.75" style="2" bestFit="1" customWidth="1"/>
    <col min="12038" max="12038" width="8.25" style="2" bestFit="1" customWidth="1"/>
    <col min="12039" max="12039" width="11.375" style="2" bestFit="1" customWidth="1"/>
    <col min="12040" max="12040" width="6.75" style="2" bestFit="1" customWidth="1"/>
    <col min="12041" max="12041" width="9.75" style="2" bestFit="1" customWidth="1"/>
    <col min="12042" max="12042" width="8.25" style="2" bestFit="1" customWidth="1"/>
    <col min="12043" max="12043" width="9.75" style="2" bestFit="1" customWidth="1"/>
    <col min="12044" max="12288" width="5.875" style="2"/>
    <col min="12289" max="12289" width="10.625" style="2" customWidth="1"/>
    <col min="12290" max="12290" width="8.625" style="2" customWidth="1"/>
    <col min="12291" max="12291" width="11.375" style="2" bestFit="1" customWidth="1"/>
    <col min="12292" max="12292" width="6.75" style="2" bestFit="1" customWidth="1"/>
    <col min="12293" max="12293" width="9.75" style="2" bestFit="1" customWidth="1"/>
    <col min="12294" max="12294" width="8.25" style="2" bestFit="1" customWidth="1"/>
    <col min="12295" max="12295" width="11.375" style="2" bestFit="1" customWidth="1"/>
    <col min="12296" max="12296" width="6.75" style="2" bestFit="1" customWidth="1"/>
    <col min="12297" max="12297" width="9.75" style="2" bestFit="1" customWidth="1"/>
    <col min="12298" max="12298" width="8.25" style="2" bestFit="1" customWidth="1"/>
    <col min="12299" max="12299" width="9.75" style="2" bestFit="1" customWidth="1"/>
    <col min="12300" max="12544" width="5.875" style="2"/>
    <col min="12545" max="12545" width="10.625" style="2" customWidth="1"/>
    <col min="12546" max="12546" width="8.625" style="2" customWidth="1"/>
    <col min="12547" max="12547" width="11.375" style="2" bestFit="1" customWidth="1"/>
    <col min="12548" max="12548" width="6.75" style="2" bestFit="1" customWidth="1"/>
    <col min="12549" max="12549" width="9.75" style="2" bestFit="1" customWidth="1"/>
    <col min="12550" max="12550" width="8.25" style="2" bestFit="1" customWidth="1"/>
    <col min="12551" max="12551" width="11.375" style="2" bestFit="1" customWidth="1"/>
    <col min="12552" max="12552" width="6.75" style="2" bestFit="1" customWidth="1"/>
    <col min="12553" max="12553" width="9.75" style="2" bestFit="1" customWidth="1"/>
    <col min="12554" max="12554" width="8.25" style="2" bestFit="1" customWidth="1"/>
    <col min="12555" max="12555" width="9.75" style="2" bestFit="1" customWidth="1"/>
    <col min="12556" max="12800" width="5.875" style="2"/>
    <col min="12801" max="12801" width="10.625" style="2" customWidth="1"/>
    <col min="12802" max="12802" width="8.625" style="2" customWidth="1"/>
    <col min="12803" max="12803" width="11.375" style="2" bestFit="1" customWidth="1"/>
    <col min="12804" max="12804" width="6.75" style="2" bestFit="1" customWidth="1"/>
    <col min="12805" max="12805" width="9.75" style="2" bestFit="1" customWidth="1"/>
    <col min="12806" max="12806" width="8.25" style="2" bestFit="1" customWidth="1"/>
    <col min="12807" max="12807" width="11.375" style="2" bestFit="1" customWidth="1"/>
    <col min="12808" max="12808" width="6.75" style="2" bestFit="1" customWidth="1"/>
    <col min="12809" max="12809" width="9.75" style="2" bestFit="1" customWidth="1"/>
    <col min="12810" max="12810" width="8.25" style="2" bestFit="1" customWidth="1"/>
    <col min="12811" max="12811" width="9.75" style="2" bestFit="1" customWidth="1"/>
    <col min="12812" max="13056" width="5.875" style="2"/>
    <col min="13057" max="13057" width="10.625" style="2" customWidth="1"/>
    <col min="13058" max="13058" width="8.625" style="2" customWidth="1"/>
    <col min="13059" max="13059" width="11.375" style="2" bestFit="1" customWidth="1"/>
    <col min="13060" max="13060" width="6.75" style="2" bestFit="1" customWidth="1"/>
    <col min="13061" max="13061" width="9.75" style="2" bestFit="1" customWidth="1"/>
    <col min="13062" max="13062" width="8.25" style="2" bestFit="1" customWidth="1"/>
    <col min="13063" max="13063" width="11.375" style="2" bestFit="1" customWidth="1"/>
    <col min="13064" max="13064" width="6.75" style="2" bestFit="1" customWidth="1"/>
    <col min="13065" max="13065" width="9.75" style="2" bestFit="1" customWidth="1"/>
    <col min="13066" max="13066" width="8.25" style="2" bestFit="1" customWidth="1"/>
    <col min="13067" max="13067" width="9.75" style="2" bestFit="1" customWidth="1"/>
    <col min="13068" max="13312" width="5.875" style="2"/>
    <col min="13313" max="13313" width="10.625" style="2" customWidth="1"/>
    <col min="13314" max="13314" width="8.625" style="2" customWidth="1"/>
    <col min="13315" max="13315" width="11.375" style="2" bestFit="1" customWidth="1"/>
    <col min="13316" max="13316" width="6.75" style="2" bestFit="1" customWidth="1"/>
    <col min="13317" max="13317" width="9.75" style="2" bestFit="1" customWidth="1"/>
    <col min="13318" max="13318" width="8.25" style="2" bestFit="1" customWidth="1"/>
    <col min="13319" max="13319" width="11.375" style="2" bestFit="1" customWidth="1"/>
    <col min="13320" max="13320" width="6.75" style="2" bestFit="1" customWidth="1"/>
    <col min="13321" max="13321" width="9.75" style="2" bestFit="1" customWidth="1"/>
    <col min="13322" max="13322" width="8.25" style="2" bestFit="1" customWidth="1"/>
    <col min="13323" max="13323" width="9.75" style="2" bestFit="1" customWidth="1"/>
    <col min="13324" max="13568" width="5.875" style="2"/>
    <col min="13569" max="13569" width="10.625" style="2" customWidth="1"/>
    <col min="13570" max="13570" width="8.625" style="2" customWidth="1"/>
    <col min="13571" max="13571" width="11.375" style="2" bestFit="1" customWidth="1"/>
    <col min="13572" max="13572" width="6.75" style="2" bestFit="1" customWidth="1"/>
    <col min="13573" max="13573" width="9.75" style="2" bestFit="1" customWidth="1"/>
    <col min="13574" max="13574" width="8.25" style="2" bestFit="1" customWidth="1"/>
    <col min="13575" max="13575" width="11.375" style="2" bestFit="1" customWidth="1"/>
    <col min="13576" max="13576" width="6.75" style="2" bestFit="1" customWidth="1"/>
    <col min="13577" max="13577" width="9.75" style="2" bestFit="1" customWidth="1"/>
    <col min="13578" max="13578" width="8.25" style="2" bestFit="1" customWidth="1"/>
    <col min="13579" max="13579" width="9.75" style="2" bestFit="1" customWidth="1"/>
    <col min="13580" max="13824" width="5.875" style="2"/>
    <col min="13825" max="13825" width="10.625" style="2" customWidth="1"/>
    <col min="13826" max="13826" width="8.625" style="2" customWidth="1"/>
    <col min="13827" max="13827" width="11.375" style="2" bestFit="1" customWidth="1"/>
    <col min="13828" max="13828" width="6.75" style="2" bestFit="1" customWidth="1"/>
    <col min="13829" max="13829" width="9.75" style="2" bestFit="1" customWidth="1"/>
    <col min="13830" max="13830" width="8.25" style="2" bestFit="1" customWidth="1"/>
    <col min="13831" max="13831" width="11.375" style="2" bestFit="1" customWidth="1"/>
    <col min="13832" max="13832" width="6.75" style="2" bestFit="1" customWidth="1"/>
    <col min="13833" max="13833" width="9.75" style="2" bestFit="1" customWidth="1"/>
    <col min="13834" max="13834" width="8.25" style="2" bestFit="1" customWidth="1"/>
    <col min="13835" max="13835" width="9.75" style="2" bestFit="1" customWidth="1"/>
    <col min="13836" max="14080" width="5.875" style="2"/>
    <col min="14081" max="14081" width="10.625" style="2" customWidth="1"/>
    <col min="14082" max="14082" width="8.625" style="2" customWidth="1"/>
    <col min="14083" max="14083" width="11.375" style="2" bestFit="1" customWidth="1"/>
    <col min="14084" max="14084" width="6.75" style="2" bestFit="1" customWidth="1"/>
    <col min="14085" max="14085" width="9.75" style="2" bestFit="1" customWidth="1"/>
    <col min="14086" max="14086" width="8.25" style="2" bestFit="1" customWidth="1"/>
    <col min="14087" max="14087" width="11.375" style="2" bestFit="1" customWidth="1"/>
    <col min="14088" max="14088" width="6.75" style="2" bestFit="1" customWidth="1"/>
    <col min="14089" max="14089" width="9.75" style="2" bestFit="1" customWidth="1"/>
    <col min="14090" max="14090" width="8.25" style="2" bestFit="1" customWidth="1"/>
    <col min="14091" max="14091" width="9.75" style="2" bestFit="1" customWidth="1"/>
    <col min="14092" max="14336" width="5.875" style="2"/>
    <col min="14337" max="14337" width="10.625" style="2" customWidth="1"/>
    <col min="14338" max="14338" width="8.625" style="2" customWidth="1"/>
    <col min="14339" max="14339" width="11.375" style="2" bestFit="1" customWidth="1"/>
    <col min="14340" max="14340" width="6.75" style="2" bestFit="1" customWidth="1"/>
    <col min="14341" max="14341" width="9.75" style="2" bestFit="1" customWidth="1"/>
    <col min="14342" max="14342" width="8.25" style="2" bestFit="1" customWidth="1"/>
    <col min="14343" max="14343" width="11.375" style="2" bestFit="1" customWidth="1"/>
    <col min="14344" max="14344" width="6.75" style="2" bestFit="1" customWidth="1"/>
    <col min="14345" max="14345" width="9.75" style="2" bestFit="1" customWidth="1"/>
    <col min="14346" max="14346" width="8.25" style="2" bestFit="1" customWidth="1"/>
    <col min="14347" max="14347" width="9.75" style="2" bestFit="1" customWidth="1"/>
    <col min="14348" max="14592" width="5.875" style="2"/>
    <col min="14593" max="14593" width="10.625" style="2" customWidth="1"/>
    <col min="14594" max="14594" width="8.625" style="2" customWidth="1"/>
    <col min="14595" max="14595" width="11.375" style="2" bestFit="1" customWidth="1"/>
    <col min="14596" max="14596" width="6.75" style="2" bestFit="1" customWidth="1"/>
    <col min="14597" max="14597" width="9.75" style="2" bestFit="1" customWidth="1"/>
    <col min="14598" max="14598" width="8.25" style="2" bestFit="1" customWidth="1"/>
    <col min="14599" max="14599" width="11.375" style="2" bestFit="1" customWidth="1"/>
    <col min="14600" max="14600" width="6.75" style="2" bestFit="1" customWidth="1"/>
    <col min="14601" max="14601" width="9.75" style="2" bestFit="1" customWidth="1"/>
    <col min="14602" max="14602" width="8.25" style="2" bestFit="1" customWidth="1"/>
    <col min="14603" max="14603" width="9.75" style="2" bestFit="1" customWidth="1"/>
    <col min="14604" max="14848" width="5.875" style="2"/>
    <col min="14849" max="14849" width="10.625" style="2" customWidth="1"/>
    <col min="14850" max="14850" width="8.625" style="2" customWidth="1"/>
    <col min="14851" max="14851" width="11.375" style="2" bestFit="1" customWidth="1"/>
    <col min="14852" max="14852" width="6.75" style="2" bestFit="1" customWidth="1"/>
    <col min="14853" max="14853" width="9.75" style="2" bestFit="1" customWidth="1"/>
    <col min="14854" max="14854" width="8.25" style="2" bestFit="1" customWidth="1"/>
    <col min="14855" max="14855" width="11.375" style="2" bestFit="1" customWidth="1"/>
    <col min="14856" max="14856" width="6.75" style="2" bestFit="1" customWidth="1"/>
    <col min="14857" max="14857" width="9.75" style="2" bestFit="1" customWidth="1"/>
    <col min="14858" max="14858" width="8.25" style="2" bestFit="1" customWidth="1"/>
    <col min="14859" max="14859" width="9.75" style="2" bestFit="1" customWidth="1"/>
    <col min="14860" max="15104" width="5.875" style="2"/>
    <col min="15105" max="15105" width="10.625" style="2" customWidth="1"/>
    <col min="15106" max="15106" width="8.625" style="2" customWidth="1"/>
    <col min="15107" max="15107" width="11.375" style="2" bestFit="1" customWidth="1"/>
    <col min="15108" max="15108" width="6.75" style="2" bestFit="1" customWidth="1"/>
    <col min="15109" max="15109" width="9.75" style="2" bestFit="1" customWidth="1"/>
    <col min="15110" max="15110" width="8.25" style="2" bestFit="1" customWidth="1"/>
    <col min="15111" max="15111" width="11.375" style="2" bestFit="1" customWidth="1"/>
    <col min="15112" max="15112" width="6.75" style="2" bestFit="1" customWidth="1"/>
    <col min="15113" max="15113" width="9.75" style="2" bestFit="1" customWidth="1"/>
    <col min="15114" max="15114" width="8.25" style="2" bestFit="1" customWidth="1"/>
    <col min="15115" max="15115" width="9.75" style="2" bestFit="1" customWidth="1"/>
    <col min="15116" max="15360" width="5.875" style="2"/>
    <col min="15361" max="15361" width="10.625" style="2" customWidth="1"/>
    <col min="15362" max="15362" width="8.625" style="2" customWidth="1"/>
    <col min="15363" max="15363" width="11.375" style="2" bestFit="1" customWidth="1"/>
    <col min="15364" max="15364" width="6.75" style="2" bestFit="1" customWidth="1"/>
    <col min="15365" max="15365" width="9.75" style="2" bestFit="1" customWidth="1"/>
    <col min="15366" max="15366" width="8.25" style="2" bestFit="1" customWidth="1"/>
    <col min="15367" max="15367" width="11.375" style="2" bestFit="1" customWidth="1"/>
    <col min="15368" max="15368" width="6.75" style="2" bestFit="1" customWidth="1"/>
    <col min="15369" max="15369" width="9.75" style="2" bestFit="1" customWidth="1"/>
    <col min="15370" max="15370" width="8.25" style="2" bestFit="1" customWidth="1"/>
    <col min="15371" max="15371" width="9.75" style="2" bestFit="1" customWidth="1"/>
    <col min="15372" max="15616" width="5.875" style="2"/>
    <col min="15617" max="15617" width="10.625" style="2" customWidth="1"/>
    <col min="15618" max="15618" width="8.625" style="2" customWidth="1"/>
    <col min="15619" max="15619" width="11.375" style="2" bestFit="1" customWidth="1"/>
    <col min="15620" max="15620" width="6.75" style="2" bestFit="1" customWidth="1"/>
    <col min="15621" max="15621" width="9.75" style="2" bestFit="1" customWidth="1"/>
    <col min="15622" max="15622" width="8.25" style="2" bestFit="1" customWidth="1"/>
    <col min="15623" max="15623" width="11.375" style="2" bestFit="1" customWidth="1"/>
    <col min="15624" max="15624" width="6.75" style="2" bestFit="1" customWidth="1"/>
    <col min="15625" max="15625" width="9.75" style="2" bestFit="1" customWidth="1"/>
    <col min="15626" max="15626" width="8.25" style="2" bestFit="1" customWidth="1"/>
    <col min="15627" max="15627" width="9.75" style="2" bestFit="1" customWidth="1"/>
    <col min="15628" max="15872" width="5.875" style="2"/>
    <col min="15873" max="15873" width="10.625" style="2" customWidth="1"/>
    <col min="15874" max="15874" width="8.625" style="2" customWidth="1"/>
    <col min="15875" max="15875" width="11.375" style="2" bestFit="1" customWidth="1"/>
    <col min="15876" max="15876" width="6.75" style="2" bestFit="1" customWidth="1"/>
    <col min="15877" max="15877" width="9.75" style="2" bestFit="1" customWidth="1"/>
    <col min="15878" max="15878" width="8.25" style="2" bestFit="1" customWidth="1"/>
    <col min="15879" max="15879" width="11.375" style="2" bestFit="1" customWidth="1"/>
    <col min="15880" max="15880" width="6.75" style="2" bestFit="1" customWidth="1"/>
    <col min="15881" max="15881" width="9.75" style="2" bestFit="1" customWidth="1"/>
    <col min="15882" max="15882" width="8.25" style="2" bestFit="1" customWidth="1"/>
    <col min="15883" max="15883" width="9.75" style="2" bestFit="1" customWidth="1"/>
    <col min="15884" max="16128" width="5.875" style="2"/>
    <col min="16129" max="16129" width="10.625" style="2" customWidth="1"/>
    <col min="16130" max="16130" width="8.625" style="2" customWidth="1"/>
    <col min="16131" max="16131" width="11.375" style="2" bestFit="1" customWidth="1"/>
    <col min="16132" max="16132" width="6.75" style="2" bestFit="1" customWidth="1"/>
    <col min="16133" max="16133" width="9.75" style="2" bestFit="1" customWidth="1"/>
    <col min="16134" max="16134" width="8.25" style="2" bestFit="1" customWidth="1"/>
    <col min="16135" max="16135" width="11.375" style="2" bestFit="1" customWidth="1"/>
    <col min="16136" max="16136" width="6.75" style="2" bestFit="1" customWidth="1"/>
    <col min="16137" max="16137" width="9.75" style="2" bestFit="1" customWidth="1"/>
    <col min="16138" max="16138" width="8.25" style="2" bestFit="1" customWidth="1"/>
    <col min="16139" max="16139" width="9.75" style="2" bestFit="1" customWidth="1"/>
    <col min="16140" max="16384" width="5.875" style="2"/>
  </cols>
  <sheetData>
    <row r="1" spans="1:11" ht="12" thickBot="1">
      <c r="A1" s="2" t="s">
        <v>40</v>
      </c>
    </row>
    <row r="2" spans="1:11" ht="15" customHeight="1">
      <c r="A2" s="180" t="s">
        <v>41</v>
      </c>
      <c r="B2" s="182" t="s">
        <v>42</v>
      </c>
      <c r="C2" s="183"/>
      <c r="D2" s="183"/>
      <c r="E2" s="183"/>
      <c r="F2" s="183"/>
      <c r="G2" s="184"/>
      <c r="H2" s="185" t="s">
        <v>3</v>
      </c>
      <c r="I2" s="186"/>
      <c r="J2" s="185" t="s">
        <v>4</v>
      </c>
      <c r="K2" s="189"/>
    </row>
    <row r="3" spans="1:11" ht="15" customHeight="1">
      <c r="A3" s="181"/>
      <c r="B3" s="191" t="s">
        <v>5</v>
      </c>
      <c r="C3" s="192"/>
      <c r="D3" s="191" t="s">
        <v>43</v>
      </c>
      <c r="E3" s="192"/>
      <c r="F3" s="191" t="s">
        <v>44</v>
      </c>
      <c r="G3" s="192"/>
      <c r="H3" s="187"/>
      <c r="I3" s="188"/>
      <c r="J3" s="187"/>
      <c r="K3" s="190"/>
    </row>
    <row r="4" spans="1:11" ht="15" customHeight="1">
      <c r="A4" s="181"/>
      <c r="B4" s="74" t="s">
        <v>10</v>
      </c>
      <c r="C4" s="4" t="s">
        <v>9</v>
      </c>
      <c r="D4" s="74" t="s">
        <v>10</v>
      </c>
      <c r="E4" s="4" t="s">
        <v>9</v>
      </c>
      <c r="F4" s="74" t="s">
        <v>10</v>
      </c>
      <c r="G4" s="4" t="s">
        <v>9</v>
      </c>
      <c r="H4" s="74" t="s">
        <v>10</v>
      </c>
      <c r="I4" s="4" t="s">
        <v>9</v>
      </c>
      <c r="J4" s="74" t="s">
        <v>10</v>
      </c>
      <c r="K4" s="6" t="s">
        <v>9</v>
      </c>
    </row>
    <row r="5" spans="1:11">
      <c r="A5" s="75"/>
      <c r="B5" s="76" t="s">
        <v>12</v>
      </c>
      <c r="C5" s="10" t="s">
        <v>13</v>
      </c>
      <c r="D5" s="76" t="s">
        <v>12</v>
      </c>
      <c r="E5" s="10" t="s">
        <v>13</v>
      </c>
      <c r="F5" s="76" t="s">
        <v>12</v>
      </c>
      <c r="G5" s="10" t="s">
        <v>13</v>
      </c>
      <c r="H5" s="76" t="s">
        <v>12</v>
      </c>
      <c r="I5" s="10" t="s">
        <v>13</v>
      </c>
      <c r="J5" s="76" t="s">
        <v>12</v>
      </c>
      <c r="K5" s="11" t="s">
        <v>13</v>
      </c>
    </row>
    <row r="6" spans="1:11" ht="24" customHeight="1">
      <c r="A6" s="77" t="s">
        <v>45</v>
      </c>
      <c r="B6" s="78">
        <v>1099</v>
      </c>
      <c r="C6" s="79">
        <v>239.059</v>
      </c>
      <c r="D6" s="78">
        <v>2409</v>
      </c>
      <c r="E6" s="79">
        <v>950.11</v>
      </c>
      <c r="F6" s="78">
        <f>SUM(D6,B6)</f>
        <v>3508</v>
      </c>
      <c r="G6" s="79">
        <v>1189.1690000000001</v>
      </c>
      <c r="H6" s="78">
        <v>2165</v>
      </c>
      <c r="I6" s="79">
        <v>797.36</v>
      </c>
      <c r="J6" s="78">
        <f>F6-H6</f>
        <v>1343</v>
      </c>
      <c r="K6" s="80">
        <v>391.80900000000003</v>
      </c>
    </row>
    <row r="7" spans="1:11" ht="24" customHeight="1">
      <c r="A7" s="77" t="s">
        <v>46</v>
      </c>
      <c r="B7" s="78">
        <v>411</v>
      </c>
      <c r="C7" s="79">
        <v>86.441000000000003</v>
      </c>
      <c r="D7" s="78">
        <v>773</v>
      </c>
      <c r="E7" s="79">
        <v>345.72899999999998</v>
      </c>
      <c r="F7" s="78">
        <f t="shared" ref="F7:F11" si="0">SUM(D7,B7)</f>
        <v>1184</v>
      </c>
      <c r="G7" s="79">
        <v>432.17</v>
      </c>
      <c r="H7" s="78">
        <v>759</v>
      </c>
      <c r="I7" s="79">
        <v>310.548</v>
      </c>
      <c r="J7" s="78">
        <f t="shared" ref="J7:J11" si="1">F7-H7</f>
        <v>425</v>
      </c>
      <c r="K7" s="80">
        <v>121.622</v>
      </c>
    </row>
    <row r="8" spans="1:11" ht="24" customHeight="1">
      <c r="A8" s="77" t="s">
        <v>47</v>
      </c>
      <c r="B8" s="78">
        <v>150</v>
      </c>
      <c r="C8" s="79">
        <v>38.225999999999999</v>
      </c>
      <c r="D8" s="78">
        <v>459</v>
      </c>
      <c r="E8" s="79">
        <v>212.65299999999999</v>
      </c>
      <c r="F8" s="78">
        <f t="shared" si="0"/>
        <v>609</v>
      </c>
      <c r="G8" s="79">
        <v>250.87899999999999</v>
      </c>
      <c r="H8" s="78">
        <v>365</v>
      </c>
      <c r="I8" s="79">
        <v>164.98699999999999</v>
      </c>
      <c r="J8" s="78">
        <f t="shared" si="1"/>
        <v>244</v>
      </c>
      <c r="K8" s="80">
        <v>85.891999999999996</v>
      </c>
    </row>
    <row r="9" spans="1:11" ht="24" customHeight="1">
      <c r="A9" s="77" t="s">
        <v>48</v>
      </c>
      <c r="B9" s="78">
        <v>95</v>
      </c>
      <c r="C9" s="79">
        <v>23.369</v>
      </c>
      <c r="D9" s="78">
        <v>518</v>
      </c>
      <c r="E9" s="79">
        <v>165.04</v>
      </c>
      <c r="F9" s="78">
        <f t="shared" si="0"/>
        <v>613</v>
      </c>
      <c r="G9" s="79">
        <v>188.40899999999999</v>
      </c>
      <c r="H9" s="78">
        <v>391</v>
      </c>
      <c r="I9" s="79">
        <v>136.35900000000001</v>
      </c>
      <c r="J9" s="78">
        <f t="shared" si="1"/>
        <v>222</v>
      </c>
      <c r="K9" s="80">
        <v>52.048999999999999</v>
      </c>
    </row>
    <row r="10" spans="1:11" ht="24" customHeight="1">
      <c r="A10" s="77" t="s">
        <v>49</v>
      </c>
      <c r="B10" s="78">
        <v>62</v>
      </c>
      <c r="C10" s="79">
        <v>17.574999999999999</v>
      </c>
      <c r="D10" s="78">
        <v>169</v>
      </c>
      <c r="E10" s="79">
        <v>65.537000000000006</v>
      </c>
      <c r="F10" s="78">
        <f t="shared" si="0"/>
        <v>231</v>
      </c>
      <c r="G10" s="79">
        <v>83.111000000000004</v>
      </c>
      <c r="H10" s="78">
        <v>144</v>
      </c>
      <c r="I10" s="79">
        <v>65.67</v>
      </c>
      <c r="J10" s="78">
        <f t="shared" si="1"/>
        <v>87</v>
      </c>
      <c r="K10" s="80">
        <v>17.440999999999999</v>
      </c>
    </row>
    <row r="11" spans="1:11" ht="24" customHeight="1">
      <c r="A11" s="77" t="s">
        <v>50</v>
      </c>
      <c r="B11" s="78">
        <v>49</v>
      </c>
      <c r="C11" s="79">
        <v>6.3150000000000004</v>
      </c>
      <c r="D11" s="78">
        <v>202</v>
      </c>
      <c r="E11" s="79">
        <v>82.632999999999996</v>
      </c>
      <c r="F11" s="78">
        <f t="shared" si="0"/>
        <v>251</v>
      </c>
      <c r="G11" s="79">
        <v>88.947999999999993</v>
      </c>
      <c r="H11" s="78">
        <v>152</v>
      </c>
      <c r="I11" s="79">
        <v>74.674999999999997</v>
      </c>
      <c r="J11" s="78">
        <f t="shared" si="1"/>
        <v>99</v>
      </c>
      <c r="K11" s="80">
        <v>14.273</v>
      </c>
    </row>
    <row r="12" spans="1:11" ht="24" customHeight="1">
      <c r="A12" s="81" t="s">
        <v>51</v>
      </c>
      <c r="B12" s="82">
        <f t="shared" ref="B12:K12" si="2">SUM(B6:B11)</f>
        <v>1866</v>
      </c>
      <c r="C12" s="83">
        <f t="shared" si="2"/>
        <v>410.98500000000001</v>
      </c>
      <c r="D12" s="82">
        <f t="shared" si="2"/>
        <v>4530</v>
      </c>
      <c r="E12" s="83">
        <f t="shared" si="2"/>
        <v>1821.702</v>
      </c>
      <c r="F12" s="82">
        <f t="shared" si="2"/>
        <v>6396</v>
      </c>
      <c r="G12" s="83">
        <f t="shared" si="2"/>
        <v>2232.6859999999997</v>
      </c>
      <c r="H12" s="82">
        <f t="shared" si="2"/>
        <v>3976</v>
      </c>
      <c r="I12" s="83">
        <f t="shared" si="2"/>
        <v>1549.5989999999999</v>
      </c>
      <c r="J12" s="82">
        <f t="shared" si="2"/>
        <v>2420</v>
      </c>
      <c r="K12" s="84">
        <f t="shared" si="2"/>
        <v>683.08600000000013</v>
      </c>
    </row>
    <row r="13" spans="1:11" ht="24" customHeight="1">
      <c r="A13" s="85"/>
      <c r="B13" s="86"/>
      <c r="C13" s="87"/>
      <c r="D13" s="86"/>
      <c r="E13" s="87"/>
      <c r="F13" s="86"/>
      <c r="G13" s="87"/>
      <c r="H13" s="86"/>
      <c r="I13" s="87"/>
      <c r="J13" s="86"/>
      <c r="K13" s="88"/>
    </row>
    <row r="14" spans="1:11" ht="24" customHeight="1">
      <c r="A14" s="89" t="s">
        <v>52</v>
      </c>
      <c r="B14" s="90">
        <v>2413</v>
      </c>
      <c r="C14" s="91">
        <v>654.51</v>
      </c>
      <c r="D14" s="90">
        <v>3672</v>
      </c>
      <c r="E14" s="91">
        <v>1495.9590000000001</v>
      </c>
      <c r="F14" s="78">
        <f t="shared" ref="F14:F19" si="3">SUM(D14,B14)</f>
        <v>6085</v>
      </c>
      <c r="G14" s="91">
        <v>2150.4690000000001</v>
      </c>
      <c r="H14" s="90">
        <v>3109</v>
      </c>
      <c r="I14" s="91">
        <v>1384.1289999999999</v>
      </c>
      <c r="J14" s="78">
        <f t="shared" ref="J14:J19" si="4">F14-H14</f>
        <v>2976</v>
      </c>
      <c r="K14" s="92">
        <v>766.34</v>
      </c>
    </row>
    <row r="15" spans="1:11" ht="24" customHeight="1">
      <c r="A15" s="93" t="s">
        <v>53</v>
      </c>
      <c r="B15" s="90">
        <v>937</v>
      </c>
      <c r="C15" s="91">
        <v>283.30099999999999</v>
      </c>
      <c r="D15" s="90">
        <v>1345</v>
      </c>
      <c r="E15" s="91">
        <v>556.30399999999997</v>
      </c>
      <c r="F15" s="78">
        <f t="shared" si="3"/>
        <v>2282</v>
      </c>
      <c r="G15" s="91">
        <v>839.60500000000002</v>
      </c>
      <c r="H15" s="90">
        <v>996</v>
      </c>
      <c r="I15" s="91">
        <v>538.88199999999995</v>
      </c>
      <c r="J15" s="78">
        <f t="shared" si="4"/>
        <v>1286</v>
      </c>
      <c r="K15" s="92">
        <v>300.72300000000001</v>
      </c>
    </row>
    <row r="16" spans="1:11" ht="24" customHeight="1">
      <c r="A16" s="93" t="s">
        <v>54</v>
      </c>
      <c r="B16" s="90">
        <v>327</v>
      </c>
      <c r="C16" s="91">
        <v>75.667000000000002</v>
      </c>
      <c r="D16" s="90">
        <v>624</v>
      </c>
      <c r="E16" s="91">
        <v>287.35700000000003</v>
      </c>
      <c r="F16" s="78">
        <f t="shared" si="3"/>
        <v>951</v>
      </c>
      <c r="G16" s="91">
        <v>363.024</v>
      </c>
      <c r="H16" s="90">
        <v>478</v>
      </c>
      <c r="I16" s="91">
        <v>232.84299999999999</v>
      </c>
      <c r="J16" s="78">
        <f t="shared" si="4"/>
        <v>473</v>
      </c>
      <c r="K16" s="92">
        <v>130.18100000000001</v>
      </c>
    </row>
    <row r="17" spans="1:11" ht="24" customHeight="1">
      <c r="A17" s="93" t="s">
        <v>55</v>
      </c>
      <c r="B17" s="90">
        <v>572</v>
      </c>
      <c r="C17" s="91">
        <v>118.577</v>
      </c>
      <c r="D17" s="90">
        <v>670</v>
      </c>
      <c r="E17" s="91">
        <v>248.785</v>
      </c>
      <c r="F17" s="78">
        <f t="shared" si="3"/>
        <v>1242</v>
      </c>
      <c r="G17" s="91">
        <v>367.36200000000002</v>
      </c>
      <c r="H17" s="90">
        <v>507</v>
      </c>
      <c r="I17" s="91">
        <v>184.804</v>
      </c>
      <c r="J17" s="78">
        <f t="shared" si="4"/>
        <v>735</v>
      </c>
      <c r="K17" s="92">
        <v>182.55799999999999</v>
      </c>
    </row>
    <row r="18" spans="1:11" ht="24" customHeight="1">
      <c r="A18" s="93" t="s">
        <v>56</v>
      </c>
      <c r="B18" s="90">
        <v>316</v>
      </c>
      <c r="C18" s="91">
        <v>54.991</v>
      </c>
      <c r="D18" s="90">
        <v>402</v>
      </c>
      <c r="E18" s="91">
        <v>133.26</v>
      </c>
      <c r="F18" s="78">
        <f t="shared" si="3"/>
        <v>718</v>
      </c>
      <c r="G18" s="91">
        <v>188.251</v>
      </c>
      <c r="H18" s="90">
        <v>336</v>
      </c>
      <c r="I18" s="91">
        <v>123.884</v>
      </c>
      <c r="J18" s="78">
        <f t="shared" si="4"/>
        <v>382</v>
      </c>
      <c r="K18" s="92">
        <v>64.367000000000004</v>
      </c>
    </row>
    <row r="19" spans="1:11" ht="24" customHeight="1">
      <c r="A19" s="93" t="s">
        <v>57</v>
      </c>
      <c r="B19" s="90">
        <v>185</v>
      </c>
      <c r="C19" s="91">
        <v>27.562000000000001</v>
      </c>
      <c r="D19" s="90">
        <v>170</v>
      </c>
      <c r="E19" s="91">
        <v>69.546000000000006</v>
      </c>
      <c r="F19" s="78">
        <f t="shared" si="3"/>
        <v>355</v>
      </c>
      <c r="G19" s="91">
        <v>97.108000000000004</v>
      </c>
      <c r="H19" s="90">
        <v>180</v>
      </c>
      <c r="I19" s="91">
        <v>50.143999999999998</v>
      </c>
      <c r="J19" s="78">
        <f t="shared" si="4"/>
        <v>175</v>
      </c>
      <c r="K19" s="92">
        <v>46.963999999999999</v>
      </c>
    </row>
    <row r="20" spans="1:11" ht="24" customHeight="1">
      <c r="A20" s="81" t="s">
        <v>58</v>
      </c>
      <c r="B20" s="82">
        <f t="shared" ref="B20:K20" si="5">SUM(B14:B19)</f>
        <v>4750</v>
      </c>
      <c r="C20" s="83">
        <f t="shared" si="5"/>
        <v>1214.6079999999997</v>
      </c>
      <c r="D20" s="82">
        <f t="shared" si="5"/>
        <v>6883</v>
      </c>
      <c r="E20" s="83">
        <f t="shared" si="5"/>
        <v>2791.2109999999998</v>
      </c>
      <c r="F20" s="82">
        <f t="shared" si="5"/>
        <v>11633</v>
      </c>
      <c r="G20" s="83">
        <f t="shared" si="5"/>
        <v>4005.8190000000004</v>
      </c>
      <c r="H20" s="82">
        <f t="shared" si="5"/>
        <v>5606</v>
      </c>
      <c r="I20" s="83">
        <f t="shared" si="5"/>
        <v>2514.6859999999997</v>
      </c>
      <c r="J20" s="82">
        <f t="shared" si="5"/>
        <v>6027</v>
      </c>
      <c r="K20" s="84">
        <f t="shared" si="5"/>
        <v>1491.133</v>
      </c>
    </row>
    <row r="21" spans="1:11" ht="24" customHeight="1">
      <c r="A21" s="85"/>
      <c r="B21" s="86"/>
      <c r="C21" s="87"/>
      <c r="D21" s="86"/>
      <c r="E21" s="87"/>
      <c r="F21" s="86"/>
      <c r="G21" s="87"/>
      <c r="H21" s="86"/>
      <c r="I21" s="87"/>
      <c r="J21" s="86"/>
      <c r="K21" s="88"/>
    </row>
    <row r="22" spans="1:11" s="27" customFormat="1" ht="24" customHeight="1">
      <c r="A22" s="89" t="s">
        <v>59</v>
      </c>
      <c r="B22" s="90">
        <v>2719</v>
      </c>
      <c r="C22" s="95">
        <v>729.07500000000005</v>
      </c>
      <c r="D22" s="94">
        <v>5482</v>
      </c>
      <c r="E22" s="95">
        <v>2130.942</v>
      </c>
      <c r="F22" s="78">
        <f t="shared" ref="F22:F29" si="6">SUM(D22,B22)</f>
        <v>8201</v>
      </c>
      <c r="G22" s="95">
        <v>2860.0169999999998</v>
      </c>
      <c r="H22" s="94">
        <v>4419</v>
      </c>
      <c r="I22" s="95">
        <v>1789.2929999999999</v>
      </c>
      <c r="J22" s="78">
        <f t="shared" ref="J22:J29" si="7">F22-H22</f>
        <v>3782</v>
      </c>
      <c r="K22" s="96">
        <v>1070.7239999999999</v>
      </c>
    </row>
    <row r="23" spans="1:11" s="97" customFormat="1" ht="24" customHeight="1">
      <c r="A23" s="77" t="s">
        <v>60</v>
      </c>
      <c r="B23" s="90">
        <v>602</v>
      </c>
      <c r="C23" s="79">
        <v>142.46899999999999</v>
      </c>
      <c r="D23" s="78">
        <v>1289</v>
      </c>
      <c r="E23" s="79">
        <v>660.17899999999997</v>
      </c>
      <c r="F23" s="78">
        <f t="shared" si="6"/>
        <v>1891</v>
      </c>
      <c r="G23" s="79">
        <v>802.64800000000002</v>
      </c>
      <c r="H23" s="78">
        <v>941</v>
      </c>
      <c r="I23" s="79">
        <v>558.61599999999999</v>
      </c>
      <c r="J23" s="78">
        <f t="shared" si="7"/>
        <v>950</v>
      </c>
      <c r="K23" s="80">
        <v>244.03200000000001</v>
      </c>
    </row>
    <row r="24" spans="1:11" ht="24" customHeight="1">
      <c r="A24" s="77" t="s">
        <v>61</v>
      </c>
      <c r="B24" s="90">
        <v>545</v>
      </c>
      <c r="C24" s="79">
        <v>107.96899999999999</v>
      </c>
      <c r="D24" s="78">
        <v>606</v>
      </c>
      <c r="E24" s="79">
        <v>161.06399999999999</v>
      </c>
      <c r="F24" s="78">
        <f t="shared" si="6"/>
        <v>1151</v>
      </c>
      <c r="G24" s="79">
        <v>269.03300000000002</v>
      </c>
      <c r="H24" s="78">
        <v>442</v>
      </c>
      <c r="I24" s="79">
        <v>147.04400000000001</v>
      </c>
      <c r="J24" s="78">
        <f t="shared" si="7"/>
        <v>709</v>
      </c>
      <c r="K24" s="80">
        <v>121.989</v>
      </c>
    </row>
    <row r="25" spans="1:11" ht="24" customHeight="1">
      <c r="A25" s="77" t="s">
        <v>62</v>
      </c>
      <c r="B25" s="90">
        <v>158</v>
      </c>
      <c r="C25" s="79">
        <v>27.152000000000001</v>
      </c>
      <c r="D25" s="78">
        <v>425</v>
      </c>
      <c r="E25" s="79">
        <v>138.95099999999999</v>
      </c>
      <c r="F25" s="78">
        <f t="shared" si="6"/>
        <v>583</v>
      </c>
      <c r="G25" s="79">
        <v>166.10300000000001</v>
      </c>
      <c r="H25" s="78">
        <v>367</v>
      </c>
      <c r="I25" s="79">
        <v>129.376</v>
      </c>
      <c r="J25" s="78">
        <f t="shared" si="7"/>
        <v>216</v>
      </c>
      <c r="K25" s="80">
        <v>36.726999999999997</v>
      </c>
    </row>
    <row r="26" spans="1:11" ht="24" customHeight="1">
      <c r="A26" s="77" t="s">
        <v>63</v>
      </c>
      <c r="B26" s="90">
        <v>695</v>
      </c>
      <c r="C26" s="79">
        <v>133.739</v>
      </c>
      <c r="D26" s="78">
        <v>910</v>
      </c>
      <c r="E26" s="79">
        <v>321.21699999999998</v>
      </c>
      <c r="F26" s="78">
        <f t="shared" si="6"/>
        <v>1605</v>
      </c>
      <c r="G26" s="79">
        <v>454.95600000000002</v>
      </c>
      <c r="H26" s="78">
        <v>689</v>
      </c>
      <c r="I26" s="79">
        <v>258.10000000000002</v>
      </c>
      <c r="J26" s="78">
        <f t="shared" si="7"/>
        <v>916</v>
      </c>
      <c r="K26" s="80">
        <v>196.85599999999999</v>
      </c>
    </row>
    <row r="27" spans="1:11" ht="24" customHeight="1">
      <c r="A27" s="77" t="s">
        <v>64</v>
      </c>
      <c r="B27" s="90">
        <v>529</v>
      </c>
      <c r="C27" s="79">
        <v>112</v>
      </c>
      <c r="D27" s="78">
        <v>601</v>
      </c>
      <c r="E27" s="79">
        <v>289.596</v>
      </c>
      <c r="F27" s="78">
        <f t="shared" si="6"/>
        <v>1130</v>
      </c>
      <c r="G27" s="79">
        <v>401.596</v>
      </c>
      <c r="H27" s="78">
        <v>511</v>
      </c>
      <c r="I27" s="79">
        <v>261.88400000000001</v>
      </c>
      <c r="J27" s="78">
        <f t="shared" si="7"/>
        <v>619</v>
      </c>
      <c r="K27" s="80">
        <v>139.71199999999999</v>
      </c>
    </row>
    <row r="28" spans="1:11" ht="24" customHeight="1">
      <c r="A28" s="77" t="s">
        <v>65</v>
      </c>
      <c r="B28" s="78">
        <v>220</v>
      </c>
      <c r="C28" s="79">
        <v>27.588999999999999</v>
      </c>
      <c r="D28" s="78">
        <v>415</v>
      </c>
      <c r="E28" s="79">
        <v>147.715</v>
      </c>
      <c r="F28" s="78">
        <f t="shared" si="6"/>
        <v>635</v>
      </c>
      <c r="G28" s="79">
        <v>175.304</v>
      </c>
      <c r="H28" s="78">
        <v>418</v>
      </c>
      <c r="I28" s="79">
        <v>140.44800000000001</v>
      </c>
      <c r="J28" s="78">
        <f t="shared" si="7"/>
        <v>217</v>
      </c>
      <c r="K28" s="80">
        <v>34.856000000000002</v>
      </c>
    </row>
    <row r="29" spans="1:11" ht="24" customHeight="1">
      <c r="A29" s="77" t="s">
        <v>66</v>
      </c>
      <c r="B29" s="78">
        <v>413</v>
      </c>
      <c r="C29" s="79">
        <v>82.088999999999999</v>
      </c>
      <c r="D29" s="78">
        <v>525</v>
      </c>
      <c r="E29" s="79">
        <v>271.98700000000002</v>
      </c>
      <c r="F29" s="78">
        <f t="shared" si="6"/>
        <v>938</v>
      </c>
      <c r="G29" s="79">
        <v>354.07600000000002</v>
      </c>
      <c r="H29" s="78">
        <v>412</v>
      </c>
      <c r="I29" s="79">
        <v>213.27500000000001</v>
      </c>
      <c r="J29" s="78">
        <f t="shared" si="7"/>
        <v>526</v>
      </c>
      <c r="K29" s="80">
        <v>140.80000000000001</v>
      </c>
    </row>
    <row r="30" spans="1:11" ht="24" customHeight="1">
      <c r="A30" s="81" t="s">
        <v>67</v>
      </c>
      <c r="B30" s="82">
        <f t="shared" ref="B30:K30" si="8">SUM(B22:B29)</f>
        <v>5881</v>
      </c>
      <c r="C30" s="83">
        <f t="shared" si="8"/>
        <v>1362.0820000000001</v>
      </c>
      <c r="D30" s="82">
        <f t="shared" si="8"/>
        <v>10253</v>
      </c>
      <c r="E30" s="83">
        <f t="shared" si="8"/>
        <v>4121.6509999999998</v>
      </c>
      <c r="F30" s="82">
        <f t="shared" si="8"/>
        <v>16134</v>
      </c>
      <c r="G30" s="83">
        <f t="shared" si="8"/>
        <v>5483.7329999999993</v>
      </c>
      <c r="H30" s="82">
        <f t="shared" si="8"/>
        <v>8199</v>
      </c>
      <c r="I30" s="83">
        <f t="shared" si="8"/>
        <v>3498.0359999999996</v>
      </c>
      <c r="J30" s="82">
        <f t="shared" si="8"/>
        <v>7935</v>
      </c>
      <c r="K30" s="84">
        <f t="shared" si="8"/>
        <v>1985.6959999999999</v>
      </c>
    </row>
    <row r="31" spans="1:11" ht="24" customHeight="1">
      <c r="A31" s="85"/>
      <c r="B31" s="86"/>
      <c r="C31" s="87"/>
      <c r="D31" s="86"/>
      <c r="E31" s="87"/>
      <c r="F31" s="86"/>
      <c r="G31" s="87"/>
      <c r="H31" s="86"/>
      <c r="I31" s="87"/>
      <c r="J31" s="86"/>
      <c r="K31" s="88"/>
    </row>
    <row r="32" spans="1:11" ht="24" customHeight="1">
      <c r="A32" s="89" t="s">
        <v>68</v>
      </c>
      <c r="B32" s="90">
        <v>1634</v>
      </c>
      <c r="C32" s="91">
        <v>370.322</v>
      </c>
      <c r="D32" s="90">
        <v>3246</v>
      </c>
      <c r="E32" s="91">
        <v>1127.1400000000001</v>
      </c>
      <c r="F32" s="78">
        <f t="shared" ref="F32:F37" si="9">SUM(D32,B32)</f>
        <v>4880</v>
      </c>
      <c r="G32" s="91">
        <v>1497.463</v>
      </c>
      <c r="H32" s="90">
        <v>2764</v>
      </c>
      <c r="I32" s="91">
        <v>1044.886</v>
      </c>
      <c r="J32" s="78">
        <f t="shared" ref="J32:J37" si="10">F32-H32</f>
        <v>2116</v>
      </c>
      <c r="K32" s="92">
        <v>452.57600000000002</v>
      </c>
    </row>
    <row r="33" spans="1:11" ht="24" customHeight="1">
      <c r="A33" s="93" t="s">
        <v>69</v>
      </c>
      <c r="B33" s="90">
        <v>107</v>
      </c>
      <c r="C33" s="91">
        <v>21.059000000000001</v>
      </c>
      <c r="D33" s="90">
        <v>264</v>
      </c>
      <c r="E33" s="91">
        <v>97.12</v>
      </c>
      <c r="F33" s="78">
        <f t="shared" si="9"/>
        <v>371</v>
      </c>
      <c r="G33" s="91">
        <v>118.179</v>
      </c>
      <c r="H33" s="90">
        <v>244</v>
      </c>
      <c r="I33" s="91">
        <v>81.885000000000005</v>
      </c>
      <c r="J33" s="78">
        <f t="shared" si="10"/>
        <v>127</v>
      </c>
      <c r="K33" s="92">
        <v>36.293999999999997</v>
      </c>
    </row>
    <row r="34" spans="1:11" ht="24" customHeight="1">
      <c r="A34" s="93" t="s">
        <v>70</v>
      </c>
      <c r="B34" s="90">
        <v>630</v>
      </c>
      <c r="C34" s="91">
        <v>113</v>
      </c>
      <c r="D34" s="90">
        <v>759</v>
      </c>
      <c r="E34" s="91">
        <v>249.14500000000001</v>
      </c>
      <c r="F34" s="78">
        <f t="shared" si="9"/>
        <v>1389</v>
      </c>
      <c r="G34" s="91">
        <v>361.88200000000001</v>
      </c>
      <c r="H34" s="90">
        <v>613</v>
      </c>
      <c r="I34" s="91">
        <v>230.73099999999999</v>
      </c>
      <c r="J34" s="78">
        <f t="shared" si="10"/>
        <v>776</v>
      </c>
      <c r="K34" s="92">
        <v>131.15100000000001</v>
      </c>
    </row>
    <row r="35" spans="1:11" ht="24" customHeight="1">
      <c r="A35" s="93" t="s">
        <v>71</v>
      </c>
      <c r="B35" s="90">
        <v>254</v>
      </c>
      <c r="C35" s="91">
        <v>44.063000000000002</v>
      </c>
      <c r="D35" s="90">
        <v>452</v>
      </c>
      <c r="E35" s="91">
        <v>130.49100000000001</v>
      </c>
      <c r="F35" s="78">
        <f t="shared" si="9"/>
        <v>706</v>
      </c>
      <c r="G35" s="91">
        <v>174.55500000000001</v>
      </c>
      <c r="H35" s="90">
        <v>402</v>
      </c>
      <c r="I35" s="91">
        <v>122.265</v>
      </c>
      <c r="J35" s="78">
        <f t="shared" si="10"/>
        <v>304</v>
      </c>
      <c r="K35" s="92">
        <v>52.29</v>
      </c>
    </row>
    <row r="36" spans="1:11" ht="24" customHeight="1">
      <c r="A36" s="93" t="s">
        <v>72</v>
      </c>
      <c r="B36" s="90">
        <v>325</v>
      </c>
      <c r="C36" s="91">
        <v>85.165000000000006</v>
      </c>
      <c r="D36" s="90">
        <v>409</v>
      </c>
      <c r="E36" s="91">
        <v>177.81899999999999</v>
      </c>
      <c r="F36" s="78">
        <f t="shared" si="9"/>
        <v>734</v>
      </c>
      <c r="G36" s="91">
        <v>262.983</v>
      </c>
      <c r="H36" s="90">
        <v>432</v>
      </c>
      <c r="I36" s="91">
        <v>141.339</v>
      </c>
      <c r="J36" s="78">
        <f t="shared" si="10"/>
        <v>302</v>
      </c>
      <c r="K36" s="92">
        <v>121.64400000000001</v>
      </c>
    </row>
    <row r="37" spans="1:11" s="27" customFormat="1" ht="24" customHeight="1">
      <c r="A37" s="77" t="s">
        <v>73</v>
      </c>
      <c r="B37" s="90">
        <v>169</v>
      </c>
      <c r="C37" s="91">
        <v>29.629000000000001</v>
      </c>
      <c r="D37" s="90">
        <v>499</v>
      </c>
      <c r="E37" s="91">
        <v>187.91900000000001</v>
      </c>
      <c r="F37" s="78">
        <f t="shared" si="9"/>
        <v>668</v>
      </c>
      <c r="G37" s="91">
        <v>217.54900000000001</v>
      </c>
      <c r="H37" s="90">
        <v>443</v>
      </c>
      <c r="I37" s="91">
        <v>174.054</v>
      </c>
      <c r="J37" s="78">
        <f t="shared" si="10"/>
        <v>225</v>
      </c>
      <c r="K37" s="92">
        <v>43.494</v>
      </c>
    </row>
    <row r="38" spans="1:11" s="97" customFormat="1" ht="24" customHeight="1">
      <c r="A38" s="81" t="s">
        <v>74</v>
      </c>
      <c r="B38" s="82">
        <f t="shared" ref="B38:K38" si="11">SUM(B32:B37)</f>
        <v>3119</v>
      </c>
      <c r="C38" s="83">
        <f t="shared" si="11"/>
        <v>663.23800000000006</v>
      </c>
      <c r="D38" s="82">
        <f t="shared" si="11"/>
        <v>5629</v>
      </c>
      <c r="E38" s="83">
        <f t="shared" si="11"/>
        <v>1969.6340000000002</v>
      </c>
      <c r="F38" s="82">
        <f t="shared" si="11"/>
        <v>8748</v>
      </c>
      <c r="G38" s="83">
        <f t="shared" si="11"/>
        <v>2632.6110000000003</v>
      </c>
      <c r="H38" s="82">
        <f t="shared" si="11"/>
        <v>4898</v>
      </c>
      <c r="I38" s="83">
        <f t="shared" si="11"/>
        <v>1795.16</v>
      </c>
      <c r="J38" s="82">
        <f t="shared" si="11"/>
        <v>3850</v>
      </c>
      <c r="K38" s="84">
        <f t="shared" si="11"/>
        <v>837.44899999999996</v>
      </c>
    </row>
    <row r="39" spans="1:11" s="97" customFormat="1" ht="15" customHeight="1">
      <c r="A39" s="85"/>
      <c r="B39" s="86"/>
      <c r="C39" s="87"/>
      <c r="D39" s="86"/>
      <c r="E39" s="87"/>
      <c r="F39" s="86"/>
      <c r="G39" s="87"/>
      <c r="H39" s="86"/>
      <c r="I39" s="87"/>
      <c r="J39" s="86"/>
      <c r="K39" s="88"/>
    </row>
    <row r="40" spans="1:11" s="27" customFormat="1" ht="24" customHeight="1" thickBot="1">
      <c r="A40" s="98" t="s">
        <v>75</v>
      </c>
      <c r="B40" s="99">
        <v>5201</v>
      </c>
      <c r="C40" s="100">
        <v>3353.0709999999999</v>
      </c>
      <c r="D40" s="99">
        <v>1108</v>
      </c>
      <c r="E40" s="100">
        <v>2397.0349999999999</v>
      </c>
      <c r="F40" s="99">
        <f t="shared" ref="F40" si="12">SUM(D40,B40)</f>
        <v>6309</v>
      </c>
      <c r="G40" s="100">
        <v>5750.1059999999998</v>
      </c>
      <c r="H40" s="99">
        <v>1163</v>
      </c>
      <c r="I40" s="100">
        <v>1267.501</v>
      </c>
      <c r="J40" s="99">
        <f t="shared" ref="J40" si="13">F40-H40</f>
        <v>5146</v>
      </c>
      <c r="K40" s="101">
        <v>4482.6049999999996</v>
      </c>
    </row>
    <row r="41" spans="1:11" s="27" customFormat="1" ht="24" customHeight="1" thickTop="1" thickBot="1">
      <c r="A41" s="102" t="s">
        <v>76</v>
      </c>
      <c r="B41" s="103">
        <f>SUM(B40,B12,B20,B30,B38)</f>
        <v>20817</v>
      </c>
      <c r="C41" s="104">
        <v>7003.7219999999998</v>
      </c>
      <c r="D41" s="103">
        <f>SUM(D40,D12,D20,D30,D38)</f>
        <v>28403</v>
      </c>
      <c r="E41" s="104">
        <v>13101.232</v>
      </c>
      <c r="F41" s="103">
        <f>SUM(F40,F12,F20,F30,F38)</f>
        <v>49220</v>
      </c>
      <c r="G41" s="104">
        <v>20104.955000000002</v>
      </c>
      <c r="H41" s="103">
        <f>SUM(H40,H12,H20,H30,H38)</f>
        <v>23842</v>
      </c>
      <c r="I41" s="104">
        <v>10624.983</v>
      </c>
      <c r="J41" s="103">
        <f>SUM(J40,J12,J20,J30,J38)</f>
        <v>25378</v>
      </c>
      <c r="K41" s="105">
        <v>9479.9709999999995</v>
      </c>
    </row>
    <row r="42" spans="1:11">
      <c r="A42" s="2" t="s">
        <v>77</v>
      </c>
    </row>
  </sheetData>
  <mergeCells count="7">
    <mergeCell ref="A2:A4"/>
    <mergeCell ref="B2:G2"/>
    <mergeCell ref="H2:I3"/>
    <mergeCell ref="J2:K3"/>
    <mergeCell ref="B3:C3"/>
    <mergeCell ref="D3:E3"/>
    <mergeCell ref="F3:G3"/>
  </mergeCells>
  <phoneticPr fontId="3"/>
  <pageMargins left="0.78740157480314965" right="0.78740157480314965" top="0.98425196850393704" bottom="0.98425196850393704" header="0.51181102362204722" footer="0.51181102362204722"/>
  <pageSetup paperSize="9" scale="78" orientation="portrait" r:id="rId1"/>
  <headerFooter alignWithMargins="0">
    <oddFooter>&amp;R高松国税局
国税滞納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0"/>
  <sheetViews>
    <sheetView showGridLines="0" view="pageBreakPreview" topLeftCell="A4" zoomScaleNormal="100" zoomScaleSheetLayoutView="100" workbookViewId="0">
      <selection activeCell="B12" sqref="B12"/>
    </sheetView>
  </sheetViews>
  <sheetFormatPr defaultColWidth="15.625" defaultRowHeight="11.25"/>
  <cols>
    <col min="1" max="1" width="38.875" style="2" bestFit="1" customWidth="1"/>
    <col min="2" max="2" width="30.875" style="2" customWidth="1"/>
    <col min="3" max="3" width="18.125" style="2" customWidth="1"/>
    <col min="4" max="16384" width="15.625" style="2"/>
  </cols>
  <sheetData>
    <row r="1" spans="1:3" ht="21">
      <c r="A1" s="193" t="s">
        <v>82</v>
      </c>
      <c r="B1" s="193"/>
    </row>
    <row r="2" spans="1:3" ht="4.5" customHeight="1">
      <c r="A2" s="108"/>
      <c r="B2" s="108"/>
    </row>
    <row r="3" spans="1:3" ht="13.5" customHeight="1" thickBot="1">
      <c r="A3" s="2" t="s">
        <v>83</v>
      </c>
    </row>
    <row r="4" spans="1:3" ht="20.25" customHeight="1">
      <c r="A4" s="194" t="s">
        <v>84</v>
      </c>
      <c r="B4" s="196" t="s">
        <v>85</v>
      </c>
    </row>
    <row r="5" spans="1:3" ht="13.5" customHeight="1" thickBot="1">
      <c r="A5" s="195"/>
      <c r="B5" s="197"/>
    </row>
    <row r="6" spans="1:3" ht="12" customHeight="1">
      <c r="A6" s="109"/>
      <c r="B6" s="110" t="s">
        <v>86</v>
      </c>
    </row>
    <row r="7" spans="1:3" s="61" customFormat="1" ht="30" customHeight="1">
      <c r="A7" s="111" t="s">
        <v>37</v>
      </c>
      <c r="B7" s="112">
        <v>133212448</v>
      </c>
      <c r="C7" s="113"/>
    </row>
    <row r="8" spans="1:3" s="61" customFormat="1" ht="30" customHeight="1">
      <c r="A8" s="111" t="s">
        <v>38</v>
      </c>
      <c r="B8" s="114">
        <v>142762128</v>
      </c>
      <c r="C8" s="113"/>
    </row>
    <row r="9" spans="1:3" s="61" customFormat="1" ht="30" customHeight="1">
      <c r="A9" s="111" t="s">
        <v>80</v>
      </c>
      <c r="B9" s="114">
        <v>147333411</v>
      </c>
      <c r="C9" s="113"/>
    </row>
    <row r="10" spans="1:3" s="61" customFormat="1" ht="30" customHeight="1">
      <c r="A10" s="111" t="s">
        <v>92</v>
      </c>
      <c r="B10" s="114">
        <v>168693073</v>
      </c>
      <c r="C10" s="113"/>
    </row>
    <row r="11" spans="1:3" ht="30" customHeight="1" thickBot="1">
      <c r="A11" s="115" t="s">
        <v>94</v>
      </c>
      <c r="B11" s="116">
        <v>175996045</v>
      </c>
      <c r="C11" s="117"/>
    </row>
    <row r="12" spans="1:3" ht="30" customHeight="1" thickTop="1">
      <c r="A12" s="118" t="s">
        <v>87</v>
      </c>
      <c r="B12" s="119">
        <v>34358911</v>
      </c>
      <c r="C12" s="117"/>
    </row>
    <row r="13" spans="1:3" ht="30" customHeight="1">
      <c r="A13" s="120" t="s">
        <v>88</v>
      </c>
      <c r="B13" s="121">
        <v>4204132</v>
      </c>
      <c r="C13" s="117"/>
    </row>
    <row r="14" spans="1:3" ht="30" customHeight="1">
      <c r="A14" s="120" t="s">
        <v>18</v>
      </c>
      <c r="B14" s="121">
        <v>13335960</v>
      </c>
      <c r="C14" s="117"/>
    </row>
    <row r="15" spans="1:3" ht="30" customHeight="1">
      <c r="A15" s="120" t="s">
        <v>89</v>
      </c>
      <c r="B15" s="121">
        <v>122581431</v>
      </c>
      <c r="C15" s="117"/>
    </row>
    <row r="16" spans="1:3" ht="30" customHeight="1" thickBot="1">
      <c r="A16" s="122" t="s">
        <v>21</v>
      </c>
      <c r="B16" s="123">
        <v>1515611</v>
      </c>
      <c r="C16" s="117"/>
    </row>
    <row r="17" spans="1:3" s="27" customFormat="1" ht="30" customHeight="1" thickTop="1" thickBot="1">
      <c r="A17" s="124" t="s">
        <v>90</v>
      </c>
      <c r="B17" s="125">
        <v>175996045</v>
      </c>
      <c r="C17" s="126"/>
    </row>
    <row r="18" spans="1:3" s="27" customFormat="1" ht="8.25" customHeight="1">
      <c r="A18" s="127"/>
      <c r="B18" s="128"/>
      <c r="C18" s="126"/>
    </row>
    <row r="19" spans="1:3">
      <c r="A19" s="53" t="s">
        <v>95</v>
      </c>
    </row>
    <row r="20" spans="1:3">
      <c r="A20" s="2" t="s">
        <v>91</v>
      </c>
    </row>
  </sheetData>
  <mergeCells count="3">
    <mergeCell ref="A1:B1"/>
    <mergeCell ref="A4:A5"/>
    <mergeCell ref="B4:B5"/>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&amp;R高松国税局
還付金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30D4D-1866-40FD-906D-907D70006953}">
  <ds:schemaRefs>
    <ds:schemaRef ds:uri="c1e1fd5d-d5a4-4438-b594-53628234b2d5"/>
    <ds:schemaRef ds:uri="http://purl.org/dc/dcmitype/"/>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c69fedeb-612f-4f71-bf39-c359edfd8fe7"/>
    <ds:schemaRef ds:uri="http://schemas.microsoft.com/office/2006/metadata/properties"/>
  </ds:schemaRefs>
</ds:datastoreItem>
</file>

<file path=customXml/itemProps2.xml><?xml version="1.0" encoding="utf-8"?>
<ds:datastoreItem xmlns:ds="http://schemas.openxmlformats.org/officeDocument/2006/customXml" ds:itemID="{4AB62FDA-7DC2-47C6-A28F-4E5F06DAB6AC}">
  <ds:schemaRefs>
    <ds:schemaRef ds:uri="http://schemas.microsoft.com/sharepoint/v3/contenttype/forms"/>
  </ds:schemaRefs>
</ds:datastoreItem>
</file>

<file path=customXml/itemProps3.xml><?xml version="1.0" encoding="utf-8"?>
<ds:datastoreItem xmlns:ds="http://schemas.openxmlformats.org/officeDocument/2006/customXml" ds:itemID="{AF9CEC5F-BB7E-4A80-82B8-C62F13387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　高松</vt:lpstr>
      <vt:lpstr> (2)高松</vt:lpstr>
      <vt:lpstr>(3)税務署別滞納状況</vt:lpstr>
      <vt:lpstr>還付金の支払決定の状況 </vt:lpstr>
      <vt:lpstr>' (2)高松'!Print_Area</vt:lpstr>
      <vt:lpstr>'(1)滞納状況　高松'!Print_Area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2023-04-11T05:43:03Z</cp:lastPrinted>
  <dcterms:created xsi:type="dcterms:W3CDTF">2019-09-19T05:21:05Z</dcterms:created>
  <dcterms:modified xsi:type="dcterms:W3CDTF">2023-05-01T04:04:17Z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