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T0o1f020\a00000総務部\A00700企画課\企画課\03　組織参考資料フォルダ\04　R04事務年度\22_【２係】統計\02　局統計情報（HP掲載）\令和３年度版\02　原稿準備\10_17-1,2　国税徴収○\"/>
    </mc:Choice>
  </mc:AlternateContent>
  <xr:revisionPtr revIDLastSave="0" documentId="13_ncr:1_{A0908696-D6BF-4AE9-8801-2106C3E186E9}" xr6:coauthVersionLast="36" xr6:coauthVersionMax="36" xr10:uidLastSave="{00000000-0000-0000-0000-000000000000}"/>
  <bookViews>
    <workbookView xWindow="0" yWindow="0" windowWidth="28800" windowHeight="12390" tabRatio="790" xr2:uid="{00000000-000D-0000-FFFF-FFFF00000000}"/>
  </bookViews>
  <sheets>
    <sheet name="(1)徴収状況" sheetId="16" r:id="rId1"/>
    <sheet name="(2)　徴収状況の累年比較" sheetId="17" r:id="rId2"/>
    <sheet name="(3)税務署別徴収状況-1" sheetId="4" r:id="rId3"/>
    <sheet name="(3)税務署別徴収状況-2" sheetId="5" r:id="rId4"/>
    <sheet name="(3)税務署別徴収状況-3" sheetId="6" r:id="rId5"/>
    <sheet name="(3)税務署別徴収状況-4" sheetId="15" r:id="rId6"/>
    <sheet name="(1)物納状況" sheetId="19" r:id="rId7"/>
    <sheet name="(2)物納財産の内訳" sheetId="20" r:id="rId8"/>
    <sheet name="(3)物納状況の累年比較" sheetId="21" r:id="rId9"/>
    <sheet name="(4)年賦延納状況" sheetId="22" r:id="rId10"/>
  </sheets>
  <definedNames>
    <definedName name="_xlnm.Print_Area" localSheetId="0">'(1)徴収状況'!$A$1:$P$41</definedName>
    <definedName name="_xlnm.Print_Area" localSheetId="6">'(1)物納状況'!$A$1:$F$33</definedName>
    <definedName name="_xlnm.Print_Area" localSheetId="1">'(2)　徴収状況の累年比較'!$A$1:$N$9</definedName>
    <definedName name="_xlnm.Print_Area" localSheetId="2">'(3)税務署別徴収状況-1'!$A$1:$N$41</definedName>
    <definedName name="_xlnm.Print_Area" localSheetId="3">'(3)税務署別徴収状況-2'!$A$1:$N$40</definedName>
    <definedName name="_xlnm.Print_Area" localSheetId="4">'(3)税務署別徴収状況-3'!$A$1:$N$40</definedName>
    <definedName name="_xlnm.Print_Area" localSheetId="5">'(3)税務署別徴収状況-4'!$A$1:$H$40</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91029"/>
</workbook>
</file>

<file path=xl/calcChain.xml><?xml version="1.0" encoding="utf-8"?>
<calcChain xmlns="http://schemas.openxmlformats.org/spreadsheetml/2006/main">
  <c r="H40" i="15" l="1"/>
  <c r="H39" i="15"/>
  <c r="H37" i="15"/>
  <c r="H36" i="15"/>
  <c r="H35" i="15"/>
  <c r="H34" i="15"/>
  <c r="H33" i="15"/>
  <c r="H32" i="15"/>
  <c r="H31" i="15"/>
  <c r="H29" i="15"/>
  <c r="H28" i="15"/>
  <c r="H27" i="15"/>
  <c r="H26" i="15"/>
  <c r="H25" i="15"/>
  <c r="H24" i="15"/>
  <c r="H23" i="15"/>
  <c r="H22" i="15"/>
  <c r="H21" i="15"/>
  <c r="H19" i="15"/>
  <c r="H18" i="15"/>
  <c r="H17" i="15"/>
  <c r="H16" i="15"/>
  <c r="H15" i="15"/>
  <c r="H14" i="15"/>
  <c r="H13" i="15"/>
  <c r="H11" i="15"/>
  <c r="H10" i="15"/>
  <c r="H9" i="15"/>
  <c r="H8" i="15"/>
  <c r="H7" i="15"/>
  <c r="H6" i="15"/>
  <c r="H5" i="15"/>
  <c r="N8" i="6"/>
  <c r="N8" i="5"/>
  <c r="N8" i="4"/>
  <c r="N9" i="6"/>
  <c r="N9" i="5"/>
  <c r="N9" i="4"/>
  <c r="N40" i="6"/>
  <c r="N39" i="6"/>
  <c r="N37" i="6"/>
  <c r="N36" i="6"/>
  <c r="N35" i="6"/>
  <c r="N34" i="6"/>
  <c r="N33" i="6"/>
  <c r="N32" i="6"/>
  <c r="N31" i="6"/>
  <c r="N29" i="6"/>
  <c r="N28" i="6"/>
  <c r="N27" i="6"/>
  <c r="N26" i="6"/>
  <c r="N25" i="6"/>
  <c r="N24" i="6"/>
  <c r="N23" i="6"/>
  <c r="N22" i="6"/>
  <c r="N21" i="6"/>
  <c r="N19" i="6"/>
  <c r="N18" i="6"/>
  <c r="N17" i="6"/>
  <c r="N16" i="6"/>
  <c r="N15" i="6"/>
  <c r="N14" i="6"/>
  <c r="N13" i="6"/>
  <c r="N11" i="6"/>
  <c r="N10" i="6"/>
  <c r="N7" i="6"/>
  <c r="N6" i="6"/>
  <c r="N5" i="6"/>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7" i="5"/>
  <c r="N6" i="5"/>
  <c r="N5" i="5"/>
  <c r="N37" i="4"/>
  <c r="N36" i="4"/>
  <c r="N35" i="4"/>
  <c r="N34" i="4"/>
  <c r="N33" i="4"/>
  <c r="N32" i="4"/>
  <c r="N31" i="4"/>
  <c r="N29" i="4"/>
  <c r="N28" i="4"/>
  <c r="N27" i="4"/>
  <c r="N26" i="4"/>
  <c r="N25" i="4"/>
  <c r="N24" i="4"/>
  <c r="N23" i="4"/>
  <c r="N22" i="4"/>
  <c r="N21" i="4"/>
  <c r="N19" i="4"/>
  <c r="N18" i="4"/>
  <c r="N17" i="4"/>
  <c r="N16" i="4"/>
  <c r="N15" i="4"/>
  <c r="N14" i="4"/>
  <c r="N13" i="4"/>
  <c r="N11" i="4"/>
  <c r="N10" i="4"/>
  <c r="N7" i="4"/>
  <c r="N6" i="4"/>
  <c r="N5" i="4"/>
</calcChain>
</file>

<file path=xl/sharedStrings.xml><?xml version="1.0" encoding="utf-8"?>
<sst xmlns="http://schemas.openxmlformats.org/spreadsheetml/2006/main" count="1177" uniqueCount="205">
  <si>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</si>
  <si>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</si>
  <si>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</si>
  <si>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</si>
  <si>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</si>
  <si>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</si>
  <si>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</si>
  <si>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</si>
  <si>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</si>
  <si>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</si>
  <si>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収納未済額</t>
    <phoneticPr fontId="1"/>
  </si>
  <si>
    <t>年度</t>
    <phoneticPr fontId="1"/>
  </si>
  <si>
    <t>繰越分</t>
    <phoneticPr fontId="1"/>
  </si>
  <si>
    <t>税務署名</t>
  </si>
  <si>
    <t>徴収決定済額</t>
  </si>
  <si>
    <t>収納未済額</t>
  </si>
  <si>
    <t>局引受分</t>
  </si>
  <si>
    <t>(2)　徴収状況の累年比較</t>
    <phoneticPr fontId="1"/>
  </si>
  <si>
    <t>(3)　税務署別徴収状況</t>
    <phoneticPr fontId="1"/>
  </si>
  <si>
    <t>(3)　税務署別徴収状況（続）</t>
    <phoneticPr fontId="1"/>
  </si>
  <si>
    <t>税務署名</t>
    <rPh sb="0" eb="2">
      <t>ゼイム</t>
    </rPh>
    <rPh sb="2" eb="4">
      <t>ショメイ</t>
    </rPh>
    <phoneticPr fontId="1"/>
  </si>
  <si>
    <t>徳島</t>
    <rPh sb="0" eb="2">
      <t>トクシマ</t>
    </rPh>
    <phoneticPr fontId="1"/>
  </si>
  <si>
    <t>鳴門</t>
    <rPh sb="0" eb="2">
      <t>ナルト</t>
    </rPh>
    <phoneticPr fontId="1"/>
  </si>
  <si>
    <t>阿南</t>
    <rPh sb="0" eb="2">
      <t>アナン</t>
    </rPh>
    <phoneticPr fontId="1"/>
  </si>
  <si>
    <t>川島</t>
    <rPh sb="0" eb="2">
      <t>カワシマ</t>
    </rPh>
    <phoneticPr fontId="1"/>
  </si>
  <si>
    <t>脇町</t>
    <rPh sb="0" eb="2">
      <t>ワキマチ</t>
    </rPh>
    <phoneticPr fontId="1"/>
  </si>
  <si>
    <t>池田</t>
    <rPh sb="0" eb="2">
      <t>イケダ</t>
    </rPh>
    <phoneticPr fontId="1"/>
  </si>
  <si>
    <t>徳島県計</t>
    <rPh sb="0" eb="3">
      <t>トクシマケン</t>
    </rPh>
    <rPh sb="3" eb="4">
      <t>ケイ</t>
    </rPh>
    <phoneticPr fontId="1"/>
  </si>
  <si>
    <t>高松</t>
    <rPh sb="0" eb="2">
      <t>タカマツ</t>
    </rPh>
    <phoneticPr fontId="1"/>
  </si>
  <si>
    <t>丸亀</t>
    <rPh sb="0" eb="2">
      <t>マルガメ</t>
    </rPh>
    <phoneticPr fontId="1"/>
  </si>
  <si>
    <t>坂出</t>
    <rPh sb="0" eb="2">
      <t>サカイデ</t>
    </rPh>
    <phoneticPr fontId="1"/>
  </si>
  <si>
    <t>観音寺</t>
    <rPh sb="0" eb="3">
      <t>カンオンジ</t>
    </rPh>
    <phoneticPr fontId="1"/>
  </si>
  <si>
    <t>長尾</t>
    <rPh sb="0" eb="2">
      <t>ナガオ</t>
    </rPh>
    <phoneticPr fontId="1"/>
  </si>
  <si>
    <t>土庄</t>
    <rPh sb="0" eb="2">
      <t>トノショウ</t>
    </rPh>
    <phoneticPr fontId="1"/>
  </si>
  <si>
    <t>香川県計</t>
    <rPh sb="0" eb="2">
      <t>カガワ</t>
    </rPh>
    <rPh sb="2" eb="3">
      <t>ケン</t>
    </rPh>
    <rPh sb="3" eb="4">
      <t>ケイ</t>
    </rPh>
    <phoneticPr fontId="1"/>
  </si>
  <si>
    <t>松山</t>
    <rPh sb="0" eb="2">
      <t>マツヤマ</t>
    </rPh>
    <phoneticPr fontId="1"/>
  </si>
  <si>
    <t>今治</t>
    <rPh sb="0" eb="2">
      <t>イマバリ</t>
    </rPh>
    <phoneticPr fontId="1"/>
  </si>
  <si>
    <t>宇和島</t>
    <rPh sb="0" eb="3">
      <t>ウワジマ</t>
    </rPh>
    <phoneticPr fontId="1"/>
  </si>
  <si>
    <t>八幡浜</t>
    <rPh sb="0" eb="2">
      <t>ヤハタ</t>
    </rPh>
    <rPh sb="2" eb="3">
      <t>ハマ</t>
    </rPh>
    <phoneticPr fontId="1"/>
  </si>
  <si>
    <t>新居浜</t>
    <rPh sb="0" eb="3">
      <t>ニイハマ</t>
    </rPh>
    <phoneticPr fontId="1"/>
  </si>
  <si>
    <t>伊予西条</t>
    <rPh sb="0" eb="4">
      <t>イヨサイジョウ</t>
    </rPh>
    <phoneticPr fontId="1"/>
  </si>
  <si>
    <t>大洲</t>
    <rPh sb="0" eb="2">
      <t>オオズ</t>
    </rPh>
    <phoneticPr fontId="1"/>
  </si>
  <si>
    <t>伊予三島</t>
    <rPh sb="0" eb="4">
      <t>イヨミシマ</t>
    </rPh>
    <phoneticPr fontId="1"/>
  </si>
  <si>
    <t>愛媛県計</t>
    <rPh sb="0" eb="2">
      <t>エヒメ</t>
    </rPh>
    <rPh sb="2" eb="3">
      <t>ケン</t>
    </rPh>
    <rPh sb="3" eb="4">
      <t>ケイ</t>
    </rPh>
    <phoneticPr fontId="1"/>
  </si>
  <si>
    <t>高知</t>
    <rPh sb="0" eb="2">
      <t>コウチ</t>
    </rPh>
    <phoneticPr fontId="1"/>
  </si>
  <si>
    <t>安芸</t>
    <rPh sb="0" eb="2">
      <t>アキ</t>
    </rPh>
    <phoneticPr fontId="1"/>
  </si>
  <si>
    <t>南国</t>
    <rPh sb="0" eb="2">
      <t>ナンゴク</t>
    </rPh>
    <phoneticPr fontId="1"/>
  </si>
  <si>
    <t>須崎</t>
    <rPh sb="0" eb="2">
      <t>スザキ</t>
    </rPh>
    <phoneticPr fontId="1"/>
  </si>
  <si>
    <t>中村</t>
    <rPh sb="0" eb="2">
      <t>ナカムラ</t>
    </rPh>
    <phoneticPr fontId="1"/>
  </si>
  <si>
    <t>伊野</t>
    <rPh sb="0" eb="2">
      <t>イノ</t>
    </rPh>
    <phoneticPr fontId="1"/>
  </si>
  <si>
    <t>高知県計</t>
    <rPh sb="0" eb="2">
      <t>コウチ</t>
    </rPh>
    <rPh sb="2" eb="3">
      <t>ケン</t>
    </rPh>
    <rPh sb="3" eb="4">
      <t>ケイ</t>
    </rPh>
    <phoneticPr fontId="1"/>
  </si>
  <si>
    <t>総　　計</t>
    <phoneticPr fontId="1"/>
  </si>
  <si>
    <t>総計</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</si>
  <si>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</si>
  <si>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</si>
  <si>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</si>
  <si>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</si>
  <si>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</si>
  <si>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</si>
  <si>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</si>
  <si>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</si>
  <si>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</si>
  <si>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</si>
  <si>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</si>
  <si>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</si>
  <si>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</si>
  <si>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</si>
  <si>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</si>
  <si>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</si>
  <si>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</si>
  <si>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</si>
  <si>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</si>
  <si>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</si>
  <si>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</si>
  <si>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</si>
  <si>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</si>
  <si>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</si>
  <si>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</si>
  <si>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</si>
  <si>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</si>
  <si>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</si>
  <si>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</si>
  <si>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</si>
  <si>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</si>
  <si>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</si>
  <si>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</si>
  <si>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</si>
  <si>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</si>
  <si>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</si>
  <si>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</si>
  <si>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</si>
  <si>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</si>
  <si>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(1)　徴収状況</t>
    <phoneticPr fontId="1"/>
  </si>
  <si>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</si>
  <si>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</si>
  <si>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</si>
  <si>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</si>
  <si>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</si>
  <si>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</si>
  <si>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</si>
  <si>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</si>
  <si>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</si>
  <si>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</si>
  <si>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徴収決定済額</t>
    <phoneticPr fontId="1"/>
  </si>
  <si>
    <t>不納欠損額</t>
    <phoneticPr fontId="1"/>
  </si>
  <si>
    <t>平成29年度</t>
  </si>
  <si>
    <t>-</t>
  </si>
  <si>
    <t>揮発油税及地方揮発油税</t>
    <rPh sb="0" eb="3">
      <t>キハツユ</t>
    </rPh>
    <rPh sb="3" eb="4">
      <t>ゼイ</t>
    </rPh>
    <rPh sb="4" eb="5">
      <t>オヨ</t>
    </rPh>
    <rPh sb="5" eb="7">
      <t>チホウ</t>
    </rPh>
    <rPh sb="7" eb="10">
      <t>キハツユ</t>
    </rPh>
    <rPh sb="10" eb="11">
      <t>ゼイ</t>
    </rPh>
    <phoneticPr fontId="1"/>
  </si>
  <si>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</si>
  <si>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</si>
  <si>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</si>
  <si>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</si>
  <si>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</si>
  <si>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</si>
  <si>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</si>
  <si>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</si>
  <si>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</si>
  <si>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</si>
  <si>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</si>
  <si>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</si>
  <si>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</si>
  <si>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</si>
  <si>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</si>
  <si>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</si>
  <si>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</si>
  <si>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</si>
  <si>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</si>
  <si>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</si>
  <si>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</si>
  <si>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</si>
  <si>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</si>
  <si>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</si>
  <si>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</si>
  <si>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</si>
  <si>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</si>
  <si>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</si>
  <si>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</si>
  <si>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</si>
  <si>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</si>
  <si>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</si>
  <si>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</si>
  <si>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</si>
  <si>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</si>
  <si>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</si>
  <si>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</si>
  <si>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</si>
  <si>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</si>
  <si>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</si>
  <si>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</si>
  <si>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</si>
  <si>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</si>
  <si>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</si>
  <si>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</si>
  <si>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</si>
  <si>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</si>
  <si>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</si>
  <si>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</si>
  <si>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</si>
  <si>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</si>
  <si>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</si>
  <si>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</si>
  <si>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</si>
  <si>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</si>
  <si>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</si>
  <si>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</si>
  <si>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</si>
  <si>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</si>
  <si>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</si>
  <si>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金　　額</t>
    <phoneticPr fontId="1"/>
  </si>
  <si>
    <t>金　　額</t>
    <phoneticPr fontId="1"/>
  </si>
  <si>
    <t>件</t>
    <phoneticPr fontId="1"/>
  </si>
  <si>
    <t>千円</t>
    <phoneticPr fontId="1"/>
  </si>
  <si>
    <t>千円</t>
    <phoneticPr fontId="1"/>
  </si>
  <si>
    <t>千円</t>
    <phoneticPr fontId="1"/>
  </si>
  <si>
    <t>外</t>
  </si>
  <si>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</si>
  <si>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</si>
  <si>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</si>
  <si>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</si>
  <si>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</si>
  <si>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</si>
  <si>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</si>
  <si>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</si>
  <si>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</si>
  <si>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</si>
  <si>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</si>
  <si>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</si>
  <si>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</si>
  <si>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</si>
  <si>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</si>
  <si>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</si>
  <si>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</si>
  <si>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</si>
  <si>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</si>
  <si>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rPh sb="0" eb="2">
      <t>レイワ</t>
    </rPh>
    <phoneticPr fontId="1"/>
  </si>
  <si>
    <t>令和３年度（出納整理期間を含む。）</t>
    <rPh sb="0" eb="2">
      <t>レイワ</t>
    </rPh>
    <rPh sb="3" eb="5">
      <t>ネンド</t>
    </rPh>
    <rPh sb="6" eb="8">
      <t>スイトウ</t>
    </rPh>
    <rPh sb="8" eb="10">
      <t>セイリ</t>
    </rPh>
    <rPh sb="10" eb="12">
      <t>キカン</t>
    </rPh>
    <rPh sb="13" eb="14">
      <t>フク</t>
    </rPh>
    <phoneticPr fontId="1"/>
  </si>
  <si>
    <t>令和２年度</t>
  </si>
  <si>
    <t>令和３年度</t>
    <phoneticPr fontId="3"/>
  </si>
  <si>
    <t>令和３年度</t>
    <rPh sb="0" eb="2">
      <t>レイワ</t>
    </rPh>
    <phoneticPr fontId="3"/>
  </si>
  <si>
    <t>　令和３年４月１日から令和４年３月31日までの間に相続税の物納について申請、許可、収納等のあったものを示した。</t>
    <phoneticPr fontId="1"/>
  </si>
  <si>
    <t>令和３年度</t>
    <rPh sb="0" eb="2">
      <t>レイワ</t>
    </rPh>
    <phoneticPr fontId="1"/>
  </si>
  <si>
    <t>　調査対象等：令和３年４月１日から令和４年３月31日までの間に相続税及び贈与税の年賦延納並びに所得税法第132条の規定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</si>
  <si>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t>
  </si>
  <si>
    <t>X</t>
  </si>
  <si>
    <t>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</si>
</sst>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Red]#,##0"/>
    <numFmt numFmtId="177" formatCode="&quot;(&quot;#,##0&quot;)&quot;"/>
    <numFmt numFmtId="178" formatCode="0_);[Red]\(0\)"/>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5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medium">
        <color indexed="64"/>
      </right>
      <top style="thin">
        <color indexed="64"/>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thin">
        <color indexed="55"/>
      </top>
      <bottom style="thin">
        <color indexed="55"/>
      </bottom>
      <diagonal/>
    </border>
    <border>
      <left style="hair">
        <color indexed="64"/>
      </left>
      <right/>
      <top style="thin">
        <color indexed="64"/>
      </top>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style="thin">
        <color indexed="55"/>
      </bottom>
      <diagonal/>
    </border>
    <border>
      <left/>
      <right style="thin">
        <color indexed="64"/>
      </right>
      <top style="thin">
        <color indexed="55"/>
      </top>
      <bottom style="thin">
        <color indexed="55"/>
      </bottom>
      <diagonal/>
    </border>
    <border>
      <left/>
      <right style="medium">
        <color indexed="64"/>
      </right>
      <top/>
      <bottom/>
      <diagonal/>
    </border>
    <border>
      <left style="thin">
        <color indexed="64"/>
      </left>
      <right style="medium">
        <color indexed="64"/>
      </right>
      <top/>
      <bottom/>
      <diagonal/>
    </border>
    <border>
      <left style="medium">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hair">
        <color indexed="64"/>
      </left>
      <right style="hair">
        <color indexed="64"/>
      </right>
      <top/>
      <bottom style="medium">
        <color indexed="64"/>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right style="thin">
        <color indexed="64"/>
      </right>
      <top style="thin">
        <color indexed="55"/>
      </top>
      <bottom style="double">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medium">
        <color indexed="64"/>
      </left>
      <right/>
      <top style="thin">
        <color indexed="55"/>
      </top>
      <bottom style="double">
        <color indexed="64"/>
      </bottom>
      <diagonal/>
    </border>
    <border>
      <left style="thin">
        <color indexed="64"/>
      </left>
      <right style="medium">
        <color indexed="64"/>
      </right>
      <top style="thin">
        <color indexed="55"/>
      </top>
      <bottom/>
      <diagonal/>
    </border>
    <border>
      <left/>
      <right style="medium">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style="thin">
        <color indexed="55"/>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top/>
      <bottom style="thin">
        <color indexed="55"/>
      </bottom>
      <diagonal/>
    </border>
    <border>
      <left style="hair">
        <color indexed="64"/>
      </left>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55"/>
      </top>
      <bottom style="thin">
        <color indexed="55"/>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hair">
        <color indexed="64"/>
      </right>
      <top style="thin">
        <color indexed="55"/>
      </top>
      <bottom style="thin">
        <color theme="0" tint="-0.34998626667073579"/>
      </bottom>
      <diagonal/>
    </border>
    <border>
      <left style="hair">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hair">
        <color indexed="64"/>
      </left>
      <right/>
      <top style="thin">
        <color indexed="55"/>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4">
    <xf numFmtId="0" fontId="0" fillId="0" borderId="0"/>
    <xf numFmtId="0" fontId="9" fillId="0" borderId="0"/>
    <xf numFmtId="38" fontId="10" fillId="0" borderId="0" applyFont="0" applyFill="0" applyBorder="0" applyAlignment="0" applyProtection="0">
      <alignment vertical="center"/>
    </xf>
    <xf numFmtId="38" fontId="10" fillId="0" borderId="0" applyFont="0" applyFill="0" applyBorder="0" applyAlignment="0" applyProtection="0"/>
  </cellStyleXfs>
  <cellXfs count="479">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4" xfId="0" applyFont="1" applyFill="1" applyBorder="1" applyAlignment="1">
      <alignment horizontal="distributed" vertical="center"/>
    </xf>
    <xf numFmtId="0" fontId="2" fillId="0" borderId="5"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distributed" vertical="center" justifyLastLine="1"/>
    </xf>
    <xf numFmtId="0" fontId="2" fillId="0" borderId="9" xfId="0" applyFont="1" applyBorder="1" applyAlignment="1">
      <alignment horizontal="center"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3" fontId="2" fillId="2" borderId="12" xfId="0" applyNumberFormat="1" applyFont="1" applyFill="1" applyBorder="1" applyAlignment="1">
      <alignment horizontal="right" vertical="center"/>
    </xf>
    <xf numFmtId="3" fontId="2" fillId="2" borderId="13" xfId="0" applyNumberFormat="1" applyFont="1" applyFill="1" applyBorder="1" applyAlignment="1">
      <alignment horizontal="right" vertical="center"/>
    </xf>
    <xf numFmtId="3" fontId="2" fillId="2" borderId="14" xfId="0" applyNumberFormat="1" applyFont="1" applyFill="1" applyBorder="1" applyAlignment="1">
      <alignment horizontal="right" vertical="center"/>
    </xf>
    <xf numFmtId="0" fontId="2" fillId="0" borderId="0" xfId="0" applyFont="1" applyAlignment="1">
      <alignment horizontal="left"/>
    </xf>
    <xf numFmtId="0" fontId="2" fillId="0" borderId="5" xfId="0" applyFont="1" applyBorder="1" applyAlignment="1">
      <alignment horizontal="center" vertical="center"/>
    </xf>
    <xf numFmtId="0" fontId="4" fillId="0" borderId="4" xfId="0" applyFont="1" applyFill="1" applyBorder="1" applyAlignment="1">
      <alignment horizontal="distributed" vertical="center"/>
    </xf>
    <xf numFmtId="0" fontId="4" fillId="0" borderId="0" xfId="0" applyFont="1" applyFill="1" applyAlignment="1">
      <alignment horizontal="left" vertical="center"/>
    </xf>
    <xf numFmtId="0" fontId="5" fillId="2" borderId="16" xfId="0" applyFont="1" applyFill="1" applyBorder="1" applyAlignment="1">
      <alignment horizontal="right" vertical="center"/>
    </xf>
    <xf numFmtId="0" fontId="5" fillId="2" borderId="6" xfId="0" applyFont="1" applyFill="1" applyBorder="1" applyAlignment="1">
      <alignment horizontal="right" vertical="center"/>
    </xf>
    <xf numFmtId="0" fontId="5" fillId="2" borderId="17" xfId="0" applyFont="1" applyFill="1" applyBorder="1" applyAlignment="1">
      <alignment horizontal="right" vertical="center"/>
    </xf>
    <xf numFmtId="0" fontId="5" fillId="0" borderId="18"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2" borderId="5" xfId="0" applyFont="1" applyFill="1" applyBorder="1" applyAlignment="1">
      <alignment horizontal="right"/>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5" xfId="0" applyFont="1" applyFill="1" applyBorder="1" applyAlignment="1">
      <alignment horizontal="right" vertical="center"/>
    </xf>
    <xf numFmtId="0" fontId="5" fillId="2" borderId="7" xfId="0" applyFont="1" applyFill="1" applyBorder="1" applyAlignment="1">
      <alignment horizontal="right" vertical="center"/>
    </xf>
    <xf numFmtId="0" fontId="5" fillId="3" borderId="15" xfId="0" applyFont="1" applyFill="1" applyBorder="1" applyAlignment="1">
      <alignment horizontal="distributed" vertical="center" justifyLastLine="1"/>
    </xf>
    <xf numFmtId="0" fontId="2" fillId="4" borderId="20" xfId="0" applyFont="1" applyFill="1" applyBorder="1" applyAlignment="1">
      <alignment horizontal="distributed" vertical="center"/>
    </xf>
    <xf numFmtId="0" fontId="2" fillId="4" borderId="21" xfId="0" applyFont="1" applyFill="1" applyBorder="1" applyAlignment="1">
      <alignment horizontal="distributed" vertical="center"/>
    </xf>
    <xf numFmtId="0" fontId="2" fillId="4" borderId="22" xfId="0" applyFont="1" applyFill="1" applyBorder="1" applyAlignment="1">
      <alignment horizontal="distributed" vertical="center"/>
    </xf>
    <xf numFmtId="0" fontId="4" fillId="0" borderId="30" xfId="0" applyFont="1" applyFill="1" applyBorder="1" applyAlignment="1">
      <alignment horizontal="distributed" vertical="center"/>
    </xf>
    <xf numFmtId="0" fontId="5" fillId="2" borderId="31" xfId="0" applyFont="1" applyFill="1" applyBorder="1" applyAlignment="1">
      <alignment horizontal="right" vertical="center"/>
    </xf>
    <xf numFmtId="0" fontId="5" fillId="3" borderId="19" xfId="0" applyFont="1" applyFill="1" applyBorder="1" applyAlignment="1">
      <alignment horizontal="distributed" vertical="center" justifyLastLine="1"/>
    </xf>
    <xf numFmtId="0" fontId="2" fillId="4" borderId="32" xfId="0" applyFont="1" applyFill="1" applyBorder="1" applyAlignment="1">
      <alignment horizontal="distributed" vertical="center"/>
    </xf>
    <xf numFmtId="0" fontId="2" fillId="4" borderId="33" xfId="0" applyFont="1" applyFill="1" applyBorder="1" applyAlignment="1">
      <alignment horizontal="distributed" vertical="center"/>
    </xf>
    <xf numFmtId="0" fontId="2" fillId="4" borderId="34" xfId="0" applyFont="1" applyFill="1" applyBorder="1" applyAlignment="1">
      <alignment horizontal="distributed" vertical="center"/>
    </xf>
    <xf numFmtId="0" fontId="2" fillId="0" borderId="35" xfId="0" applyFont="1" applyFill="1" applyBorder="1" applyAlignment="1">
      <alignment horizontal="distributed" vertical="center"/>
    </xf>
    <xf numFmtId="0" fontId="5" fillId="2" borderId="31" xfId="0" applyFont="1" applyFill="1" applyBorder="1" applyAlignment="1">
      <alignment horizontal="right"/>
    </xf>
    <xf numFmtId="0" fontId="2" fillId="0" borderId="37"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4" borderId="39" xfId="0" applyFont="1" applyFill="1" applyBorder="1" applyAlignment="1">
      <alignment horizontal="distributed" vertical="center" shrinkToFit="1"/>
    </xf>
    <xf numFmtId="0" fontId="4" fillId="4" borderId="40" xfId="0" applyFont="1" applyFill="1" applyBorder="1" applyAlignment="1">
      <alignment horizontal="distributed" vertical="center" shrinkToFit="1"/>
    </xf>
    <xf numFmtId="0" fontId="4" fillId="4" borderId="39" xfId="0" applyFont="1" applyFill="1" applyBorder="1" applyAlignment="1">
      <alignment horizontal="distributed" vertical="center"/>
    </xf>
    <xf numFmtId="0" fontId="4" fillId="4" borderId="40" xfId="0" applyFont="1" applyFill="1" applyBorder="1" applyAlignment="1">
      <alignment horizontal="distributed" vertical="center"/>
    </xf>
    <xf numFmtId="3" fontId="2" fillId="2" borderId="28" xfId="0" applyNumberFormat="1" applyFont="1" applyFill="1" applyBorder="1" applyAlignment="1">
      <alignment horizontal="right" vertical="center"/>
    </xf>
    <xf numFmtId="3" fontId="2" fillId="2" borderId="41" xfId="0" applyNumberFormat="1" applyFont="1" applyFill="1" applyBorder="1" applyAlignment="1">
      <alignment horizontal="right" vertical="center"/>
    </xf>
    <xf numFmtId="3" fontId="2" fillId="2" borderId="29" xfId="0" applyNumberFormat="1" applyFont="1" applyFill="1" applyBorder="1" applyAlignment="1">
      <alignment horizontal="right" vertical="center"/>
    </xf>
    <xf numFmtId="3" fontId="2" fillId="2" borderId="117" xfId="0" applyNumberFormat="1" applyFont="1" applyFill="1" applyBorder="1" applyAlignment="1">
      <alignment horizontal="right" vertical="center"/>
    </xf>
    <xf numFmtId="3" fontId="2" fillId="2" borderId="118" xfId="0" applyNumberFormat="1" applyFont="1" applyFill="1" applyBorder="1" applyAlignment="1">
      <alignment horizontal="right" vertical="center"/>
    </xf>
    <xf numFmtId="3" fontId="2" fillId="2" borderId="119" xfId="0" applyNumberFormat="1" applyFont="1" applyFill="1" applyBorder="1" applyAlignment="1">
      <alignment horizontal="right" vertical="center"/>
    </xf>
    <xf numFmtId="0" fontId="4" fillId="0" borderId="69" xfId="0" applyFont="1" applyBorder="1" applyAlignment="1">
      <alignment horizontal="distributed" vertical="center"/>
    </xf>
    <xf numFmtId="0" fontId="4" fillId="0" borderId="70" xfId="0" applyFont="1" applyFill="1" applyBorder="1" applyAlignment="1">
      <alignment horizontal="distributed" vertical="center"/>
    </xf>
    <xf numFmtId="0" fontId="4" fillId="0" borderId="71" xfId="0" applyFont="1" applyFill="1" applyBorder="1" applyAlignment="1">
      <alignment horizontal="center" vertical="center"/>
    </xf>
    <xf numFmtId="0" fontId="4" fillId="0" borderId="74" xfId="0" applyFont="1" applyFill="1" applyBorder="1" applyAlignment="1">
      <alignment horizontal="distributed" vertical="center"/>
    </xf>
    <xf numFmtId="0" fontId="4" fillId="0" borderId="75" xfId="0" applyFont="1" applyFill="1" applyBorder="1" applyAlignment="1">
      <alignment horizontal="center" vertical="center" shrinkToFit="1"/>
    </xf>
    <xf numFmtId="0" fontId="4" fillId="0" borderId="76" xfId="0" applyFont="1" applyBorder="1" applyAlignment="1">
      <alignment horizontal="center" vertical="center" shrinkToFit="1"/>
    </xf>
    <xf numFmtId="0" fontId="4" fillId="0" borderId="77" xfId="0" applyFont="1" applyFill="1" applyBorder="1" applyAlignment="1">
      <alignment horizontal="distributed" vertical="center"/>
    </xf>
    <xf numFmtId="0" fontId="4" fillId="0" borderId="76" xfId="0" applyFont="1" applyBorder="1" applyAlignment="1">
      <alignment horizontal="distributed" vertical="center" justifyLastLine="1"/>
    </xf>
    <xf numFmtId="0" fontId="2" fillId="0" borderId="0" xfId="0" applyFont="1" applyAlignment="1">
      <alignment horizontal="center" vertical="top"/>
    </xf>
    <xf numFmtId="0" fontId="2" fillId="0" borderId="0" xfId="0" applyFont="1" applyAlignment="1">
      <alignment horizontal="right" vertical="top"/>
    </xf>
    <xf numFmtId="177" fontId="5" fillId="5" borderId="82" xfId="1" applyNumberFormat="1" applyFont="1" applyFill="1" applyBorder="1" applyAlignment="1" applyProtection="1">
      <alignment horizontal="right" vertical="center"/>
      <protection locked="0"/>
    </xf>
    <xf numFmtId="177" fontId="5" fillId="5" borderId="83" xfId="1" applyNumberFormat="1" applyFont="1" applyFill="1" applyBorder="1" applyAlignment="1" applyProtection="1">
      <alignment horizontal="right" vertical="center"/>
      <protection locked="0"/>
    </xf>
    <xf numFmtId="177" fontId="5" fillId="5" borderId="84" xfId="1" applyNumberFormat="1" applyFont="1" applyFill="1" applyBorder="1" applyAlignment="1" applyProtection="1">
      <alignment horizontal="right" vertical="center"/>
      <protection locked="0"/>
    </xf>
    <xf numFmtId="177" fontId="5" fillId="5" borderId="85" xfId="1" applyNumberFormat="1" applyFont="1" applyFill="1" applyBorder="1" applyAlignment="1" applyProtection="1">
      <alignment horizontal="right" vertical="center"/>
      <protection locked="0"/>
    </xf>
    <xf numFmtId="177" fontId="5" fillId="5" borderId="28" xfId="1" applyNumberFormat="1" applyFont="1" applyFill="1" applyBorder="1" applyAlignment="1" applyProtection="1">
      <alignment horizontal="right" vertical="center"/>
      <protection locked="0"/>
    </xf>
    <xf numFmtId="177" fontId="5" fillId="5" borderId="41" xfId="1" applyNumberFormat="1" applyFont="1" applyFill="1" applyBorder="1" applyAlignment="1" applyProtection="1">
      <alignment horizontal="right" vertical="center"/>
      <protection locked="0"/>
    </xf>
    <xf numFmtId="177" fontId="5" fillId="5" borderId="29" xfId="1" applyNumberFormat="1" applyFont="1" applyFill="1" applyBorder="1" applyAlignment="1" applyProtection="1">
      <alignment horizontal="right" vertical="center"/>
      <protection locked="0"/>
    </xf>
    <xf numFmtId="177" fontId="5" fillId="5" borderId="86"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7" fontId="5" fillId="5" borderId="87" xfId="1" applyNumberFormat="1" applyFont="1" applyFill="1" applyBorder="1" applyAlignment="1" applyProtection="1">
      <alignment horizontal="right" vertical="center"/>
      <protection locked="0"/>
    </xf>
    <xf numFmtId="177" fontId="5" fillId="5" borderId="88" xfId="1" applyNumberFormat="1" applyFont="1" applyFill="1" applyBorder="1" applyAlignment="1" applyProtection="1">
      <alignment horizontal="right" vertical="center"/>
      <protection locked="0"/>
    </xf>
    <xf numFmtId="0" fontId="2" fillId="0" borderId="31" xfId="0" applyFont="1" applyBorder="1" applyAlignment="1">
      <alignment horizontal="center" vertical="center"/>
    </xf>
    <xf numFmtId="3" fontId="2" fillId="2" borderId="89" xfId="0" applyNumberFormat="1" applyFont="1" applyFill="1" applyBorder="1" applyAlignment="1">
      <alignment horizontal="right" vertical="center"/>
    </xf>
    <xf numFmtId="3" fontId="2" fillId="2" borderId="90" xfId="0" applyNumberFormat="1" applyFont="1" applyFill="1" applyBorder="1" applyAlignment="1">
      <alignment horizontal="right" vertical="center"/>
    </xf>
    <xf numFmtId="3" fontId="2" fillId="2" borderId="126" xfId="0" applyNumberFormat="1" applyFont="1" applyFill="1" applyBorder="1" applyAlignment="1">
      <alignment horizontal="right" vertical="center"/>
    </xf>
    <xf numFmtId="3" fontId="2" fillId="2" borderId="88" xfId="0" applyNumberFormat="1" applyFont="1" applyFill="1" applyBorder="1" applyAlignment="1">
      <alignment horizontal="right" vertical="center"/>
    </xf>
    <xf numFmtId="0" fontId="2" fillId="0" borderId="35" xfId="0" applyFont="1" applyBorder="1" applyAlignment="1">
      <alignment horizontal="distributed" vertical="center"/>
    </xf>
    <xf numFmtId="0" fontId="2" fillId="0" borderId="78" xfId="0" applyFont="1" applyBorder="1" applyAlignment="1">
      <alignment horizontal="distributed" vertical="center"/>
    </xf>
    <xf numFmtId="178" fontId="2" fillId="0" borderId="0" xfId="0" applyNumberFormat="1" applyFont="1" applyAlignment="1">
      <alignment horizontal="left" vertical="center"/>
    </xf>
    <xf numFmtId="178" fontId="2" fillId="0" borderId="0" xfId="0" applyNumberFormat="1" applyFont="1" applyAlignment="1">
      <alignment horizontal="center" vertical="center"/>
    </xf>
    <xf numFmtId="41" fontId="2" fillId="0" borderId="0" xfId="0" applyNumberFormat="1" applyFont="1" applyAlignment="1">
      <alignment horizontal="left" vertical="center"/>
    </xf>
    <xf numFmtId="0" fontId="2" fillId="0" borderId="0" xfId="0" applyFont="1" applyBorder="1" applyAlignment="1">
      <alignment horizontal="left" vertical="center"/>
    </xf>
    <xf numFmtId="3" fontId="2" fillId="0" borderId="0" xfId="0" applyNumberFormat="1" applyFont="1" applyBorder="1" applyAlignment="1">
      <alignment horizontal="left" vertical="center"/>
    </xf>
    <xf numFmtId="38" fontId="2" fillId="2" borderId="42" xfId="2" applyFont="1" applyFill="1" applyBorder="1" applyAlignment="1">
      <alignment horizontal="right" vertical="center"/>
    </xf>
    <xf numFmtId="38" fontId="2" fillId="2" borderId="43" xfId="2" applyFont="1" applyFill="1" applyBorder="1" applyAlignment="1">
      <alignment horizontal="right" vertical="center"/>
    </xf>
    <xf numFmtId="38" fontId="2" fillId="2" borderId="44" xfId="2" applyFont="1" applyFill="1" applyBorder="1" applyAlignment="1">
      <alignment horizontal="right" vertical="center"/>
    </xf>
    <xf numFmtId="38" fontId="2" fillId="2" borderId="79" xfId="2" applyFont="1" applyFill="1" applyBorder="1" applyAlignment="1">
      <alignment horizontal="right" vertical="center"/>
    </xf>
    <xf numFmtId="38" fontId="2" fillId="2" borderId="80" xfId="2" applyFont="1" applyFill="1" applyBorder="1" applyAlignment="1">
      <alignment horizontal="right" vertical="center"/>
    </xf>
    <xf numFmtId="38" fontId="2" fillId="2" borderId="81" xfId="2" applyFont="1" applyFill="1" applyBorder="1" applyAlignment="1">
      <alignment horizontal="right" vertical="center"/>
    </xf>
    <xf numFmtId="38" fontId="2" fillId="2" borderId="120" xfId="2" applyFont="1" applyFill="1" applyBorder="1" applyAlignment="1">
      <alignment horizontal="right" vertical="center"/>
    </xf>
    <xf numFmtId="38" fontId="2" fillId="2" borderId="121" xfId="2" applyFont="1" applyFill="1" applyBorder="1" applyAlignment="1">
      <alignment horizontal="right" vertical="center"/>
    </xf>
    <xf numFmtId="38" fontId="2" fillId="2" borderId="122" xfId="2" applyFont="1" applyFill="1" applyBorder="1" applyAlignment="1">
      <alignment horizontal="right" vertical="center"/>
    </xf>
    <xf numFmtId="38" fontId="4" fillId="2" borderId="123" xfId="2" applyFont="1" applyFill="1" applyBorder="1" applyAlignment="1">
      <alignment horizontal="right" vertical="center"/>
    </xf>
    <xf numFmtId="38" fontId="4" fillId="2" borderId="124" xfId="2" applyFont="1" applyFill="1" applyBorder="1" applyAlignment="1">
      <alignment horizontal="right" vertical="center"/>
    </xf>
    <xf numFmtId="38" fontId="4" fillId="2" borderId="125" xfId="2" applyFont="1" applyFill="1" applyBorder="1" applyAlignment="1">
      <alignment horizontal="right" vertical="center"/>
    </xf>
    <xf numFmtId="38" fontId="2" fillId="2" borderId="46" xfId="2" applyFont="1" applyFill="1" applyBorder="1" applyAlignment="1">
      <alignment horizontal="right" vertical="center"/>
    </xf>
    <xf numFmtId="38" fontId="2" fillId="2" borderId="2" xfId="2" applyFont="1" applyFill="1" applyBorder="1" applyAlignment="1">
      <alignment horizontal="right" vertical="center"/>
    </xf>
    <xf numFmtId="38" fontId="2" fillId="2" borderId="36" xfId="2" applyFont="1" applyFill="1" applyBorder="1" applyAlignment="1">
      <alignment horizontal="right" vertical="center"/>
    </xf>
    <xf numFmtId="38" fontId="2" fillId="5" borderId="157" xfId="2" applyFont="1" applyFill="1" applyBorder="1" applyAlignment="1">
      <alignment horizontal="right" vertical="center"/>
    </xf>
    <xf numFmtId="38" fontId="2" fillId="5" borderId="2" xfId="2" applyFont="1" applyFill="1" applyBorder="1" applyAlignment="1">
      <alignment horizontal="right" vertical="center"/>
    </xf>
    <xf numFmtId="38" fontId="2" fillId="5" borderId="36" xfId="2" applyFont="1" applyFill="1" applyBorder="1" applyAlignment="1">
      <alignment horizontal="right" vertical="center"/>
    </xf>
    <xf numFmtId="38" fontId="2" fillId="5" borderId="158" xfId="2" applyFont="1" applyFill="1" applyBorder="1" applyAlignment="1">
      <alignment horizontal="right" vertical="center"/>
    </xf>
    <xf numFmtId="38" fontId="2" fillId="5" borderId="46" xfId="2" applyFont="1" applyFill="1" applyBorder="1" applyAlignment="1">
      <alignment horizontal="right" vertical="center"/>
    </xf>
    <xf numFmtId="38" fontId="2" fillId="2" borderId="47" xfId="2" applyFont="1" applyFill="1" applyBorder="1" applyAlignment="1">
      <alignment horizontal="right" vertical="center"/>
    </xf>
    <xf numFmtId="38" fontId="2" fillId="2" borderId="48" xfId="2" applyFont="1" applyFill="1" applyBorder="1" applyAlignment="1">
      <alignment horizontal="right" vertical="center"/>
    </xf>
    <xf numFmtId="38" fontId="2" fillId="2" borderId="49" xfId="2" applyFont="1" applyFill="1" applyBorder="1" applyAlignment="1">
      <alignment horizontal="righ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38" fontId="2" fillId="5" borderId="50" xfId="2" applyFont="1" applyFill="1" applyBorder="1" applyAlignment="1">
      <alignment horizontal="right" vertical="center"/>
    </xf>
    <xf numFmtId="38" fontId="2" fillId="5" borderId="43" xfId="2" applyFont="1" applyFill="1" applyBorder="1" applyAlignment="1">
      <alignment horizontal="right" vertical="center"/>
    </xf>
    <xf numFmtId="38" fontId="2" fillId="5" borderId="51" xfId="2" applyFont="1" applyFill="1" applyBorder="1" applyAlignment="1">
      <alignment horizontal="right" vertical="center"/>
    </xf>
    <xf numFmtId="38" fontId="2" fillId="2" borderId="51" xfId="2" applyFont="1" applyFill="1" applyBorder="1" applyAlignment="1">
      <alignment horizontal="right" vertical="center"/>
    </xf>
    <xf numFmtId="38" fontId="2" fillId="2" borderId="50" xfId="2" applyFont="1" applyFill="1" applyBorder="1" applyAlignment="1">
      <alignment horizontal="right" vertical="center"/>
    </xf>
    <xf numFmtId="38" fontId="2" fillId="5" borderId="52" xfId="2" applyFont="1" applyFill="1" applyBorder="1" applyAlignment="1">
      <alignment horizontal="right" vertical="center"/>
    </xf>
    <xf numFmtId="38" fontId="2" fillId="5" borderId="45" xfId="2" applyFont="1" applyFill="1" applyBorder="1" applyAlignment="1">
      <alignment horizontal="right" vertical="center"/>
    </xf>
    <xf numFmtId="38" fontId="2" fillId="5" borderId="53"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52" xfId="2" applyFont="1" applyFill="1" applyBorder="1" applyAlignment="1">
      <alignment horizontal="right" vertical="center"/>
    </xf>
    <xf numFmtId="38" fontId="2" fillId="2" borderId="45" xfId="2" applyFont="1" applyFill="1" applyBorder="1" applyAlignment="1">
      <alignment horizontal="right" vertical="center"/>
    </xf>
    <xf numFmtId="38" fontId="4" fillId="5" borderId="26" xfId="2" applyFont="1" applyFill="1" applyBorder="1" applyAlignment="1">
      <alignment horizontal="right" vertical="center" shrinkToFit="1"/>
    </xf>
    <xf numFmtId="38" fontId="4" fillId="5" borderId="54" xfId="2" applyFont="1" applyFill="1" applyBorder="1" applyAlignment="1">
      <alignment horizontal="right" vertical="center" shrinkToFit="1"/>
    </xf>
    <xf numFmtId="38" fontId="4" fillId="5" borderId="27" xfId="2" applyFont="1" applyFill="1" applyBorder="1" applyAlignment="1">
      <alignment horizontal="right" vertical="center" shrinkToFit="1"/>
    </xf>
    <xf numFmtId="38" fontId="4" fillId="2" borderId="27" xfId="2" applyFont="1" applyFill="1" applyBorder="1" applyAlignment="1">
      <alignment horizontal="right" vertical="center" shrinkToFit="1"/>
    </xf>
    <xf numFmtId="38" fontId="4" fillId="2" borderId="26" xfId="2" applyFont="1" applyFill="1" applyBorder="1" applyAlignment="1">
      <alignment horizontal="right" vertical="center" shrinkToFit="1"/>
    </xf>
    <xf numFmtId="38" fontId="4" fillId="2" borderId="54" xfId="2" applyFont="1" applyFill="1" applyBorder="1" applyAlignment="1">
      <alignment horizontal="right" vertical="center" shrinkToFit="1"/>
    </xf>
    <xf numFmtId="38" fontId="2" fillId="0" borderId="1" xfId="2" applyFont="1" applyFill="1" applyBorder="1" applyAlignment="1">
      <alignment horizontal="right" vertical="center"/>
    </xf>
    <xf numFmtId="38" fontId="2" fillId="0" borderId="2" xfId="2" applyFont="1" applyFill="1" applyBorder="1" applyAlignment="1">
      <alignment horizontal="right" vertical="center"/>
    </xf>
    <xf numFmtId="38" fontId="2" fillId="0" borderId="3" xfId="2" applyFont="1" applyFill="1" applyBorder="1" applyAlignment="1">
      <alignment horizontal="right" vertical="center"/>
    </xf>
    <xf numFmtId="38" fontId="2" fillId="2" borderId="55" xfId="2" applyFont="1" applyFill="1" applyBorder="1" applyAlignment="1">
      <alignment horizontal="right" vertical="center"/>
    </xf>
    <xf numFmtId="38" fontId="2" fillId="2" borderId="56" xfId="2" applyFont="1" applyFill="1" applyBorder="1" applyAlignment="1">
      <alignment horizontal="right" vertical="center"/>
    </xf>
    <xf numFmtId="38" fontId="2" fillId="2" borderId="57" xfId="2" applyFont="1" applyFill="1" applyBorder="1" applyAlignment="1">
      <alignment horizontal="right" vertical="center"/>
    </xf>
    <xf numFmtId="38" fontId="4" fillId="2" borderId="63" xfId="2" applyFont="1" applyFill="1" applyBorder="1" applyAlignment="1">
      <alignment horizontal="right" vertical="center" shrinkToFit="1"/>
    </xf>
    <xf numFmtId="38" fontId="4" fillId="2" borderId="64" xfId="2" applyFont="1" applyFill="1" applyBorder="1" applyAlignment="1">
      <alignment horizontal="right" vertical="center" shrinkToFit="1"/>
    </xf>
    <xf numFmtId="38" fontId="4" fillId="2" borderId="65" xfId="2" applyFont="1" applyFill="1" applyBorder="1" applyAlignment="1">
      <alignment horizontal="right" vertical="center" shrinkToFit="1"/>
    </xf>
    <xf numFmtId="38" fontId="4" fillId="0" borderId="1" xfId="2" applyFont="1" applyFill="1" applyBorder="1" applyAlignment="1">
      <alignment horizontal="right" vertical="center"/>
    </xf>
    <xf numFmtId="38" fontId="4" fillId="0" borderId="2" xfId="2" applyFont="1" applyFill="1" applyBorder="1" applyAlignment="1">
      <alignment horizontal="right" vertical="center"/>
    </xf>
    <xf numFmtId="38" fontId="4" fillId="0" borderId="3" xfId="2" applyFont="1" applyFill="1" applyBorder="1" applyAlignment="1">
      <alignment horizontal="right" vertical="center"/>
    </xf>
    <xf numFmtId="38" fontId="4" fillId="2" borderId="58" xfId="2" applyFont="1" applyFill="1" applyBorder="1" applyAlignment="1">
      <alignment horizontal="right" vertical="center"/>
    </xf>
    <xf numFmtId="38" fontId="4" fillId="2" borderId="59" xfId="2" applyFont="1" applyFill="1" applyBorder="1" applyAlignment="1">
      <alignment horizontal="right" vertical="center"/>
    </xf>
    <xf numFmtId="38" fontId="4" fillId="2" borderId="60" xfId="2" applyFont="1" applyFill="1" applyBorder="1" applyAlignment="1">
      <alignment horizontal="right" vertical="center"/>
    </xf>
    <xf numFmtId="38" fontId="4" fillId="5" borderId="66" xfId="2" applyFont="1" applyFill="1" applyBorder="1" applyAlignment="1">
      <alignment horizontal="right" vertical="center" shrinkToFit="1"/>
    </xf>
    <xf numFmtId="38" fontId="4" fillId="5" borderId="67" xfId="2" applyFont="1" applyFill="1" applyBorder="1" applyAlignment="1">
      <alignment horizontal="right" vertical="center" shrinkToFit="1"/>
    </xf>
    <xf numFmtId="38" fontId="4" fillId="5" borderId="68" xfId="2" applyFont="1" applyFill="1" applyBorder="1" applyAlignment="1">
      <alignment horizontal="right" vertical="center" shrinkToFit="1"/>
    </xf>
    <xf numFmtId="38" fontId="4" fillId="2" borderId="68" xfId="2" applyFont="1" applyFill="1" applyBorder="1" applyAlignment="1">
      <alignment horizontal="right" vertical="center" shrinkToFit="1"/>
    </xf>
    <xf numFmtId="38" fontId="4" fillId="2" borderId="66" xfId="2" applyFont="1" applyFill="1" applyBorder="1" applyAlignment="1">
      <alignment horizontal="right" vertical="center" shrinkToFit="1"/>
    </xf>
    <xf numFmtId="38" fontId="4" fillId="2" borderId="67" xfId="2" applyFont="1" applyFill="1" applyBorder="1" applyAlignment="1">
      <alignment horizontal="right" vertical="center" shrinkToFit="1"/>
    </xf>
    <xf numFmtId="38" fontId="2" fillId="0" borderId="12" xfId="2" applyFont="1" applyFill="1" applyBorder="1" applyAlignment="1">
      <alignment horizontal="right" vertical="center"/>
    </xf>
    <xf numFmtId="38" fontId="2" fillId="0" borderId="13" xfId="2" applyFont="1" applyFill="1" applyBorder="1" applyAlignment="1">
      <alignment horizontal="right" vertical="center"/>
    </xf>
    <xf numFmtId="38" fontId="2" fillId="0" borderId="14" xfId="2" applyFont="1" applyFill="1" applyBorder="1" applyAlignment="1">
      <alignment horizontal="right" vertical="center"/>
    </xf>
    <xf numFmtId="38" fontId="4" fillId="2" borderId="72" xfId="2" applyFont="1" applyFill="1" applyBorder="1" applyAlignment="1">
      <alignment horizontal="right" vertical="center"/>
    </xf>
    <xf numFmtId="38" fontId="4" fillId="2" borderId="48" xfId="2" applyFont="1" applyFill="1" applyBorder="1" applyAlignment="1">
      <alignment horizontal="right" vertical="center"/>
    </xf>
    <xf numFmtId="38" fontId="4" fillId="2" borderId="73" xfId="2" applyFont="1" applyFill="1" applyBorder="1" applyAlignment="1">
      <alignment horizontal="right" vertical="center"/>
    </xf>
    <xf numFmtId="38" fontId="4" fillId="2" borderId="28" xfId="2" applyFont="1" applyFill="1" applyBorder="1" applyAlignment="1">
      <alignment horizontal="right" vertical="center" shrinkToFit="1"/>
    </xf>
    <xf numFmtId="38" fontId="4" fillId="2" borderId="41" xfId="2" applyFont="1" applyFill="1" applyBorder="1" applyAlignment="1">
      <alignment horizontal="right" vertical="center" shrinkToFit="1"/>
    </xf>
    <xf numFmtId="38" fontId="4" fillId="2" borderId="29" xfId="2" applyFont="1" applyFill="1" applyBorder="1" applyAlignment="1">
      <alignment horizontal="right" vertical="center" shrinkToFit="1"/>
    </xf>
    <xf numFmtId="38" fontId="4" fillId="2" borderId="61" xfId="2" applyFont="1" applyFill="1" applyBorder="1" applyAlignment="1">
      <alignment horizontal="right" vertical="center" shrinkToFit="1"/>
    </xf>
    <xf numFmtId="38" fontId="4" fillId="2" borderId="62" xfId="2" applyFont="1" applyFill="1" applyBorder="1" applyAlignment="1">
      <alignment horizontal="right" vertical="center" shrinkToFit="1"/>
    </xf>
    <xf numFmtId="38" fontId="2" fillId="2" borderId="50" xfId="2" applyFont="1" applyFill="1" applyBorder="1" applyAlignment="1">
      <alignment horizontal="right" vertical="center" shrinkToFit="1"/>
    </xf>
    <xf numFmtId="38" fontId="2" fillId="2" borderId="43" xfId="2" applyFont="1" applyFill="1" applyBorder="1" applyAlignment="1">
      <alignment horizontal="right" vertical="center" shrinkToFit="1"/>
    </xf>
    <xf numFmtId="38" fontId="2" fillId="2" borderId="51" xfId="2" applyFont="1" applyFill="1" applyBorder="1" applyAlignment="1">
      <alignment horizontal="right" vertical="center" shrinkToFit="1"/>
    </xf>
    <xf numFmtId="38" fontId="2" fillId="2" borderId="52" xfId="2" applyFont="1" applyFill="1" applyBorder="1" applyAlignment="1">
      <alignment horizontal="right" vertical="center" shrinkToFit="1"/>
    </xf>
    <xf numFmtId="38" fontId="2" fillId="2" borderId="45" xfId="2" applyFont="1" applyFill="1" applyBorder="1" applyAlignment="1">
      <alignment horizontal="right" vertical="center" shrinkToFit="1"/>
    </xf>
    <xf numFmtId="38" fontId="2" fillId="2" borderId="53" xfId="2" applyFont="1" applyFill="1" applyBorder="1" applyAlignment="1">
      <alignment horizontal="right" vertical="center" shrinkToFit="1"/>
    </xf>
    <xf numFmtId="38" fontId="2" fillId="0" borderId="1" xfId="2" applyFont="1" applyFill="1" applyBorder="1" applyAlignment="1">
      <alignment horizontal="right" vertical="center" shrinkToFit="1"/>
    </xf>
    <xf numFmtId="38" fontId="2" fillId="0" borderId="2" xfId="2" applyFont="1" applyFill="1" applyBorder="1" applyAlignment="1">
      <alignment horizontal="right" vertical="center" shrinkToFit="1"/>
    </xf>
    <xf numFmtId="38" fontId="2" fillId="0" borderId="3" xfId="2" applyFont="1" applyFill="1" applyBorder="1" applyAlignment="1">
      <alignment horizontal="right" vertical="center" shrinkToFit="1"/>
    </xf>
    <xf numFmtId="38" fontId="2" fillId="2" borderId="55" xfId="2" applyFont="1" applyFill="1" applyBorder="1" applyAlignment="1">
      <alignment horizontal="right" vertical="center" shrinkToFit="1"/>
    </xf>
    <xf numFmtId="38" fontId="2" fillId="2" borderId="56" xfId="2" applyFont="1" applyFill="1" applyBorder="1" applyAlignment="1">
      <alignment horizontal="right" vertical="center" shrinkToFit="1"/>
    </xf>
    <xf numFmtId="38" fontId="2" fillId="2" borderId="57" xfId="2" applyFont="1" applyFill="1" applyBorder="1" applyAlignment="1">
      <alignment horizontal="right" vertical="center" shrinkToFit="1"/>
    </xf>
    <xf numFmtId="38" fontId="2" fillId="0" borderId="58" xfId="2" applyFont="1" applyFill="1" applyBorder="1" applyAlignment="1">
      <alignment horizontal="right" vertical="center" shrinkToFit="1"/>
    </xf>
    <xf numFmtId="38" fontId="2" fillId="0" borderId="59" xfId="2" applyFont="1" applyFill="1" applyBorder="1" applyAlignment="1">
      <alignment horizontal="right" vertical="center" shrinkToFit="1"/>
    </xf>
    <xf numFmtId="38" fontId="2" fillId="0" borderId="60" xfId="2" applyFont="1" applyFill="1" applyBorder="1" applyAlignment="1">
      <alignment horizontal="right" vertical="center" shrinkToFit="1"/>
    </xf>
    <xf numFmtId="38" fontId="4" fillId="2" borderId="72" xfId="2" applyFont="1" applyFill="1" applyBorder="1" applyAlignment="1">
      <alignment horizontal="right" vertical="center" shrinkToFit="1"/>
    </xf>
    <xf numFmtId="38" fontId="4" fillId="2" borderId="48" xfId="2" applyFont="1" applyFill="1" applyBorder="1" applyAlignment="1">
      <alignment horizontal="right" vertical="center" shrinkToFit="1"/>
    </xf>
    <xf numFmtId="38" fontId="4" fillId="2" borderId="73" xfId="2" applyFont="1" applyFill="1" applyBorder="1" applyAlignment="1">
      <alignment horizontal="right" vertical="center" shrinkToFit="1"/>
    </xf>
    <xf numFmtId="38" fontId="2" fillId="5" borderId="50" xfId="2" applyFont="1" applyFill="1" applyBorder="1" applyAlignment="1">
      <alignment horizontal="right" vertical="center" shrinkToFit="1"/>
    </xf>
    <xf numFmtId="38" fontId="2" fillId="5" borderId="43" xfId="2" applyFont="1" applyFill="1" applyBorder="1" applyAlignment="1">
      <alignment horizontal="right" vertical="center" shrinkToFit="1"/>
    </xf>
    <xf numFmtId="38" fontId="2" fillId="5" borderId="52" xfId="2" applyFont="1" applyFill="1" applyBorder="1" applyAlignment="1">
      <alignment horizontal="right" vertical="center" shrinkToFit="1"/>
    </xf>
    <xf numFmtId="38" fontId="2" fillId="5" borderId="45" xfId="2" applyFont="1" applyFill="1" applyBorder="1" applyAlignment="1">
      <alignment horizontal="right" vertical="center" shrinkToFit="1"/>
    </xf>
    <xf numFmtId="38" fontId="4" fillId="5" borderId="28" xfId="2" applyFont="1" applyFill="1" applyBorder="1" applyAlignment="1">
      <alignment horizontal="right" vertical="center" shrinkToFit="1"/>
    </xf>
    <xf numFmtId="38" fontId="4" fillId="5" borderId="41" xfId="2" applyFont="1" applyFill="1" applyBorder="1" applyAlignment="1">
      <alignment horizontal="right" vertical="center" shrinkToFit="1"/>
    </xf>
    <xf numFmtId="0" fontId="2" fillId="0" borderId="23" xfId="0" applyFont="1" applyBorder="1" applyAlignment="1">
      <alignment horizontal="distributed"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2" fillId="0" borderId="19" xfId="0" applyFont="1" applyBorder="1" applyAlignment="1">
      <alignment horizontal="distributed" vertical="center" justifyLastLine="1"/>
    </xf>
    <xf numFmtId="0" fontId="5" fillId="0" borderId="162" xfId="0" applyFont="1" applyBorder="1" applyAlignment="1">
      <alignment horizontal="right"/>
    </xf>
    <xf numFmtId="0" fontId="5" fillId="7" borderId="16" xfId="0" applyFont="1" applyFill="1" applyBorder="1" applyAlignment="1">
      <alignment horizontal="right"/>
    </xf>
    <xf numFmtId="0" fontId="5" fillId="2" borderId="19" xfId="0" applyFont="1" applyFill="1" applyBorder="1" applyAlignment="1">
      <alignment horizontal="right"/>
    </xf>
    <xf numFmtId="41" fontId="2" fillId="0" borderId="164" xfId="3" applyNumberFormat="1" applyFont="1" applyBorder="1" applyAlignment="1">
      <alignment horizontal="right" vertical="center"/>
    </xf>
    <xf numFmtId="41" fontId="2" fillId="7" borderId="165" xfId="3" applyNumberFormat="1" applyFont="1" applyFill="1" applyBorder="1" applyAlignment="1">
      <alignment horizontal="right" vertical="center"/>
    </xf>
    <xf numFmtId="41" fontId="2" fillId="2" borderId="35" xfId="3" applyNumberFormat="1" applyFont="1" applyFill="1" applyBorder="1" applyAlignment="1">
      <alignment horizontal="right" vertical="center"/>
    </xf>
    <xf numFmtId="41" fontId="2" fillId="0" borderId="167" xfId="3" applyNumberFormat="1" applyFont="1" applyBorder="1" applyAlignment="1">
      <alignment horizontal="right" vertical="center"/>
    </xf>
    <xf numFmtId="41" fontId="2" fillId="7" borderId="36" xfId="3" applyNumberFormat="1" applyFont="1" applyFill="1" applyBorder="1" applyAlignment="1">
      <alignment horizontal="right" vertical="center"/>
    </xf>
    <xf numFmtId="41" fontId="2" fillId="2" borderId="168" xfId="3" applyNumberFormat="1" applyFont="1" applyFill="1" applyBorder="1" applyAlignment="1">
      <alignment horizontal="right" vertical="center"/>
    </xf>
    <xf numFmtId="41" fontId="2" fillId="2" borderId="169" xfId="3" applyNumberFormat="1" applyFont="1" applyFill="1" applyBorder="1" applyAlignment="1">
      <alignment horizontal="right" vertical="center"/>
    </xf>
    <xf numFmtId="38" fontId="5" fillId="0" borderId="171" xfId="3" applyFont="1" applyBorder="1" applyAlignment="1">
      <alignment horizontal="right" vertical="center"/>
    </xf>
    <xf numFmtId="41" fontId="2" fillId="8" borderId="172" xfId="3" applyNumberFormat="1" applyFont="1" applyFill="1" applyBorder="1" applyAlignment="1">
      <alignment horizontal="right" vertical="center"/>
    </xf>
    <xf numFmtId="38" fontId="5" fillId="0" borderId="164" xfId="3" applyFont="1" applyBorder="1" applyAlignment="1">
      <alignment horizontal="right" vertical="center"/>
    </xf>
    <xf numFmtId="41" fontId="2" fillId="7" borderId="174" xfId="3" applyNumberFormat="1" applyFont="1" applyFill="1" applyBorder="1" applyAlignment="1">
      <alignment horizontal="right" vertical="center"/>
    </xf>
    <xf numFmtId="41" fontId="2" fillId="2" borderId="175" xfId="3" applyNumberFormat="1" applyFont="1" applyFill="1" applyBorder="1" applyAlignment="1">
      <alignment horizontal="right" vertical="center"/>
    </xf>
    <xf numFmtId="0" fontId="4" fillId="0" borderId="23" xfId="0" applyFont="1" applyBorder="1" applyAlignment="1">
      <alignment horizontal="distributed" vertical="center"/>
    </xf>
    <xf numFmtId="38" fontId="2" fillId="0" borderId="167" xfId="3" applyFont="1" applyBorder="1" applyAlignment="1">
      <alignment horizontal="right" vertical="center"/>
    </xf>
    <xf numFmtId="41" fontId="4" fillId="7" borderId="36" xfId="3" applyNumberFormat="1" applyFont="1" applyFill="1" applyBorder="1" applyAlignment="1">
      <alignment horizontal="right" vertical="center"/>
    </xf>
    <xf numFmtId="41" fontId="4" fillId="2" borderId="168" xfId="3" applyNumberFormat="1" applyFont="1" applyFill="1" applyBorder="1" applyAlignment="1">
      <alignment horizontal="right" vertical="center"/>
    </xf>
    <xf numFmtId="38" fontId="2" fillId="0" borderId="179" xfId="3" applyFont="1" applyBorder="1" applyAlignment="1">
      <alignment horizontal="right" vertical="center"/>
    </xf>
    <xf numFmtId="41" fontId="2" fillId="7" borderId="180" xfId="3" applyNumberFormat="1" applyFont="1" applyFill="1" applyBorder="1" applyAlignment="1">
      <alignment horizontal="right" vertical="center"/>
    </xf>
    <xf numFmtId="41" fontId="2" fillId="2" borderId="181" xfId="3" applyNumberFormat="1" applyFont="1" applyFill="1" applyBorder="1" applyAlignment="1">
      <alignment horizontal="right" vertical="center"/>
    </xf>
    <xf numFmtId="41" fontId="2" fillId="0" borderId="184" xfId="3" applyNumberFormat="1" applyFont="1" applyBorder="1" applyAlignment="1">
      <alignment horizontal="right" vertical="center"/>
    </xf>
    <xf numFmtId="41" fontId="2" fillId="7" borderId="185" xfId="3" applyNumberFormat="1" applyFont="1" applyFill="1" applyBorder="1" applyAlignment="1">
      <alignment horizontal="right" vertical="center"/>
    </xf>
    <xf numFmtId="41" fontId="2" fillId="2" borderId="186" xfId="3" applyNumberFormat="1" applyFont="1" applyFill="1" applyBorder="1" applyAlignment="1">
      <alignment horizontal="right" vertical="center"/>
    </xf>
    <xf numFmtId="41" fontId="2" fillId="0" borderId="190" xfId="3" applyNumberFormat="1" applyFont="1" applyFill="1" applyBorder="1" applyAlignment="1">
      <alignment horizontal="right" vertical="center"/>
    </xf>
    <xf numFmtId="38" fontId="2" fillId="0" borderId="194" xfId="3" applyFont="1" applyBorder="1" applyAlignment="1">
      <alignment horizontal="right" vertical="center"/>
    </xf>
    <xf numFmtId="41" fontId="2" fillId="7" borderId="195" xfId="3" applyNumberFormat="1" applyFont="1" applyFill="1" applyBorder="1" applyAlignment="1">
      <alignment horizontal="right" vertical="center"/>
    </xf>
    <xf numFmtId="41" fontId="2" fillId="2" borderId="196" xfId="3" applyNumberFormat="1" applyFont="1" applyFill="1" applyBorder="1" applyAlignment="1">
      <alignment horizontal="right" vertical="center"/>
    </xf>
    <xf numFmtId="38" fontId="2" fillId="0" borderId="184" xfId="3" applyFont="1" applyBorder="1" applyAlignment="1">
      <alignment horizontal="right" vertical="center"/>
    </xf>
    <xf numFmtId="38" fontId="2" fillId="0" borderId="201" xfId="3" applyFont="1" applyBorder="1" applyAlignment="1">
      <alignment horizontal="right" vertical="center"/>
    </xf>
    <xf numFmtId="41" fontId="2" fillId="7" borderId="202" xfId="3" applyNumberFormat="1" applyFont="1" applyFill="1" applyBorder="1" applyAlignment="1">
      <alignment horizontal="right" vertical="center"/>
    </xf>
    <xf numFmtId="41" fontId="2" fillId="2" borderId="203" xfId="3" applyNumberFormat="1" applyFont="1" applyFill="1" applyBorder="1" applyAlignment="1">
      <alignment horizontal="right" vertical="center"/>
    </xf>
    <xf numFmtId="0" fontId="2" fillId="0" borderId="24" xfId="0" applyFont="1" applyFill="1" applyBorder="1" applyAlignment="1">
      <alignment horizontal="center" vertical="distributed" textRotation="255" indent="2"/>
    </xf>
    <xf numFmtId="0" fontId="2" fillId="0" borderId="24" xfId="0" applyFont="1" applyFill="1" applyBorder="1" applyAlignment="1">
      <alignment horizontal="distributed" vertical="center"/>
    </xf>
    <xf numFmtId="38" fontId="2" fillId="0" borderId="24" xfId="3"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04" xfId="0" applyFont="1" applyBorder="1" applyAlignment="1">
      <alignment horizontal="center" vertical="center"/>
    </xf>
    <xf numFmtId="0" fontId="2" fillId="0" borderId="19" xfId="0" applyFont="1" applyBorder="1" applyAlignment="1">
      <alignment horizontal="center" vertical="center"/>
    </xf>
    <xf numFmtId="0" fontId="5" fillId="0" borderId="206" xfId="0" applyFont="1" applyBorder="1" applyAlignment="1">
      <alignment horizontal="center" vertical="center"/>
    </xf>
    <xf numFmtId="0" fontId="5" fillId="7" borderId="17" xfId="0" applyFont="1" applyFill="1" applyBorder="1" applyAlignment="1">
      <alignment horizontal="right"/>
    </xf>
    <xf numFmtId="0" fontId="0" fillId="0" borderId="0" xfId="0" applyFont="1" applyAlignment="1"/>
    <xf numFmtId="0" fontId="2" fillId="0" borderId="174" xfId="0" applyFont="1" applyBorder="1" applyAlignment="1">
      <alignment horizontal="distributed" vertical="center" indent="1"/>
    </xf>
    <xf numFmtId="38" fontId="2" fillId="7" borderId="174" xfId="3" applyFont="1" applyFill="1" applyBorder="1" applyAlignment="1">
      <alignment horizontal="right" vertical="center" indent="1"/>
    </xf>
    <xf numFmtId="38" fontId="2" fillId="2" borderId="35" xfId="3" applyFont="1" applyFill="1" applyBorder="1" applyAlignment="1">
      <alignment horizontal="right" vertical="center" indent="1"/>
    </xf>
    <xf numFmtId="0" fontId="2" fillId="0" borderId="36" xfId="0" applyFont="1" applyBorder="1" applyAlignment="1">
      <alignment horizontal="distributed" vertical="center" indent="1"/>
    </xf>
    <xf numFmtId="38" fontId="2" fillId="7" borderId="36" xfId="3" applyFont="1" applyFill="1" applyBorder="1" applyAlignment="1">
      <alignment horizontal="right" vertical="center" indent="1"/>
    </xf>
    <xf numFmtId="38" fontId="2" fillId="2" borderId="30" xfId="3" applyFont="1" applyFill="1" applyBorder="1" applyAlignment="1">
      <alignment horizontal="right" vertical="center" indent="1"/>
    </xf>
    <xf numFmtId="0" fontId="4" fillId="0" borderId="202" xfId="0" applyFont="1" applyBorder="1" applyAlignment="1">
      <alignment horizontal="center" vertical="center"/>
    </xf>
    <xf numFmtId="38" fontId="4" fillId="7" borderId="202" xfId="3" applyFont="1" applyFill="1" applyBorder="1" applyAlignment="1">
      <alignment horizontal="right" vertical="center" indent="1"/>
    </xf>
    <xf numFmtId="38" fontId="4" fillId="2" borderId="78" xfId="3" applyFont="1" applyFill="1" applyBorder="1" applyAlignment="1">
      <alignment horizontal="right" vertical="center" indent="1"/>
    </xf>
    <xf numFmtId="0" fontId="5" fillId="0" borderId="18" xfId="0" applyFont="1" applyBorder="1" applyAlignment="1">
      <alignment horizontal="center" vertical="center"/>
    </xf>
    <xf numFmtId="0" fontId="5" fillId="7" borderId="5" xfId="0" applyFont="1" applyFill="1" applyBorder="1" applyAlignment="1">
      <alignment horizontal="right" vertical="center"/>
    </xf>
    <xf numFmtId="0" fontId="5" fillId="2" borderId="213" xfId="0" applyFont="1" applyFill="1" applyBorder="1" applyAlignment="1">
      <alignment horizontal="right" vertical="center"/>
    </xf>
    <xf numFmtId="0" fontId="5" fillId="0" borderId="8" xfId="0" applyFont="1" applyBorder="1" applyAlignment="1">
      <alignment horizontal="right" vertical="center"/>
    </xf>
    <xf numFmtId="0" fontId="5" fillId="2" borderId="214" xfId="0" applyFont="1" applyFill="1" applyBorder="1" applyAlignment="1">
      <alignment horizontal="right" vertical="center"/>
    </xf>
    <xf numFmtId="0" fontId="5" fillId="2" borderId="25" xfId="0" applyFont="1" applyFill="1" applyBorder="1" applyAlignment="1">
      <alignment horizontal="right" vertical="center"/>
    </xf>
    <xf numFmtId="176" fontId="2" fillId="7" borderId="12"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176" fontId="2" fillId="2" borderId="198" xfId="0" applyNumberFormat="1" applyFont="1" applyFill="1" applyBorder="1" applyAlignment="1">
      <alignment horizontal="right" vertical="center"/>
    </xf>
    <xf numFmtId="176" fontId="5" fillId="0" borderId="12" xfId="0" applyNumberFormat="1" applyFont="1" applyBorder="1" applyAlignment="1">
      <alignment horizontal="right" vertical="center"/>
    </xf>
    <xf numFmtId="176" fontId="2" fillId="2" borderId="215" xfId="0" applyNumberFormat="1" applyFont="1" applyFill="1" applyBorder="1" applyAlignment="1">
      <alignment horizontal="right" vertical="center"/>
    </xf>
    <xf numFmtId="176" fontId="2" fillId="2" borderId="216"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17"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88"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18" xfId="0" applyNumberFormat="1" applyFont="1" applyFill="1" applyBorder="1" applyAlignment="1">
      <alignment horizontal="right" vertical="center"/>
    </xf>
    <xf numFmtId="176" fontId="2" fillId="2" borderId="219" xfId="0" applyNumberFormat="1" applyFont="1" applyFill="1" applyBorder="1" applyAlignment="1">
      <alignment horizontal="right" vertical="center"/>
    </xf>
    <xf numFmtId="176" fontId="2" fillId="7" borderId="220" xfId="0" applyNumberFormat="1" applyFont="1" applyFill="1" applyBorder="1" applyAlignment="1">
      <alignment horizontal="right" vertical="center"/>
    </xf>
    <xf numFmtId="176" fontId="2" fillId="2" borderId="221" xfId="0" applyNumberFormat="1" applyFont="1" applyFill="1" applyBorder="1" applyAlignment="1">
      <alignment horizontal="right" vertical="center"/>
    </xf>
    <xf numFmtId="176" fontId="2" fillId="2" borderId="200" xfId="0" applyNumberFormat="1" applyFont="1" applyFill="1" applyBorder="1" applyAlignment="1">
      <alignment horizontal="right" vertical="center"/>
    </xf>
    <xf numFmtId="176" fontId="5" fillId="0" borderId="220" xfId="0" applyNumberFormat="1" applyFont="1" applyBorder="1" applyAlignment="1">
      <alignment horizontal="right" vertical="center"/>
    </xf>
    <xf numFmtId="176" fontId="2" fillId="2" borderId="222" xfId="0" applyNumberFormat="1" applyFont="1" applyFill="1" applyBorder="1" applyAlignment="1">
      <alignment horizontal="right" vertical="center"/>
    </xf>
    <xf numFmtId="176" fontId="2" fillId="2" borderId="223" xfId="0" applyNumberFormat="1" applyFont="1" applyFill="1" applyBorder="1" applyAlignment="1">
      <alignment horizontal="right" vertical="center"/>
    </xf>
    <xf numFmtId="0" fontId="2" fillId="0" borderId="0" xfId="0" applyFont="1" applyAlignment="1">
      <alignment horizontal="right" vertical="center"/>
    </xf>
    <xf numFmtId="0" fontId="2" fillId="0" borderId="225" xfId="0" applyFont="1" applyBorder="1" applyAlignment="1">
      <alignment horizontal="center" vertical="center"/>
    </xf>
    <xf numFmtId="0" fontId="5" fillId="0" borderId="15" xfId="0" applyFont="1" applyFill="1" applyBorder="1" applyAlignment="1">
      <alignment horizontal="center" vertical="center"/>
    </xf>
    <xf numFmtId="0" fontId="5" fillId="0" borderId="226" xfId="0" applyFont="1" applyFill="1" applyBorder="1" applyAlignment="1">
      <alignment horizontal="center" vertical="center"/>
    </xf>
    <xf numFmtId="0" fontId="5" fillId="0" borderId="17" xfId="0" applyFont="1" applyFill="1" applyBorder="1" applyAlignment="1">
      <alignment horizontal="center" vertical="center"/>
    </xf>
    <xf numFmtId="0" fontId="5" fillId="7" borderId="5" xfId="0" applyFont="1" applyFill="1" applyBorder="1" applyAlignment="1">
      <alignment horizontal="right"/>
    </xf>
    <xf numFmtId="0" fontId="5" fillId="2" borderId="225" xfId="0" applyFont="1" applyFill="1" applyBorder="1" applyAlignment="1">
      <alignment horizontal="right"/>
    </xf>
    <xf numFmtId="38" fontId="2" fillId="7" borderId="229" xfId="3" applyFont="1" applyFill="1" applyBorder="1" applyAlignment="1">
      <alignment horizontal="right" vertical="center"/>
    </xf>
    <xf numFmtId="38" fontId="2" fillId="2" borderId="230" xfId="3" applyFont="1" applyFill="1" applyBorder="1" applyAlignment="1">
      <alignment horizontal="right" vertical="center"/>
    </xf>
    <xf numFmtId="38" fontId="2" fillId="2" borderId="231" xfId="3" applyFont="1" applyFill="1" applyBorder="1" applyAlignment="1">
      <alignment horizontal="right" vertical="center"/>
    </xf>
    <xf numFmtId="38" fontId="2" fillId="7" borderId="12" xfId="3" applyFont="1" applyFill="1" applyBorder="1" applyAlignment="1">
      <alignment horizontal="right" vertical="center"/>
    </xf>
    <xf numFmtId="38" fontId="2" fillId="2" borderId="14" xfId="3" applyFont="1" applyFill="1" applyBorder="1" applyAlignment="1">
      <alignment horizontal="right" vertical="center"/>
    </xf>
    <xf numFmtId="38" fontId="2" fillId="2" borderId="175" xfId="3" applyFont="1" applyFill="1" applyBorder="1" applyAlignment="1">
      <alignment horizontal="right" vertical="center"/>
    </xf>
    <xf numFmtId="38" fontId="2" fillId="7" borderId="238" xfId="3" applyFont="1" applyFill="1" applyBorder="1" applyAlignment="1">
      <alignment horizontal="right" vertical="center"/>
    </xf>
    <xf numFmtId="38" fontId="2" fillId="2" borderId="239" xfId="3" applyFont="1" applyFill="1" applyBorder="1" applyAlignment="1">
      <alignment horizontal="right" vertical="center"/>
    </xf>
    <xf numFmtId="38" fontId="2" fillId="2" borderId="240" xfId="3" applyFont="1" applyFill="1" applyBorder="1" applyAlignment="1">
      <alignment horizontal="right" vertical="center"/>
    </xf>
    <xf numFmtId="0" fontId="2" fillId="0" borderId="243" xfId="0" applyFont="1" applyBorder="1" applyAlignment="1">
      <alignment horizontal="distributed" vertical="center"/>
    </xf>
    <xf numFmtId="38" fontId="2" fillId="7" borderId="244" xfId="3" applyFont="1" applyFill="1" applyBorder="1" applyAlignment="1">
      <alignment horizontal="right" vertical="center"/>
    </xf>
    <xf numFmtId="38" fontId="2" fillId="2" borderId="245" xfId="3" applyFont="1" applyFill="1" applyBorder="1" applyAlignment="1">
      <alignment horizontal="right" vertical="center"/>
    </xf>
    <xf numFmtId="38" fontId="2" fillId="2" borderId="246" xfId="3" applyFont="1" applyFill="1" applyBorder="1" applyAlignment="1">
      <alignment horizontal="right" vertical="center"/>
    </xf>
    <xf numFmtId="0" fontId="2" fillId="0" borderId="247" xfId="0" applyFont="1" applyBorder="1" applyAlignment="1">
      <alignment horizontal="distributed" vertical="center"/>
    </xf>
    <xf numFmtId="38" fontId="2" fillId="7" borderId="26" xfId="3" applyFont="1" applyFill="1" applyBorder="1" applyAlignment="1">
      <alignment horizontal="right" vertical="center"/>
    </xf>
    <xf numFmtId="38" fontId="2" fillId="2" borderId="27" xfId="3" applyFont="1" applyFill="1" applyBorder="1" applyAlignment="1">
      <alignment horizontal="right" vertical="center"/>
    </xf>
    <xf numFmtId="38" fontId="2" fillId="2" borderId="248" xfId="3" applyFont="1" applyFill="1" applyBorder="1" applyAlignment="1">
      <alignment horizontal="right" vertical="center"/>
    </xf>
    <xf numFmtId="38" fontId="2" fillId="7" borderId="177" xfId="3" applyFont="1" applyFill="1" applyBorder="1" applyAlignment="1">
      <alignment horizontal="right" vertical="center"/>
    </xf>
    <xf numFmtId="38" fontId="2" fillId="2" borderId="178" xfId="3" applyFont="1" applyFill="1" applyBorder="1" applyAlignment="1">
      <alignment horizontal="right" vertical="center"/>
    </xf>
    <xf numFmtId="38" fontId="2" fillId="2" borderId="196" xfId="3" applyFont="1" applyFill="1" applyBorder="1" applyAlignment="1">
      <alignment horizontal="right" vertical="center"/>
    </xf>
    <xf numFmtId="38" fontId="2" fillId="7" borderId="28" xfId="3" applyFont="1" applyFill="1" applyBorder="1" applyAlignment="1">
      <alignment horizontal="right" vertical="center"/>
    </xf>
    <xf numFmtId="38" fontId="2" fillId="2" borderId="29" xfId="3" applyFont="1" applyFill="1" applyBorder="1" applyAlignment="1">
      <alignment horizontal="right" vertical="center"/>
    </xf>
    <xf numFmtId="38" fontId="2" fillId="2" borderId="250" xfId="3" applyFont="1" applyFill="1" applyBorder="1" applyAlignment="1">
      <alignment horizontal="right" vertical="center"/>
    </xf>
    <xf numFmtId="38" fontId="2" fillId="5" borderId="53" xfId="2" applyFont="1" applyFill="1" applyBorder="1" applyAlignment="1">
      <alignment horizontal="right" vertical="center" shrinkToFit="1"/>
    </xf>
    <xf numFmtId="38" fontId="2" fillId="5" borderId="51" xfId="2" applyFont="1" applyFill="1" applyBorder="1" applyAlignment="1">
      <alignment horizontal="right" vertical="center" shrinkToFit="1"/>
    </xf>
    <xf numFmtId="38" fontId="2" fillId="5" borderId="55" xfId="2" applyFont="1" applyFill="1" applyBorder="1" applyAlignment="1">
      <alignment horizontal="right" vertical="center" shrinkToFit="1"/>
    </xf>
    <xf numFmtId="38" fontId="2" fillId="5" borderId="56" xfId="2" applyFont="1" applyFill="1" applyBorder="1" applyAlignment="1">
      <alignment horizontal="right" vertical="center" shrinkToFit="1"/>
    </xf>
    <xf numFmtId="38" fontId="4" fillId="2" borderId="46" xfId="2" applyFont="1" applyFill="1" applyBorder="1" applyAlignment="1">
      <alignment horizontal="right" vertical="center"/>
    </xf>
    <xf numFmtId="38" fontId="4" fillId="2" borderId="2" xfId="2" applyFont="1" applyFill="1" applyBorder="1" applyAlignment="1">
      <alignment horizontal="right" vertical="center"/>
    </xf>
    <xf numFmtId="38" fontId="4" fillId="2" borderId="36" xfId="2" applyFont="1" applyFill="1" applyBorder="1" applyAlignment="1">
      <alignment horizontal="right" vertical="center"/>
    </xf>
    <xf numFmtId="42" fontId="2" fillId="5" borderId="52" xfId="2" applyNumberFormat="1" applyFont="1" applyFill="1" applyBorder="1" applyAlignment="1">
      <alignment horizontal="right" vertical="center" shrinkToFit="1"/>
    </xf>
    <xf numFmtId="42" fontId="2" fillId="5" borderId="45" xfId="2" applyNumberFormat="1" applyFont="1" applyFill="1" applyBorder="1" applyAlignment="1">
      <alignment horizontal="right" vertical="center" shrinkToFit="1"/>
    </xf>
    <xf numFmtId="42" fontId="2" fillId="5" borderId="53" xfId="2" applyNumberFormat="1" applyFont="1" applyFill="1" applyBorder="1" applyAlignment="1">
      <alignment horizontal="right" vertical="center" shrinkToFit="1"/>
    </xf>
    <xf numFmtId="42" fontId="2" fillId="5" borderId="51" xfId="2" applyNumberFormat="1" applyFont="1" applyFill="1" applyBorder="1" applyAlignment="1">
      <alignment horizontal="right" vertical="center" shrinkToFit="1"/>
    </xf>
    <xf numFmtId="42" fontId="2" fillId="5" borderId="43" xfId="2" applyNumberFormat="1" applyFont="1" applyFill="1" applyBorder="1" applyAlignment="1">
      <alignment horizontal="right" vertical="center" shrinkToFit="1"/>
    </xf>
    <xf numFmtId="42" fontId="2" fillId="5" borderId="50" xfId="2" applyNumberFormat="1" applyFont="1" applyFill="1" applyBorder="1" applyAlignment="1">
      <alignment horizontal="right" vertical="center" shrinkToFit="1"/>
    </xf>
    <xf numFmtId="42" fontId="4" fillId="5" borderId="26" xfId="2" applyNumberFormat="1" applyFont="1" applyFill="1" applyBorder="1" applyAlignment="1">
      <alignment horizontal="right" vertical="center" shrinkToFit="1"/>
    </xf>
    <xf numFmtId="42" fontId="4" fillId="5" borderId="54" xfId="2" applyNumberFormat="1" applyFont="1" applyFill="1" applyBorder="1" applyAlignment="1">
      <alignment horizontal="right" vertical="center" shrinkToFit="1"/>
    </xf>
    <xf numFmtId="42" fontId="4" fillId="5" borderId="27" xfId="2" applyNumberFormat="1" applyFont="1" applyFill="1" applyBorder="1" applyAlignment="1">
      <alignment horizontal="right" vertical="center" shrinkToFit="1"/>
    </xf>
    <xf numFmtId="42" fontId="2" fillId="5" borderId="55" xfId="2" applyNumberFormat="1" applyFont="1" applyFill="1" applyBorder="1" applyAlignment="1">
      <alignment horizontal="right" vertical="center" shrinkToFit="1"/>
    </xf>
    <xf numFmtId="42" fontId="2" fillId="5" borderId="56" xfId="2" applyNumberFormat="1" applyFont="1" applyFill="1" applyBorder="1" applyAlignment="1">
      <alignment horizontal="right" vertical="center" shrinkToFit="1"/>
    </xf>
    <xf numFmtId="42" fontId="2" fillId="5" borderId="57" xfId="2" applyNumberFormat="1" applyFont="1" applyFill="1" applyBorder="1" applyAlignment="1">
      <alignment horizontal="right" vertical="center" shrinkToFit="1"/>
    </xf>
    <xf numFmtId="0" fontId="3" fillId="0" borderId="0" xfId="0" applyFont="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4" xfId="0" applyFont="1" applyBorder="1" applyAlignment="1">
      <alignment horizontal="center" vertical="center"/>
    </xf>
    <xf numFmtId="0" fontId="2" fillId="0" borderId="104" xfId="0" applyFont="1" applyBorder="1" applyAlignment="1">
      <alignment horizontal="center" vertical="center"/>
    </xf>
    <xf numFmtId="0" fontId="2" fillId="0" borderId="99" xfId="0" applyFont="1" applyBorder="1" applyAlignment="1">
      <alignment horizontal="distributed" vertical="center" justifyLastLine="1"/>
    </xf>
    <xf numFmtId="0" fontId="2" fillId="0" borderId="100" xfId="0" applyFont="1" applyBorder="1" applyAlignment="1">
      <alignment horizontal="distributed" vertical="center" justifyLastLine="1"/>
    </xf>
    <xf numFmtId="0" fontId="2" fillId="0" borderId="101" xfId="0" applyFont="1" applyBorder="1" applyAlignment="1">
      <alignment horizontal="distributed" vertical="center" justifyLastLine="1"/>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0" borderId="37"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0" fillId="0" borderId="25" xfId="0" applyBorder="1" applyAlignment="1">
      <alignment vertical="center"/>
    </xf>
    <xf numFmtId="0" fontId="2" fillId="0" borderId="141" xfId="0" applyFont="1" applyBorder="1" applyAlignment="1">
      <alignment horizontal="distributed" vertical="center"/>
    </xf>
    <xf numFmtId="0" fontId="0" fillId="0" borderId="142" xfId="0" applyBorder="1" applyAlignment="1">
      <alignment horizontal="distributed"/>
    </xf>
    <xf numFmtId="0" fontId="2" fillId="0" borderId="145" xfId="0" applyFont="1" applyBorder="1" applyAlignment="1">
      <alignment horizontal="distributed" vertical="center"/>
    </xf>
    <xf numFmtId="0" fontId="0" fillId="0" borderId="146" xfId="0" applyBorder="1" applyAlignment="1">
      <alignment vertical="center"/>
    </xf>
    <xf numFmtId="0" fontId="7" fillId="0" borderId="131" xfId="0" applyFont="1" applyBorder="1" applyAlignment="1">
      <alignment horizontal="distributed" vertical="center" shrinkToFit="1"/>
    </xf>
    <xf numFmtId="0" fontId="8" fillId="0" borderId="132" xfId="0" applyFont="1" applyBorder="1" applyAlignment="1">
      <alignment horizontal="distributed" shrinkToFit="1"/>
    </xf>
    <xf numFmtId="0" fontId="7" fillId="0" borderId="147" xfId="0" applyFont="1" applyBorder="1" applyAlignment="1">
      <alignment horizontal="distributed" vertical="center" shrinkToFit="1"/>
    </xf>
    <xf numFmtId="0" fontId="8" fillId="0" borderId="148" xfId="0" applyFont="1" applyBorder="1" applyAlignment="1">
      <alignment horizontal="distributed" vertical="center" shrinkToFit="1"/>
    </xf>
    <xf numFmtId="0" fontId="2" fillId="0" borderId="133" xfId="0" applyFont="1" applyBorder="1" applyAlignment="1">
      <alignment horizontal="distributed" vertical="center"/>
    </xf>
    <xf numFmtId="0" fontId="6" fillId="0" borderId="122" xfId="0" applyFont="1" applyBorder="1" applyAlignment="1"/>
    <xf numFmtId="0" fontId="2" fillId="0" borderId="149" xfId="0" applyFont="1" applyBorder="1" applyAlignment="1">
      <alignment horizontal="distributed" vertical="center"/>
    </xf>
    <xf numFmtId="0" fontId="6" fillId="0" borderId="150" xfId="0" applyFont="1" applyBorder="1" applyAlignment="1">
      <alignment vertical="center"/>
    </xf>
    <xf numFmtId="0" fontId="7" fillId="0" borderId="136" xfId="0" applyFont="1" applyBorder="1" applyAlignment="1">
      <alignment horizontal="distributed" vertical="center" shrinkToFit="1"/>
    </xf>
    <xf numFmtId="0" fontId="7" fillId="0" borderId="137" xfId="0" applyFont="1" applyBorder="1" applyAlignment="1">
      <alignment horizontal="distributed" vertical="center" shrinkToFit="1"/>
    </xf>
    <xf numFmtId="0" fontId="7" fillId="0" borderId="138" xfId="0" applyFont="1" applyBorder="1" applyAlignment="1">
      <alignment horizontal="distributed" vertical="center" shrinkToFit="1"/>
    </xf>
    <xf numFmtId="0" fontId="7" fillId="0" borderId="139" xfId="0" applyFont="1" applyBorder="1" applyAlignment="1">
      <alignment horizontal="distributed" vertical="center" shrinkToFit="1"/>
    </xf>
    <xf numFmtId="0" fontId="4" fillId="0" borderId="140" xfId="0" applyFont="1" applyBorder="1" applyAlignment="1">
      <alignment horizontal="center" vertical="center"/>
    </xf>
    <xf numFmtId="0" fontId="4" fillId="0" borderId="125" xfId="0" applyFont="1" applyBorder="1" applyAlignment="1">
      <alignment horizontal="center" vertical="center"/>
    </xf>
    <xf numFmtId="0" fontId="4" fillId="0" borderId="143" xfId="0" applyFont="1" applyBorder="1" applyAlignment="1">
      <alignment horizontal="center" vertical="center"/>
    </xf>
    <xf numFmtId="0" fontId="4" fillId="0" borderId="144" xfId="0" applyFont="1" applyBorder="1" applyAlignment="1">
      <alignment horizontal="center" vertical="center"/>
    </xf>
    <xf numFmtId="0" fontId="2" fillId="0" borderId="91" xfId="0" applyFont="1" applyBorder="1" applyAlignment="1">
      <alignment horizontal="distributed" vertical="center"/>
    </xf>
    <xf numFmtId="0" fontId="2" fillId="0" borderId="23" xfId="0" applyFont="1" applyBorder="1" applyAlignment="1">
      <alignment horizontal="distributed" vertical="center"/>
    </xf>
    <xf numFmtId="0" fontId="2" fillId="0" borderId="94" xfId="0" applyFont="1" applyBorder="1" applyAlignment="1">
      <alignment horizontal="distributed" vertical="center"/>
    </xf>
    <xf numFmtId="0" fontId="2" fillId="0" borderId="95" xfId="0" applyFont="1" applyBorder="1" applyAlignment="1">
      <alignment horizontal="distributed" vertical="center"/>
    </xf>
    <xf numFmtId="0" fontId="2" fillId="0" borderId="108" xfId="0" applyFont="1" applyBorder="1" applyAlignment="1">
      <alignment horizontal="distributed" vertical="center"/>
    </xf>
    <xf numFmtId="0" fontId="2" fillId="0" borderId="36" xfId="0" applyFont="1" applyBorder="1" applyAlignment="1">
      <alignment horizontal="distributed" vertical="center"/>
    </xf>
    <xf numFmtId="0" fontId="2" fillId="0" borderId="127" xfId="0" applyFont="1" applyBorder="1" applyAlignment="1">
      <alignment horizontal="distributed" vertical="center"/>
    </xf>
    <xf numFmtId="0" fontId="2" fillId="0" borderId="98" xfId="0" applyFont="1" applyBorder="1" applyAlignment="1">
      <alignment horizontal="distributed" vertical="center"/>
    </xf>
    <xf numFmtId="0" fontId="2" fillId="0" borderId="153" xfId="0" applyFont="1" applyBorder="1" applyAlignment="1">
      <alignment horizontal="distributed" vertical="center"/>
    </xf>
    <xf numFmtId="0" fontId="2" fillId="0" borderId="154" xfId="0" applyFont="1" applyBorder="1" applyAlignment="1">
      <alignment horizontal="distributed" vertical="center"/>
    </xf>
    <xf numFmtId="0" fontId="2" fillId="0" borderId="151" xfId="0" applyFont="1" applyBorder="1" applyAlignment="1">
      <alignment horizontal="distributed" vertical="center"/>
    </xf>
    <xf numFmtId="0" fontId="2" fillId="0" borderId="152" xfId="0" applyFont="1" applyBorder="1" applyAlignment="1">
      <alignment horizontal="distributed" vertical="center"/>
    </xf>
    <xf numFmtId="0" fontId="2" fillId="0" borderId="134" xfId="0" applyFont="1" applyBorder="1" applyAlignment="1">
      <alignment horizontal="distributed" vertical="center"/>
    </xf>
    <xf numFmtId="0" fontId="0" fillId="0" borderId="135" xfId="0" applyBorder="1" applyAlignment="1">
      <alignment horizontal="distributed" vertical="center"/>
    </xf>
    <xf numFmtId="0" fontId="0" fillId="0" borderId="128" xfId="0" applyBorder="1" applyAlignment="1">
      <alignment horizontal="distributed" vertical="center"/>
    </xf>
    <xf numFmtId="0" fontId="2" fillId="0" borderId="155" xfId="0" applyFont="1" applyBorder="1" applyAlignment="1">
      <alignment horizontal="distributed" vertical="center"/>
    </xf>
    <xf numFmtId="0" fontId="0" fillId="0" borderId="156" xfId="0" applyBorder="1" applyAlignment="1">
      <alignment horizontal="distributed" vertical="center"/>
    </xf>
    <xf numFmtId="0" fontId="2" fillId="0" borderId="129" xfId="0" applyFont="1" applyBorder="1" applyAlignment="1">
      <alignment horizontal="distributed" vertical="center"/>
    </xf>
    <xf numFmtId="0" fontId="0" fillId="0" borderId="130" xfId="0" applyBorder="1" applyAlignment="1">
      <alignment horizontal="distributed"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2" fillId="0" borderId="109" xfId="0" applyFont="1" applyBorder="1" applyAlignment="1">
      <alignment horizontal="distributed" vertical="center"/>
    </xf>
    <xf numFmtId="0" fontId="2" fillId="0" borderId="110" xfId="0" applyFont="1" applyBorder="1" applyAlignment="1">
      <alignment horizontal="distributed" vertical="center"/>
    </xf>
    <xf numFmtId="0" fontId="2" fillId="0" borderId="111" xfId="0" applyFont="1" applyBorder="1" applyAlignment="1">
      <alignment horizontal="distributed" vertical="center"/>
    </xf>
    <xf numFmtId="0" fontId="2" fillId="0" borderId="112" xfId="0" applyFont="1" applyBorder="1" applyAlignment="1">
      <alignment horizontal="distributed" vertical="center"/>
    </xf>
    <xf numFmtId="0" fontId="2" fillId="0" borderId="113" xfId="0" applyFont="1" applyBorder="1" applyAlignment="1">
      <alignment horizontal="distributed" vertical="center"/>
    </xf>
    <xf numFmtId="0" fontId="2" fillId="0" borderId="62" xfId="0" applyFont="1" applyBorder="1" applyAlignment="1">
      <alignment horizontal="distributed" vertical="center"/>
    </xf>
    <xf numFmtId="0" fontId="2" fillId="0" borderId="61" xfId="0" applyFont="1" applyBorder="1" applyAlignment="1">
      <alignment horizontal="distributed" vertical="center"/>
    </xf>
    <xf numFmtId="0" fontId="2" fillId="0" borderId="75" xfId="0" applyFont="1" applyBorder="1" applyAlignment="1">
      <alignment horizontal="distributed" vertical="center"/>
    </xf>
    <xf numFmtId="0" fontId="2" fillId="6" borderId="0" xfId="0" applyFont="1" applyFill="1" applyBorder="1" applyAlignment="1">
      <alignment horizontal="left" vertical="center"/>
    </xf>
    <xf numFmtId="0" fontId="2" fillId="0" borderId="116" xfId="0" applyFont="1" applyBorder="1" applyAlignment="1">
      <alignment horizontal="distributed" vertical="center" justifyLastLine="1"/>
    </xf>
    <xf numFmtId="0" fontId="2" fillId="0" borderId="38" xfId="0" applyFont="1" applyBorder="1" applyAlignment="1">
      <alignment horizontal="distributed" vertical="center" justifyLastLine="1"/>
    </xf>
    <xf numFmtId="0" fontId="2" fillId="0" borderId="114" xfId="0" applyFont="1" applyBorder="1" applyAlignment="1">
      <alignment horizontal="distributed" vertical="center" justifyLastLine="1"/>
    </xf>
    <xf numFmtId="0" fontId="2" fillId="0" borderId="115" xfId="0" applyFont="1" applyBorder="1" applyAlignment="1">
      <alignment horizontal="distributed" vertical="center" justifyLastLine="1"/>
    </xf>
    <xf numFmtId="0" fontId="2" fillId="0" borderId="24" xfId="0" applyFont="1" applyBorder="1" applyAlignment="1">
      <alignment horizontal="left" vertical="center" wrapText="1"/>
    </xf>
    <xf numFmtId="0" fontId="2" fillId="0" borderId="24" xfId="0" applyFont="1" applyBorder="1" applyAlignment="1">
      <alignment horizontal="left" vertical="center"/>
    </xf>
    <xf numFmtId="0" fontId="2" fillId="0" borderId="102"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159" xfId="0" applyFont="1" applyBorder="1" applyAlignment="1">
      <alignment horizontal="left"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160" xfId="0" applyFont="1" applyBorder="1" applyAlignment="1">
      <alignment horizontal="distributed" vertical="center" justifyLastLine="1"/>
    </xf>
    <xf numFmtId="0" fontId="2" fillId="0" borderId="111" xfId="0" applyFont="1" applyBorder="1" applyAlignment="1">
      <alignment horizontal="distributed" vertical="center" justifyLastLine="1"/>
    </xf>
    <xf numFmtId="0" fontId="2" fillId="0" borderId="161" xfId="0" applyFont="1" applyBorder="1" applyAlignment="1">
      <alignment horizontal="distributed" vertical="center" justifyLastLine="1"/>
    </xf>
    <xf numFmtId="0" fontId="2" fillId="0" borderId="170" xfId="0" applyFont="1" applyBorder="1" applyAlignment="1">
      <alignment horizontal="distributed" vertical="center"/>
    </xf>
    <xf numFmtId="0" fontId="2" fillId="0" borderId="173" xfId="0" applyFont="1" applyBorder="1" applyAlignment="1">
      <alignment horizontal="distributed" vertical="center"/>
    </xf>
    <xf numFmtId="0" fontId="2" fillId="0" borderId="177" xfId="0" applyFont="1" applyBorder="1" applyAlignment="1">
      <alignment horizontal="distributed" vertical="center"/>
    </xf>
    <xf numFmtId="0" fontId="2" fillId="0" borderId="178" xfId="0" applyFont="1" applyBorder="1" applyAlignment="1">
      <alignment horizontal="distributed" vertical="center"/>
    </xf>
    <xf numFmtId="0" fontId="2" fillId="0" borderId="182" xfId="0" applyFont="1" applyBorder="1" applyAlignment="1">
      <alignment horizontal="center" vertical="distributed" textRotation="255" indent="2"/>
    </xf>
    <xf numFmtId="0" fontId="2" fillId="0" borderId="187" xfId="0" applyFont="1" applyBorder="1" applyAlignment="1">
      <alignment horizontal="center" vertical="distributed" textRotation="255" indent="2"/>
    </xf>
    <xf numFmtId="0" fontId="2" fillId="0" borderId="192" xfId="0" applyFont="1" applyBorder="1" applyAlignment="1">
      <alignment horizontal="center" vertical="distributed" textRotation="255" indent="2"/>
    </xf>
    <xf numFmtId="0" fontId="2" fillId="0" borderId="183" xfId="0" applyFont="1" applyBorder="1" applyAlignment="1">
      <alignment horizontal="distributed" vertical="center"/>
    </xf>
    <xf numFmtId="0" fontId="2" fillId="0" borderId="188" xfId="0" applyFont="1" applyBorder="1" applyAlignment="1">
      <alignment horizontal="distributed" vertical="center"/>
    </xf>
    <xf numFmtId="0" fontId="2" fillId="0" borderId="189" xfId="0" applyFont="1" applyBorder="1" applyAlignment="1">
      <alignment horizontal="distributed" vertical="center"/>
    </xf>
    <xf numFmtId="0" fontId="2" fillId="0" borderId="180" xfId="0" applyFont="1" applyBorder="1" applyAlignment="1">
      <alignment horizontal="distributed" vertical="center"/>
    </xf>
    <xf numFmtId="0" fontId="2" fillId="0" borderId="191" xfId="0" applyFont="1" applyBorder="1" applyAlignment="1">
      <alignment horizontal="distributed" vertical="center"/>
    </xf>
    <xf numFmtId="0" fontId="2" fillId="0" borderId="174" xfId="0" applyFont="1" applyBorder="1" applyAlignment="1">
      <alignment horizontal="distributed" vertical="center"/>
    </xf>
    <xf numFmtId="0" fontId="2" fillId="0" borderId="163" xfId="0" applyFont="1" applyBorder="1" applyAlignment="1">
      <alignment horizontal="center" vertical="distributed" textRotation="255" indent="2"/>
    </xf>
    <xf numFmtId="0" fontId="2" fillId="0" borderId="166" xfId="0" applyFont="1" applyBorder="1" applyAlignment="1">
      <alignment horizontal="center" vertical="distributed" textRotation="255" indent="2"/>
    </xf>
    <xf numFmtId="0" fontId="2" fillId="0" borderId="176" xfId="0" applyFont="1" applyBorder="1" applyAlignment="1">
      <alignment horizontal="center" vertical="distributed" textRotation="255" indent="2"/>
    </xf>
    <xf numFmtId="0" fontId="2" fillId="0" borderId="12" xfId="0" applyFont="1" applyBorder="1" applyAlignment="1">
      <alignment horizontal="distributed" vertical="center"/>
    </xf>
    <xf numFmtId="0" fontId="2" fillId="0" borderId="14"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57" xfId="0" applyFont="1" applyBorder="1" applyAlignment="1">
      <alignment horizontal="center" vertical="center" textRotation="255" wrapText="1"/>
    </xf>
    <xf numFmtId="0" fontId="2" fillId="0" borderId="157" xfId="0" applyFont="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3" xfId="0" applyFont="1" applyBorder="1" applyAlignment="1">
      <alignment horizontal="distributed" vertical="center"/>
    </xf>
    <xf numFmtId="0" fontId="2" fillId="0" borderId="197" xfId="0" applyFont="1" applyBorder="1" applyAlignment="1">
      <alignment horizontal="center" vertical="distributed" textRotation="255" indent="2"/>
    </xf>
    <xf numFmtId="0" fontId="2" fillId="0" borderId="199" xfId="0" applyFont="1" applyBorder="1" applyAlignment="1">
      <alignment horizontal="center" vertical="distributed" textRotation="255" indent="2"/>
    </xf>
    <xf numFmtId="0" fontId="2" fillId="0" borderId="198" xfId="0" applyFont="1" applyBorder="1" applyAlignment="1">
      <alignment horizontal="distributed" vertical="center"/>
    </xf>
    <xf numFmtId="0" fontId="2" fillId="0" borderId="200" xfId="0" applyFont="1" applyBorder="1" applyAlignment="1">
      <alignment horizontal="distributed" vertical="center"/>
    </xf>
    <xf numFmtId="0" fontId="2" fillId="0" borderId="99" xfId="0" applyFont="1" applyBorder="1" applyAlignment="1">
      <alignment horizontal="center" vertical="center"/>
    </xf>
    <xf numFmtId="0" fontId="2" fillId="0" borderId="160" xfId="0" applyFont="1" applyBorder="1" applyAlignment="1">
      <alignment horizontal="center" vertical="center"/>
    </xf>
    <xf numFmtId="0" fontId="2" fillId="0" borderId="205" xfId="0" applyFont="1" applyBorder="1" applyAlignment="1">
      <alignment horizontal="center" vertical="center" textRotation="255"/>
    </xf>
    <xf numFmtId="0" fontId="0" fillId="0" borderId="207" xfId="0" applyFont="1" applyBorder="1" applyAlignment="1">
      <alignment horizontal="center" vertical="center"/>
    </xf>
    <xf numFmtId="0" fontId="0" fillId="0" borderId="208" xfId="0" applyFont="1" applyBorder="1" applyAlignment="1">
      <alignment horizontal="center" vertical="center"/>
    </xf>
    <xf numFmtId="0" fontId="2" fillId="0" borderId="105" xfId="0" applyFont="1" applyBorder="1" applyAlignment="1">
      <alignment horizontal="distributed" vertical="center" justifyLastLine="1"/>
    </xf>
    <xf numFmtId="0" fontId="0" fillId="0" borderId="24" xfId="0" applyFont="1" applyBorder="1" applyAlignment="1">
      <alignment horizontal="distributed" vertical="center" justifyLastLine="1"/>
    </xf>
    <xf numFmtId="0" fontId="0" fillId="0" borderId="106" xfId="0" applyFont="1" applyBorder="1" applyAlignment="1">
      <alignment horizontal="distributed" vertical="center" justifyLastLine="1"/>
    </xf>
    <xf numFmtId="0" fontId="0" fillId="0" borderId="107"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37" xfId="0" applyFont="1" applyBorder="1" applyAlignment="1">
      <alignment horizontal="distributed" vertical="center" justifyLastLine="1"/>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209" xfId="0" applyFont="1" applyBorder="1" applyAlignment="1">
      <alignment horizontal="center" vertical="center"/>
    </xf>
    <xf numFmtId="0" fontId="2" fillId="0" borderId="210" xfId="0" applyFont="1" applyBorder="1" applyAlignment="1">
      <alignment horizontal="center" vertical="center"/>
    </xf>
    <xf numFmtId="0" fontId="2" fillId="0" borderId="209" xfId="0" applyFont="1" applyBorder="1" applyAlignment="1">
      <alignment horizontal="distributed" vertical="center" justifyLastLine="1"/>
    </xf>
    <xf numFmtId="0" fontId="2" fillId="0" borderId="210" xfId="0" applyFont="1" applyBorder="1" applyAlignment="1">
      <alignment horizontal="distributed" vertical="center" justifyLastLine="1"/>
    </xf>
    <xf numFmtId="0" fontId="2" fillId="0" borderId="211" xfId="0" applyFont="1" applyBorder="1" applyAlignment="1">
      <alignment horizontal="center" vertical="center" wrapText="1"/>
    </xf>
    <xf numFmtId="0" fontId="2" fillId="0" borderId="212" xfId="0" applyFont="1" applyBorder="1" applyAlignment="1">
      <alignment horizontal="center" vertical="center" wrapText="1"/>
    </xf>
    <xf numFmtId="0" fontId="2" fillId="0" borderId="234" xfId="0" applyFont="1" applyBorder="1" applyAlignment="1">
      <alignment horizontal="distributed" vertical="center"/>
    </xf>
    <xf numFmtId="0" fontId="2" fillId="0" borderId="224" xfId="0" applyFont="1" applyBorder="1" applyAlignment="1">
      <alignment horizontal="center" vertical="center"/>
    </xf>
    <xf numFmtId="0" fontId="11" fillId="0" borderId="100" xfId="0" applyFont="1" applyBorder="1" applyAlignment="1">
      <alignment horizontal="center" vertical="center"/>
    </xf>
    <xf numFmtId="0" fontId="11" fillId="0" borderId="160"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6" xfId="0" applyFont="1" applyBorder="1" applyAlignment="1">
      <alignment horizontal="distributed" vertical="center"/>
    </xf>
    <xf numFmtId="0" fontId="2" fillId="0" borderId="237" xfId="0" applyFont="1" applyBorder="1" applyAlignment="1">
      <alignment horizontal="distributed" vertical="center"/>
    </xf>
    <xf numFmtId="0" fontId="2" fillId="0" borderId="241" xfId="0" applyFont="1" applyBorder="1" applyAlignment="1">
      <alignment horizontal="center" vertical="center" textRotation="255"/>
    </xf>
    <xf numFmtId="0" fontId="2" fillId="0" borderId="91" xfId="0" applyFont="1" applyBorder="1" applyAlignment="1">
      <alignment horizontal="center" vertical="center" textRotation="255"/>
    </xf>
    <xf numFmtId="0" fontId="2" fillId="0" borderId="249" xfId="0" applyFont="1" applyBorder="1" applyAlignment="1">
      <alignment horizontal="center" vertical="center" textRotation="255"/>
    </xf>
    <xf numFmtId="0" fontId="2" fillId="0" borderId="242" xfId="0" applyFont="1" applyBorder="1" applyAlignment="1">
      <alignment horizontal="distributed" vertical="center" wrapText="1"/>
    </xf>
    <xf numFmtId="0" fontId="0" fillId="0" borderId="232" xfId="0" applyFont="1" applyBorder="1" applyAlignment="1">
      <alignment horizontal="distributed" vertical="center" wrapText="1"/>
    </xf>
    <xf numFmtId="0" fontId="2" fillId="0" borderId="159" xfId="0" applyFont="1" applyBorder="1" applyAlignment="1">
      <alignment horizontal="distributed" vertical="center"/>
    </xf>
    <xf numFmtId="0" fontId="2" fillId="0" borderId="207" xfId="0" applyFont="1" applyBorder="1" applyAlignment="1">
      <alignment horizontal="center" vertical="distributed" textRotation="255" indent="3"/>
    </xf>
    <xf numFmtId="0" fontId="2" fillId="0" borderId="235" xfId="0" applyFont="1" applyBorder="1" applyAlignment="1">
      <alignment horizontal="center" vertical="distributed" textRotation="255" indent="3"/>
    </xf>
    <xf numFmtId="0" fontId="5" fillId="0" borderId="227" xfId="0" applyFont="1" applyBorder="1" applyAlignment="1">
      <alignment horizontal="right" vertical="center"/>
    </xf>
    <xf numFmtId="0" fontId="12" fillId="0" borderId="228" xfId="0" applyFont="1" applyBorder="1" applyAlignment="1">
      <alignment vertical="center"/>
    </xf>
    <xf numFmtId="0" fontId="2" fillId="0" borderId="232" xfId="0" applyFont="1" applyBorder="1" applyAlignment="1">
      <alignment horizontal="distributed" vertical="center"/>
    </xf>
    <xf numFmtId="0" fontId="0" fillId="0" borderId="173" xfId="0" applyFont="1" applyBorder="1" applyAlignment="1">
      <alignment vertical="center"/>
    </xf>
    <xf numFmtId="0" fontId="5" fillId="0" borderId="233" xfId="0" applyFont="1" applyBorder="1" applyAlignment="1">
      <alignment horizontal="right" vertical="center"/>
    </xf>
    <xf numFmtId="0" fontId="12" fillId="0" borderId="170" xfId="0" applyFont="1" applyBorder="1" applyAlignment="1">
      <alignment vertical="center"/>
    </xf>
  </cellXfs>
  <cellStyles count="4">
    <cellStyle name="桁区切り" xfId="2" builtinId="6"/>
    <cellStyle name="桁区切り 2" xfId="3" xr:uid="{00000000-0005-0000-0000-000001000000}"/>
    <cellStyle name="標準" xfId="0" builtinId="0"/>
    <cellStyle name="標準_18-20徴収関係各表-18国税徴収224-242" xfId="1"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8"/>
  <sheetViews>
    <sheetView showGridLines="0" tabSelected="1" view="pageBreakPreview" zoomScale="70" zoomScaleNormal="70" zoomScaleSheetLayoutView="70" workbookViewId="0">
      <selection activeCell="R28" sqref="R28"/>
    </sheetView>
  </sheetViews>
  <sheetFormatPr defaultColWidth="12.625" defaultRowHeight="11.25" x14ac:dyDescent="0.15"/>
  <cols>
    <col min="1" max="1" width="10.625" style="2" customWidth="1"/>
    <col min="2" max="2" width="11.25" style="2" customWidth="1"/>
    <col min="3" max="3" width="14" style="2" customWidth="1"/>
    <col min="4" max="4" width="12.75" style="2" customWidth="1"/>
    <col min="5" max="5" width="14.375" style="2" customWidth="1"/>
    <col min="6" max="6" width="14.25" style="2" customWidth="1"/>
    <col min="7" max="7" width="13.5" style="2" customWidth="1"/>
    <col min="8" max="8" width="14" style="2" customWidth="1"/>
    <col min="9" max="9" width="10.625" style="2" customWidth="1"/>
    <col min="10" max="10" width="11.125" style="2" customWidth="1"/>
    <col min="11" max="14" width="12.75" style="2" customWidth="1"/>
    <col min="15" max="15" width="11.25" style="2" customWidth="1"/>
    <col min="16" max="16" width="10.625" style="2" customWidth="1"/>
    <col min="17" max="16384" width="12.625" style="2"/>
  </cols>
  <sheetData>
    <row r="1" spans="1:16" ht="15" x14ac:dyDescent="0.15">
      <c r="A1" s="327" t="s">
        <v>109</v>
      </c>
      <c r="B1" s="327"/>
      <c r="C1" s="327"/>
      <c r="D1" s="327"/>
      <c r="E1" s="327"/>
      <c r="F1" s="327"/>
      <c r="G1" s="327"/>
      <c r="H1" s="327"/>
      <c r="I1" s="327"/>
      <c r="J1" s="327"/>
      <c r="K1" s="327"/>
      <c r="L1" s="327"/>
      <c r="M1" s="327"/>
      <c r="N1" s="327"/>
      <c r="O1" s="327"/>
      <c r="P1" s="327"/>
    </row>
    <row r="2" spans="1:16" ht="12" thickBot="1" x14ac:dyDescent="0.2">
      <c r="A2" s="2" t="s">
        <v>92</v>
      </c>
    </row>
    <row r="3" spans="1:16" ht="19.5" customHeight="1" x14ac:dyDescent="0.15">
      <c r="A3" s="328" t="s">
        <v>4</v>
      </c>
      <c r="B3" s="329"/>
      <c r="C3" s="332" t="s">
        <v>5</v>
      </c>
      <c r="D3" s="333"/>
      <c r="E3" s="334"/>
      <c r="F3" s="332" t="s">
        <v>6</v>
      </c>
      <c r="G3" s="333"/>
      <c r="H3" s="334"/>
      <c r="I3" s="332" t="s">
        <v>93</v>
      </c>
      <c r="J3" s="333"/>
      <c r="K3" s="334"/>
      <c r="L3" s="332" t="s">
        <v>7</v>
      </c>
      <c r="M3" s="333"/>
      <c r="N3" s="334"/>
      <c r="O3" s="335" t="s">
        <v>94</v>
      </c>
      <c r="P3" s="336"/>
    </row>
    <row r="4" spans="1:16" ht="15" customHeight="1" x14ac:dyDescent="0.15">
      <c r="A4" s="330"/>
      <c r="B4" s="331"/>
      <c r="C4" s="15" t="s">
        <v>0</v>
      </c>
      <c r="D4" s="12" t="s">
        <v>8</v>
      </c>
      <c r="E4" s="16" t="s">
        <v>1</v>
      </c>
      <c r="F4" s="15" t="s">
        <v>0</v>
      </c>
      <c r="G4" s="12" t="s">
        <v>8</v>
      </c>
      <c r="H4" s="16" t="s">
        <v>1</v>
      </c>
      <c r="I4" s="15" t="s">
        <v>0</v>
      </c>
      <c r="J4" s="12" t="s">
        <v>8</v>
      </c>
      <c r="K4" s="16" t="s">
        <v>1</v>
      </c>
      <c r="L4" s="15" t="s">
        <v>0</v>
      </c>
      <c r="M4" s="12" t="s">
        <v>8</v>
      </c>
      <c r="N4" s="16" t="s">
        <v>1</v>
      </c>
      <c r="O4" s="337"/>
      <c r="P4" s="338"/>
    </row>
    <row r="5" spans="1:16" ht="13.5" x14ac:dyDescent="0.15">
      <c r="A5" s="339"/>
      <c r="B5" s="340"/>
      <c r="C5" s="26" t="s">
        <v>2</v>
      </c>
      <c r="D5" s="27" t="s">
        <v>2</v>
      </c>
      <c r="E5" s="28" t="s">
        <v>2</v>
      </c>
      <c r="F5" s="26" t="s">
        <v>2</v>
      </c>
      <c r="G5" s="27" t="s">
        <v>2</v>
      </c>
      <c r="H5" s="28" t="s">
        <v>2</v>
      </c>
      <c r="I5" s="26" t="s">
        <v>2</v>
      </c>
      <c r="J5" s="27" t="s">
        <v>2</v>
      </c>
      <c r="K5" s="28" t="s">
        <v>2</v>
      </c>
      <c r="L5" s="26" t="s">
        <v>2</v>
      </c>
      <c r="M5" s="27" t="s">
        <v>2</v>
      </c>
      <c r="N5" s="28" t="s">
        <v>2</v>
      </c>
      <c r="O5" s="341"/>
      <c r="P5" s="342"/>
    </row>
    <row r="6" spans="1:16" ht="21.75" customHeight="1" x14ac:dyDescent="0.15">
      <c r="A6" s="343" t="s">
        <v>53</v>
      </c>
      <c r="B6" s="344"/>
      <c r="C6" s="93">
        <v>23</v>
      </c>
      <c r="D6" s="94">
        <v>73118</v>
      </c>
      <c r="E6" s="95">
        <v>73140</v>
      </c>
      <c r="F6" s="93">
        <v>23</v>
      </c>
      <c r="G6" s="94">
        <v>3365</v>
      </c>
      <c r="H6" s="95">
        <v>3387</v>
      </c>
      <c r="I6" s="93" t="s">
        <v>202</v>
      </c>
      <c r="J6" s="94">
        <v>10114</v>
      </c>
      <c r="K6" s="95">
        <v>10114</v>
      </c>
      <c r="L6" s="93" t="s">
        <v>202</v>
      </c>
      <c r="M6" s="94">
        <v>59639</v>
      </c>
      <c r="N6" s="95">
        <v>59639</v>
      </c>
      <c r="O6" s="345" t="s">
        <v>3</v>
      </c>
      <c r="P6" s="346"/>
    </row>
    <row r="7" spans="1:16" ht="21.75" customHeight="1" x14ac:dyDescent="0.15">
      <c r="A7" s="347" t="s">
        <v>75</v>
      </c>
      <c r="B7" s="348"/>
      <c r="C7" s="96">
        <v>288125315</v>
      </c>
      <c r="D7" s="97">
        <v>756552</v>
      </c>
      <c r="E7" s="98">
        <v>288881866</v>
      </c>
      <c r="F7" s="96">
        <v>287869955</v>
      </c>
      <c r="G7" s="97">
        <v>433864</v>
      </c>
      <c r="H7" s="98">
        <v>288303819</v>
      </c>
      <c r="I7" s="99">
        <v>1119</v>
      </c>
      <c r="J7" s="100">
        <v>66893</v>
      </c>
      <c r="K7" s="101">
        <v>68013</v>
      </c>
      <c r="L7" s="96">
        <v>254241</v>
      </c>
      <c r="M7" s="97">
        <v>255794</v>
      </c>
      <c r="N7" s="98">
        <v>510035</v>
      </c>
      <c r="O7" s="349" t="s">
        <v>81</v>
      </c>
      <c r="P7" s="350"/>
    </row>
    <row r="8" spans="1:16" s="3" customFormat="1" ht="21.75" customHeight="1" x14ac:dyDescent="0.15">
      <c r="A8" s="351" t="s">
        <v>54</v>
      </c>
      <c r="B8" s="352"/>
      <c r="C8" s="99">
        <v>892</v>
      </c>
      <c r="D8" s="100">
        <v>491120</v>
      </c>
      <c r="E8" s="101">
        <v>492012</v>
      </c>
      <c r="F8" s="99">
        <v>892</v>
      </c>
      <c r="G8" s="100">
        <v>27045</v>
      </c>
      <c r="H8" s="101">
        <v>27937</v>
      </c>
      <c r="I8" s="99" t="s">
        <v>202</v>
      </c>
      <c r="J8" s="100">
        <v>156169</v>
      </c>
      <c r="K8" s="101">
        <v>156169</v>
      </c>
      <c r="L8" s="99" t="s">
        <v>202</v>
      </c>
      <c r="M8" s="100">
        <v>307906</v>
      </c>
      <c r="N8" s="101">
        <v>307906</v>
      </c>
      <c r="O8" s="353" t="s">
        <v>54</v>
      </c>
      <c r="P8" s="354"/>
    </row>
    <row r="9" spans="1:16" ht="21.75" customHeight="1" x14ac:dyDescent="0.15">
      <c r="A9" s="355" t="s">
        <v>76</v>
      </c>
      <c r="B9" s="356"/>
      <c r="C9" s="99">
        <v>64480835</v>
      </c>
      <c r="D9" s="100">
        <v>2522389</v>
      </c>
      <c r="E9" s="101">
        <v>67003224</v>
      </c>
      <c r="F9" s="99">
        <v>63584297</v>
      </c>
      <c r="G9" s="100">
        <v>1353452</v>
      </c>
      <c r="H9" s="101">
        <v>64937749</v>
      </c>
      <c r="I9" s="99">
        <v>0</v>
      </c>
      <c r="J9" s="100">
        <v>45632</v>
      </c>
      <c r="K9" s="101">
        <v>45632</v>
      </c>
      <c r="L9" s="99">
        <v>896538</v>
      </c>
      <c r="M9" s="100">
        <v>1123305</v>
      </c>
      <c r="N9" s="101">
        <v>2019843</v>
      </c>
      <c r="O9" s="357" t="s">
        <v>76</v>
      </c>
      <c r="P9" s="358"/>
    </row>
    <row r="10" spans="1:16" ht="21.75" customHeight="1" x14ac:dyDescent="0.15">
      <c r="A10" s="359" t="s">
        <v>55</v>
      </c>
      <c r="B10" s="360"/>
      <c r="C10" s="102">
        <v>352607065</v>
      </c>
      <c r="D10" s="103">
        <v>3843177</v>
      </c>
      <c r="E10" s="104">
        <v>356450242</v>
      </c>
      <c r="F10" s="102">
        <v>351455167</v>
      </c>
      <c r="G10" s="103">
        <v>1817726</v>
      </c>
      <c r="H10" s="104">
        <v>353272892</v>
      </c>
      <c r="I10" s="102">
        <v>1119</v>
      </c>
      <c r="J10" s="103">
        <v>278809</v>
      </c>
      <c r="K10" s="104">
        <v>279928</v>
      </c>
      <c r="L10" s="102">
        <v>1150779</v>
      </c>
      <c r="M10" s="103">
        <v>1746643</v>
      </c>
      <c r="N10" s="104">
        <v>2897422</v>
      </c>
      <c r="O10" s="361" t="s">
        <v>70</v>
      </c>
      <c r="P10" s="362"/>
    </row>
    <row r="11" spans="1:16" ht="21.75" customHeight="1" x14ac:dyDescent="0.15">
      <c r="A11" s="363" t="s">
        <v>56</v>
      </c>
      <c r="B11" s="364"/>
      <c r="C11" s="105">
        <v>218556230</v>
      </c>
      <c r="D11" s="106">
        <v>3981667</v>
      </c>
      <c r="E11" s="107">
        <v>222537897</v>
      </c>
      <c r="F11" s="105">
        <v>216440947</v>
      </c>
      <c r="G11" s="106">
        <v>2473923</v>
      </c>
      <c r="H11" s="107">
        <v>218914869</v>
      </c>
      <c r="I11" s="105">
        <v>14545</v>
      </c>
      <c r="J11" s="106">
        <v>201169</v>
      </c>
      <c r="K11" s="107">
        <v>215714</v>
      </c>
      <c r="L11" s="105">
        <v>2100738</v>
      </c>
      <c r="M11" s="106">
        <v>1306575</v>
      </c>
      <c r="N11" s="107">
        <v>3407313</v>
      </c>
      <c r="O11" s="365" t="s">
        <v>56</v>
      </c>
      <c r="P11" s="366"/>
    </row>
    <row r="12" spans="1:16" ht="21.75" customHeight="1" x14ac:dyDescent="0.15">
      <c r="A12" s="367" t="s">
        <v>83</v>
      </c>
      <c r="B12" s="368"/>
      <c r="C12" s="105">
        <v>26026359</v>
      </c>
      <c r="D12" s="106">
        <v>179567</v>
      </c>
      <c r="E12" s="107">
        <v>26205926</v>
      </c>
      <c r="F12" s="105">
        <v>25925400</v>
      </c>
      <c r="G12" s="106">
        <v>118307</v>
      </c>
      <c r="H12" s="107">
        <v>26043708</v>
      </c>
      <c r="I12" s="105">
        <v>1225</v>
      </c>
      <c r="J12" s="106">
        <v>8508</v>
      </c>
      <c r="K12" s="107">
        <v>9732</v>
      </c>
      <c r="L12" s="105">
        <v>99734</v>
      </c>
      <c r="M12" s="106">
        <v>52752</v>
      </c>
      <c r="N12" s="107">
        <v>152487</v>
      </c>
      <c r="O12" s="369" t="s">
        <v>83</v>
      </c>
      <c r="P12" s="370"/>
    </row>
    <row r="13" spans="1:16" ht="21.75" customHeight="1" x14ac:dyDescent="0.15">
      <c r="A13" s="363" t="s">
        <v>57</v>
      </c>
      <c r="B13" s="364"/>
      <c r="C13" s="105">
        <v>1613</v>
      </c>
      <c r="D13" s="106">
        <v>12027</v>
      </c>
      <c r="E13" s="107">
        <v>13640</v>
      </c>
      <c r="F13" s="105">
        <v>1112</v>
      </c>
      <c r="G13" s="106">
        <v>4466</v>
      </c>
      <c r="H13" s="107">
        <v>5578</v>
      </c>
      <c r="I13" s="105" t="s">
        <v>202</v>
      </c>
      <c r="J13" s="106">
        <v>446</v>
      </c>
      <c r="K13" s="107">
        <v>446</v>
      </c>
      <c r="L13" s="105">
        <v>501</v>
      </c>
      <c r="M13" s="106">
        <v>7115</v>
      </c>
      <c r="N13" s="107">
        <v>7616</v>
      </c>
      <c r="O13" s="365" t="s">
        <v>57</v>
      </c>
      <c r="P13" s="366"/>
    </row>
    <row r="14" spans="1:16" ht="21.75" customHeight="1" x14ac:dyDescent="0.15">
      <c r="A14" s="363" t="s">
        <v>58</v>
      </c>
      <c r="B14" s="364"/>
      <c r="C14" s="105">
        <v>50609244</v>
      </c>
      <c r="D14" s="106">
        <v>792151</v>
      </c>
      <c r="E14" s="107">
        <v>51401395</v>
      </c>
      <c r="F14" s="105">
        <v>48678471</v>
      </c>
      <c r="G14" s="106">
        <v>620727</v>
      </c>
      <c r="H14" s="107">
        <v>49299198</v>
      </c>
      <c r="I14" s="105" t="s">
        <v>202</v>
      </c>
      <c r="J14" s="106">
        <v>2067</v>
      </c>
      <c r="K14" s="107">
        <v>2067</v>
      </c>
      <c r="L14" s="105">
        <v>1930774</v>
      </c>
      <c r="M14" s="106">
        <v>169357</v>
      </c>
      <c r="N14" s="107">
        <v>2100130</v>
      </c>
      <c r="O14" s="365" t="s">
        <v>58</v>
      </c>
      <c r="P14" s="366"/>
    </row>
    <row r="15" spans="1:16" ht="21.75" customHeight="1" x14ac:dyDescent="0.15">
      <c r="A15" s="363" t="s">
        <v>59</v>
      </c>
      <c r="B15" s="364"/>
      <c r="C15" s="105" t="s">
        <v>202</v>
      </c>
      <c r="D15" s="106" t="s">
        <v>202</v>
      </c>
      <c r="E15" s="107" t="s">
        <v>202</v>
      </c>
      <c r="F15" s="105" t="s">
        <v>202</v>
      </c>
      <c r="G15" s="106" t="s">
        <v>202</v>
      </c>
      <c r="H15" s="107" t="s">
        <v>202</v>
      </c>
      <c r="I15" s="105" t="s">
        <v>202</v>
      </c>
      <c r="J15" s="106" t="s">
        <v>202</v>
      </c>
      <c r="K15" s="107" t="s">
        <v>202</v>
      </c>
      <c r="L15" s="105" t="s">
        <v>202</v>
      </c>
      <c r="M15" s="106" t="s">
        <v>202</v>
      </c>
      <c r="N15" s="107" t="s">
        <v>202</v>
      </c>
      <c r="O15" s="365" t="s">
        <v>59</v>
      </c>
      <c r="P15" s="366"/>
    </row>
    <row r="16" spans="1:16" ht="21.75" customHeight="1" x14ac:dyDescent="0.15">
      <c r="A16" s="363" t="s">
        <v>60</v>
      </c>
      <c r="B16" s="364"/>
      <c r="C16" s="105" t="s">
        <v>202</v>
      </c>
      <c r="D16" s="106">
        <v>535</v>
      </c>
      <c r="E16" s="107">
        <v>535</v>
      </c>
      <c r="F16" s="105" t="s">
        <v>202</v>
      </c>
      <c r="G16" s="106" t="s">
        <v>202</v>
      </c>
      <c r="H16" s="107" t="s">
        <v>202</v>
      </c>
      <c r="I16" s="105" t="s">
        <v>202</v>
      </c>
      <c r="J16" s="106" t="s">
        <v>202</v>
      </c>
      <c r="K16" s="107" t="s">
        <v>202</v>
      </c>
      <c r="L16" s="105" t="s">
        <v>202</v>
      </c>
      <c r="M16" s="106">
        <v>535</v>
      </c>
      <c r="N16" s="107">
        <v>535</v>
      </c>
      <c r="O16" s="365" t="s">
        <v>60</v>
      </c>
      <c r="P16" s="366"/>
    </row>
    <row r="17" spans="1:16" ht="21.75" customHeight="1" x14ac:dyDescent="0.15">
      <c r="A17" s="363" t="s">
        <v>77</v>
      </c>
      <c r="B17" s="364"/>
      <c r="C17" s="105">
        <v>474542297</v>
      </c>
      <c r="D17" s="106">
        <v>13237002</v>
      </c>
      <c r="E17" s="107">
        <v>487779299</v>
      </c>
      <c r="F17" s="105">
        <v>467518943</v>
      </c>
      <c r="G17" s="106">
        <v>9684552</v>
      </c>
      <c r="H17" s="107">
        <v>477203496</v>
      </c>
      <c r="I17" s="105">
        <v>3706</v>
      </c>
      <c r="J17" s="106">
        <v>263790</v>
      </c>
      <c r="K17" s="107">
        <v>267496</v>
      </c>
      <c r="L17" s="105">
        <v>7019648</v>
      </c>
      <c r="M17" s="106">
        <v>3288659</v>
      </c>
      <c r="N17" s="107">
        <v>10308308</v>
      </c>
      <c r="O17" s="365" t="s">
        <v>77</v>
      </c>
      <c r="P17" s="366"/>
    </row>
    <row r="18" spans="1:16" ht="21.75" customHeight="1" x14ac:dyDescent="0.15">
      <c r="A18" s="363" t="s">
        <v>61</v>
      </c>
      <c r="B18" s="364"/>
      <c r="C18" s="105">
        <v>11956936</v>
      </c>
      <c r="D18" s="106">
        <v>17522</v>
      </c>
      <c r="E18" s="107">
        <v>11974458</v>
      </c>
      <c r="F18" s="105">
        <v>11945806</v>
      </c>
      <c r="G18" s="106">
        <v>8133</v>
      </c>
      <c r="H18" s="107">
        <v>11953939</v>
      </c>
      <c r="I18" s="105" t="s">
        <v>202</v>
      </c>
      <c r="J18" s="106" t="s">
        <v>202</v>
      </c>
      <c r="K18" s="107" t="s">
        <v>202</v>
      </c>
      <c r="L18" s="105">
        <v>11130</v>
      </c>
      <c r="M18" s="106">
        <v>9389</v>
      </c>
      <c r="N18" s="107">
        <v>20519</v>
      </c>
      <c r="O18" s="365" t="s">
        <v>61</v>
      </c>
      <c r="P18" s="366"/>
    </row>
    <row r="19" spans="1:16" ht="21.75" customHeight="1" x14ac:dyDescent="0.15">
      <c r="A19" s="363" t="s">
        <v>62</v>
      </c>
      <c r="B19" s="364"/>
      <c r="C19" s="105">
        <v>151145</v>
      </c>
      <c r="D19" s="106">
        <v>0</v>
      </c>
      <c r="E19" s="107">
        <v>151146</v>
      </c>
      <c r="F19" s="105">
        <v>151145</v>
      </c>
      <c r="G19" s="106">
        <v>0</v>
      </c>
      <c r="H19" s="107">
        <v>151146</v>
      </c>
      <c r="I19" s="105" t="s">
        <v>202</v>
      </c>
      <c r="J19" s="106" t="s">
        <v>202</v>
      </c>
      <c r="K19" s="107" t="s">
        <v>202</v>
      </c>
      <c r="L19" s="105" t="s">
        <v>202</v>
      </c>
      <c r="M19" s="106" t="s">
        <v>202</v>
      </c>
      <c r="N19" s="107" t="s">
        <v>202</v>
      </c>
      <c r="O19" s="365" t="s">
        <v>62</v>
      </c>
      <c r="P19" s="366"/>
    </row>
    <row r="20" spans="1:16" ht="21.75" customHeight="1" x14ac:dyDescent="0.15">
      <c r="A20" s="363" t="s">
        <v>78</v>
      </c>
      <c r="B20" s="364"/>
      <c r="C20" s="105">
        <v>15806433</v>
      </c>
      <c r="D20" s="106" t="s">
        <v>202</v>
      </c>
      <c r="E20" s="107">
        <v>15806433</v>
      </c>
      <c r="F20" s="105">
        <v>15806433</v>
      </c>
      <c r="G20" s="106" t="s">
        <v>202</v>
      </c>
      <c r="H20" s="107">
        <v>15806433</v>
      </c>
      <c r="I20" s="105" t="s">
        <v>202</v>
      </c>
      <c r="J20" s="106" t="s">
        <v>202</v>
      </c>
      <c r="K20" s="107" t="s">
        <v>202</v>
      </c>
      <c r="L20" s="105" t="s">
        <v>202</v>
      </c>
      <c r="M20" s="106" t="s">
        <v>202</v>
      </c>
      <c r="N20" s="107" t="s">
        <v>202</v>
      </c>
      <c r="O20" s="365" t="s">
        <v>78</v>
      </c>
      <c r="P20" s="366"/>
    </row>
    <row r="21" spans="1:16" ht="24" customHeight="1" x14ac:dyDescent="0.15">
      <c r="A21" s="363" t="s">
        <v>95</v>
      </c>
      <c r="B21" s="364"/>
      <c r="C21" s="108" t="s">
        <v>202</v>
      </c>
      <c r="D21" s="109" t="s">
        <v>202</v>
      </c>
      <c r="E21" s="110" t="s">
        <v>202</v>
      </c>
      <c r="F21" s="108" t="s">
        <v>202</v>
      </c>
      <c r="G21" s="109" t="s">
        <v>202</v>
      </c>
      <c r="H21" s="110" t="s">
        <v>202</v>
      </c>
      <c r="I21" s="111" t="s">
        <v>202</v>
      </c>
      <c r="J21" s="109" t="s">
        <v>202</v>
      </c>
      <c r="K21" s="110" t="s">
        <v>202</v>
      </c>
      <c r="L21" s="112" t="s">
        <v>202</v>
      </c>
      <c r="M21" s="109" t="s">
        <v>202</v>
      </c>
      <c r="N21" s="111" t="s">
        <v>202</v>
      </c>
      <c r="O21" s="365" t="s">
        <v>95</v>
      </c>
      <c r="P21" s="366"/>
    </row>
    <row r="22" spans="1:16" ht="21.75" customHeight="1" x14ac:dyDescent="0.15">
      <c r="A22" s="363" t="s">
        <v>63</v>
      </c>
      <c r="B22" s="364"/>
      <c r="C22" s="105" t="s">
        <v>202</v>
      </c>
      <c r="D22" s="106" t="s">
        <v>202</v>
      </c>
      <c r="E22" s="107" t="s">
        <v>202</v>
      </c>
      <c r="F22" s="105" t="s">
        <v>202</v>
      </c>
      <c r="G22" s="106" t="s">
        <v>202</v>
      </c>
      <c r="H22" s="107" t="s">
        <v>202</v>
      </c>
      <c r="I22" s="105" t="s">
        <v>202</v>
      </c>
      <c r="J22" s="106" t="s">
        <v>202</v>
      </c>
      <c r="K22" s="107" t="s">
        <v>202</v>
      </c>
      <c r="L22" s="105" t="s">
        <v>202</v>
      </c>
      <c r="M22" s="106" t="s">
        <v>202</v>
      </c>
      <c r="N22" s="107" t="s">
        <v>202</v>
      </c>
      <c r="O22" s="365" t="s">
        <v>63</v>
      </c>
      <c r="P22" s="366"/>
    </row>
    <row r="23" spans="1:16" ht="21.75" customHeight="1" x14ac:dyDescent="0.15">
      <c r="A23" s="363" t="s">
        <v>64</v>
      </c>
      <c r="B23" s="364"/>
      <c r="C23" s="105" t="s">
        <v>202</v>
      </c>
      <c r="D23" s="106" t="s">
        <v>202</v>
      </c>
      <c r="E23" s="107" t="s">
        <v>202</v>
      </c>
      <c r="F23" s="105" t="s">
        <v>202</v>
      </c>
      <c r="G23" s="106" t="s">
        <v>202</v>
      </c>
      <c r="H23" s="107" t="s">
        <v>202</v>
      </c>
      <c r="I23" s="105" t="s">
        <v>202</v>
      </c>
      <c r="J23" s="106" t="s">
        <v>202</v>
      </c>
      <c r="K23" s="107" t="s">
        <v>202</v>
      </c>
      <c r="L23" s="105" t="s">
        <v>202</v>
      </c>
      <c r="M23" s="106" t="s">
        <v>202</v>
      </c>
      <c r="N23" s="107" t="s">
        <v>202</v>
      </c>
      <c r="O23" s="365" t="s">
        <v>64</v>
      </c>
      <c r="P23" s="366"/>
    </row>
    <row r="24" spans="1:16" ht="21.75" customHeight="1" x14ac:dyDescent="0.15">
      <c r="A24" s="367" t="s">
        <v>65</v>
      </c>
      <c r="B24" s="368"/>
      <c r="C24" s="105">
        <v>9604548</v>
      </c>
      <c r="D24" s="106" t="s">
        <v>202</v>
      </c>
      <c r="E24" s="107">
        <v>9604548</v>
      </c>
      <c r="F24" s="105">
        <v>9604548</v>
      </c>
      <c r="G24" s="106" t="s">
        <v>202</v>
      </c>
      <c r="H24" s="107">
        <v>9604548</v>
      </c>
      <c r="I24" s="105" t="s">
        <v>202</v>
      </c>
      <c r="J24" s="106" t="s">
        <v>202</v>
      </c>
      <c r="K24" s="107" t="s">
        <v>202</v>
      </c>
      <c r="L24" s="105" t="s">
        <v>202</v>
      </c>
      <c r="M24" s="106" t="s">
        <v>202</v>
      </c>
      <c r="N24" s="107" t="s">
        <v>202</v>
      </c>
      <c r="O24" s="369" t="s">
        <v>65</v>
      </c>
      <c r="P24" s="370"/>
    </row>
    <row r="25" spans="1:16" ht="21.75" customHeight="1" x14ac:dyDescent="0.15">
      <c r="A25" s="363" t="s">
        <v>79</v>
      </c>
      <c r="B25" s="364"/>
      <c r="C25" s="105" t="s">
        <v>202</v>
      </c>
      <c r="D25" s="106" t="s">
        <v>202</v>
      </c>
      <c r="E25" s="107" t="s">
        <v>202</v>
      </c>
      <c r="F25" s="105" t="s">
        <v>202</v>
      </c>
      <c r="G25" s="106" t="s">
        <v>202</v>
      </c>
      <c r="H25" s="107" t="s">
        <v>202</v>
      </c>
      <c r="I25" s="105" t="s">
        <v>202</v>
      </c>
      <c r="J25" s="106" t="s">
        <v>202</v>
      </c>
      <c r="K25" s="107" t="s">
        <v>202</v>
      </c>
      <c r="L25" s="105" t="s">
        <v>202</v>
      </c>
      <c r="M25" s="106" t="s">
        <v>202</v>
      </c>
      <c r="N25" s="107" t="s">
        <v>202</v>
      </c>
      <c r="O25" s="365" t="s">
        <v>79</v>
      </c>
      <c r="P25" s="366"/>
    </row>
    <row r="26" spans="1:16" ht="21.75" customHeight="1" x14ac:dyDescent="0.15">
      <c r="A26" s="363" t="s">
        <v>80</v>
      </c>
      <c r="B26" s="364"/>
      <c r="C26" s="105">
        <v>92062631</v>
      </c>
      <c r="D26" s="106">
        <v>8163685</v>
      </c>
      <c r="E26" s="107">
        <v>100226316</v>
      </c>
      <c r="F26" s="105">
        <v>92062631</v>
      </c>
      <c r="G26" s="106">
        <v>8163685</v>
      </c>
      <c r="H26" s="107">
        <v>100226316</v>
      </c>
      <c r="I26" s="105" t="s">
        <v>202</v>
      </c>
      <c r="J26" s="106" t="s">
        <v>202</v>
      </c>
      <c r="K26" s="107" t="s">
        <v>202</v>
      </c>
      <c r="L26" s="105" t="s">
        <v>202</v>
      </c>
      <c r="M26" s="106" t="s">
        <v>202</v>
      </c>
      <c r="N26" s="107" t="s">
        <v>202</v>
      </c>
      <c r="O26" s="365" t="s">
        <v>80</v>
      </c>
      <c r="P26" s="366"/>
    </row>
    <row r="27" spans="1:16" ht="21.75" customHeight="1" x14ac:dyDescent="0.15">
      <c r="A27" s="363" t="s">
        <v>66</v>
      </c>
      <c r="B27" s="364"/>
      <c r="C27" s="105">
        <v>239318</v>
      </c>
      <c r="D27" s="106" t="s">
        <v>202</v>
      </c>
      <c r="E27" s="107">
        <v>239318</v>
      </c>
      <c r="F27" s="105">
        <v>239318</v>
      </c>
      <c r="G27" s="106" t="s">
        <v>202</v>
      </c>
      <c r="H27" s="107">
        <v>239318</v>
      </c>
      <c r="I27" s="105" t="s">
        <v>202</v>
      </c>
      <c r="J27" s="106" t="s">
        <v>202</v>
      </c>
      <c r="K27" s="107" t="s">
        <v>202</v>
      </c>
      <c r="L27" s="105" t="s">
        <v>202</v>
      </c>
      <c r="M27" s="106" t="s">
        <v>202</v>
      </c>
      <c r="N27" s="107" t="s">
        <v>202</v>
      </c>
      <c r="O27" s="365" t="s">
        <v>66</v>
      </c>
      <c r="P27" s="366"/>
    </row>
    <row r="28" spans="1:16" ht="21.75" customHeight="1" x14ac:dyDescent="0.15">
      <c r="A28" s="371" t="s">
        <v>67</v>
      </c>
      <c r="B28" s="372"/>
      <c r="C28" s="105">
        <v>329</v>
      </c>
      <c r="D28" s="106">
        <v>2</v>
      </c>
      <c r="E28" s="107">
        <v>331</v>
      </c>
      <c r="F28" s="105">
        <v>329</v>
      </c>
      <c r="G28" s="106">
        <v>2</v>
      </c>
      <c r="H28" s="107">
        <v>331</v>
      </c>
      <c r="I28" s="105" t="s">
        <v>202</v>
      </c>
      <c r="J28" s="106" t="s">
        <v>202</v>
      </c>
      <c r="K28" s="107" t="s">
        <v>202</v>
      </c>
      <c r="L28" s="105" t="s">
        <v>202</v>
      </c>
      <c r="M28" s="106" t="s">
        <v>202</v>
      </c>
      <c r="N28" s="107" t="s">
        <v>202</v>
      </c>
      <c r="O28" s="373" t="s">
        <v>71</v>
      </c>
      <c r="P28" s="374"/>
    </row>
    <row r="29" spans="1:16" ht="21.75" customHeight="1" x14ac:dyDescent="0.15">
      <c r="A29" s="375" t="s">
        <v>68</v>
      </c>
      <c r="B29" s="376"/>
      <c r="C29" s="105">
        <v>3365</v>
      </c>
      <c r="D29" s="106" t="s">
        <v>202</v>
      </c>
      <c r="E29" s="107">
        <v>3365</v>
      </c>
      <c r="F29" s="105">
        <v>3365</v>
      </c>
      <c r="G29" s="106" t="s">
        <v>202</v>
      </c>
      <c r="H29" s="107">
        <v>3365</v>
      </c>
      <c r="I29" s="105" t="s">
        <v>202</v>
      </c>
      <c r="J29" s="106" t="s">
        <v>202</v>
      </c>
      <c r="K29" s="107" t="s">
        <v>202</v>
      </c>
      <c r="L29" s="105" t="s">
        <v>202</v>
      </c>
      <c r="M29" s="106" t="s">
        <v>202</v>
      </c>
      <c r="N29" s="107" t="s">
        <v>202</v>
      </c>
      <c r="O29" s="369" t="s">
        <v>68</v>
      </c>
      <c r="P29" s="377"/>
    </row>
    <row r="30" spans="1:16" ht="21.75" customHeight="1" thickBot="1" x14ac:dyDescent="0.2">
      <c r="A30" s="378" t="s">
        <v>69</v>
      </c>
      <c r="B30" s="379"/>
      <c r="C30" s="113">
        <v>2835368</v>
      </c>
      <c r="D30" s="114">
        <v>4695</v>
      </c>
      <c r="E30" s="115">
        <v>2840063</v>
      </c>
      <c r="F30" s="113">
        <v>2834981</v>
      </c>
      <c r="G30" s="114">
        <v>4297</v>
      </c>
      <c r="H30" s="115">
        <v>2839278</v>
      </c>
      <c r="I30" s="113" t="s">
        <v>202</v>
      </c>
      <c r="J30" s="114" t="s">
        <v>202</v>
      </c>
      <c r="K30" s="115" t="s">
        <v>202</v>
      </c>
      <c r="L30" s="113">
        <v>387</v>
      </c>
      <c r="M30" s="114">
        <v>399</v>
      </c>
      <c r="N30" s="115">
        <v>786</v>
      </c>
      <c r="O30" s="380" t="s">
        <v>69</v>
      </c>
      <c r="P30" s="381"/>
    </row>
    <row r="31" spans="1:16" s="3" customFormat="1" ht="21.75" customHeight="1" thickTop="1" x14ac:dyDescent="0.15">
      <c r="A31" s="382" t="s">
        <v>96</v>
      </c>
      <c r="B31" s="383"/>
      <c r="C31" s="312">
        <v>1255002882</v>
      </c>
      <c r="D31" s="313">
        <v>30232030</v>
      </c>
      <c r="E31" s="314">
        <v>1285234912</v>
      </c>
      <c r="F31" s="312">
        <v>1242668596</v>
      </c>
      <c r="G31" s="313">
        <v>22895818</v>
      </c>
      <c r="H31" s="314">
        <v>1265564414</v>
      </c>
      <c r="I31" s="312">
        <v>20595</v>
      </c>
      <c r="J31" s="313">
        <v>754788</v>
      </c>
      <c r="K31" s="314">
        <v>775383</v>
      </c>
      <c r="L31" s="312">
        <v>12313691</v>
      </c>
      <c r="M31" s="313">
        <v>6581424</v>
      </c>
      <c r="N31" s="314">
        <v>18895115</v>
      </c>
      <c r="O31" s="384" t="s">
        <v>96</v>
      </c>
      <c r="P31" s="385"/>
    </row>
    <row r="32" spans="1:16" ht="17.25" customHeight="1" x14ac:dyDescent="0.15">
      <c r="A32" s="386" t="s">
        <v>84</v>
      </c>
      <c r="B32" s="387"/>
      <c r="C32" s="70">
        <v>104066250</v>
      </c>
      <c r="D32" s="71">
        <v>2893822</v>
      </c>
      <c r="E32" s="72">
        <v>106960072</v>
      </c>
      <c r="F32" s="70">
        <v>102524257</v>
      </c>
      <c r="G32" s="71">
        <v>2130288</v>
      </c>
      <c r="H32" s="72">
        <v>104654546</v>
      </c>
      <c r="I32" s="70">
        <v>781</v>
      </c>
      <c r="J32" s="71">
        <v>55502</v>
      </c>
      <c r="K32" s="72">
        <v>56283</v>
      </c>
      <c r="L32" s="73">
        <v>1541212</v>
      </c>
      <c r="M32" s="71">
        <v>708031</v>
      </c>
      <c r="N32" s="79">
        <v>2249243</v>
      </c>
      <c r="O32" s="388" t="s">
        <v>84</v>
      </c>
      <c r="P32" s="389"/>
    </row>
    <row r="33" spans="1:16" ht="17.25" customHeight="1" thickBot="1" x14ac:dyDescent="0.2">
      <c r="A33" s="390" t="s">
        <v>85</v>
      </c>
      <c r="B33" s="391"/>
      <c r="C33" s="74">
        <v>1150936632</v>
      </c>
      <c r="D33" s="75">
        <v>27338209</v>
      </c>
      <c r="E33" s="76">
        <v>1178274840</v>
      </c>
      <c r="F33" s="74">
        <v>1140144339</v>
      </c>
      <c r="G33" s="75">
        <v>20765530</v>
      </c>
      <c r="H33" s="76">
        <v>1160909868</v>
      </c>
      <c r="I33" s="74">
        <v>19814</v>
      </c>
      <c r="J33" s="75">
        <v>699286</v>
      </c>
      <c r="K33" s="76">
        <v>719100</v>
      </c>
      <c r="L33" s="77">
        <v>10772479</v>
      </c>
      <c r="M33" s="75">
        <v>5873393</v>
      </c>
      <c r="N33" s="80">
        <v>16645872</v>
      </c>
      <c r="O33" s="392" t="s">
        <v>85</v>
      </c>
      <c r="P33" s="393"/>
    </row>
    <row r="34" spans="1:16" s="117" customFormat="1" x14ac:dyDescent="0.15">
      <c r="A34" s="116" t="s">
        <v>86</v>
      </c>
      <c r="B34" s="394" t="s">
        <v>195</v>
      </c>
      <c r="C34" s="394"/>
      <c r="D34" s="394"/>
      <c r="E34" s="394"/>
      <c r="F34" s="394"/>
      <c r="G34" s="394"/>
    </row>
    <row r="35" spans="1:16" x14ac:dyDescent="0.15">
      <c r="A35" s="68" t="s">
        <v>97</v>
      </c>
      <c r="B35" s="2" t="s">
        <v>98</v>
      </c>
      <c r="K35" s="78"/>
    </row>
    <row r="36" spans="1:16" x14ac:dyDescent="0.15">
      <c r="A36" s="1" t="s">
        <v>99</v>
      </c>
      <c r="B36" s="4" t="s">
        <v>100</v>
      </c>
    </row>
    <row r="37" spans="1:16" x14ac:dyDescent="0.15">
      <c r="A37" s="1" t="s">
        <v>99</v>
      </c>
      <c r="B37" s="2" t="s">
        <v>101</v>
      </c>
    </row>
    <row r="38" spans="1:16" x14ac:dyDescent="0.15">
      <c r="A38" s="1" t="s">
        <v>99</v>
      </c>
      <c r="B38" s="2" t="s">
        <v>102</v>
      </c>
    </row>
    <row r="39" spans="1:16" x14ac:dyDescent="0.15">
      <c r="A39" s="69" t="s">
        <v>87</v>
      </c>
      <c r="B39" s="2" t="s">
        <v>88</v>
      </c>
    </row>
    <row r="40" spans="1:16" x14ac:dyDescent="0.15">
      <c r="B40" s="2" t="s">
        <v>90</v>
      </c>
    </row>
    <row r="41" spans="1:16" x14ac:dyDescent="0.15">
      <c r="B41" s="2" t="s">
        <v>91</v>
      </c>
    </row>
    <row r="43" spans="1:16" x14ac:dyDescent="0.15">
      <c r="C43" s="90"/>
      <c r="D43" s="90"/>
      <c r="E43" s="90"/>
      <c r="F43" s="90"/>
      <c r="G43" s="90"/>
      <c r="H43" s="90"/>
      <c r="I43" s="90"/>
      <c r="J43" s="90"/>
      <c r="K43" s="90"/>
      <c r="L43" s="90"/>
      <c r="M43" s="90"/>
      <c r="N43" s="90"/>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0"/>
  <sheetViews>
    <sheetView showGridLines="0" view="pageBreakPreview" zoomScale="85" zoomScaleNormal="100" zoomScaleSheetLayoutView="85" workbookViewId="0">
      <selection activeCell="R28" sqref="R28"/>
    </sheetView>
  </sheetViews>
  <sheetFormatPr defaultColWidth="5.875" defaultRowHeight="11.25" x14ac:dyDescent="0.1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x14ac:dyDescent="0.2">
      <c r="A1" s="403" t="s">
        <v>176</v>
      </c>
      <c r="B1" s="403"/>
      <c r="C1" s="403"/>
      <c r="D1" s="403"/>
      <c r="E1" s="403"/>
      <c r="F1" s="403"/>
      <c r="G1" s="403"/>
      <c r="H1" s="403"/>
      <c r="I1" s="403"/>
      <c r="J1" s="403"/>
      <c r="K1" s="403"/>
    </row>
    <row r="2" spans="1:11" ht="16.5" customHeight="1" x14ac:dyDescent="0.15">
      <c r="A2" s="328" t="s">
        <v>177</v>
      </c>
      <c r="B2" s="404"/>
      <c r="C2" s="329"/>
      <c r="D2" s="458" t="s">
        <v>178</v>
      </c>
      <c r="E2" s="458"/>
      <c r="F2" s="458" t="s">
        <v>179</v>
      </c>
      <c r="G2" s="458"/>
      <c r="H2" s="458" t="s">
        <v>180</v>
      </c>
      <c r="I2" s="458"/>
      <c r="J2" s="459" t="s">
        <v>181</v>
      </c>
      <c r="K2" s="460"/>
    </row>
    <row r="3" spans="1:11" ht="16.5" customHeight="1" x14ac:dyDescent="0.15">
      <c r="A3" s="330"/>
      <c r="B3" s="405"/>
      <c r="C3" s="331"/>
      <c r="D3" s="23" t="s">
        <v>182</v>
      </c>
      <c r="E3" s="14" t="s">
        <v>183</v>
      </c>
      <c r="F3" s="23" t="s">
        <v>182</v>
      </c>
      <c r="G3" s="14" t="s">
        <v>183</v>
      </c>
      <c r="H3" s="23" t="s">
        <v>182</v>
      </c>
      <c r="I3" s="14" t="s">
        <v>183</v>
      </c>
      <c r="J3" s="23" t="s">
        <v>184</v>
      </c>
      <c r="K3" s="279" t="s">
        <v>185</v>
      </c>
    </row>
    <row r="4" spans="1:11" s="22" customFormat="1" x14ac:dyDescent="0.15">
      <c r="A4" s="280"/>
      <c r="B4" s="281"/>
      <c r="C4" s="282"/>
      <c r="D4" s="283" t="s">
        <v>118</v>
      </c>
      <c r="E4" s="33" t="s">
        <v>2</v>
      </c>
      <c r="F4" s="283" t="s">
        <v>118</v>
      </c>
      <c r="G4" s="33" t="s">
        <v>2</v>
      </c>
      <c r="H4" s="283" t="s">
        <v>118</v>
      </c>
      <c r="I4" s="33" t="s">
        <v>2</v>
      </c>
      <c r="J4" s="283" t="s">
        <v>118</v>
      </c>
      <c r="K4" s="284" t="s">
        <v>2</v>
      </c>
    </row>
    <row r="5" spans="1:11" ht="28.5" customHeight="1" x14ac:dyDescent="0.15">
      <c r="A5" s="471" t="s">
        <v>119</v>
      </c>
      <c r="B5" s="473" t="s">
        <v>186</v>
      </c>
      <c r="C5" s="474"/>
      <c r="D5" s="285" t="s">
        <v>106</v>
      </c>
      <c r="E5" s="286" t="s">
        <v>106</v>
      </c>
      <c r="F5" s="285" t="s">
        <v>106</v>
      </c>
      <c r="G5" s="286" t="s">
        <v>106</v>
      </c>
      <c r="H5" s="285" t="s">
        <v>106</v>
      </c>
      <c r="I5" s="286" t="s">
        <v>106</v>
      </c>
      <c r="J5" s="285" t="s">
        <v>106</v>
      </c>
      <c r="K5" s="287" t="s">
        <v>106</v>
      </c>
    </row>
    <row r="6" spans="1:11" ht="28.5" customHeight="1" x14ac:dyDescent="0.15">
      <c r="A6" s="471"/>
      <c r="B6" s="475" t="s">
        <v>120</v>
      </c>
      <c r="C6" s="476"/>
      <c r="D6" s="288">
        <v>4</v>
      </c>
      <c r="E6" s="289">
        <v>39551</v>
      </c>
      <c r="F6" s="288" t="s">
        <v>106</v>
      </c>
      <c r="G6" s="289" t="s">
        <v>106</v>
      </c>
      <c r="H6" s="288" t="s">
        <v>106</v>
      </c>
      <c r="I6" s="289" t="s">
        <v>106</v>
      </c>
      <c r="J6" s="288">
        <v>4</v>
      </c>
      <c r="K6" s="290">
        <v>39551</v>
      </c>
    </row>
    <row r="7" spans="1:11" ht="28.5" customHeight="1" x14ac:dyDescent="0.15">
      <c r="A7" s="471"/>
      <c r="B7" s="477" t="s">
        <v>186</v>
      </c>
      <c r="C7" s="478"/>
      <c r="D7" s="285" t="s">
        <v>106</v>
      </c>
      <c r="E7" s="286" t="s">
        <v>106</v>
      </c>
      <c r="F7" s="285" t="s">
        <v>106</v>
      </c>
      <c r="G7" s="286" t="s">
        <v>106</v>
      </c>
      <c r="H7" s="285" t="s">
        <v>106</v>
      </c>
      <c r="I7" s="286" t="s">
        <v>106</v>
      </c>
      <c r="J7" s="285" t="s">
        <v>106</v>
      </c>
      <c r="K7" s="287" t="s">
        <v>106</v>
      </c>
    </row>
    <row r="8" spans="1:11" s="1" customFormat="1" ht="28.5" customHeight="1" x14ac:dyDescent="0.15">
      <c r="A8" s="471"/>
      <c r="B8" s="475" t="s">
        <v>121</v>
      </c>
      <c r="C8" s="410"/>
      <c r="D8" s="288">
        <v>9</v>
      </c>
      <c r="E8" s="289">
        <v>108699</v>
      </c>
      <c r="F8" s="288">
        <v>10</v>
      </c>
      <c r="G8" s="289">
        <v>4000</v>
      </c>
      <c r="H8" s="288" t="s">
        <v>106</v>
      </c>
      <c r="I8" s="289" t="s">
        <v>106</v>
      </c>
      <c r="J8" s="288">
        <v>19</v>
      </c>
      <c r="K8" s="290">
        <v>112699</v>
      </c>
    </row>
    <row r="9" spans="1:11" ht="28.5" customHeight="1" x14ac:dyDescent="0.15">
      <c r="A9" s="471"/>
      <c r="B9" s="477" t="s">
        <v>186</v>
      </c>
      <c r="C9" s="478"/>
      <c r="D9" s="285" t="s">
        <v>106</v>
      </c>
      <c r="E9" s="286" t="s">
        <v>106</v>
      </c>
      <c r="F9" s="285" t="s">
        <v>106</v>
      </c>
      <c r="G9" s="286" t="s">
        <v>106</v>
      </c>
      <c r="H9" s="285" t="s">
        <v>106</v>
      </c>
      <c r="I9" s="286" t="s">
        <v>106</v>
      </c>
      <c r="J9" s="285" t="s">
        <v>106</v>
      </c>
      <c r="K9" s="287" t="s">
        <v>106</v>
      </c>
    </row>
    <row r="10" spans="1:11" s="1" customFormat="1" ht="28.5" customHeight="1" x14ac:dyDescent="0.15">
      <c r="A10" s="471"/>
      <c r="B10" s="475" t="s">
        <v>122</v>
      </c>
      <c r="C10" s="410"/>
      <c r="D10" s="288">
        <v>1</v>
      </c>
      <c r="E10" s="289">
        <v>15334</v>
      </c>
      <c r="F10" s="288" t="s">
        <v>106</v>
      </c>
      <c r="G10" s="289" t="s">
        <v>106</v>
      </c>
      <c r="H10" s="288" t="s">
        <v>106</v>
      </c>
      <c r="I10" s="289" t="s">
        <v>106</v>
      </c>
      <c r="J10" s="288">
        <v>1</v>
      </c>
      <c r="K10" s="290">
        <v>15334</v>
      </c>
    </row>
    <row r="11" spans="1:11" ht="28.5" customHeight="1" x14ac:dyDescent="0.15">
      <c r="A11" s="471"/>
      <c r="B11" s="457" t="s">
        <v>124</v>
      </c>
      <c r="C11" s="364"/>
      <c r="D11" s="288" t="s">
        <v>106</v>
      </c>
      <c r="E11" s="289" t="s">
        <v>106</v>
      </c>
      <c r="F11" s="288">
        <v>1</v>
      </c>
      <c r="G11" s="289">
        <v>220</v>
      </c>
      <c r="H11" s="288" t="s">
        <v>106</v>
      </c>
      <c r="I11" s="289" t="s">
        <v>106</v>
      </c>
      <c r="J11" s="288">
        <v>1</v>
      </c>
      <c r="K11" s="290">
        <v>220</v>
      </c>
    </row>
    <row r="12" spans="1:11" ht="28.5" customHeight="1" x14ac:dyDescent="0.15">
      <c r="A12" s="471"/>
      <c r="B12" s="457" t="s">
        <v>125</v>
      </c>
      <c r="C12" s="364"/>
      <c r="D12" s="288" t="s">
        <v>106</v>
      </c>
      <c r="E12" s="289" t="s">
        <v>106</v>
      </c>
      <c r="F12" s="288" t="s">
        <v>106</v>
      </c>
      <c r="G12" s="289" t="s">
        <v>106</v>
      </c>
      <c r="H12" s="288" t="s">
        <v>106</v>
      </c>
      <c r="I12" s="289" t="s">
        <v>106</v>
      </c>
      <c r="J12" s="288" t="s">
        <v>106</v>
      </c>
      <c r="K12" s="290" t="s">
        <v>106</v>
      </c>
    </row>
    <row r="13" spans="1:11" ht="28.5" customHeight="1" x14ac:dyDescent="0.15">
      <c r="A13" s="471"/>
      <c r="B13" s="457" t="s">
        <v>126</v>
      </c>
      <c r="C13" s="364"/>
      <c r="D13" s="288">
        <v>11</v>
      </c>
      <c r="E13" s="289">
        <v>125969</v>
      </c>
      <c r="F13" s="288">
        <v>6</v>
      </c>
      <c r="G13" s="289">
        <v>1693</v>
      </c>
      <c r="H13" s="288" t="s">
        <v>106</v>
      </c>
      <c r="I13" s="289" t="s">
        <v>106</v>
      </c>
      <c r="J13" s="288">
        <v>17</v>
      </c>
      <c r="K13" s="290">
        <v>127662</v>
      </c>
    </row>
    <row r="14" spans="1:11" ht="28.5" customHeight="1" x14ac:dyDescent="0.15">
      <c r="A14" s="472"/>
      <c r="B14" s="463" t="s">
        <v>128</v>
      </c>
      <c r="C14" s="464"/>
      <c r="D14" s="291">
        <v>1</v>
      </c>
      <c r="E14" s="292">
        <v>6947</v>
      </c>
      <c r="F14" s="291">
        <v>3</v>
      </c>
      <c r="G14" s="292">
        <v>2087</v>
      </c>
      <c r="H14" s="291" t="s">
        <v>106</v>
      </c>
      <c r="I14" s="292" t="s">
        <v>106</v>
      </c>
      <c r="J14" s="291">
        <v>4</v>
      </c>
      <c r="K14" s="293">
        <v>9034</v>
      </c>
    </row>
    <row r="15" spans="1:11" ht="28.5" customHeight="1" x14ac:dyDescent="0.15">
      <c r="A15" s="465" t="s">
        <v>187</v>
      </c>
      <c r="B15" s="468" t="s">
        <v>188</v>
      </c>
      <c r="C15" s="294" t="s">
        <v>189</v>
      </c>
      <c r="D15" s="295">
        <v>298</v>
      </c>
      <c r="E15" s="296">
        <v>161036</v>
      </c>
      <c r="F15" s="295">
        <v>26</v>
      </c>
      <c r="G15" s="296">
        <v>7468</v>
      </c>
      <c r="H15" s="295" t="s">
        <v>106</v>
      </c>
      <c r="I15" s="296" t="s">
        <v>106</v>
      </c>
      <c r="J15" s="295">
        <v>324</v>
      </c>
      <c r="K15" s="297">
        <v>168504</v>
      </c>
    </row>
    <row r="16" spans="1:11" ht="28.5" customHeight="1" x14ac:dyDescent="0.15">
      <c r="A16" s="466"/>
      <c r="B16" s="469"/>
      <c r="C16" s="298" t="s">
        <v>190</v>
      </c>
      <c r="D16" s="299">
        <v>7</v>
      </c>
      <c r="E16" s="300">
        <v>4182</v>
      </c>
      <c r="F16" s="299">
        <v>6</v>
      </c>
      <c r="G16" s="300">
        <v>435</v>
      </c>
      <c r="H16" s="299" t="s">
        <v>106</v>
      </c>
      <c r="I16" s="300" t="s">
        <v>106</v>
      </c>
      <c r="J16" s="299">
        <v>13</v>
      </c>
      <c r="K16" s="301">
        <v>4617</v>
      </c>
    </row>
    <row r="17" spans="1:11" ht="28.5" customHeight="1" x14ac:dyDescent="0.15">
      <c r="A17" s="467"/>
      <c r="B17" s="463" t="s">
        <v>133</v>
      </c>
      <c r="C17" s="464"/>
      <c r="D17" s="302">
        <v>19</v>
      </c>
      <c r="E17" s="303">
        <v>14063</v>
      </c>
      <c r="F17" s="302">
        <v>2</v>
      </c>
      <c r="G17" s="303">
        <v>182</v>
      </c>
      <c r="H17" s="302" t="s">
        <v>106</v>
      </c>
      <c r="I17" s="303" t="s">
        <v>106</v>
      </c>
      <c r="J17" s="302">
        <v>21</v>
      </c>
      <c r="K17" s="304">
        <v>14245</v>
      </c>
    </row>
    <row r="18" spans="1:11" ht="28.5" customHeight="1" thickBot="1" x14ac:dyDescent="0.2">
      <c r="A18" s="390" t="s">
        <v>191</v>
      </c>
      <c r="B18" s="470"/>
      <c r="C18" s="391"/>
      <c r="D18" s="305">
        <v>166</v>
      </c>
      <c r="E18" s="306">
        <v>511109</v>
      </c>
      <c r="F18" s="305">
        <v>13</v>
      </c>
      <c r="G18" s="306">
        <v>10313</v>
      </c>
      <c r="H18" s="305" t="s">
        <v>106</v>
      </c>
      <c r="I18" s="306" t="s">
        <v>106</v>
      </c>
      <c r="J18" s="305">
        <v>179</v>
      </c>
      <c r="K18" s="307">
        <v>521422</v>
      </c>
    </row>
    <row r="19" spans="1:11" ht="22.5" customHeight="1" x14ac:dyDescent="0.15">
      <c r="A19" s="399" t="s">
        <v>201</v>
      </c>
      <c r="B19" s="399"/>
      <c r="C19" s="399"/>
      <c r="D19" s="399"/>
      <c r="E19" s="399"/>
      <c r="F19" s="399"/>
      <c r="G19" s="399"/>
      <c r="H19" s="399"/>
      <c r="I19" s="399"/>
      <c r="J19" s="399"/>
      <c r="K19" s="399"/>
    </row>
    <row r="20" spans="1:11" ht="30.75" customHeight="1" x14ac:dyDescent="0.15">
      <c r="A20" s="461" t="s">
        <v>192</v>
      </c>
      <c r="B20" s="462"/>
      <c r="C20" s="462"/>
      <c r="D20" s="462"/>
      <c r="E20" s="462"/>
      <c r="F20" s="462"/>
      <c r="G20" s="462"/>
      <c r="H20" s="462"/>
      <c r="I20" s="462"/>
      <c r="J20" s="462"/>
      <c r="K20" s="462"/>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
  <sheetViews>
    <sheetView showGridLines="0" view="pageBreakPreview" zoomScale="85" zoomScaleNormal="85" zoomScaleSheetLayoutView="85" workbookViewId="0">
      <selection activeCell="R28" sqref="R28"/>
    </sheetView>
  </sheetViews>
  <sheetFormatPr defaultColWidth="12.625" defaultRowHeight="11.25" x14ac:dyDescent="0.15"/>
  <cols>
    <col min="1" max="1" width="12.625" style="2"/>
    <col min="2" max="2" width="13" style="2" bestFit="1" customWidth="1"/>
    <col min="3" max="3" width="12.625" style="2"/>
    <col min="4" max="5" width="13" style="2" bestFit="1" customWidth="1"/>
    <col min="6" max="6" width="12.625" style="2"/>
    <col min="7" max="7" width="13" style="2" bestFit="1" customWidth="1"/>
    <col min="8" max="16384" width="12.625" style="2"/>
  </cols>
  <sheetData>
    <row r="1" spans="1:17" ht="12" thickBot="1" x14ac:dyDescent="0.2">
      <c r="A1" s="2" t="s">
        <v>17</v>
      </c>
    </row>
    <row r="2" spans="1:17" ht="15" customHeight="1" x14ac:dyDescent="0.15">
      <c r="A2" s="397" t="s">
        <v>11</v>
      </c>
      <c r="B2" s="332" t="s">
        <v>103</v>
      </c>
      <c r="C2" s="333"/>
      <c r="D2" s="334"/>
      <c r="E2" s="332" t="s">
        <v>9</v>
      </c>
      <c r="F2" s="333"/>
      <c r="G2" s="334"/>
      <c r="H2" s="332" t="s">
        <v>104</v>
      </c>
      <c r="I2" s="333"/>
      <c r="J2" s="334"/>
      <c r="K2" s="332" t="s">
        <v>10</v>
      </c>
      <c r="L2" s="333"/>
      <c r="M2" s="333"/>
      <c r="N2" s="395" t="s">
        <v>11</v>
      </c>
    </row>
    <row r="3" spans="1:17" ht="18" customHeight="1" x14ac:dyDescent="0.15">
      <c r="A3" s="398"/>
      <c r="B3" s="11" t="s">
        <v>0</v>
      </c>
      <c r="C3" s="12" t="s">
        <v>12</v>
      </c>
      <c r="D3" s="14" t="s">
        <v>1</v>
      </c>
      <c r="E3" s="11" t="s">
        <v>0</v>
      </c>
      <c r="F3" s="13" t="s">
        <v>8</v>
      </c>
      <c r="G3" s="14" t="s">
        <v>1</v>
      </c>
      <c r="H3" s="11" t="s">
        <v>0</v>
      </c>
      <c r="I3" s="13" t="s">
        <v>8</v>
      </c>
      <c r="J3" s="14" t="s">
        <v>1</v>
      </c>
      <c r="K3" s="11" t="s">
        <v>0</v>
      </c>
      <c r="L3" s="13" t="s">
        <v>8</v>
      </c>
      <c r="M3" s="81" t="s">
        <v>1</v>
      </c>
      <c r="N3" s="396"/>
    </row>
    <row r="4" spans="1:17" s="22" customFormat="1" x14ac:dyDescent="0.15">
      <c r="A4" s="29"/>
      <c r="B4" s="31" t="s">
        <v>2</v>
      </c>
      <c r="C4" s="32" t="s">
        <v>2</v>
      </c>
      <c r="D4" s="33" t="s">
        <v>2</v>
      </c>
      <c r="E4" s="31" t="s">
        <v>2</v>
      </c>
      <c r="F4" s="32" t="s">
        <v>2</v>
      </c>
      <c r="G4" s="33" t="s">
        <v>2</v>
      </c>
      <c r="H4" s="31" t="s">
        <v>2</v>
      </c>
      <c r="I4" s="32" t="s">
        <v>2</v>
      </c>
      <c r="J4" s="33" t="s">
        <v>2</v>
      </c>
      <c r="K4" s="31" t="s">
        <v>2</v>
      </c>
      <c r="L4" s="32" t="s">
        <v>2</v>
      </c>
      <c r="M4" s="47" t="s">
        <v>2</v>
      </c>
      <c r="N4" s="30"/>
    </row>
    <row r="5" spans="1:17" s="91" customFormat="1" ht="30" customHeight="1" x14ac:dyDescent="0.15">
      <c r="A5" s="17" t="s">
        <v>105</v>
      </c>
      <c r="B5" s="19">
        <v>1121524827</v>
      </c>
      <c r="C5" s="20">
        <v>23100426</v>
      </c>
      <c r="D5" s="21">
        <v>1144625252</v>
      </c>
      <c r="E5" s="19">
        <v>1102703184</v>
      </c>
      <c r="F5" s="20">
        <v>17882679</v>
      </c>
      <c r="G5" s="21">
        <v>1120585863</v>
      </c>
      <c r="H5" s="19">
        <v>28658</v>
      </c>
      <c r="I5" s="20">
        <v>1251243</v>
      </c>
      <c r="J5" s="21">
        <v>1279902</v>
      </c>
      <c r="K5" s="19">
        <v>18792984</v>
      </c>
      <c r="L5" s="20">
        <v>3966503</v>
      </c>
      <c r="M5" s="82">
        <v>22759487</v>
      </c>
      <c r="N5" s="86" t="s">
        <v>105</v>
      </c>
      <c r="O5" s="92"/>
      <c r="P5" s="92"/>
      <c r="Q5" s="92"/>
    </row>
    <row r="6" spans="1:17" s="91" customFormat="1" ht="30" customHeight="1" x14ac:dyDescent="0.15">
      <c r="A6" s="17" t="s">
        <v>108</v>
      </c>
      <c r="B6" s="6">
        <v>1100607941</v>
      </c>
      <c r="C6" s="7">
        <v>21966398</v>
      </c>
      <c r="D6" s="8">
        <v>1122574339</v>
      </c>
      <c r="E6" s="6">
        <v>1082992930</v>
      </c>
      <c r="F6" s="7">
        <v>17448585</v>
      </c>
      <c r="G6" s="8">
        <v>1100441515</v>
      </c>
      <c r="H6" s="6">
        <v>40477</v>
      </c>
      <c r="I6" s="7">
        <v>877426</v>
      </c>
      <c r="J6" s="8">
        <v>917904</v>
      </c>
      <c r="K6" s="6">
        <v>17574533</v>
      </c>
      <c r="L6" s="7">
        <v>3640386</v>
      </c>
      <c r="M6" s="83">
        <v>21214920</v>
      </c>
      <c r="N6" s="86" t="s">
        <v>108</v>
      </c>
      <c r="O6" s="92"/>
      <c r="P6" s="92"/>
      <c r="Q6" s="92"/>
    </row>
    <row r="7" spans="1:17" s="91" customFormat="1" ht="30" customHeight="1" x14ac:dyDescent="0.15">
      <c r="A7" s="17" t="s">
        <v>110</v>
      </c>
      <c r="B7" s="57">
        <v>1168572458</v>
      </c>
      <c r="C7" s="58">
        <v>20597930</v>
      </c>
      <c r="D7" s="59">
        <v>1189170387</v>
      </c>
      <c r="E7" s="57">
        <v>1142894491</v>
      </c>
      <c r="F7" s="58">
        <v>16400218</v>
      </c>
      <c r="G7" s="59">
        <v>1159294709</v>
      </c>
      <c r="H7" s="57">
        <v>1634936</v>
      </c>
      <c r="I7" s="58">
        <v>671414</v>
      </c>
      <c r="J7" s="59">
        <v>2306350</v>
      </c>
      <c r="K7" s="57">
        <v>24043030</v>
      </c>
      <c r="L7" s="58">
        <v>3526298</v>
      </c>
      <c r="M7" s="84">
        <v>27569328</v>
      </c>
      <c r="N7" s="86" t="s">
        <v>110</v>
      </c>
      <c r="O7" s="92"/>
      <c r="P7" s="92"/>
      <c r="Q7" s="92"/>
    </row>
    <row r="8" spans="1:17" s="91" customFormat="1" ht="30" customHeight="1" x14ac:dyDescent="0.15">
      <c r="A8" s="17" t="s">
        <v>193</v>
      </c>
      <c r="B8" s="57">
        <v>1183860909</v>
      </c>
      <c r="C8" s="58">
        <v>25936404</v>
      </c>
      <c r="D8" s="59">
        <v>1209797313</v>
      </c>
      <c r="E8" s="57">
        <v>1159285721</v>
      </c>
      <c r="F8" s="58">
        <v>17880632</v>
      </c>
      <c r="G8" s="59">
        <v>1177166353</v>
      </c>
      <c r="H8" s="57">
        <v>11765</v>
      </c>
      <c r="I8" s="58">
        <v>337835</v>
      </c>
      <c r="J8" s="59">
        <v>349600</v>
      </c>
      <c r="K8" s="57">
        <v>24563423</v>
      </c>
      <c r="L8" s="58">
        <v>7717937</v>
      </c>
      <c r="M8" s="84">
        <v>32281359</v>
      </c>
      <c r="N8" s="86" t="s">
        <v>196</v>
      </c>
      <c r="O8" s="92"/>
      <c r="P8" s="92"/>
      <c r="Q8" s="92"/>
    </row>
    <row r="9" spans="1:17" ht="30" customHeight="1" thickBot="1" x14ac:dyDescent="0.2">
      <c r="A9" s="18" t="s">
        <v>198</v>
      </c>
      <c r="B9" s="54">
        <v>1255002882</v>
      </c>
      <c r="C9" s="55">
        <v>30232030</v>
      </c>
      <c r="D9" s="56">
        <v>1285234912</v>
      </c>
      <c r="E9" s="54">
        <v>1242668596</v>
      </c>
      <c r="F9" s="55">
        <v>22895818</v>
      </c>
      <c r="G9" s="56">
        <v>1265564414</v>
      </c>
      <c r="H9" s="54">
        <v>20595</v>
      </c>
      <c r="I9" s="55">
        <v>754788</v>
      </c>
      <c r="J9" s="56">
        <v>775383</v>
      </c>
      <c r="K9" s="54">
        <v>12313691</v>
      </c>
      <c r="L9" s="55">
        <v>6581424</v>
      </c>
      <c r="M9" s="85">
        <v>18895115</v>
      </c>
      <c r="N9" s="87" t="s">
        <v>197</v>
      </c>
      <c r="O9" s="92"/>
      <c r="P9" s="92"/>
      <c r="Q9" s="92"/>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5"/>
  <sheetViews>
    <sheetView showGridLines="0" view="pageBreakPreview" zoomScaleNormal="81" zoomScaleSheetLayoutView="100" workbookViewId="0">
      <selection activeCell="R28" sqref="R28"/>
    </sheetView>
  </sheetViews>
  <sheetFormatPr defaultColWidth="5.875" defaultRowHeight="11.25" x14ac:dyDescent="0.15"/>
  <cols>
    <col min="1" max="1" width="10.625" style="2" customWidth="1"/>
    <col min="2" max="13" width="12" style="2" customWidth="1"/>
    <col min="14" max="14" width="10.625" style="5" customWidth="1"/>
    <col min="15" max="16384" width="5.875" style="2"/>
  </cols>
  <sheetData>
    <row r="1" spans="1:14" ht="12" thickBot="1" x14ac:dyDescent="0.2">
      <c r="A1" s="2" t="s">
        <v>18</v>
      </c>
    </row>
    <row r="2" spans="1:14" s="5" customFormat="1" ht="14.25" customHeight="1" x14ac:dyDescent="0.15">
      <c r="A2" s="401" t="s">
        <v>13</v>
      </c>
      <c r="B2" s="332" t="s">
        <v>72</v>
      </c>
      <c r="C2" s="333"/>
      <c r="D2" s="334"/>
      <c r="E2" s="332" t="s">
        <v>82</v>
      </c>
      <c r="F2" s="333"/>
      <c r="G2" s="334"/>
      <c r="H2" s="332" t="s">
        <v>54</v>
      </c>
      <c r="I2" s="333"/>
      <c r="J2" s="334"/>
      <c r="K2" s="332" t="s">
        <v>76</v>
      </c>
      <c r="L2" s="333"/>
      <c r="M2" s="334"/>
      <c r="N2" s="395" t="s">
        <v>20</v>
      </c>
    </row>
    <row r="3" spans="1:14" s="5" customFormat="1" ht="18" customHeight="1" x14ac:dyDescent="0.15">
      <c r="A3" s="402"/>
      <c r="B3" s="23" t="s">
        <v>14</v>
      </c>
      <c r="C3" s="12" t="s">
        <v>9</v>
      </c>
      <c r="D3" s="14" t="s">
        <v>15</v>
      </c>
      <c r="E3" s="23" t="s">
        <v>14</v>
      </c>
      <c r="F3" s="12" t="s">
        <v>9</v>
      </c>
      <c r="G3" s="14" t="s">
        <v>15</v>
      </c>
      <c r="H3" s="23" t="s">
        <v>14</v>
      </c>
      <c r="I3" s="12" t="s">
        <v>9</v>
      </c>
      <c r="J3" s="14" t="s">
        <v>15</v>
      </c>
      <c r="K3" s="23" t="s">
        <v>14</v>
      </c>
      <c r="L3" s="12" t="s">
        <v>9</v>
      </c>
      <c r="M3" s="14" t="s">
        <v>15</v>
      </c>
      <c r="N3" s="396"/>
    </row>
    <row r="4" spans="1:14" x14ac:dyDescent="0.15">
      <c r="A4" s="36"/>
      <c r="B4" s="34" t="s">
        <v>2</v>
      </c>
      <c r="C4" s="27" t="s">
        <v>2</v>
      </c>
      <c r="D4" s="35" t="s">
        <v>2</v>
      </c>
      <c r="E4" s="34" t="s">
        <v>2</v>
      </c>
      <c r="F4" s="27" t="s">
        <v>2</v>
      </c>
      <c r="G4" s="35" t="s">
        <v>2</v>
      </c>
      <c r="H4" s="34" t="s">
        <v>2</v>
      </c>
      <c r="I4" s="27" t="s">
        <v>2</v>
      </c>
      <c r="J4" s="35" t="s">
        <v>2</v>
      </c>
      <c r="K4" s="34" t="s">
        <v>2</v>
      </c>
      <c r="L4" s="27" t="s">
        <v>2</v>
      </c>
      <c r="M4" s="41" t="s">
        <v>2</v>
      </c>
      <c r="N4" s="42"/>
    </row>
    <row r="5" spans="1:14" ht="18" customHeight="1" x14ac:dyDescent="0.15">
      <c r="A5" s="39" t="s">
        <v>21</v>
      </c>
      <c r="B5" s="118">
        <v>83</v>
      </c>
      <c r="C5" s="119" t="s">
        <v>106</v>
      </c>
      <c r="D5" s="120">
        <v>83</v>
      </c>
      <c r="E5" s="118">
        <v>33394784</v>
      </c>
      <c r="F5" s="119">
        <v>33328970</v>
      </c>
      <c r="G5" s="121">
        <v>65372</v>
      </c>
      <c r="H5" s="122">
        <v>741</v>
      </c>
      <c r="I5" s="94">
        <v>220</v>
      </c>
      <c r="J5" s="121">
        <v>521</v>
      </c>
      <c r="K5" s="122">
        <v>7320078</v>
      </c>
      <c r="L5" s="94">
        <v>7208101</v>
      </c>
      <c r="M5" s="121">
        <v>111583</v>
      </c>
      <c r="N5" s="43" t="str">
        <f>IF(A5="","",A5)</f>
        <v>徳島</v>
      </c>
    </row>
    <row r="6" spans="1:14" ht="18" customHeight="1" x14ac:dyDescent="0.15">
      <c r="A6" s="37" t="s">
        <v>22</v>
      </c>
      <c r="B6" s="123" t="s">
        <v>106</v>
      </c>
      <c r="C6" s="124" t="s">
        <v>106</v>
      </c>
      <c r="D6" s="125" t="s">
        <v>106</v>
      </c>
      <c r="E6" s="123">
        <v>8955407</v>
      </c>
      <c r="F6" s="124">
        <v>8952978</v>
      </c>
      <c r="G6" s="126">
        <v>2429</v>
      </c>
      <c r="H6" s="127">
        <v>3102</v>
      </c>
      <c r="I6" s="128">
        <v>342</v>
      </c>
      <c r="J6" s="126">
        <v>2035</v>
      </c>
      <c r="K6" s="127">
        <v>2558578</v>
      </c>
      <c r="L6" s="128">
        <v>2522500</v>
      </c>
      <c r="M6" s="126">
        <v>36057</v>
      </c>
      <c r="N6" s="44" t="str">
        <f t="shared" ref="N6:N11" si="0">IF(A6="","",A6)</f>
        <v>鳴門</v>
      </c>
    </row>
    <row r="7" spans="1:14" ht="18" customHeight="1" x14ac:dyDescent="0.15">
      <c r="A7" s="37" t="s">
        <v>23</v>
      </c>
      <c r="B7" s="123" t="s">
        <v>106</v>
      </c>
      <c r="C7" s="124" t="s">
        <v>106</v>
      </c>
      <c r="D7" s="125" t="s">
        <v>106</v>
      </c>
      <c r="E7" s="123">
        <v>8595596</v>
      </c>
      <c r="F7" s="124">
        <v>8588438</v>
      </c>
      <c r="G7" s="126">
        <v>7012</v>
      </c>
      <c r="H7" s="127">
        <v>256</v>
      </c>
      <c r="I7" s="128">
        <v>70</v>
      </c>
      <c r="J7" s="126">
        <v>167</v>
      </c>
      <c r="K7" s="127">
        <v>1010913</v>
      </c>
      <c r="L7" s="128">
        <v>991860</v>
      </c>
      <c r="M7" s="126">
        <v>18555</v>
      </c>
      <c r="N7" s="44" t="str">
        <f t="shared" si="0"/>
        <v>阿南</v>
      </c>
    </row>
    <row r="8" spans="1:14" ht="18" customHeight="1" x14ac:dyDescent="0.15">
      <c r="A8" s="37" t="s">
        <v>24</v>
      </c>
      <c r="B8" s="123" t="s">
        <v>106</v>
      </c>
      <c r="C8" s="124" t="s">
        <v>106</v>
      </c>
      <c r="D8" s="125" t="s">
        <v>106</v>
      </c>
      <c r="E8" s="123">
        <v>2479039</v>
      </c>
      <c r="F8" s="124">
        <v>2477673</v>
      </c>
      <c r="G8" s="126">
        <v>1366</v>
      </c>
      <c r="H8" s="127">
        <v>55</v>
      </c>
      <c r="I8" s="128">
        <v>55</v>
      </c>
      <c r="J8" s="126" t="s">
        <v>106</v>
      </c>
      <c r="K8" s="127">
        <v>866976</v>
      </c>
      <c r="L8" s="128">
        <v>858701</v>
      </c>
      <c r="M8" s="126">
        <v>8275</v>
      </c>
      <c r="N8" s="44" t="str">
        <f t="shared" si="0"/>
        <v>川島</v>
      </c>
    </row>
    <row r="9" spans="1:14" ht="18" customHeight="1" x14ac:dyDescent="0.15">
      <c r="A9" s="37" t="s">
        <v>25</v>
      </c>
      <c r="B9" s="123" t="s">
        <v>106</v>
      </c>
      <c r="C9" s="124" t="s">
        <v>106</v>
      </c>
      <c r="D9" s="125" t="s">
        <v>106</v>
      </c>
      <c r="E9" s="123">
        <v>1498662</v>
      </c>
      <c r="F9" s="124">
        <v>1492923</v>
      </c>
      <c r="G9" s="126">
        <v>5740</v>
      </c>
      <c r="H9" s="127">
        <v>453</v>
      </c>
      <c r="I9" s="128">
        <v>234</v>
      </c>
      <c r="J9" s="126">
        <v>219</v>
      </c>
      <c r="K9" s="127">
        <v>371028</v>
      </c>
      <c r="L9" s="128">
        <v>366314</v>
      </c>
      <c r="M9" s="126">
        <v>4714</v>
      </c>
      <c r="N9" s="44" t="str">
        <f t="shared" si="0"/>
        <v>脇町</v>
      </c>
    </row>
    <row r="10" spans="1:14" ht="18" customHeight="1" x14ac:dyDescent="0.15">
      <c r="A10" s="37" t="s">
        <v>26</v>
      </c>
      <c r="B10" s="123" t="s">
        <v>106</v>
      </c>
      <c r="C10" s="124" t="s">
        <v>106</v>
      </c>
      <c r="D10" s="125" t="s">
        <v>106</v>
      </c>
      <c r="E10" s="123">
        <v>1498240</v>
      </c>
      <c r="F10" s="124">
        <v>1496778</v>
      </c>
      <c r="G10" s="126">
        <v>1462</v>
      </c>
      <c r="H10" s="127" t="s">
        <v>106</v>
      </c>
      <c r="I10" s="128" t="s">
        <v>106</v>
      </c>
      <c r="J10" s="126" t="s">
        <v>106</v>
      </c>
      <c r="K10" s="127">
        <v>437102</v>
      </c>
      <c r="L10" s="128">
        <v>434020</v>
      </c>
      <c r="M10" s="126">
        <v>3082</v>
      </c>
      <c r="N10" s="44" t="str">
        <f t="shared" si="0"/>
        <v>池田</v>
      </c>
    </row>
    <row r="11" spans="1:14" ht="18" customHeight="1" x14ac:dyDescent="0.15">
      <c r="A11" s="52" t="s">
        <v>27</v>
      </c>
      <c r="B11" s="129">
        <v>83</v>
      </c>
      <c r="C11" s="130" t="s">
        <v>106</v>
      </c>
      <c r="D11" s="131">
        <v>83</v>
      </c>
      <c r="E11" s="129">
        <v>56421729</v>
      </c>
      <c r="F11" s="130">
        <v>56337759</v>
      </c>
      <c r="G11" s="132">
        <v>83381</v>
      </c>
      <c r="H11" s="133">
        <v>4608</v>
      </c>
      <c r="I11" s="134">
        <v>921</v>
      </c>
      <c r="J11" s="132">
        <v>2942</v>
      </c>
      <c r="K11" s="133">
        <v>12564675</v>
      </c>
      <c r="L11" s="134">
        <v>12381495</v>
      </c>
      <c r="M11" s="132">
        <v>182266</v>
      </c>
      <c r="N11" s="53" t="str">
        <f t="shared" si="0"/>
        <v>徳島県計</v>
      </c>
    </row>
    <row r="12" spans="1:14" ht="18" customHeight="1" x14ac:dyDescent="0.15">
      <c r="A12" s="10"/>
      <c r="B12" s="135"/>
      <c r="C12" s="136"/>
      <c r="D12" s="137"/>
      <c r="E12" s="135"/>
      <c r="F12" s="136"/>
      <c r="G12" s="137"/>
      <c r="H12" s="135"/>
      <c r="I12" s="136"/>
      <c r="J12" s="137"/>
      <c r="K12" s="135"/>
      <c r="L12" s="136"/>
      <c r="M12" s="137"/>
      <c r="N12" s="48"/>
    </row>
    <row r="13" spans="1:14" s="3" customFormat="1" ht="18" customHeight="1" x14ac:dyDescent="0.15">
      <c r="A13" s="38" t="s">
        <v>28</v>
      </c>
      <c r="B13" s="138">
        <v>659</v>
      </c>
      <c r="C13" s="139">
        <v>219</v>
      </c>
      <c r="D13" s="140">
        <v>440</v>
      </c>
      <c r="E13" s="138">
        <v>54087620</v>
      </c>
      <c r="F13" s="139">
        <v>54006525</v>
      </c>
      <c r="G13" s="140">
        <v>80373</v>
      </c>
      <c r="H13" s="138">
        <v>12637</v>
      </c>
      <c r="I13" s="139">
        <v>1923</v>
      </c>
      <c r="J13" s="140">
        <v>10096</v>
      </c>
      <c r="K13" s="138">
        <v>10047648</v>
      </c>
      <c r="L13" s="139">
        <v>9895396</v>
      </c>
      <c r="M13" s="140">
        <v>150743</v>
      </c>
      <c r="N13" s="45" t="str">
        <f>IF(A13="","",A13)</f>
        <v>高松</v>
      </c>
    </row>
    <row r="14" spans="1:14" s="9" customFormat="1" ht="18" customHeight="1" x14ac:dyDescent="0.15">
      <c r="A14" s="37" t="s">
        <v>29</v>
      </c>
      <c r="B14" s="127">
        <v>89</v>
      </c>
      <c r="C14" s="128" t="s">
        <v>106</v>
      </c>
      <c r="D14" s="126">
        <v>89</v>
      </c>
      <c r="E14" s="127">
        <v>9341411</v>
      </c>
      <c r="F14" s="128">
        <v>9324092</v>
      </c>
      <c r="G14" s="126">
        <v>16710</v>
      </c>
      <c r="H14" s="127">
        <v>1940</v>
      </c>
      <c r="I14" s="128">
        <v>125</v>
      </c>
      <c r="J14" s="126">
        <v>1770</v>
      </c>
      <c r="K14" s="127">
        <v>3016506</v>
      </c>
      <c r="L14" s="128">
        <v>2945361</v>
      </c>
      <c r="M14" s="126">
        <v>71023</v>
      </c>
      <c r="N14" s="44" t="str">
        <f t="shared" ref="N14:N37" si="1">IF(A14="","",A14)</f>
        <v>丸亀</v>
      </c>
    </row>
    <row r="15" spans="1:14" ht="18" customHeight="1" x14ac:dyDescent="0.15">
      <c r="A15" s="37" t="s">
        <v>30</v>
      </c>
      <c r="B15" s="127">
        <v>621</v>
      </c>
      <c r="C15" s="128">
        <v>19</v>
      </c>
      <c r="D15" s="126">
        <v>305</v>
      </c>
      <c r="E15" s="127">
        <v>5460466</v>
      </c>
      <c r="F15" s="128">
        <v>5455194</v>
      </c>
      <c r="G15" s="126">
        <v>5272</v>
      </c>
      <c r="H15" s="127">
        <v>1931</v>
      </c>
      <c r="I15" s="128">
        <v>173</v>
      </c>
      <c r="J15" s="126">
        <v>891</v>
      </c>
      <c r="K15" s="127">
        <v>1496034</v>
      </c>
      <c r="L15" s="128">
        <v>1472975</v>
      </c>
      <c r="M15" s="126">
        <v>22990</v>
      </c>
      <c r="N15" s="44" t="str">
        <f t="shared" si="1"/>
        <v>坂出</v>
      </c>
    </row>
    <row r="16" spans="1:14" ht="18" customHeight="1" x14ac:dyDescent="0.15">
      <c r="A16" s="37" t="s">
        <v>31</v>
      </c>
      <c r="B16" s="127">
        <v>658</v>
      </c>
      <c r="C16" s="128">
        <v>10</v>
      </c>
      <c r="D16" s="126">
        <v>648</v>
      </c>
      <c r="E16" s="127">
        <v>7048252</v>
      </c>
      <c r="F16" s="128">
        <v>7029943</v>
      </c>
      <c r="G16" s="126">
        <v>18274</v>
      </c>
      <c r="H16" s="127">
        <v>4572</v>
      </c>
      <c r="I16" s="128">
        <v>225</v>
      </c>
      <c r="J16" s="126">
        <v>3942</v>
      </c>
      <c r="K16" s="127">
        <v>1912687</v>
      </c>
      <c r="L16" s="128">
        <v>1879933</v>
      </c>
      <c r="M16" s="126">
        <v>32754</v>
      </c>
      <c r="N16" s="44" t="str">
        <f t="shared" si="1"/>
        <v>観音寺</v>
      </c>
    </row>
    <row r="17" spans="1:14" ht="18" customHeight="1" x14ac:dyDescent="0.15">
      <c r="A17" s="37" t="s">
        <v>32</v>
      </c>
      <c r="B17" s="127" t="s">
        <v>106</v>
      </c>
      <c r="C17" s="128" t="s">
        <v>106</v>
      </c>
      <c r="D17" s="126" t="s">
        <v>106</v>
      </c>
      <c r="E17" s="127">
        <v>3062100</v>
      </c>
      <c r="F17" s="128">
        <v>3056770</v>
      </c>
      <c r="G17" s="126">
        <v>4537</v>
      </c>
      <c r="H17" s="127">
        <v>716</v>
      </c>
      <c r="I17" s="128">
        <v>20</v>
      </c>
      <c r="J17" s="126">
        <v>696</v>
      </c>
      <c r="K17" s="127">
        <v>994135</v>
      </c>
      <c r="L17" s="128">
        <v>977077</v>
      </c>
      <c r="M17" s="126">
        <v>17000</v>
      </c>
      <c r="N17" s="44" t="str">
        <f t="shared" si="1"/>
        <v>長尾</v>
      </c>
    </row>
    <row r="18" spans="1:14" ht="18" customHeight="1" x14ac:dyDescent="0.15">
      <c r="A18" s="37" t="s">
        <v>33</v>
      </c>
      <c r="B18" s="127" t="s">
        <v>106</v>
      </c>
      <c r="C18" s="128" t="s">
        <v>106</v>
      </c>
      <c r="D18" s="126" t="s">
        <v>106</v>
      </c>
      <c r="E18" s="127">
        <v>1353480</v>
      </c>
      <c r="F18" s="128">
        <v>1353146</v>
      </c>
      <c r="G18" s="126">
        <v>335</v>
      </c>
      <c r="H18" s="127">
        <v>2180</v>
      </c>
      <c r="I18" s="128">
        <v>509</v>
      </c>
      <c r="J18" s="126">
        <v>1659</v>
      </c>
      <c r="K18" s="127">
        <v>323191</v>
      </c>
      <c r="L18" s="128">
        <v>318864</v>
      </c>
      <c r="M18" s="126">
        <v>4317</v>
      </c>
      <c r="N18" s="44" t="str">
        <f t="shared" si="1"/>
        <v>土庄</v>
      </c>
    </row>
    <row r="19" spans="1:14" ht="18" customHeight="1" x14ac:dyDescent="0.15">
      <c r="A19" s="52" t="s">
        <v>34</v>
      </c>
      <c r="B19" s="141">
        <v>2027</v>
      </c>
      <c r="C19" s="142">
        <v>248</v>
      </c>
      <c r="D19" s="143">
        <v>1482</v>
      </c>
      <c r="E19" s="141">
        <v>80353329</v>
      </c>
      <c r="F19" s="142">
        <v>80225669</v>
      </c>
      <c r="G19" s="143">
        <v>125501</v>
      </c>
      <c r="H19" s="141">
        <v>23977</v>
      </c>
      <c r="I19" s="142">
        <v>2975</v>
      </c>
      <c r="J19" s="143">
        <v>19054</v>
      </c>
      <c r="K19" s="141">
        <v>17790201</v>
      </c>
      <c r="L19" s="142">
        <v>17489607</v>
      </c>
      <c r="M19" s="143">
        <v>298827</v>
      </c>
      <c r="N19" s="53" t="str">
        <f t="shared" si="1"/>
        <v>香川県計</v>
      </c>
    </row>
    <row r="20" spans="1:14" ht="18" customHeight="1" x14ac:dyDescent="0.15">
      <c r="A20" s="10"/>
      <c r="B20" s="144"/>
      <c r="C20" s="145"/>
      <c r="D20" s="146"/>
      <c r="E20" s="144"/>
      <c r="F20" s="145"/>
      <c r="G20" s="146"/>
      <c r="H20" s="144"/>
      <c r="I20" s="145"/>
      <c r="J20" s="146"/>
      <c r="K20" s="144"/>
      <c r="L20" s="145"/>
      <c r="M20" s="146"/>
      <c r="N20" s="48"/>
    </row>
    <row r="21" spans="1:14" ht="18" customHeight="1" x14ac:dyDescent="0.15">
      <c r="A21" s="38" t="s">
        <v>35</v>
      </c>
      <c r="B21" s="127">
        <v>4260</v>
      </c>
      <c r="C21" s="128">
        <v>23</v>
      </c>
      <c r="D21" s="126">
        <v>3902</v>
      </c>
      <c r="E21" s="127">
        <v>57970102</v>
      </c>
      <c r="F21" s="128">
        <v>57917620</v>
      </c>
      <c r="G21" s="126">
        <v>52277</v>
      </c>
      <c r="H21" s="127">
        <v>9619</v>
      </c>
      <c r="I21" s="128">
        <v>1912</v>
      </c>
      <c r="J21" s="126">
        <v>6603</v>
      </c>
      <c r="K21" s="127">
        <v>11020634</v>
      </c>
      <c r="L21" s="128">
        <v>10746342</v>
      </c>
      <c r="M21" s="126">
        <v>272269</v>
      </c>
      <c r="N21" s="45" t="str">
        <f>IF(A21="","",A21)</f>
        <v>松山</v>
      </c>
    </row>
    <row r="22" spans="1:14" ht="18" customHeight="1" x14ac:dyDescent="0.15">
      <c r="A22" s="37" t="s">
        <v>36</v>
      </c>
      <c r="B22" s="127">
        <v>583</v>
      </c>
      <c r="C22" s="128" t="s">
        <v>106</v>
      </c>
      <c r="D22" s="126">
        <v>583</v>
      </c>
      <c r="E22" s="127">
        <v>14116811</v>
      </c>
      <c r="F22" s="128">
        <v>14101242</v>
      </c>
      <c r="G22" s="126">
        <v>14089</v>
      </c>
      <c r="H22" s="127">
        <v>1028</v>
      </c>
      <c r="I22" s="128">
        <v>20</v>
      </c>
      <c r="J22" s="126">
        <v>521</v>
      </c>
      <c r="K22" s="127">
        <v>3765739</v>
      </c>
      <c r="L22" s="128">
        <v>3717456</v>
      </c>
      <c r="M22" s="126">
        <v>48238</v>
      </c>
      <c r="N22" s="44" t="str">
        <f t="shared" si="1"/>
        <v>今治</v>
      </c>
    </row>
    <row r="23" spans="1:14" ht="18" customHeight="1" x14ac:dyDescent="0.15">
      <c r="A23" s="37" t="s">
        <v>37</v>
      </c>
      <c r="B23" s="127" t="s">
        <v>106</v>
      </c>
      <c r="C23" s="128" t="s">
        <v>106</v>
      </c>
      <c r="D23" s="126" t="s">
        <v>106</v>
      </c>
      <c r="E23" s="127">
        <v>4479415</v>
      </c>
      <c r="F23" s="128">
        <v>4473276</v>
      </c>
      <c r="G23" s="126">
        <v>6139</v>
      </c>
      <c r="H23" s="127">
        <v>1481</v>
      </c>
      <c r="I23" s="128">
        <v>20</v>
      </c>
      <c r="J23" s="126">
        <v>1410</v>
      </c>
      <c r="K23" s="127">
        <v>1829748</v>
      </c>
      <c r="L23" s="128">
        <v>1799520</v>
      </c>
      <c r="M23" s="126">
        <v>30222</v>
      </c>
      <c r="N23" s="44" t="str">
        <f t="shared" si="1"/>
        <v>宇和島</v>
      </c>
    </row>
    <row r="24" spans="1:14" ht="18" customHeight="1" x14ac:dyDescent="0.15">
      <c r="A24" s="37" t="s">
        <v>38</v>
      </c>
      <c r="B24" s="127">
        <v>755</v>
      </c>
      <c r="C24" s="128">
        <v>11</v>
      </c>
      <c r="D24" s="126">
        <v>744</v>
      </c>
      <c r="E24" s="127">
        <v>3533673</v>
      </c>
      <c r="F24" s="128">
        <v>3532677</v>
      </c>
      <c r="G24" s="126">
        <v>922</v>
      </c>
      <c r="H24" s="127">
        <v>1370</v>
      </c>
      <c r="I24" s="128">
        <v>952</v>
      </c>
      <c r="J24" s="126">
        <v>419</v>
      </c>
      <c r="K24" s="127">
        <v>1093292</v>
      </c>
      <c r="L24" s="128">
        <v>1083665</v>
      </c>
      <c r="M24" s="126">
        <v>9296</v>
      </c>
      <c r="N24" s="44" t="str">
        <f t="shared" si="1"/>
        <v>八幡浜</v>
      </c>
    </row>
    <row r="25" spans="1:14" ht="18" customHeight="1" x14ac:dyDescent="0.15">
      <c r="A25" s="37" t="s">
        <v>39</v>
      </c>
      <c r="B25" s="127">
        <v>782</v>
      </c>
      <c r="C25" s="128">
        <v>50</v>
      </c>
      <c r="D25" s="126">
        <v>732</v>
      </c>
      <c r="E25" s="127">
        <v>6857291</v>
      </c>
      <c r="F25" s="128">
        <v>6847378</v>
      </c>
      <c r="G25" s="126">
        <v>9189</v>
      </c>
      <c r="H25" s="127">
        <v>2210</v>
      </c>
      <c r="I25" s="128">
        <v>282</v>
      </c>
      <c r="J25" s="126">
        <v>1732</v>
      </c>
      <c r="K25" s="127">
        <v>1325591</v>
      </c>
      <c r="L25" s="128">
        <v>1280635</v>
      </c>
      <c r="M25" s="126">
        <v>44956</v>
      </c>
      <c r="N25" s="44" t="str">
        <f t="shared" si="1"/>
        <v>新居浜</v>
      </c>
    </row>
    <row r="26" spans="1:14" ht="18" customHeight="1" x14ac:dyDescent="0.15">
      <c r="A26" s="37" t="s">
        <v>40</v>
      </c>
      <c r="B26" s="127">
        <v>48</v>
      </c>
      <c r="C26" s="128" t="s">
        <v>106</v>
      </c>
      <c r="D26" s="126">
        <v>48</v>
      </c>
      <c r="E26" s="127">
        <v>4742779</v>
      </c>
      <c r="F26" s="128">
        <v>4739204</v>
      </c>
      <c r="G26" s="126">
        <v>3277</v>
      </c>
      <c r="H26" s="127">
        <v>5415</v>
      </c>
      <c r="I26" s="128">
        <v>357</v>
      </c>
      <c r="J26" s="126">
        <v>3437</v>
      </c>
      <c r="K26" s="127">
        <v>1316124</v>
      </c>
      <c r="L26" s="128">
        <v>1290266</v>
      </c>
      <c r="M26" s="126">
        <v>25858</v>
      </c>
      <c r="N26" s="44" t="str">
        <f t="shared" si="1"/>
        <v>伊予西条</v>
      </c>
    </row>
    <row r="27" spans="1:14" ht="18" customHeight="1" x14ac:dyDescent="0.15">
      <c r="A27" s="37" t="s">
        <v>41</v>
      </c>
      <c r="B27" s="127">
        <v>159</v>
      </c>
      <c r="C27" s="128" t="s">
        <v>106</v>
      </c>
      <c r="D27" s="126" t="s">
        <v>106</v>
      </c>
      <c r="E27" s="127">
        <v>2320118</v>
      </c>
      <c r="F27" s="128">
        <v>2316518</v>
      </c>
      <c r="G27" s="126">
        <v>3455</v>
      </c>
      <c r="H27" s="127">
        <v>1201</v>
      </c>
      <c r="I27" s="128">
        <v>351</v>
      </c>
      <c r="J27" s="126">
        <v>822</v>
      </c>
      <c r="K27" s="127">
        <v>631956</v>
      </c>
      <c r="L27" s="128">
        <v>625388</v>
      </c>
      <c r="M27" s="126">
        <v>6501</v>
      </c>
      <c r="N27" s="44" t="str">
        <f t="shared" si="1"/>
        <v>大洲</v>
      </c>
    </row>
    <row r="28" spans="1:14" ht="18" customHeight="1" x14ac:dyDescent="0.15">
      <c r="A28" s="37" t="s">
        <v>42</v>
      </c>
      <c r="B28" s="127">
        <v>804</v>
      </c>
      <c r="C28" s="128">
        <v>10</v>
      </c>
      <c r="D28" s="126">
        <v>794</v>
      </c>
      <c r="E28" s="127">
        <v>14681124</v>
      </c>
      <c r="F28" s="128">
        <v>14667356</v>
      </c>
      <c r="G28" s="126">
        <v>13755</v>
      </c>
      <c r="H28" s="127">
        <v>1069</v>
      </c>
      <c r="I28" s="128">
        <v>204</v>
      </c>
      <c r="J28" s="126">
        <v>485</v>
      </c>
      <c r="K28" s="127">
        <v>1392897</v>
      </c>
      <c r="L28" s="128">
        <v>1378273</v>
      </c>
      <c r="M28" s="126">
        <v>14466</v>
      </c>
      <c r="N28" s="44" t="str">
        <f t="shared" si="1"/>
        <v>伊予三島</v>
      </c>
    </row>
    <row r="29" spans="1:14" ht="18" customHeight="1" x14ac:dyDescent="0.15">
      <c r="A29" s="52" t="s">
        <v>43</v>
      </c>
      <c r="B29" s="141">
        <v>7391</v>
      </c>
      <c r="C29" s="142">
        <v>93</v>
      </c>
      <c r="D29" s="143">
        <v>6803</v>
      </c>
      <c r="E29" s="141">
        <v>108701313</v>
      </c>
      <c r="F29" s="142">
        <v>108595270</v>
      </c>
      <c r="G29" s="143">
        <v>103101</v>
      </c>
      <c r="H29" s="141">
        <v>23393</v>
      </c>
      <c r="I29" s="142">
        <v>4099</v>
      </c>
      <c r="J29" s="143">
        <v>15428</v>
      </c>
      <c r="K29" s="141">
        <v>22375981</v>
      </c>
      <c r="L29" s="142">
        <v>21921544</v>
      </c>
      <c r="M29" s="143">
        <v>451805</v>
      </c>
      <c r="N29" s="53" t="str">
        <f t="shared" si="1"/>
        <v>愛媛県計</v>
      </c>
    </row>
    <row r="30" spans="1:14" ht="18" customHeight="1" x14ac:dyDescent="0.15">
      <c r="A30" s="10"/>
      <c r="B30" s="144"/>
      <c r="C30" s="145"/>
      <c r="D30" s="146"/>
      <c r="E30" s="144"/>
      <c r="F30" s="145"/>
      <c r="G30" s="146"/>
      <c r="H30" s="144"/>
      <c r="I30" s="145"/>
      <c r="J30" s="146"/>
      <c r="K30" s="144"/>
      <c r="L30" s="145"/>
      <c r="M30" s="146"/>
      <c r="N30" s="48"/>
    </row>
    <row r="31" spans="1:14" ht="18" customHeight="1" x14ac:dyDescent="0.15">
      <c r="A31" s="38" t="s">
        <v>44</v>
      </c>
      <c r="B31" s="127">
        <v>1029</v>
      </c>
      <c r="C31" s="128">
        <v>8</v>
      </c>
      <c r="D31" s="126">
        <v>918</v>
      </c>
      <c r="E31" s="127">
        <v>29688486</v>
      </c>
      <c r="F31" s="128">
        <v>29658760</v>
      </c>
      <c r="G31" s="126">
        <v>28256</v>
      </c>
      <c r="H31" s="127">
        <v>7078</v>
      </c>
      <c r="I31" s="128">
        <v>636</v>
      </c>
      <c r="J31" s="126">
        <v>4482</v>
      </c>
      <c r="K31" s="127">
        <v>7984699</v>
      </c>
      <c r="L31" s="128">
        <v>7814112</v>
      </c>
      <c r="M31" s="126">
        <v>169486</v>
      </c>
      <c r="N31" s="45" t="str">
        <f>IF(A31="","",A31)</f>
        <v>高知</v>
      </c>
    </row>
    <row r="32" spans="1:14" ht="18" customHeight="1" x14ac:dyDescent="0.15">
      <c r="A32" s="37" t="s">
        <v>45</v>
      </c>
      <c r="B32" s="127" t="s">
        <v>106</v>
      </c>
      <c r="C32" s="128" t="s">
        <v>106</v>
      </c>
      <c r="D32" s="126" t="s">
        <v>106</v>
      </c>
      <c r="E32" s="127">
        <v>1590468</v>
      </c>
      <c r="F32" s="128">
        <v>1587717</v>
      </c>
      <c r="G32" s="126">
        <v>2622</v>
      </c>
      <c r="H32" s="127">
        <v>209</v>
      </c>
      <c r="I32" s="128">
        <v>110</v>
      </c>
      <c r="J32" s="126">
        <v>99</v>
      </c>
      <c r="K32" s="127">
        <v>613554</v>
      </c>
      <c r="L32" s="128">
        <v>605806</v>
      </c>
      <c r="M32" s="126">
        <v>7748</v>
      </c>
      <c r="N32" s="44" t="str">
        <f t="shared" si="1"/>
        <v>安芸</v>
      </c>
    </row>
    <row r="33" spans="1:14" ht="18" customHeight="1" x14ac:dyDescent="0.15">
      <c r="A33" s="37" t="s">
        <v>46</v>
      </c>
      <c r="B33" s="127" t="s">
        <v>106</v>
      </c>
      <c r="C33" s="128" t="s">
        <v>106</v>
      </c>
      <c r="D33" s="126" t="s">
        <v>106</v>
      </c>
      <c r="E33" s="127">
        <v>4310606</v>
      </c>
      <c r="F33" s="128">
        <v>4308569</v>
      </c>
      <c r="G33" s="126">
        <v>1915</v>
      </c>
      <c r="H33" s="127">
        <v>3706</v>
      </c>
      <c r="I33" s="128">
        <v>308</v>
      </c>
      <c r="J33" s="126">
        <v>2655</v>
      </c>
      <c r="K33" s="127">
        <v>1748052</v>
      </c>
      <c r="L33" s="128">
        <v>1701741</v>
      </c>
      <c r="M33" s="126">
        <v>46308</v>
      </c>
      <c r="N33" s="44" t="str">
        <f t="shared" si="1"/>
        <v>南国</v>
      </c>
    </row>
    <row r="34" spans="1:14" ht="18" customHeight="1" x14ac:dyDescent="0.15">
      <c r="A34" s="37" t="s">
        <v>47</v>
      </c>
      <c r="B34" s="127">
        <v>133</v>
      </c>
      <c r="C34" s="128" t="s">
        <v>106</v>
      </c>
      <c r="D34" s="126">
        <v>133</v>
      </c>
      <c r="E34" s="127">
        <v>2521732</v>
      </c>
      <c r="F34" s="128">
        <v>2519911</v>
      </c>
      <c r="G34" s="126">
        <v>1821</v>
      </c>
      <c r="H34" s="127">
        <v>681</v>
      </c>
      <c r="I34" s="128">
        <v>196</v>
      </c>
      <c r="J34" s="126">
        <v>467</v>
      </c>
      <c r="K34" s="127">
        <v>893662</v>
      </c>
      <c r="L34" s="128">
        <v>877708</v>
      </c>
      <c r="M34" s="126">
        <v>15954</v>
      </c>
      <c r="N34" s="44" t="str">
        <f t="shared" si="1"/>
        <v>須崎</v>
      </c>
    </row>
    <row r="35" spans="1:14" ht="18" customHeight="1" x14ac:dyDescent="0.15">
      <c r="A35" s="37" t="s">
        <v>48</v>
      </c>
      <c r="B35" s="127">
        <v>254</v>
      </c>
      <c r="C35" s="128">
        <v>110</v>
      </c>
      <c r="D35" s="126">
        <v>144</v>
      </c>
      <c r="E35" s="127">
        <v>3009312</v>
      </c>
      <c r="F35" s="128">
        <v>3006379</v>
      </c>
      <c r="G35" s="126">
        <v>2932</v>
      </c>
      <c r="H35" s="127">
        <v>1753</v>
      </c>
      <c r="I35" s="128">
        <v>116</v>
      </c>
      <c r="J35" s="126">
        <v>1637</v>
      </c>
      <c r="K35" s="127">
        <v>1349755</v>
      </c>
      <c r="L35" s="128">
        <v>1330092</v>
      </c>
      <c r="M35" s="126">
        <v>19663</v>
      </c>
      <c r="N35" s="44" t="str">
        <f t="shared" si="1"/>
        <v>中村</v>
      </c>
    </row>
    <row r="36" spans="1:14" ht="18" customHeight="1" x14ac:dyDescent="0.15">
      <c r="A36" s="37" t="s">
        <v>49</v>
      </c>
      <c r="B36" s="127">
        <v>10</v>
      </c>
      <c r="C36" s="128" t="s">
        <v>106</v>
      </c>
      <c r="D36" s="126">
        <v>10</v>
      </c>
      <c r="E36" s="127">
        <v>2060543</v>
      </c>
      <c r="F36" s="128">
        <v>2060411</v>
      </c>
      <c r="G36" s="126">
        <v>91</v>
      </c>
      <c r="H36" s="127">
        <v>1259</v>
      </c>
      <c r="I36" s="128">
        <v>140</v>
      </c>
      <c r="J36" s="126">
        <v>1039</v>
      </c>
      <c r="K36" s="127">
        <v>792981</v>
      </c>
      <c r="L36" s="128">
        <v>776691</v>
      </c>
      <c r="M36" s="126">
        <v>16278</v>
      </c>
      <c r="N36" s="44" t="str">
        <f t="shared" si="1"/>
        <v>伊野</v>
      </c>
    </row>
    <row r="37" spans="1:14" s="3" customFormat="1" ht="18" customHeight="1" x14ac:dyDescent="0.15">
      <c r="A37" s="52" t="s">
        <v>50</v>
      </c>
      <c r="B37" s="133">
        <v>1425</v>
      </c>
      <c r="C37" s="134">
        <v>118</v>
      </c>
      <c r="D37" s="132">
        <v>1205</v>
      </c>
      <c r="E37" s="133">
        <v>43181147</v>
      </c>
      <c r="F37" s="134">
        <v>43141747</v>
      </c>
      <c r="G37" s="132">
        <v>37638</v>
      </c>
      <c r="H37" s="133">
        <v>14686</v>
      </c>
      <c r="I37" s="134">
        <v>1506</v>
      </c>
      <c r="J37" s="132">
        <v>10380</v>
      </c>
      <c r="K37" s="133">
        <v>13382703</v>
      </c>
      <c r="L37" s="134">
        <v>13106150</v>
      </c>
      <c r="M37" s="132">
        <v>275437</v>
      </c>
      <c r="N37" s="53" t="str">
        <f t="shared" si="1"/>
        <v>高知県計</v>
      </c>
    </row>
    <row r="38" spans="1:14" s="25" customFormat="1" ht="18" customHeight="1" x14ac:dyDescent="0.15">
      <c r="A38" s="24"/>
      <c r="B38" s="144"/>
      <c r="C38" s="145"/>
      <c r="D38" s="146"/>
      <c r="E38" s="144"/>
      <c r="F38" s="145"/>
      <c r="G38" s="146"/>
      <c r="H38" s="144"/>
      <c r="I38" s="145"/>
      <c r="J38" s="146"/>
      <c r="K38" s="144"/>
      <c r="L38" s="145"/>
      <c r="M38" s="146"/>
      <c r="N38" s="40"/>
    </row>
    <row r="39" spans="1:14" s="3" customFormat="1" ht="18" customHeight="1" thickBot="1" x14ac:dyDescent="0.2">
      <c r="A39" s="60" t="s">
        <v>16</v>
      </c>
      <c r="B39" s="147">
        <v>62214</v>
      </c>
      <c r="C39" s="148">
        <v>2928</v>
      </c>
      <c r="D39" s="149">
        <v>50066</v>
      </c>
      <c r="E39" s="147">
        <v>224349</v>
      </c>
      <c r="F39" s="148">
        <v>3374</v>
      </c>
      <c r="G39" s="149">
        <v>160413</v>
      </c>
      <c r="H39" s="147">
        <v>425349</v>
      </c>
      <c r="I39" s="148">
        <v>18436</v>
      </c>
      <c r="J39" s="149">
        <v>260101</v>
      </c>
      <c r="K39" s="147">
        <v>889665</v>
      </c>
      <c r="L39" s="148">
        <v>38954</v>
      </c>
      <c r="M39" s="149">
        <v>811507</v>
      </c>
      <c r="N39" s="61" t="s">
        <v>16</v>
      </c>
    </row>
    <row r="40" spans="1:14" s="3" customFormat="1" ht="24.75" customHeight="1" thickTop="1" thickBot="1" x14ac:dyDescent="0.2">
      <c r="A40" s="67" t="s">
        <v>52</v>
      </c>
      <c r="B40" s="150">
        <v>73140</v>
      </c>
      <c r="C40" s="151">
        <v>3387</v>
      </c>
      <c r="D40" s="152">
        <v>59639</v>
      </c>
      <c r="E40" s="150">
        <v>288881866</v>
      </c>
      <c r="F40" s="151">
        <v>288303819</v>
      </c>
      <c r="G40" s="153">
        <v>510035</v>
      </c>
      <c r="H40" s="154">
        <v>492012</v>
      </c>
      <c r="I40" s="155">
        <v>27937</v>
      </c>
      <c r="J40" s="153">
        <v>307906</v>
      </c>
      <c r="K40" s="154">
        <v>67003224</v>
      </c>
      <c r="L40" s="155">
        <v>64937749</v>
      </c>
      <c r="M40" s="153">
        <v>2019843</v>
      </c>
      <c r="N40" s="62" t="s">
        <v>51</v>
      </c>
    </row>
    <row r="41" spans="1:14" ht="24" customHeight="1" x14ac:dyDescent="0.15">
      <c r="A41" s="399" t="s">
        <v>89</v>
      </c>
      <c r="B41" s="400"/>
      <c r="C41" s="400"/>
      <c r="D41" s="400"/>
      <c r="E41" s="400"/>
      <c r="F41" s="400"/>
      <c r="G41" s="400"/>
      <c r="H41" s="400"/>
      <c r="I41" s="400"/>
    </row>
    <row r="44" spans="1:14" x14ac:dyDescent="0.15">
      <c r="B44" s="90"/>
      <c r="C44" s="90"/>
      <c r="D44" s="90"/>
      <c r="E44" s="90"/>
      <c r="F44" s="90"/>
      <c r="G44" s="90"/>
      <c r="H44" s="90"/>
      <c r="I44" s="90"/>
      <c r="J44" s="90"/>
      <c r="K44" s="90"/>
      <c r="L44" s="90"/>
      <c r="M44" s="90"/>
    </row>
    <row r="45" spans="1:14" x14ac:dyDescent="0.15">
      <c r="B45" s="90"/>
      <c r="C45" s="90"/>
      <c r="D45" s="90"/>
      <c r="E45" s="90"/>
      <c r="F45" s="90"/>
      <c r="G45" s="90"/>
      <c r="H45" s="90"/>
      <c r="I45" s="90"/>
      <c r="J45" s="90"/>
      <c r="K45" s="90"/>
      <c r="L45" s="90"/>
      <c r="M45" s="90"/>
    </row>
  </sheetData>
  <mergeCells count="7">
    <mergeCell ref="A41:I41"/>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5"/>
  <sheetViews>
    <sheetView showGridLines="0" view="pageBreakPreview" zoomScale="85" zoomScaleNormal="81" zoomScaleSheetLayoutView="85" workbookViewId="0">
      <selection activeCell="R28" sqref="R28"/>
    </sheetView>
  </sheetViews>
  <sheetFormatPr defaultColWidth="10.625" defaultRowHeight="11.25" x14ac:dyDescent="0.15"/>
  <cols>
    <col min="1" max="1" width="12" style="2" customWidth="1"/>
    <col min="2" max="13" width="11.75" style="2" customWidth="1"/>
    <col min="14" max="14" width="11.875" style="5" customWidth="1"/>
    <col min="15" max="16384" width="10.625" style="2"/>
  </cols>
  <sheetData>
    <row r="1" spans="1:14" ht="12" thickBot="1" x14ac:dyDescent="0.2">
      <c r="A1" s="2" t="s">
        <v>19</v>
      </c>
    </row>
    <row r="2" spans="1:14" s="5" customFormat="1" ht="15.75" customHeight="1" x14ac:dyDescent="0.15">
      <c r="A2" s="401" t="s">
        <v>13</v>
      </c>
      <c r="B2" s="332" t="s">
        <v>56</v>
      </c>
      <c r="C2" s="333"/>
      <c r="D2" s="334"/>
      <c r="E2" s="332" t="s">
        <v>83</v>
      </c>
      <c r="F2" s="333"/>
      <c r="G2" s="334"/>
      <c r="H2" s="332" t="s">
        <v>58</v>
      </c>
      <c r="I2" s="333"/>
      <c r="J2" s="334"/>
      <c r="K2" s="332" t="s">
        <v>60</v>
      </c>
      <c r="L2" s="333"/>
      <c r="M2" s="334"/>
      <c r="N2" s="395" t="s">
        <v>20</v>
      </c>
    </row>
    <row r="3" spans="1:14" s="5" customFormat="1" ht="16.5" customHeight="1" x14ac:dyDescent="0.15">
      <c r="A3" s="402"/>
      <c r="B3" s="23" t="s">
        <v>14</v>
      </c>
      <c r="C3" s="12" t="s">
        <v>9</v>
      </c>
      <c r="D3" s="14" t="s">
        <v>15</v>
      </c>
      <c r="E3" s="23" t="s">
        <v>14</v>
      </c>
      <c r="F3" s="12" t="s">
        <v>9</v>
      </c>
      <c r="G3" s="14" t="s">
        <v>15</v>
      </c>
      <c r="H3" s="23" t="s">
        <v>14</v>
      </c>
      <c r="I3" s="12" t="s">
        <v>9</v>
      </c>
      <c r="J3" s="14" t="s">
        <v>15</v>
      </c>
      <c r="K3" s="23" t="s">
        <v>14</v>
      </c>
      <c r="L3" s="12" t="s">
        <v>9</v>
      </c>
      <c r="M3" s="14" t="s">
        <v>15</v>
      </c>
      <c r="N3" s="396"/>
    </row>
    <row r="4" spans="1:14" s="22" customFormat="1" x14ac:dyDescent="0.15">
      <c r="A4" s="36"/>
      <c r="B4" s="31" t="s">
        <v>2</v>
      </c>
      <c r="C4" s="32" t="s">
        <v>2</v>
      </c>
      <c r="D4" s="33" t="s">
        <v>2</v>
      </c>
      <c r="E4" s="31" t="s">
        <v>2</v>
      </c>
      <c r="F4" s="32" t="s">
        <v>2</v>
      </c>
      <c r="G4" s="33" t="s">
        <v>2</v>
      </c>
      <c r="H4" s="31" t="s">
        <v>2</v>
      </c>
      <c r="I4" s="32" t="s">
        <v>2</v>
      </c>
      <c r="J4" s="33" t="s">
        <v>2</v>
      </c>
      <c r="K4" s="31" t="s">
        <v>2</v>
      </c>
      <c r="L4" s="32" t="s">
        <v>2</v>
      </c>
      <c r="M4" s="47" t="s">
        <v>2</v>
      </c>
      <c r="N4" s="42"/>
    </row>
    <row r="5" spans="1:14" ht="18" customHeight="1" x14ac:dyDescent="0.15">
      <c r="A5" s="39" t="s">
        <v>21</v>
      </c>
      <c r="B5" s="122">
        <v>22333565</v>
      </c>
      <c r="C5" s="94">
        <v>22061429</v>
      </c>
      <c r="D5" s="121">
        <v>272088</v>
      </c>
      <c r="E5" s="122">
        <v>2586942</v>
      </c>
      <c r="F5" s="94">
        <v>2564836</v>
      </c>
      <c r="G5" s="121">
        <v>22105</v>
      </c>
      <c r="H5" s="122">
        <v>7248911</v>
      </c>
      <c r="I5" s="94">
        <v>7192438</v>
      </c>
      <c r="J5" s="121">
        <v>56473</v>
      </c>
      <c r="K5" s="122" t="s">
        <v>106</v>
      </c>
      <c r="L5" s="94" t="s">
        <v>106</v>
      </c>
      <c r="M5" s="121" t="s">
        <v>106</v>
      </c>
      <c r="N5" s="43" t="str">
        <f>IF(A5="","",A5)</f>
        <v>徳島</v>
      </c>
    </row>
    <row r="6" spans="1:14" ht="18" customHeight="1" x14ac:dyDescent="0.15">
      <c r="A6" s="37" t="s">
        <v>22</v>
      </c>
      <c r="B6" s="127">
        <v>4572714</v>
      </c>
      <c r="C6" s="128">
        <v>4559657</v>
      </c>
      <c r="D6" s="126">
        <v>13057</v>
      </c>
      <c r="E6" s="127">
        <v>546012</v>
      </c>
      <c r="F6" s="128">
        <v>544948</v>
      </c>
      <c r="G6" s="126">
        <v>1064</v>
      </c>
      <c r="H6" s="127">
        <v>2434755</v>
      </c>
      <c r="I6" s="128">
        <v>2395719</v>
      </c>
      <c r="J6" s="126">
        <v>39035</v>
      </c>
      <c r="K6" s="127" t="s">
        <v>106</v>
      </c>
      <c r="L6" s="128" t="s">
        <v>106</v>
      </c>
      <c r="M6" s="126" t="s">
        <v>106</v>
      </c>
      <c r="N6" s="44" t="str">
        <f t="shared" ref="N6:N39" si="0">IF(A6="","",A6)</f>
        <v>鳴門</v>
      </c>
    </row>
    <row r="7" spans="1:14" ht="18" customHeight="1" x14ac:dyDescent="0.15">
      <c r="A7" s="37" t="s">
        <v>23</v>
      </c>
      <c r="B7" s="127">
        <v>14647961</v>
      </c>
      <c r="C7" s="128">
        <v>14632510</v>
      </c>
      <c r="D7" s="126">
        <v>15451</v>
      </c>
      <c r="E7" s="127">
        <v>1546876</v>
      </c>
      <c r="F7" s="128">
        <v>1546378</v>
      </c>
      <c r="G7" s="126">
        <v>498</v>
      </c>
      <c r="H7" s="127">
        <v>885385</v>
      </c>
      <c r="I7" s="128">
        <v>484442</v>
      </c>
      <c r="J7" s="121">
        <v>400943</v>
      </c>
      <c r="K7" s="127" t="s">
        <v>106</v>
      </c>
      <c r="L7" s="128" t="s">
        <v>106</v>
      </c>
      <c r="M7" s="126" t="s">
        <v>106</v>
      </c>
      <c r="N7" s="44" t="str">
        <f t="shared" si="0"/>
        <v>阿南</v>
      </c>
    </row>
    <row r="8" spans="1:14" ht="18" customHeight="1" x14ac:dyDescent="0.15">
      <c r="A8" s="37" t="s">
        <v>24</v>
      </c>
      <c r="B8" s="127">
        <v>1193582</v>
      </c>
      <c r="C8" s="128">
        <v>1174186</v>
      </c>
      <c r="D8" s="126">
        <v>19396</v>
      </c>
      <c r="E8" s="127">
        <v>126550</v>
      </c>
      <c r="F8" s="128">
        <v>125077</v>
      </c>
      <c r="G8" s="126">
        <v>1473</v>
      </c>
      <c r="H8" s="127">
        <v>463730</v>
      </c>
      <c r="I8" s="128">
        <v>463058</v>
      </c>
      <c r="J8" s="121">
        <v>673</v>
      </c>
      <c r="K8" s="127" t="s">
        <v>106</v>
      </c>
      <c r="L8" s="128" t="s">
        <v>106</v>
      </c>
      <c r="M8" s="126" t="s">
        <v>106</v>
      </c>
      <c r="N8" s="44" t="str">
        <f t="shared" si="0"/>
        <v>川島</v>
      </c>
    </row>
    <row r="9" spans="1:14" ht="18" customHeight="1" x14ac:dyDescent="0.15">
      <c r="A9" s="37" t="s">
        <v>25</v>
      </c>
      <c r="B9" s="127">
        <v>1248747</v>
      </c>
      <c r="C9" s="128">
        <v>1247887</v>
      </c>
      <c r="D9" s="126">
        <v>860</v>
      </c>
      <c r="E9" s="127">
        <v>139580</v>
      </c>
      <c r="F9" s="128">
        <v>139481</v>
      </c>
      <c r="G9" s="126">
        <v>100</v>
      </c>
      <c r="H9" s="127">
        <v>301425</v>
      </c>
      <c r="I9" s="128">
        <v>300464</v>
      </c>
      <c r="J9" s="121">
        <v>961</v>
      </c>
      <c r="K9" s="127" t="s">
        <v>106</v>
      </c>
      <c r="L9" s="128" t="s">
        <v>106</v>
      </c>
      <c r="M9" s="126" t="s">
        <v>106</v>
      </c>
      <c r="N9" s="44" t="str">
        <f t="shared" si="0"/>
        <v>脇町</v>
      </c>
    </row>
    <row r="10" spans="1:14" ht="18" customHeight="1" x14ac:dyDescent="0.15">
      <c r="A10" s="37" t="s">
        <v>26</v>
      </c>
      <c r="B10" s="127">
        <v>963051</v>
      </c>
      <c r="C10" s="128">
        <v>951145</v>
      </c>
      <c r="D10" s="126">
        <v>11906</v>
      </c>
      <c r="E10" s="127">
        <v>105445</v>
      </c>
      <c r="F10" s="128">
        <v>105029</v>
      </c>
      <c r="G10" s="126">
        <v>416</v>
      </c>
      <c r="H10" s="127">
        <v>182846</v>
      </c>
      <c r="I10" s="128">
        <v>182646</v>
      </c>
      <c r="J10" s="126">
        <v>200</v>
      </c>
      <c r="K10" s="127" t="s">
        <v>106</v>
      </c>
      <c r="L10" s="128" t="s">
        <v>106</v>
      </c>
      <c r="M10" s="126" t="s">
        <v>106</v>
      </c>
      <c r="N10" s="44" t="str">
        <f t="shared" si="0"/>
        <v>池田</v>
      </c>
    </row>
    <row r="11" spans="1:14" ht="18" customHeight="1" x14ac:dyDescent="0.15">
      <c r="A11" s="50" t="s">
        <v>27</v>
      </c>
      <c r="B11" s="133">
        <v>44959620</v>
      </c>
      <c r="C11" s="134">
        <v>44626814</v>
      </c>
      <c r="D11" s="132">
        <v>332758</v>
      </c>
      <c r="E11" s="133">
        <v>5051405</v>
      </c>
      <c r="F11" s="134">
        <v>5025748</v>
      </c>
      <c r="G11" s="132">
        <v>25655</v>
      </c>
      <c r="H11" s="133">
        <v>11517051</v>
      </c>
      <c r="I11" s="134">
        <v>11018766</v>
      </c>
      <c r="J11" s="132">
        <v>498285</v>
      </c>
      <c r="K11" s="133" t="s">
        <v>106</v>
      </c>
      <c r="L11" s="134" t="s">
        <v>106</v>
      </c>
      <c r="M11" s="132" t="s">
        <v>106</v>
      </c>
      <c r="N11" s="51" t="str">
        <f t="shared" si="0"/>
        <v>徳島県計</v>
      </c>
    </row>
    <row r="12" spans="1:14" ht="18" customHeight="1" x14ac:dyDescent="0.15">
      <c r="A12" s="10"/>
      <c r="B12" s="156"/>
      <c r="C12" s="157"/>
      <c r="D12" s="158"/>
      <c r="E12" s="156"/>
      <c r="F12" s="157"/>
      <c r="G12" s="158"/>
      <c r="H12" s="156"/>
      <c r="I12" s="157"/>
      <c r="J12" s="158"/>
      <c r="K12" s="156"/>
      <c r="L12" s="157"/>
      <c r="M12" s="158"/>
      <c r="N12" s="46" t="str">
        <f t="shared" si="0"/>
        <v/>
      </c>
    </row>
    <row r="13" spans="1:14" ht="18" customHeight="1" x14ac:dyDescent="0.15">
      <c r="A13" s="38" t="s">
        <v>28</v>
      </c>
      <c r="B13" s="138">
        <v>31031825</v>
      </c>
      <c r="C13" s="139">
        <v>30846283</v>
      </c>
      <c r="D13" s="140">
        <v>169099</v>
      </c>
      <c r="E13" s="138">
        <v>3696042</v>
      </c>
      <c r="F13" s="139">
        <v>3682671</v>
      </c>
      <c r="G13" s="140">
        <v>11737</v>
      </c>
      <c r="H13" s="138">
        <v>7718371</v>
      </c>
      <c r="I13" s="139">
        <v>7628669</v>
      </c>
      <c r="J13" s="121">
        <v>89703</v>
      </c>
      <c r="K13" s="138" t="s">
        <v>106</v>
      </c>
      <c r="L13" s="139" t="s">
        <v>106</v>
      </c>
      <c r="M13" s="140" t="s">
        <v>106</v>
      </c>
      <c r="N13" s="43" t="str">
        <f t="shared" si="0"/>
        <v>高松</v>
      </c>
    </row>
    <row r="14" spans="1:14" ht="18" customHeight="1" x14ac:dyDescent="0.15">
      <c r="A14" s="37" t="s">
        <v>29</v>
      </c>
      <c r="B14" s="122">
        <v>7687706</v>
      </c>
      <c r="C14" s="94">
        <v>7628015</v>
      </c>
      <c r="D14" s="121">
        <v>59691</v>
      </c>
      <c r="E14" s="122">
        <v>855697</v>
      </c>
      <c r="F14" s="94">
        <v>853825</v>
      </c>
      <c r="G14" s="121">
        <v>1871</v>
      </c>
      <c r="H14" s="122">
        <v>1875180</v>
      </c>
      <c r="I14" s="94">
        <v>1573263</v>
      </c>
      <c r="J14" s="121">
        <v>301918</v>
      </c>
      <c r="K14" s="122" t="s">
        <v>106</v>
      </c>
      <c r="L14" s="94" t="s">
        <v>106</v>
      </c>
      <c r="M14" s="121" t="s">
        <v>106</v>
      </c>
      <c r="N14" s="43" t="str">
        <f t="shared" si="0"/>
        <v>丸亀</v>
      </c>
    </row>
    <row r="15" spans="1:14" ht="18" customHeight="1" x14ac:dyDescent="0.15">
      <c r="A15" s="37" t="s">
        <v>30</v>
      </c>
      <c r="B15" s="122">
        <v>3737462</v>
      </c>
      <c r="C15" s="94">
        <v>3665299</v>
      </c>
      <c r="D15" s="121">
        <v>72163</v>
      </c>
      <c r="E15" s="122">
        <v>408009</v>
      </c>
      <c r="F15" s="94">
        <v>406617</v>
      </c>
      <c r="G15" s="121">
        <v>1392</v>
      </c>
      <c r="H15" s="127">
        <v>923535</v>
      </c>
      <c r="I15" s="128">
        <v>922494</v>
      </c>
      <c r="J15" s="121">
        <v>1042</v>
      </c>
      <c r="K15" s="122" t="s">
        <v>106</v>
      </c>
      <c r="L15" s="94" t="s">
        <v>106</v>
      </c>
      <c r="M15" s="121" t="s">
        <v>106</v>
      </c>
      <c r="N15" s="43" t="str">
        <f t="shared" si="0"/>
        <v>坂出</v>
      </c>
    </row>
    <row r="16" spans="1:14" ht="18" customHeight="1" x14ac:dyDescent="0.15">
      <c r="A16" s="37" t="s">
        <v>31</v>
      </c>
      <c r="B16" s="122">
        <v>6362439</v>
      </c>
      <c r="C16" s="94">
        <v>6296581</v>
      </c>
      <c r="D16" s="121">
        <v>65858</v>
      </c>
      <c r="E16" s="122">
        <v>683831</v>
      </c>
      <c r="F16" s="94">
        <v>682243</v>
      </c>
      <c r="G16" s="121">
        <v>1588</v>
      </c>
      <c r="H16" s="127">
        <v>1290535</v>
      </c>
      <c r="I16" s="128">
        <v>1272629</v>
      </c>
      <c r="J16" s="121">
        <v>17906</v>
      </c>
      <c r="K16" s="122" t="s">
        <v>106</v>
      </c>
      <c r="L16" s="94" t="s">
        <v>106</v>
      </c>
      <c r="M16" s="121" t="s">
        <v>106</v>
      </c>
      <c r="N16" s="43" t="str">
        <f t="shared" si="0"/>
        <v>観音寺</v>
      </c>
    </row>
    <row r="17" spans="1:14" ht="18" customHeight="1" x14ac:dyDescent="0.15">
      <c r="A17" s="37" t="s">
        <v>32</v>
      </c>
      <c r="B17" s="122">
        <v>2945419</v>
      </c>
      <c r="C17" s="94">
        <v>2941122</v>
      </c>
      <c r="D17" s="121">
        <v>4296</v>
      </c>
      <c r="E17" s="122">
        <v>314057</v>
      </c>
      <c r="F17" s="94">
        <v>313856</v>
      </c>
      <c r="G17" s="121">
        <v>201</v>
      </c>
      <c r="H17" s="127">
        <v>478465</v>
      </c>
      <c r="I17" s="128">
        <v>469136</v>
      </c>
      <c r="J17" s="121">
        <v>9329</v>
      </c>
      <c r="K17" s="122" t="s">
        <v>106</v>
      </c>
      <c r="L17" s="94" t="s">
        <v>106</v>
      </c>
      <c r="M17" s="121" t="s">
        <v>106</v>
      </c>
      <c r="N17" s="43" t="str">
        <f t="shared" si="0"/>
        <v>長尾</v>
      </c>
    </row>
    <row r="18" spans="1:14" ht="18" customHeight="1" x14ac:dyDescent="0.15">
      <c r="A18" s="37" t="s">
        <v>33</v>
      </c>
      <c r="B18" s="122">
        <v>775764</v>
      </c>
      <c r="C18" s="94">
        <v>771235</v>
      </c>
      <c r="D18" s="121">
        <v>4529</v>
      </c>
      <c r="E18" s="122">
        <v>87380</v>
      </c>
      <c r="F18" s="94">
        <v>87025</v>
      </c>
      <c r="G18" s="121">
        <v>354</v>
      </c>
      <c r="H18" s="127">
        <v>451758</v>
      </c>
      <c r="I18" s="128">
        <v>440603</v>
      </c>
      <c r="J18" s="121">
        <v>11155</v>
      </c>
      <c r="K18" s="122" t="s">
        <v>106</v>
      </c>
      <c r="L18" s="94" t="s">
        <v>106</v>
      </c>
      <c r="M18" s="121" t="s">
        <v>106</v>
      </c>
      <c r="N18" s="43" t="str">
        <f t="shared" si="0"/>
        <v>土庄</v>
      </c>
    </row>
    <row r="19" spans="1:14" ht="18" customHeight="1" x14ac:dyDescent="0.15">
      <c r="A19" s="50" t="s">
        <v>34</v>
      </c>
      <c r="B19" s="133">
        <v>52540615</v>
      </c>
      <c r="C19" s="134">
        <v>52148536</v>
      </c>
      <c r="D19" s="132">
        <v>375636</v>
      </c>
      <c r="E19" s="133">
        <v>6045015</v>
      </c>
      <c r="F19" s="134">
        <v>6026237</v>
      </c>
      <c r="G19" s="132">
        <v>17144</v>
      </c>
      <c r="H19" s="133">
        <v>12737845</v>
      </c>
      <c r="I19" s="134">
        <v>12306793</v>
      </c>
      <c r="J19" s="132">
        <v>431052</v>
      </c>
      <c r="K19" s="133" t="s">
        <v>106</v>
      </c>
      <c r="L19" s="134" t="s">
        <v>106</v>
      </c>
      <c r="M19" s="132" t="s">
        <v>106</v>
      </c>
      <c r="N19" s="51" t="str">
        <f t="shared" si="0"/>
        <v>香川県計</v>
      </c>
    </row>
    <row r="20" spans="1:14" ht="18" customHeight="1" x14ac:dyDescent="0.15">
      <c r="A20" s="10"/>
      <c r="B20" s="156"/>
      <c r="C20" s="157"/>
      <c r="D20" s="158"/>
      <c r="E20" s="156"/>
      <c r="F20" s="157"/>
      <c r="G20" s="158"/>
      <c r="H20" s="156"/>
      <c r="I20" s="157"/>
      <c r="J20" s="158"/>
      <c r="K20" s="156"/>
      <c r="L20" s="157"/>
      <c r="M20" s="158"/>
      <c r="N20" s="46" t="str">
        <f t="shared" si="0"/>
        <v/>
      </c>
    </row>
    <row r="21" spans="1:14" ht="18" customHeight="1" x14ac:dyDescent="0.15">
      <c r="A21" s="38" t="s">
        <v>35</v>
      </c>
      <c r="B21" s="122">
        <v>38479504</v>
      </c>
      <c r="C21" s="94">
        <v>38248683</v>
      </c>
      <c r="D21" s="121">
        <v>230822</v>
      </c>
      <c r="E21" s="122">
        <v>4555020</v>
      </c>
      <c r="F21" s="94">
        <v>4543208</v>
      </c>
      <c r="G21" s="121">
        <v>11813</v>
      </c>
      <c r="H21" s="122">
        <v>10863082</v>
      </c>
      <c r="I21" s="94">
        <v>10557093</v>
      </c>
      <c r="J21" s="121">
        <v>305442</v>
      </c>
      <c r="K21" s="122" t="s">
        <v>106</v>
      </c>
      <c r="L21" s="94" t="s">
        <v>106</v>
      </c>
      <c r="M21" s="121" t="s">
        <v>106</v>
      </c>
      <c r="N21" s="43" t="str">
        <f t="shared" si="0"/>
        <v>松山</v>
      </c>
    </row>
    <row r="22" spans="1:14" ht="18" customHeight="1" x14ac:dyDescent="0.15">
      <c r="A22" s="37" t="s">
        <v>36</v>
      </c>
      <c r="B22" s="122">
        <v>17365871</v>
      </c>
      <c r="C22" s="94">
        <v>17241561</v>
      </c>
      <c r="D22" s="121">
        <v>124310</v>
      </c>
      <c r="E22" s="122">
        <v>2018091</v>
      </c>
      <c r="F22" s="94">
        <v>2016102</v>
      </c>
      <c r="G22" s="121">
        <v>1990</v>
      </c>
      <c r="H22" s="122">
        <v>3031357</v>
      </c>
      <c r="I22" s="94">
        <v>2990653</v>
      </c>
      <c r="J22" s="121">
        <v>40703</v>
      </c>
      <c r="K22" s="122" t="s">
        <v>106</v>
      </c>
      <c r="L22" s="94" t="s">
        <v>106</v>
      </c>
      <c r="M22" s="121" t="s">
        <v>106</v>
      </c>
      <c r="N22" s="43" t="str">
        <f t="shared" si="0"/>
        <v>今治</v>
      </c>
    </row>
    <row r="23" spans="1:14" ht="18" customHeight="1" x14ac:dyDescent="0.15">
      <c r="A23" s="37" t="s">
        <v>37</v>
      </c>
      <c r="B23" s="122">
        <v>3005097</v>
      </c>
      <c r="C23" s="94">
        <v>2985510</v>
      </c>
      <c r="D23" s="121">
        <v>19587</v>
      </c>
      <c r="E23" s="122">
        <v>330944</v>
      </c>
      <c r="F23" s="94">
        <v>329114</v>
      </c>
      <c r="G23" s="121">
        <v>1830</v>
      </c>
      <c r="H23" s="122">
        <v>620598</v>
      </c>
      <c r="I23" s="94">
        <v>595534</v>
      </c>
      <c r="J23" s="121">
        <v>25064</v>
      </c>
      <c r="K23" s="122" t="s">
        <v>106</v>
      </c>
      <c r="L23" s="94" t="s">
        <v>106</v>
      </c>
      <c r="M23" s="121" t="s">
        <v>106</v>
      </c>
      <c r="N23" s="43" t="str">
        <f t="shared" si="0"/>
        <v>宇和島</v>
      </c>
    </row>
    <row r="24" spans="1:14" ht="18" customHeight="1" x14ac:dyDescent="0.15">
      <c r="A24" s="37" t="s">
        <v>38</v>
      </c>
      <c r="B24" s="122">
        <v>2451520</v>
      </c>
      <c r="C24" s="94">
        <v>2426340</v>
      </c>
      <c r="D24" s="121">
        <v>22255</v>
      </c>
      <c r="E24" s="122">
        <v>266084</v>
      </c>
      <c r="F24" s="94">
        <v>263996</v>
      </c>
      <c r="G24" s="121">
        <v>1960</v>
      </c>
      <c r="H24" s="122">
        <v>503781</v>
      </c>
      <c r="I24" s="94">
        <v>500678</v>
      </c>
      <c r="J24" s="121">
        <v>3104</v>
      </c>
      <c r="K24" s="122" t="s">
        <v>106</v>
      </c>
      <c r="L24" s="94" t="s">
        <v>106</v>
      </c>
      <c r="M24" s="121" t="s">
        <v>106</v>
      </c>
      <c r="N24" s="43" t="str">
        <f t="shared" si="0"/>
        <v>八幡浜</v>
      </c>
    </row>
    <row r="25" spans="1:14" ht="18" customHeight="1" x14ac:dyDescent="0.15">
      <c r="A25" s="37" t="s">
        <v>39</v>
      </c>
      <c r="B25" s="122">
        <v>6382034</v>
      </c>
      <c r="C25" s="94">
        <v>6351996</v>
      </c>
      <c r="D25" s="121">
        <v>30039</v>
      </c>
      <c r="E25" s="122">
        <v>712523</v>
      </c>
      <c r="F25" s="94">
        <v>710764</v>
      </c>
      <c r="G25" s="121">
        <v>1759</v>
      </c>
      <c r="H25" s="122">
        <v>1216951</v>
      </c>
      <c r="I25" s="94">
        <v>1176456</v>
      </c>
      <c r="J25" s="121">
        <v>40495</v>
      </c>
      <c r="K25" s="122" t="s">
        <v>106</v>
      </c>
      <c r="L25" s="94" t="s">
        <v>106</v>
      </c>
      <c r="M25" s="121" t="s">
        <v>106</v>
      </c>
      <c r="N25" s="43" t="str">
        <f t="shared" si="0"/>
        <v>新居浜</v>
      </c>
    </row>
    <row r="26" spans="1:14" s="3" customFormat="1" ht="18" customHeight="1" x14ac:dyDescent="0.15">
      <c r="A26" s="37" t="s">
        <v>40</v>
      </c>
      <c r="B26" s="127">
        <v>2660862</v>
      </c>
      <c r="C26" s="128">
        <v>2460899</v>
      </c>
      <c r="D26" s="126">
        <v>199926</v>
      </c>
      <c r="E26" s="127">
        <v>271325</v>
      </c>
      <c r="F26" s="128">
        <v>270938</v>
      </c>
      <c r="G26" s="126">
        <v>388</v>
      </c>
      <c r="H26" s="127">
        <v>1128602</v>
      </c>
      <c r="I26" s="128">
        <v>1065329</v>
      </c>
      <c r="J26" s="126">
        <v>63273</v>
      </c>
      <c r="K26" s="127" t="s">
        <v>106</v>
      </c>
      <c r="L26" s="128" t="s">
        <v>106</v>
      </c>
      <c r="M26" s="126" t="s">
        <v>106</v>
      </c>
      <c r="N26" s="44" t="str">
        <f t="shared" si="0"/>
        <v>伊予西条</v>
      </c>
    </row>
    <row r="27" spans="1:14" s="9" customFormat="1" ht="18" customHeight="1" x14ac:dyDescent="0.15">
      <c r="A27" s="37" t="s">
        <v>41</v>
      </c>
      <c r="B27" s="127">
        <v>1885245</v>
      </c>
      <c r="C27" s="128">
        <v>1880745</v>
      </c>
      <c r="D27" s="126">
        <v>4500</v>
      </c>
      <c r="E27" s="127">
        <v>205744</v>
      </c>
      <c r="F27" s="128">
        <v>205276</v>
      </c>
      <c r="G27" s="126">
        <v>468</v>
      </c>
      <c r="H27" s="127">
        <v>282327</v>
      </c>
      <c r="I27" s="128">
        <v>274416</v>
      </c>
      <c r="J27" s="126">
        <v>7911</v>
      </c>
      <c r="K27" s="127" t="s">
        <v>106</v>
      </c>
      <c r="L27" s="128" t="s">
        <v>106</v>
      </c>
      <c r="M27" s="126" t="s">
        <v>106</v>
      </c>
      <c r="N27" s="44" t="str">
        <f t="shared" si="0"/>
        <v>大洲</v>
      </c>
    </row>
    <row r="28" spans="1:14" ht="18" customHeight="1" x14ac:dyDescent="0.15">
      <c r="A28" s="37" t="s">
        <v>42</v>
      </c>
      <c r="B28" s="127">
        <v>22182007</v>
      </c>
      <c r="C28" s="128">
        <v>21807957</v>
      </c>
      <c r="D28" s="126">
        <v>374050</v>
      </c>
      <c r="E28" s="127">
        <v>3344024</v>
      </c>
      <c r="F28" s="128">
        <v>3339227</v>
      </c>
      <c r="G28" s="126">
        <v>4797</v>
      </c>
      <c r="H28" s="127">
        <v>916887</v>
      </c>
      <c r="I28" s="128">
        <v>895544</v>
      </c>
      <c r="J28" s="126">
        <v>21344</v>
      </c>
      <c r="K28" s="127" t="s">
        <v>106</v>
      </c>
      <c r="L28" s="128" t="s">
        <v>106</v>
      </c>
      <c r="M28" s="126" t="s">
        <v>106</v>
      </c>
      <c r="N28" s="44" t="str">
        <f t="shared" si="0"/>
        <v>伊予三島</v>
      </c>
    </row>
    <row r="29" spans="1:14" ht="18" customHeight="1" x14ac:dyDescent="0.15">
      <c r="A29" s="50" t="s">
        <v>43</v>
      </c>
      <c r="B29" s="133">
        <v>94412141</v>
      </c>
      <c r="C29" s="134">
        <v>93403690</v>
      </c>
      <c r="D29" s="132">
        <v>1005488</v>
      </c>
      <c r="E29" s="133">
        <v>11703755</v>
      </c>
      <c r="F29" s="134">
        <v>11678625</v>
      </c>
      <c r="G29" s="132">
        <v>25003</v>
      </c>
      <c r="H29" s="133">
        <v>18563585</v>
      </c>
      <c r="I29" s="134">
        <v>18055703</v>
      </c>
      <c r="J29" s="132">
        <v>507336</v>
      </c>
      <c r="K29" s="133" t="s">
        <v>106</v>
      </c>
      <c r="L29" s="134" t="s">
        <v>106</v>
      </c>
      <c r="M29" s="132" t="s">
        <v>106</v>
      </c>
      <c r="N29" s="51" t="str">
        <f t="shared" si="0"/>
        <v>愛媛県計</v>
      </c>
    </row>
    <row r="30" spans="1:14" ht="18" customHeight="1" x14ac:dyDescent="0.15">
      <c r="A30" s="10"/>
      <c r="B30" s="156"/>
      <c r="C30" s="157"/>
      <c r="D30" s="158"/>
      <c r="E30" s="156"/>
      <c r="F30" s="157"/>
      <c r="G30" s="158"/>
      <c r="H30" s="156"/>
      <c r="I30" s="157"/>
      <c r="J30" s="158"/>
      <c r="K30" s="156"/>
      <c r="L30" s="157"/>
      <c r="M30" s="158"/>
      <c r="N30" s="46" t="str">
        <f t="shared" si="0"/>
        <v/>
      </c>
    </row>
    <row r="31" spans="1:14" ht="18" customHeight="1" x14ac:dyDescent="0.15">
      <c r="A31" s="38" t="s">
        <v>44</v>
      </c>
      <c r="B31" s="127">
        <v>20134677</v>
      </c>
      <c r="C31" s="128">
        <v>19916700</v>
      </c>
      <c r="D31" s="126">
        <v>217323</v>
      </c>
      <c r="E31" s="127">
        <v>2377756</v>
      </c>
      <c r="F31" s="128">
        <v>2362629</v>
      </c>
      <c r="G31" s="126">
        <v>15098</v>
      </c>
      <c r="H31" s="127">
        <v>5460302</v>
      </c>
      <c r="I31" s="128">
        <v>5077399</v>
      </c>
      <c r="J31" s="121">
        <v>382511</v>
      </c>
      <c r="K31" s="127" t="s">
        <v>106</v>
      </c>
      <c r="L31" s="128" t="s">
        <v>106</v>
      </c>
      <c r="M31" s="126" t="s">
        <v>106</v>
      </c>
      <c r="N31" s="44" t="str">
        <f t="shared" si="0"/>
        <v>高知</v>
      </c>
    </row>
    <row r="32" spans="1:14" ht="18" customHeight="1" x14ac:dyDescent="0.15">
      <c r="A32" s="37" t="s">
        <v>45</v>
      </c>
      <c r="B32" s="127">
        <v>774581</v>
      </c>
      <c r="C32" s="128">
        <v>774360</v>
      </c>
      <c r="D32" s="126">
        <v>222</v>
      </c>
      <c r="E32" s="127">
        <v>85666</v>
      </c>
      <c r="F32" s="128">
        <v>85647</v>
      </c>
      <c r="G32" s="126">
        <v>19</v>
      </c>
      <c r="H32" s="127">
        <v>172505</v>
      </c>
      <c r="I32" s="128">
        <v>144834</v>
      </c>
      <c r="J32" s="126">
        <v>27671</v>
      </c>
      <c r="K32" s="127" t="s">
        <v>106</v>
      </c>
      <c r="L32" s="128" t="s">
        <v>106</v>
      </c>
      <c r="M32" s="126" t="s">
        <v>106</v>
      </c>
      <c r="N32" s="44" t="str">
        <f t="shared" si="0"/>
        <v>安芸</v>
      </c>
    </row>
    <row r="33" spans="1:14" ht="18" customHeight="1" x14ac:dyDescent="0.15">
      <c r="A33" s="37" t="s">
        <v>46</v>
      </c>
      <c r="B33" s="127">
        <v>2932410</v>
      </c>
      <c r="C33" s="128">
        <v>2927209</v>
      </c>
      <c r="D33" s="126">
        <v>5200</v>
      </c>
      <c r="E33" s="127">
        <v>321361</v>
      </c>
      <c r="F33" s="128">
        <v>320752</v>
      </c>
      <c r="G33" s="126">
        <v>609</v>
      </c>
      <c r="H33" s="127">
        <v>1218141</v>
      </c>
      <c r="I33" s="128">
        <v>1209651</v>
      </c>
      <c r="J33" s="126">
        <v>8489</v>
      </c>
      <c r="K33" s="127" t="s">
        <v>106</v>
      </c>
      <c r="L33" s="128" t="s">
        <v>106</v>
      </c>
      <c r="M33" s="126" t="s">
        <v>106</v>
      </c>
      <c r="N33" s="44" t="str">
        <f t="shared" si="0"/>
        <v>南国</v>
      </c>
    </row>
    <row r="34" spans="1:14" ht="18" customHeight="1" x14ac:dyDescent="0.15">
      <c r="A34" s="37" t="s">
        <v>47</v>
      </c>
      <c r="B34" s="127">
        <v>1299224</v>
      </c>
      <c r="C34" s="128">
        <v>1295227</v>
      </c>
      <c r="D34" s="126">
        <v>3997</v>
      </c>
      <c r="E34" s="127">
        <v>140793</v>
      </c>
      <c r="F34" s="128">
        <v>140554</v>
      </c>
      <c r="G34" s="126">
        <v>239</v>
      </c>
      <c r="H34" s="127">
        <v>632154</v>
      </c>
      <c r="I34" s="128">
        <v>583748</v>
      </c>
      <c r="J34" s="126">
        <v>48406</v>
      </c>
      <c r="K34" s="127" t="s">
        <v>106</v>
      </c>
      <c r="L34" s="128" t="s">
        <v>106</v>
      </c>
      <c r="M34" s="126" t="s">
        <v>106</v>
      </c>
      <c r="N34" s="44" t="str">
        <f t="shared" si="0"/>
        <v>須崎</v>
      </c>
    </row>
    <row r="35" spans="1:14" ht="18" customHeight="1" x14ac:dyDescent="0.15">
      <c r="A35" s="37" t="s">
        <v>48</v>
      </c>
      <c r="B35" s="127">
        <v>1607357</v>
      </c>
      <c r="C35" s="128">
        <v>1580670</v>
      </c>
      <c r="D35" s="126">
        <v>26687</v>
      </c>
      <c r="E35" s="127">
        <v>174435</v>
      </c>
      <c r="F35" s="128">
        <v>171768</v>
      </c>
      <c r="G35" s="126">
        <v>2667</v>
      </c>
      <c r="H35" s="127">
        <v>284454</v>
      </c>
      <c r="I35" s="128">
        <v>282950</v>
      </c>
      <c r="J35" s="126">
        <v>1504</v>
      </c>
      <c r="K35" s="127" t="s">
        <v>106</v>
      </c>
      <c r="L35" s="128" t="s">
        <v>106</v>
      </c>
      <c r="M35" s="126" t="s">
        <v>106</v>
      </c>
      <c r="N35" s="44" t="str">
        <f t="shared" si="0"/>
        <v>中村</v>
      </c>
    </row>
    <row r="36" spans="1:14" ht="18" customHeight="1" x14ac:dyDescent="0.15">
      <c r="A36" s="37" t="s">
        <v>49</v>
      </c>
      <c r="B36" s="127">
        <v>1414694</v>
      </c>
      <c r="C36" s="128">
        <v>1409415</v>
      </c>
      <c r="D36" s="126">
        <v>5279</v>
      </c>
      <c r="E36" s="127">
        <v>153951</v>
      </c>
      <c r="F36" s="128">
        <v>153575</v>
      </c>
      <c r="G36" s="126">
        <v>376</v>
      </c>
      <c r="H36" s="127">
        <v>518821</v>
      </c>
      <c r="I36" s="128">
        <v>473609</v>
      </c>
      <c r="J36" s="121">
        <v>45212</v>
      </c>
      <c r="K36" s="127" t="s">
        <v>106</v>
      </c>
      <c r="L36" s="128" t="s">
        <v>106</v>
      </c>
      <c r="M36" s="126" t="s">
        <v>106</v>
      </c>
      <c r="N36" s="44" t="str">
        <f t="shared" si="0"/>
        <v>伊野</v>
      </c>
    </row>
    <row r="37" spans="1:14" s="3" customFormat="1" ht="18" customHeight="1" x14ac:dyDescent="0.15">
      <c r="A37" s="50" t="s">
        <v>50</v>
      </c>
      <c r="B37" s="133">
        <v>28162942</v>
      </c>
      <c r="C37" s="134">
        <v>27903580</v>
      </c>
      <c r="D37" s="132">
        <v>258708</v>
      </c>
      <c r="E37" s="133">
        <v>3253961</v>
      </c>
      <c r="F37" s="134">
        <v>3234925</v>
      </c>
      <c r="G37" s="132">
        <v>19008</v>
      </c>
      <c r="H37" s="133">
        <v>8286375</v>
      </c>
      <c r="I37" s="134">
        <v>7772191</v>
      </c>
      <c r="J37" s="132">
        <v>513792</v>
      </c>
      <c r="K37" s="133" t="s">
        <v>106</v>
      </c>
      <c r="L37" s="134" t="s">
        <v>106</v>
      </c>
      <c r="M37" s="132" t="s">
        <v>106</v>
      </c>
      <c r="N37" s="51" t="str">
        <f t="shared" si="0"/>
        <v>高知県計</v>
      </c>
    </row>
    <row r="38" spans="1:14" s="9" customFormat="1" ht="18" customHeight="1" x14ac:dyDescent="0.15">
      <c r="A38" s="24"/>
      <c r="B38" s="156"/>
      <c r="C38" s="157"/>
      <c r="D38" s="158"/>
      <c r="E38" s="156"/>
      <c r="F38" s="157"/>
      <c r="G38" s="158"/>
      <c r="H38" s="156"/>
      <c r="I38" s="157"/>
      <c r="J38" s="158"/>
      <c r="K38" s="156"/>
      <c r="L38" s="157"/>
      <c r="M38" s="158"/>
      <c r="N38" s="49" t="str">
        <f t="shared" si="0"/>
        <v/>
      </c>
    </row>
    <row r="39" spans="1:14" s="3" customFormat="1" ht="18" customHeight="1" thickBot="1" x14ac:dyDescent="0.2">
      <c r="A39" s="60" t="s">
        <v>16</v>
      </c>
      <c r="B39" s="159">
        <v>2462579</v>
      </c>
      <c r="C39" s="160">
        <v>832249</v>
      </c>
      <c r="D39" s="161">
        <v>1434723</v>
      </c>
      <c r="E39" s="159">
        <v>151790</v>
      </c>
      <c r="F39" s="160">
        <v>78173</v>
      </c>
      <c r="G39" s="161">
        <v>65677</v>
      </c>
      <c r="H39" s="159">
        <v>296539</v>
      </c>
      <c r="I39" s="160">
        <v>145744</v>
      </c>
      <c r="J39" s="161">
        <v>149666</v>
      </c>
      <c r="K39" s="159">
        <v>535</v>
      </c>
      <c r="L39" s="160" t="s">
        <v>106</v>
      </c>
      <c r="M39" s="161">
        <v>535</v>
      </c>
      <c r="N39" s="63" t="str">
        <f t="shared" si="0"/>
        <v>局引受分</v>
      </c>
    </row>
    <row r="40" spans="1:14" s="3" customFormat="1" ht="18" customHeight="1" thickTop="1" thickBot="1" x14ac:dyDescent="0.2">
      <c r="A40" s="65" t="s">
        <v>52</v>
      </c>
      <c r="B40" s="162">
        <v>222537897</v>
      </c>
      <c r="C40" s="163">
        <v>218914869</v>
      </c>
      <c r="D40" s="164">
        <v>3407313</v>
      </c>
      <c r="E40" s="162">
        <v>26205926</v>
      </c>
      <c r="F40" s="163">
        <v>26043708</v>
      </c>
      <c r="G40" s="164">
        <v>152487</v>
      </c>
      <c r="H40" s="162">
        <v>51401395</v>
      </c>
      <c r="I40" s="163">
        <v>49299198</v>
      </c>
      <c r="J40" s="164">
        <v>2100130</v>
      </c>
      <c r="K40" s="165">
        <v>535</v>
      </c>
      <c r="L40" s="163" t="s">
        <v>106</v>
      </c>
      <c r="M40" s="166">
        <v>535</v>
      </c>
      <c r="N40" s="64" t="str">
        <f>IF(A40="","",A40)</f>
        <v>総計</v>
      </c>
    </row>
    <row r="44" spans="1:14" x14ac:dyDescent="0.15">
      <c r="B44" s="90"/>
      <c r="C44" s="90"/>
      <c r="D44" s="90"/>
      <c r="E44" s="90"/>
      <c r="F44" s="90"/>
      <c r="G44" s="90"/>
      <c r="H44" s="90"/>
      <c r="I44" s="90"/>
      <c r="J44" s="90"/>
      <c r="K44" s="90"/>
      <c r="L44" s="90"/>
      <c r="M44" s="90"/>
    </row>
    <row r="45" spans="1:14" x14ac:dyDescent="0.15">
      <c r="B45" s="90"/>
      <c r="C45" s="90"/>
      <c r="D45" s="90"/>
      <c r="E45" s="90"/>
      <c r="F45" s="90"/>
      <c r="G45" s="90"/>
      <c r="H45" s="90"/>
      <c r="I45" s="90"/>
      <c r="J45" s="90"/>
      <c r="K45" s="90"/>
      <c r="L45" s="90"/>
      <c r="M45" s="90"/>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5"/>
  <sheetViews>
    <sheetView showGridLines="0" view="pageBreakPreview" topLeftCell="A7" zoomScale="85" zoomScaleNormal="81" zoomScaleSheetLayoutView="85" workbookViewId="0">
      <selection activeCell="I11" sqref="I11"/>
    </sheetView>
  </sheetViews>
  <sheetFormatPr defaultColWidth="5.875" defaultRowHeight="11.25" x14ac:dyDescent="0.15"/>
  <cols>
    <col min="1" max="1" width="12" style="2" customWidth="1"/>
    <col min="2" max="4" width="11.75" style="2" customWidth="1"/>
    <col min="5" max="7" width="12.5" style="2" customWidth="1"/>
    <col min="8" max="13" width="11.75" style="2" customWidth="1"/>
    <col min="14" max="14" width="11.875" style="5" customWidth="1"/>
    <col min="15" max="15" width="8.25" style="2" bestFit="1" customWidth="1"/>
    <col min="16" max="16" width="18" style="2" bestFit="1" customWidth="1"/>
    <col min="17" max="16384" width="5.875" style="2"/>
  </cols>
  <sheetData>
    <row r="1" spans="1:14" ht="12" thickBot="1" x14ac:dyDescent="0.2">
      <c r="A1" s="2" t="s">
        <v>19</v>
      </c>
    </row>
    <row r="2" spans="1:14" s="5" customFormat="1" ht="15" customHeight="1" x14ac:dyDescent="0.15">
      <c r="A2" s="401" t="s">
        <v>13</v>
      </c>
      <c r="B2" s="332" t="s">
        <v>77</v>
      </c>
      <c r="C2" s="333"/>
      <c r="D2" s="334"/>
      <c r="E2" s="332" t="s">
        <v>61</v>
      </c>
      <c r="F2" s="333"/>
      <c r="G2" s="334"/>
      <c r="H2" s="332" t="s">
        <v>78</v>
      </c>
      <c r="I2" s="333"/>
      <c r="J2" s="334"/>
      <c r="K2" s="332" t="s">
        <v>107</v>
      </c>
      <c r="L2" s="333"/>
      <c r="M2" s="334"/>
      <c r="N2" s="395" t="s">
        <v>20</v>
      </c>
    </row>
    <row r="3" spans="1:14" s="5" customFormat="1" ht="16.5" customHeight="1" x14ac:dyDescent="0.15">
      <c r="A3" s="402"/>
      <c r="B3" s="23" t="s">
        <v>14</v>
      </c>
      <c r="C3" s="12" t="s">
        <v>9</v>
      </c>
      <c r="D3" s="14" t="s">
        <v>15</v>
      </c>
      <c r="E3" s="23" t="s">
        <v>14</v>
      </c>
      <c r="F3" s="12" t="s">
        <v>9</v>
      </c>
      <c r="G3" s="14" t="s">
        <v>15</v>
      </c>
      <c r="H3" s="23" t="s">
        <v>14</v>
      </c>
      <c r="I3" s="12" t="s">
        <v>9</v>
      </c>
      <c r="J3" s="14" t="s">
        <v>15</v>
      </c>
      <c r="K3" s="23" t="s">
        <v>14</v>
      </c>
      <c r="L3" s="12" t="s">
        <v>9</v>
      </c>
      <c r="M3" s="14" t="s">
        <v>15</v>
      </c>
      <c r="N3" s="396"/>
    </row>
    <row r="4" spans="1:14" x14ac:dyDescent="0.15">
      <c r="A4" s="36"/>
      <c r="B4" s="34" t="s">
        <v>2</v>
      </c>
      <c r="C4" s="27" t="s">
        <v>2</v>
      </c>
      <c r="D4" s="35" t="s">
        <v>2</v>
      </c>
      <c r="E4" s="34" t="s">
        <v>2</v>
      </c>
      <c r="F4" s="27" t="s">
        <v>2</v>
      </c>
      <c r="G4" s="35" t="s">
        <v>2</v>
      </c>
      <c r="H4" s="34" t="s">
        <v>2</v>
      </c>
      <c r="I4" s="27" t="s">
        <v>2</v>
      </c>
      <c r="J4" s="35" t="s">
        <v>2</v>
      </c>
      <c r="K4" s="34" t="s">
        <v>2</v>
      </c>
      <c r="L4" s="27" t="s">
        <v>2</v>
      </c>
      <c r="M4" s="41" t="s">
        <v>2</v>
      </c>
      <c r="N4" s="42"/>
    </row>
    <row r="5" spans="1:14" ht="18" customHeight="1" x14ac:dyDescent="0.15">
      <c r="A5" s="39" t="s">
        <v>21</v>
      </c>
      <c r="B5" s="167">
        <v>47134468</v>
      </c>
      <c r="C5" s="168">
        <v>46531275</v>
      </c>
      <c r="D5" s="169">
        <v>597643</v>
      </c>
      <c r="E5" s="167">
        <v>19033</v>
      </c>
      <c r="F5" s="168">
        <v>19033</v>
      </c>
      <c r="G5" s="169" t="s">
        <v>106</v>
      </c>
      <c r="H5" s="167" t="s">
        <v>106</v>
      </c>
      <c r="I5" s="168" t="s">
        <v>106</v>
      </c>
      <c r="J5" s="169" t="s">
        <v>106</v>
      </c>
      <c r="K5" s="167" t="s">
        <v>106</v>
      </c>
      <c r="L5" s="168" t="s">
        <v>106</v>
      </c>
      <c r="M5" s="169" t="s">
        <v>106</v>
      </c>
      <c r="N5" s="43" t="str">
        <f>A5</f>
        <v>徳島</v>
      </c>
    </row>
    <row r="6" spans="1:14" ht="18" customHeight="1" x14ac:dyDescent="0.15">
      <c r="A6" s="37" t="s">
        <v>22</v>
      </c>
      <c r="B6" s="170">
        <v>16400954</v>
      </c>
      <c r="C6" s="171">
        <v>16218310</v>
      </c>
      <c r="D6" s="169">
        <v>179866</v>
      </c>
      <c r="E6" s="170">
        <v>223810</v>
      </c>
      <c r="F6" s="171">
        <v>221523</v>
      </c>
      <c r="G6" s="169">
        <v>2287</v>
      </c>
      <c r="H6" s="170" t="s">
        <v>106</v>
      </c>
      <c r="I6" s="171" t="s">
        <v>106</v>
      </c>
      <c r="J6" s="169" t="s">
        <v>106</v>
      </c>
      <c r="K6" s="170" t="s">
        <v>106</v>
      </c>
      <c r="L6" s="171" t="s">
        <v>106</v>
      </c>
      <c r="M6" s="172" t="s">
        <v>106</v>
      </c>
      <c r="N6" s="44" t="str">
        <f t="shared" ref="N6:N40" si="0">A6</f>
        <v>鳴門</v>
      </c>
    </row>
    <row r="7" spans="1:14" ht="18" customHeight="1" x14ac:dyDescent="0.15">
      <c r="A7" s="37" t="s">
        <v>23</v>
      </c>
      <c r="B7" s="170">
        <v>7674728</v>
      </c>
      <c r="C7" s="171">
        <v>7558341</v>
      </c>
      <c r="D7" s="172">
        <v>113559</v>
      </c>
      <c r="E7" s="170">
        <v>1938</v>
      </c>
      <c r="F7" s="171">
        <v>1933</v>
      </c>
      <c r="G7" s="172">
        <v>6</v>
      </c>
      <c r="H7" s="170" t="s">
        <v>106</v>
      </c>
      <c r="I7" s="171" t="s">
        <v>106</v>
      </c>
      <c r="J7" s="172" t="s">
        <v>106</v>
      </c>
      <c r="K7" s="170" t="s">
        <v>106</v>
      </c>
      <c r="L7" s="171" t="s">
        <v>106</v>
      </c>
      <c r="M7" s="172" t="s">
        <v>106</v>
      </c>
      <c r="N7" s="44" t="str">
        <f t="shared" si="0"/>
        <v>阿南</v>
      </c>
    </row>
    <row r="8" spans="1:14" ht="18" customHeight="1" x14ac:dyDescent="0.15">
      <c r="A8" s="37" t="s">
        <v>24</v>
      </c>
      <c r="B8" s="170">
        <v>4508038</v>
      </c>
      <c r="C8" s="171">
        <v>4426287</v>
      </c>
      <c r="D8" s="169">
        <v>81727</v>
      </c>
      <c r="E8" s="315" t="s">
        <v>204</v>
      </c>
      <c r="F8" s="316" t="s">
        <v>203</v>
      </c>
      <c r="G8" s="317" t="s">
        <v>203</v>
      </c>
      <c r="H8" s="170" t="s">
        <v>106</v>
      </c>
      <c r="I8" s="171" t="s">
        <v>106</v>
      </c>
      <c r="J8" s="172" t="s">
        <v>106</v>
      </c>
      <c r="K8" s="170" t="s">
        <v>106</v>
      </c>
      <c r="L8" s="171" t="s">
        <v>106</v>
      </c>
      <c r="M8" s="172" t="s">
        <v>106</v>
      </c>
      <c r="N8" s="44" t="str">
        <f t="shared" si="0"/>
        <v>川島</v>
      </c>
    </row>
    <row r="9" spans="1:14" ht="18" customHeight="1" x14ac:dyDescent="0.15">
      <c r="A9" s="37" t="s">
        <v>25</v>
      </c>
      <c r="B9" s="170">
        <v>3088932</v>
      </c>
      <c r="C9" s="171">
        <v>3060581</v>
      </c>
      <c r="D9" s="169">
        <v>26597</v>
      </c>
      <c r="E9" s="315" t="s">
        <v>203</v>
      </c>
      <c r="F9" s="316" t="s">
        <v>203</v>
      </c>
      <c r="G9" s="318" t="s">
        <v>203</v>
      </c>
      <c r="H9" s="170" t="s">
        <v>106</v>
      </c>
      <c r="I9" s="171" t="s">
        <v>106</v>
      </c>
      <c r="J9" s="169" t="s">
        <v>106</v>
      </c>
      <c r="K9" s="170" t="s">
        <v>106</v>
      </c>
      <c r="L9" s="171" t="s">
        <v>106</v>
      </c>
      <c r="M9" s="172" t="s">
        <v>106</v>
      </c>
      <c r="N9" s="44" t="str">
        <f t="shared" si="0"/>
        <v>脇町</v>
      </c>
    </row>
    <row r="10" spans="1:14" ht="18" customHeight="1" x14ac:dyDescent="0.15">
      <c r="A10" s="37" t="s">
        <v>26</v>
      </c>
      <c r="B10" s="170">
        <v>2843978</v>
      </c>
      <c r="C10" s="171">
        <v>2797974</v>
      </c>
      <c r="D10" s="172">
        <v>46004</v>
      </c>
      <c r="E10" s="187">
        <v>15829</v>
      </c>
      <c r="F10" s="188">
        <v>15829</v>
      </c>
      <c r="G10" s="308" t="s">
        <v>106</v>
      </c>
      <c r="H10" s="170" t="s">
        <v>106</v>
      </c>
      <c r="I10" s="171" t="s">
        <v>106</v>
      </c>
      <c r="J10" s="172" t="s">
        <v>106</v>
      </c>
      <c r="K10" s="170" t="s">
        <v>106</v>
      </c>
      <c r="L10" s="171" t="s">
        <v>106</v>
      </c>
      <c r="M10" s="172" t="s">
        <v>106</v>
      </c>
      <c r="N10" s="44" t="str">
        <f t="shared" si="0"/>
        <v>池田</v>
      </c>
    </row>
    <row r="11" spans="1:14" ht="18" customHeight="1" x14ac:dyDescent="0.15">
      <c r="A11" s="50" t="s">
        <v>27</v>
      </c>
      <c r="B11" s="133">
        <v>81651098</v>
      </c>
      <c r="C11" s="134">
        <v>80592768</v>
      </c>
      <c r="D11" s="132">
        <v>1045396</v>
      </c>
      <c r="E11" s="129">
        <v>262175</v>
      </c>
      <c r="F11" s="130">
        <v>259883</v>
      </c>
      <c r="G11" s="131">
        <v>2293</v>
      </c>
      <c r="H11" s="133" t="s">
        <v>106</v>
      </c>
      <c r="I11" s="134" t="s">
        <v>106</v>
      </c>
      <c r="J11" s="132" t="s">
        <v>106</v>
      </c>
      <c r="K11" s="133" t="s">
        <v>106</v>
      </c>
      <c r="L11" s="134" t="s">
        <v>106</v>
      </c>
      <c r="M11" s="132" t="s">
        <v>106</v>
      </c>
      <c r="N11" s="51" t="str">
        <f t="shared" si="0"/>
        <v>徳島県計</v>
      </c>
    </row>
    <row r="12" spans="1:14" ht="18" customHeight="1" x14ac:dyDescent="0.15">
      <c r="A12" s="10"/>
      <c r="B12" s="173"/>
      <c r="C12" s="174"/>
      <c r="D12" s="175"/>
      <c r="E12" s="173"/>
      <c r="F12" s="174"/>
      <c r="G12" s="175"/>
      <c r="H12" s="173"/>
      <c r="I12" s="174"/>
      <c r="J12" s="175"/>
      <c r="K12" s="173"/>
      <c r="L12" s="174"/>
      <c r="M12" s="175"/>
      <c r="N12" s="48"/>
    </row>
    <row r="13" spans="1:14" s="3" customFormat="1" ht="18" customHeight="1" x14ac:dyDescent="0.15">
      <c r="A13" s="38" t="s">
        <v>28</v>
      </c>
      <c r="B13" s="176">
        <v>88583911</v>
      </c>
      <c r="C13" s="177">
        <v>87285330</v>
      </c>
      <c r="D13" s="169">
        <v>1280425</v>
      </c>
      <c r="E13" s="310">
        <v>9882</v>
      </c>
      <c r="F13" s="311">
        <v>9882</v>
      </c>
      <c r="G13" s="309" t="s">
        <v>106</v>
      </c>
      <c r="H13" s="176">
        <v>15806433</v>
      </c>
      <c r="I13" s="177">
        <v>15806433</v>
      </c>
      <c r="J13" s="169" t="s">
        <v>106</v>
      </c>
      <c r="K13" s="324" t="s">
        <v>203</v>
      </c>
      <c r="L13" s="325" t="s">
        <v>203</v>
      </c>
      <c r="M13" s="326" t="s">
        <v>203</v>
      </c>
      <c r="N13" s="45" t="str">
        <f t="shared" si="0"/>
        <v>高松</v>
      </c>
    </row>
    <row r="14" spans="1:14" s="9" customFormat="1" ht="18" customHeight="1" x14ac:dyDescent="0.15">
      <c r="A14" s="37" t="s">
        <v>29</v>
      </c>
      <c r="B14" s="170">
        <v>20747318</v>
      </c>
      <c r="C14" s="168">
        <v>20247790</v>
      </c>
      <c r="D14" s="169">
        <v>497739</v>
      </c>
      <c r="E14" s="187">
        <v>53568</v>
      </c>
      <c r="F14" s="188">
        <v>53568</v>
      </c>
      <c r="G14" s="308" t="s">
        <v>106</v>
      </c>
      <c r="H14" s="170" t="s">
        <v>106</v>
      </c>
      <c r="I14" s="171" t="s">
        <v>106</v>
      </c>
      <c r="J14" s="172" t="s">
        <v>106</v>
      </c>
      <c r="K14" s="185" t="s">
        <v>106</v>
      </c>
      <c r="L14" s="186" t="s">
        <v>106</v>
      </c>
      <c r="M14" s="309" t="s">
        <v>106</v>
      </c>
      <c r="N14" s="43" t="str">
        <f t="shared" si="0"/>
        <v>丸亀</v>
      </c>
    </row>
    <row r="15" spans="1:14" s="9" customFormat="1" ht="18" customHeight="1" x14ac:dyDescent="0.15">
      <c r="A15" s="37" t="s">
        <v>30</v>
      </c>
      <c r="B15" s="170">
        <v>10037737</v>
      </c>
      <c r="C15" s="168">
        <v>9766680</v>
      </c>
      <c r="D15" s="169">
        <v>269677</v>
      </c>
      <c r="E15" s="315" t="s">
        <v>203</v>
      </c>
      <c r="F15" s="319" t="s">
        <v>203</v>
      </c>
      <c r="G15" s="318" t="s">
        <v>203</v>
      </c>
      <c r="H15" s="170" t="s">
        <v>106</v>
      </c>
      <c r="I15" s="168" t="s">
        <v>106</v>
      </c>
      <c r="J15" s="169" t="s">
        <v>106</v>
      </c>
      <c r="K15" s="185" t="s">
        <v>106</v>
      </c>
      <c r="L15" s="186" t="s">
        <v>106</v>
      </c>
      <c r="M15" s="309" t="s">
        <v>106</v>
      </c>
      <c r="N15" s="43" t="str">
        <f t="shared" si="0"/>
        <v>坂出</v>
      </c>
    </row>
    <row r="16" spans="1:14" s="9" customFormat="1" ht="18" customHeight="1" x14ac:dyDescent="0.15">
      <c r="A16" s="37" t="s">
        <v>31</v>
      </c>
      <c r="B16" s="167">
        <v>14910278</v>
      </c>
      <c r="C16" s="168">
        <v>14506326</v>
      </c>
      <c r="D16" s="169">
        <v>403603</v>
      </c>
      <c r="E16" s="187">
        <v>13374</v>
      </c>
      <c r="F16" s="188">
        <v>13374</v>
      </c>
      <c r="G16" s="308" t="s">
        <v>106</v>
      </c>
      <c r="H16" s="170" t="s">
        <v>106</v>
      </c>
      <c r="I16" s="171" t="s">
        <v>106</v>
      </c>
      <c r="J16" s="172" t="s">
        <v>106</v>
      </c>
      <c r="K16" s="185" t="s">
        <v>106</v>
      </c>
      <c r="L16" s="186" t="s">
        <v>106</v>
      </c>
      <c r="M16" s="309" t="s">
        <v>106</v>
      </c>
      <c r="N16" s="43" t="str">
        <f t="shared" si="0"/>
        <v>観音寺</v>
      </c>
    </row>
    <row r="17" spans="1:14" s="9" customFormat="1" ht="18" customHeight="1" x14ac:dyDescent="0.15">
      <c r="A17" s="37" t="s">
        <v>32</v>
      </c>
      <c r="B17" s="167">
        <v>6757866</v>
      </c>
      <c r="C17" s="168">
        <v>6667853</v>
      </c>
      <c r="D17" s="169">
        <v>89923</v>
      </c>
      <c r="E17" s="315" t="s">
        <v>203</v>
      </c>
      <c r="F17" s="316" t="s">
        <v>203</v>
      </c>
      <c r="G17" s="317" t="s">
        <v>203</v>
      </c>
      <c r="H17" s="170" t="s">
        <v>106</v>
      </c>
      <c r="I17" s="171" t="s">
        <v>106</v>
      </c>
      <c r="J17" s="172" t="s">
        <v>106</v>
      </c>
      <c r="K17" s="185" t="s">
        <v>106</v>
      </c>
      <c r="L17" s="186" t="s">
        <v>106</v>
      </c>
      <c r="M17" s="309" t="s">
        <v>106</v>
      </c>
      <c r="N17" s="43" t="str">
        <f t="shared" si="0"/>
        <v>長尾</v>
      </c>
    </row>
    <row r="18" spans="1:14" s="9" customFormat="1" ht="18" customHeight="1" x14ac:dyDescent="0.15">
      <c r="A18" s="37" t="s">
        <v>33</v>
      </c>
      <c r="B18" s="167">
        <v>2755267</v>
      </c>
      <c r="C18" s="168">
        <v>2688453</v>
      </c>
      <c r="D18" s="169">
        <v>66535</v>
      </c>
      <c r="E18" s="187">
        <v>3720</v>
      </c>
      <c r="F18" s="188">
        <v>3720</v>
      </c>
      <c r="G18" s="308" t="s">
        <v>106</v>
      </c>
      <c r="H18" s="170" t="s">
        <v>106</v>
      </c>
      <c r="I18" s="171" t="s">
        <v>106</v>
      </c>
      <c r="J18" s="172" t="s">
        <v>106</v>
      </c>
      <c r="K18" s="185" t="s">
        <v>106</v>
      </c>
      <c r="L18" s="186" t="s">
        <v>106</v>
      </c>
      <c r="M18" s="309" t="s">
        <v>106</v>
      </c>
      <c r="N18" s="43" t="str">
        <f t="shared" si="0"/>
        <v>土庄</v>
      </c>
    </row>
    <row r="19" spans="1:14" s="9" customFormat="1" ht="18" customHeight="1" x14ac:dyDescent="0.15">
      <c r="A19" s="50" t="s">
        <v>34</v>
      </c>
      <c r="B19" s="133">
        <v>143792377</v>
      </c>
      <c r="C19" s="134">
        <v>141162431</v>
      </c>
      <c r="D19" s="132">
        <v>2607902</v>
      </c>
      <c r="E19" s="129">
        <v>93058</v>
      </c>
      <c r="F19" s="130">
        <v>93058</v>
      </c>
      <c r="G19" s="131" t="s">
        <v>106</v>
      </c>
      <c r="H19" s="133">
        <v>15806433</v>
      </c>
      <c r="I19" s="134">
        <v>15806433</v>
      </c>
      <c r="J19" s="132" t="s">
        <v>106</v>
      </c>
      <c r="K19" s="321" t="s">
        <v>203</v>
      </c>
      <c r="L19" s="322" t="s">
        <v>203</v>
      </c>
      <c r="M19" s="323" t="s">
        <v>203</v>
      </c>
      <c r="N19" s="51" t="str">
        <f t="shared" si="0"/>
        <v>香川県計</v>
      </c>
    </row>
    <row r="20" spans="1:14" s="9" customFormat="1" ht="18" customHeight="1" x14ac:dyDescent="0.15">
      <c r="A20" s="10"/>
      <c r="B20" s="173"/>
      <c r="C20" s="174"/>
      <c r="D20" s="175"/>
      <c r="E20" s="173"/>
      <c r="F20" s="174"/>
      <c r="G20" s="175"/>
      <c r="H20" s="173"/>
      <c r="I20" s="174"/>
      <c r="J20" s="175"/>
      <c r="K20" s="173"/>
      <c r="L20" s="174"/>
      <c r="M20" s="175"/>
      <c r="N20" s="48"/>
    </row>
    <row r="21" spans="1:14" s="9" customFormat="1" ht="18" customHeight="1" x14ac:dyDescent="0.15">
      <c r="A21" s="38" t="s">
        <v>35</v>
      </c>
      <c r="B21" s="167">
        <v>78754879</v>
      </c>
      <c r="C21" s="168">
        <v>77399963</v>
      </c>
      <c r="D21" s="169">
        <v>1347514</v>
      </c>
      <c r="E21" s="185">
        <v>65815</v>
      </c>
      <c r="F21" s="186">
        <v>55555</v>
      </c>
      <c r="G21" s="309">
        <v>10260</v>
      </c>
      <c r="H21" s="167" t="s">
        <v>106</v>
      </c>
      <c r="I21" s="168" t="s">
        <v>106</v>
      </c>
      <c r="J21" s="169" t="s">
        <v>106</v>
      </c>
      <c r="K21" s="320" t="s">
        <v>203</v>
      </c>
      <c r="L21" s="319" t="s">
        <v>203</v>
      </c>
      <c r="M21" s="318" t="s">
        <v>203</v>
      </c>
      <c r="N21" s="45" t="str">
        <f t="shared" si="0"/>
        <v>松山</v>
      </c>
    </row>
    <row r="22" spans="1:14" s="9" customFormat="1" ht="18" customHeight="1" x14ac:dyDescent="0.15">
      <c r="A22" s="37" t="s">
        <v>36</v>
      </c>
      <c r="B22" s="167">
        <v>27931742</v>
      </c>
      <c r="C22" s="168">
        <v>27404525</v>
      </c>
      <c r="D22" s="169">
        <v>515045</v>
      </c>
      <c r="E22" s="185">
        <v>10754</v>
      </c>
      <c r="F22" s="186">
        <v>10731</v>
      </c>
      <c r="G22" s="309">
        <v>23</v>
      </c>
      <c r="H22" s="167" t="s">
        <v>106</v>
      </c>
      <c r="I22" s="168" t="s">
        <v>106</v>
      </c>
      <c r="J22" s="169" t="s">
        <v>106</v>
      </c>
      <c r="K22" s="320" t="s">
        <v>203</v>
      </c>
      <c r="L22" s="319" t="s">
        <v>203</v>
      </c>
      <c r="M22" s="318" t="s">
        <v>203</v>
      </c>
      <c r="N22" s="43" t="str">
        <f t="shared" si="0"/>
        <v>今治</v>
      </c>
    </row>
    <row r="23" spans="1:14" s="9" customFormat="1" ht="18" customHeight="1" x14ac:dyDescent="0.15">
      <c r="A23" s="37" t="s">
        <v>37</v>
      </c>
      <c r="B23" s="167">
        <v>7997409</v>
      </c>
      <c r="C23" s="168">
        <v>7827672</v>
      </c>
      <c r="D23" s="169">
        <v>169717</v>
      </c>
      <c r="E23" s="187">
        <v>2981</v>
      </c>
      <c r="F23" s="188">
        <v>2981</v>
      </c>
      <c r="G23" s="308" t="s">
        <v>106</v>
      </c>
      <c r="H23" s="170" t="s">
        <v>106</v>
      </c>
      <c r="I23" s="171" t="s">
        <v>106</v>
      </c>
      <c r="J23" s="172" t="s">
        <v>106</v>
      </c>
      <c r="K23" s="185" t="s">
        <v>106</v>
      </c>
      <c r="L23" s="186" t="s">
        <v>106</v>
      </c>
      <c r="M23" s="309" t="s">
        <v>106</v>
      </c>
      <c r="N23" s="43" t="str">
        <f t="shared" si="0"/>
        <v>宇和島</v>
      </c>
    </row>
    <row r="24" spans="1:14" s="9" customFormat="1" ht="18" customHeight="1" x14ac:dyDescent="0.15">
      <c r="A24" s="37" t="s">
        <v>38</v>
      </c>
      <c r="B24" s="167">
        <v>6649816</v>
      </c>
      <c r="C24" s="168">
        <v>6533425</v>
      </c>
      <c r="D24" s="169">
        <v>114835</v>
      </c>
      <c r="E24" s="185">
        <v>14555</v>
      </c>
      <c r="F24" s="186">
        <v>14555</v>
      </c>
      <c r="G24" s="309" t="s">
        <v>106</v>
      </c>
      <c r="H24" s="167" t="s">
        <v>106</v>
      </c>
      <c r="I24" s="168" t="s">
        <v>106</v>
      </c>
      <c r="J24" s="169" t="s">
        <v>106</v>
      </c>
      <c r="K24" s="185" t="s">
        <v>106</v>
      </c>
      <c r="L24" s="186" t="s">
        <v>106</v>
      </c>
      <c r="M24" s="309" t="s">
        <v>106</v>
      </c>
      <c r="N24" s="43" t="str">
        <f t="shared" si="0"/>
        <v>八幡浜</v>
      </c>
    </row>
    <row r="25" spans="1:14" s="9" customFormat="1" ht="18" customHeight="1" x14ac:dyDescent="0.15">
      <c r="A25" s="37" t="s">
        <v>39</v>
      </c>
      <c r="B25" s="167">
        <v>17245316</v>
      </c>
      <c r="C25" s="168">
        <v>16903731</v>
      </c>
      <c r="D25" s="169">
        <v>337340</v>
      </c>
      <c r="E25" s="315" t="s">
        <v>203</v>
      </c>
      <c r="F25" s="316" t="s">
        <v>203</v>
      </c>
      <c r="G25" s="317" t="s">
        <v>203</v>
      </c>
      <c r="H25" s="170" t="s">
        <v>106</v>
      </c>
      <c r="I25" s="171" t="s">
        <v>106</v>
      </c>
      <c r="J25" s="172" t="s">
        <v>106</v>
      </c>
      <c r="K25" s="185" t="s">
        <v>106</v>
      </c>
      <c r="L25" s="186" t="s">
        <v>106</v>
      </c>
      <c r="M25" s="309" t="s">
        <v>106</v>
      </c>
      <c r="N25" s="43" t="str">
        <f t="shared" si="0"/>
        <v>新居浜</v>
      </c>
    </row>
    <row r="26" spans="1:14" s="9" customFormat="1" ht="18" customHeight="1" x14ac:dyDescent="0.15">
      <c r="A26" s="37" t="s">
        <v>40</v>
      </c>
      <c r="B26" s="167">
        <v>9821102</v>
      </c>
      <c r="C26" s="168">
        <v>9459766</v>
      </c>
      <c r="D26" s="169">
        <v>359852</v>
      </c>
      <c r="E26" s="185">
        <v>10887405</v>
      </c>
      <c r="F26" s="186">
        <v>10887405</v>
      </c>
      <c r="G26" s="309" t="s">
        <v>106</v>
      </c>
      <c r="H26" s="167" t="s">
        <v>106</v>
      </c>
      <c r="I26" s="168" t="s">
        <v>106</v>
      </c>
      <c r="J26" s="169" t="s">
        <v>106</v>
      </c>
      <c r="K26" s="185" t="s">
        <v>106</v>
      </c>
      <c r="L26" s="186" t="s">
        <v>106</v>
      </c>
      <c r="M26" s="309" t="s">
        <v>106</v>
      </c>
      <c r="N26" s="43" t="str">
        <f t="shared" si="0"/>
        <v>伊予西条</v>
      </c>
    </row>
    <row r="27" spans="1:14" ht="18" customHeight="1" x14ac:dyDescent="0.15">
      <c r="A27" s="37" t="s">
        <v>41</v>
      </c>
      <c r="B27" s="167">
        <v>5608661</v>
      </c>
      <c r="C27" s="168">
        <v>5526213</v>
      </c>
      <c r="D27" s="169">
        <v>79842</v>
      </c>
      <c r="E27" s="185">
        <v>6947</v>
      </c>
      <c r="F27" s="186">
        <v>6947</v>
      </c>
      <c r="G27" s="309" t="s">
        <v>106</v>
      </c>
      <c r="H27" s="167" t="s">
        <v>106</v>
      </c>
      <c r="I27" s="168" t="s">
        <v>106</v>
      </c>
      <c r="J27" s="169" t="s">
        <v>106</v>
      </c>
      <c r="K27" s="185" t="s">
        <v>106</v>
      </c>
      <c r="L27" s="186" t="s">
        <v>106</v>
      </c>
      <c r="M27" s="309" t="s">
        <v>106</v>
      </c>
      <c r="N27" s="43" t="str">
        <f t="shared" si="0"/>
        <v>大洲</v>
      </c>
    </row>
    <row r="28" spans="1:14" ht="18" customHeight="1" x14ac:dyDescent="0.15">
      <c r="A28" s="37" t="s">
        <v>42</v>
      </c>
      <c r="B28" s="167">
        <v>30755891</v>
      </c>
      <c r="C28" s="168">
        <v>30211148</v>
      </c>
      <c r="D28" s="169">
        <v>543666</v>
      </c>
      <c r="E28" s="315" t="s">
        <v>203</v>
      </c>
      <c r="F28" s="316" t="s">
        <v>203</v>
      </c>
      <c r="G28" s="317" t="s">
        <v>203</v>
      </c>
      <c r="H28" s="170" t="s">
        <v>106</v>
      </c>
      <c r="I28" s="171" t="s">
        <v>106</v>
      </c>
      <c r="J28" s="172" t="s">
        <v>106</v>
      </c>
      <c r="K28" s="187" t="s">
        <v>106</v>
      </c>
      <c r="L28" s="188" t="s">
        <v>106</v>
      </c>
      <c r="M28" s="308" t="s">
        <v>106</v>
      </c>
      <c r="N28" s="44" t="str">
        <f t="shared" si="0"/>
        <v>伊予三島</v>
      </c>
    </row>
    <row r="29" spans="1:14" ht="18" customHeight="1" x14ac:dyDescent="0.15">
      <c r="A29" s="50" t="s">
        <v>43</v>
      </c>
      <c r="B29" s="133">
        <v>184764817</v>
      </c>
      <c r="C29" s="134">
        <v>181266443</v>
      </c>
      <c r="D29" s="132">
        <v>3467811</v>
      </c>
      <c r="E29" s="129">
        <v>11050068</v>
      </c>
      <c r="F29" s="130">
        <v>11039785</v>
      </c>
      <c r="G29" s="131">
        <v>10283</v>
      </c>
      <c r="H29" s="133" t="s">
        <v>106</v>
      </c>
      <c r="I29" s="134" t="s">
        <v>106</v>
      </c>
      <c r="J29" s="132" t="s">
        <v>106</v>
      </c>
      <c r="K29" s="321" t="s">
        <v>203</v>
      </c>
      <c r="L29" s="322" t="s">
        <v>203</v>
      </c>
      <c r="M29" s="323" t="s">
        <v>203</v>
      </c>
      <c r="N29" s="51" t="str">
        <f t="shared" si="0"/>
        <v>愛媛県計</v>
      </c>
    </row>
    <row r="30" spans="1:14" ht="18" customHeight="1" x14ac:dyDescent="0.15">
      <c r="A30" s="10"/>
      <c r="B30" s="173"/>
      <c r="C30" s="174"/>
      <c r="D30" s="175"/>
      <c r="E30" s="173"/>
      <c r="F30" s="174"/>
      <c r="G30" s="175"/>
      <c r="H30" s="173"/>
      <c r="I30" s="174"/>
      <c r="J30" s="175"/>
      <c r="K30" s="173"/>
      <c r="L30" s="174"/>
      <c r="M30" s="175"/>
      <c r="N30" s="48"/>
    </row>
    <row r="31" spans="1:14" ht="18" customHeight="1" x14ac:dyDescent="0.15">
      <c r="A31" s="38" t="s">
        <v>44</v>
      </c>
      <c r="B31" s="170">
        <v>47677662</v>
      </c>
      <c r="C31" s="171">
        <v>47017442</v>
      </c>
      <c r="D31" s="172">
        <v>650043</v>
      </c>
      <c r="E31" s="170">
        <v>118133</v>
      </c>
      <c r="F31" s="171">
        <v>110235</v>
      </c>
      <c r="G31" s="172">
        <v>7898</v>
      </c>
      <c r="H31" s="170" t="s">
        <v>106</v>
      </c>
      <c r="I31" s="171" t="s">
        <v>106</v>
      </c>
      <c r="J31" s="172" t="s">
        <v>106</v>
      </c>
      <c r="K31" s="170" t="s">
        <v>106</v>
      </c>
      <c r="L31" s="171" t="s">
        <v>106</v>
      </c>
      <c r="M31" s="172" t="s">
        <v>106</v>
      </c>
      <c r="N31" s="45" t="str">
        <f t="shared" si="0"/>
        <v>高知</v>
      </c>
    </row>
    <row r="32" spans="1:14" ht="18" customHeight="1" x14ac:dyDescent="0.15">
      <c r="A32" s="37" t="s">
        <v>45</v>
      </c>
      <c r="B32" s="167">
        <v>2822534</v>
      </c>
      <c r="C32" s="168">
        <v>2758843</v>
      </c>
      <c r="D32" s="169">
        <v>63627</v>
      </c>
      <c r="E32" s="170">
        <v>284843</v>
      </c>
      <c r="F32" s="171">
        <v>284836</v>
      </c>
      <c r="G32" s="172">
        <v>7</v>
      </c>
      <c r="H32" s="170" t="s">
        <v>106</v>
      </c>
      <c r="I32" s="171" t="s">
        <v>106</v>
      </c>
      <c r="J32" s="172" t="s">
        <v>106</v>
      </c>
      <c r="K32" s="170" t="s">
        <v>106</v>
      </c>
      <c r="L32" s="171" t="s">
        <v>106</v>
      </c>
      <c r="M32" s="172" t="s">
        <v>106</v>
      </c>
      <c r="N32" s="44" t="str">
        <f t="shared" si="0"/>
        <v>安芸</v>
      </c>
    </row>
    <row r="33" spans="1:14" ht="18" customHeight="1" x14ac:dyDescent="0.15">
      <c r="A33" s="37" t="s">
        <v>46</v>
      </c>
      <c r="B33" s="167">
        <v>9403474</v>
      </c>
      <c r="C33" s="168">
        <v>9245961</v>
      </c>
      <c r="D33" s="169">
        <v>156085</v>
      </c>
      <c r="E33" s="167">
        <v>18489</v>
      </c>
      <c r="F33" s="168">
        <v>18489</v>
      </c>
      <c r="G33" s="169" t="s">
        <v>106</v>
      </c>
      <c r="H33" s="167" t="s">
        <v>106</v>
      </c>
      <c r="I33" s="168" t="s">
        <v>106</v>
      </c>
      <c r="J33" s="169" t="s">
        <v>106</v>
      </c>
      <c r="K33" s="170" t="s">
        <v>106</v>
      </c>
      <c r="L33" s="171" t="s">
        <v>106</v>
      </c>
      <c r="M33" s="172" t="s">
        <v>106</v>
      </c>
      <c r="N33" s="44" t="str">
        <f t="shared" si="0"/>
        <v>南国</v>
      </c>
    </row>
    <row r="34" spans="1:14" ht="18" customHeight="1" x14ac:dyDescent="0.15">
      <c r="A34" s="37" t="s">
        <v>47</v>
      </c>
      <c r="B34" s="170">
        <v>4777145</v>
      </c>
      <c r="C34" s="171">
        <v>4693373</v>
      </c>
      <c r="D34" s="172">
        <v>83772</v>
      </c>
      <c r="E34" s="170">
        <v>124716</v>
      </c>
      <c r="F34" s="171">
        <v>124716</v>
      </c>
      <c r="G34" s="172">
        <v>1</v>
      </c>
      <c r="H34" s="170" t="s">
        <v>106</v>
      </c>
      <c r="I34" s="171" t="s">
        <v>106</v>
      </c>
      <c r="J34" s="172" t="s">
        <v>106</v>
      </c>
      <c r="K34" s="170" t="s">
        <v>106</v>
      </c>
      <c r="L34" s="171" t="s">
        <v>106</v>
      </c>
      <c r="M34" s="172" t="s">
        <v>106</v>
      </c>
      <c r="N34" s="44" t="str">
        <f t="shared" si="0"/>
        <v>須崎</v>
      </c>
    </row>
    <row r="35" spans="1:14" ht="18" customHeight="1" x14ac:dyDescent="0.15">
      <c r="A35" s="37" t="s">
        <v>48</v>
      </c>
      <c r="B35" s="167">
        <v>5722656</v>
      </c>
      <c r="C35" s="168">
        <v>5557624</v>
      </c>
      <c r="D35" s="169">
        <v>164969</v>
      </c>
      <c r="E35" s="167">
        <v>5917</v>
      </c>
      <c r="F35" s="168">
        <v>5917</v>
      </c>
      <c r="G35" s="169" t="s">
        <v>106</v>
      </c>
      <c r="H35" s="167" t="s">
        <v>106</v>
      </c>
      <c r="I35" s="168" t="s">
        <v>106</v>
      </c>
      <c r="J35" s="169" t="s">
        <v>106</v>
      </c>
      <c r="K35" s="170" t="s">
        <v>106</v>
      </c>
      <c r="L35" s="171" t="s">
        <v>106</v>
      </c>
      <c r="M35" s="172" t="s">
        <v>106</v>
      </c>
      <c r="N35" s="44" t="str">
        <f t="shared" si="0"/>
        <v>中村</v>
      </c>
    </row>
    <row r="36" spans="1:14" ht="18" customHeight="1" x14ac:dyDescent="0.15">
      <c r="A36" s="37" t="s">
        <v>49</v>
      </c>
      <c r="B36" s="170">
        <v>4458778</v>
      </c>
      <c r="C36" s="171">
        <v>4381662</v>
      </c>
      <c r="D36" s="169">
        <v>76722</v>
      </c>
      <c r="E36" s="170">
        <v>17059</v>
      </c>
      <c r="F36" s="171">
        <v>17021</v>
      </c>
      <c r="G36" s="172">
        <v>38</v>
      </c>
      <c r="H36" s="170" t="s">
        <v>106</v>
      </c>
      <c r="I36" s="171" t="s">
        <v>106</v>
      </c>
      <c r="J36" s="172" t="s">
        <v>106</v>
      </c>
      <c r="K36" s="170" t="s">
        <v>106</v>
      </c>
      <c r="L36" s="171" t="s">
        <v>106</v>
      </c>
      <c r="M36" s="172" t="s">
        <v>106</v>
      </c>
      <c r="N36" s="44" t="str">
        <f t="shared" si="0"/>
        <v>伊野</v>
      </c>
    </row>
    <row r="37" spans="1:14" s="3" customFormat="1" ht="18" customHeight="1" x14ac:dyDescent="0.15">
      <c r="A37" s="50" t="s">
        <v>50</v>
      </c>
      <c r="B37" s="133">
        <v>74862250</v>
      </c>
      <c r="C37" s="134">
        <v>73654905</v>
      </c>
      <c r="D37" s="132">
        <v>1195220</v>
      </c>
      <c r="E37" s="133">
        <v>569157</v>
      </c>
      <c r="F37" s="134">
        <v>561214</v>
      </c>
      <c r="G37" s="132">
        <v>7943</v>
      </c>
      <c r="H37" s="133" t="s">
        <v>106</v>
      </c>
      <c r="I37" s="134" t="s">
        <v>106</v>
      </c>
      <c r="J37" s="132" t="s">
        <v>106</v>
      </c>
      <c r="K37" s="133" t="s">
        <v>106</v>
      </c>
      <c r="L37" s="134" t="s">
        <v>106</v>
      </c>
      <c r="M37" s="132" t="s">
        <v>106</v>
      </c>
      <c r="N37" s="51" t="str">
        <f t="shared" si="0"/>
        <v>高知県計</v>
      </c>
    </row>
    <row r="38" spans="1:14" s="9" customFormat="1" ht="18" customHeight="1" x14ac:dyDescent="0.15">
      <c r="A38" s="24"/>
      <c r="B38" s="179"/>
      <c r="C38" s="180"/>
      <c r="D38" s="181"/>
      <c r="E38" s="179"/>
      <c r="F38" s="180"/>
      <c r="G38" s="181"/>
      <c r="H38" s="179"/>
      <c r="I38" s="180"/>
      <c r="J38" s="181"/>
      <c r="K38" s="179"/>
      <c r="L38" s="180"/>
      <c r="M38" s="181"/>
      <c r="N38" s="48"/>
    </row>
    <row r="39" spans="1:14" s="3" customFormat="1" ht="18" customHeight="1" thickBot="1" x14ac:dyDescent="0.2">
      <c r="A39" s="60" t="s">
        <v>16</v>
      </c>
      <c r="B39" s="182">
        <v>2708757</v>
      </c>
      <c r="C39" s="183">
        <v>526948</v>
      </c>
      <c r="D39" s="184">
        <v>1991979</v>
      </c>
      <c r="E39" s="182" t="s">
        <v>106</v>
      </c>
      <c r="F39" s="183" t="s">
        <v>106</v>
      </c>
      <c r="G39" s="184" t="s">
        <v>106</v>
      </c>
      <c r="H39" s="182" t="s">
        <v>106</v>
      </c>
      <c r="I39" s="183" t="s">
        <v>106</v>
      </c>
      <c r="J39" s="184" t="s">
        <v>106</v>
      </c>
      <c r="K39" s="182" t="s">
        <v>106</v>
      </c>
      <c r="L39" s="183" t="s">
        <v>106</v>
      </c>
      <c r="M39" s="184" t="s">
        <v>106</v>
      </c>
      <c r="N39" s="66" t="str">
        <f t="shared" si="0"/>
        <v>局引受分</v>
      </c>
    </row>
    <row r="40" spans="1:14" s="3" customFormat="1" ht="18" customHeight="1" thickTop="1" thickBot="1" x14ac:dyDescent="0.2">
      <c r="A40" s="65" t="s">
        <v>52</v>
      </c>
      <c r="B40" s="162">
        <v>487779299</v>
      </c>
      <c r="C40" s="163">
        <v>477203496</v>
      </c>
      <c r="D40" s="164">
        <v>10308308</v>
      </c>
      <c r="E40" s="162">
        <v>11974458</v>
      </c>
      <c r="F40" s="163">
        <v>11953939</v>
      </c>
      <c r="G40" s="164">
        <v>20519</v>
      </c>
      <c r="H40" s="162">
        <v>15806433</v>
      </c>
      <c r="I40" s="163">
        <v>15806433</v>
      </c>
      <c r="J40" s="164" t="s">
        <v>106</v>
      </c>
      <c r="K40" s="162">
        <v>100226316</v>
      </c>
      <c r="L40" s="163">
        <v>100226316</v>
      </c>
      <c r="M40" s="164" t="s">
        <v>106</v>
      </c>
      <c r="N40" s="64" t="str">
        <f t="shared" si="0"/>
        <v>総計</v>
      </c>
    </row>
    <row r="41" spans="1:14" ht="15" customHeight="1" x14ac:dyDescent="0.15"/>
    <row r="44" spans="1:14" x14ac:dyDescent="0.15">
      <c r="B44" s="90"/>
      <c r="C44" s="90"/>
      <c r="D44" s="90"/>
      <c r="E44" s="90"/>
      <c r="F44" s="90"/>
      <c r="G44" s="90"/>
      <c r="H44" s="90"/>
      <c r="I44" s="90"/>
      <c r="J44" s="90"/>
      <c r="K44" s="90"/>
      <c r="L44" s="90"/>
      <c r="M44" s="90"/>
    </row>
    <row r="45" spans="1:14" x14ac:dyDescent="0.15">
      <c r="B45" s="90"/>
      <c r="C45" s="90"/>
      <c r="D45" s="90"/>
      <c r="E45" s="90"/>
      <c r="F45" s="90"/>
      <c r="G45" s="90"/>
      <c r="H45" s="90"/>
      <c r="I45" s="90"/>
      <c r="J45" s="90"/>
      <c r="K45" s="90"/>
      <c r="L45" s="90"/>
      <c r="M45" s="90"/>
    </row>
  </sheetData>
  <mergeCells count="6">
    <mergeCell ref="N2:N3"/>
    <mergeCell ref="A2:A3"/>
    <mergeCell ref="E2:G2"/>
    <mergeCell ref="K2:M2"/>
    <mergeCell ref="B2:D2"/>
    <mergeCell ref="H2:J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5"/>
  <sheetViews>
    <sheetView showGridLines="0" view="pageBreakPreview" zoomScale="81" zoomScaleNormal="81" zoomScaleSheetLayoutView="81" workbookViewId="0">
      <selection activeCell="S36" sqref="S36"/>
    </sheetView>
  </sheetViews>
  <sheetFormatPr defaultColWidth="5.875" defaultRowHeight="11.25" x14ac:dyDescent="0.15"/>
  <cols>
    <col min="1" max="1" width="12" style="2" customWidth="1"/>
    <col min="2" max="4" width="11.75" style="2" customWidth="1"/>
    <col min="5" max="7" width="12.25" style="2" customWidth="1"/>
    <col min="8" max="8" width="11.875" style="5" customWidth="1"/>
    <col min="9" max="9" width="8.25" style="88" bestFit="1" customWidth="1"/>
    <col min="10" max="10" width="7" style="88" customWidth="1"/>
    <col min="11" max="11" width="5.875" style="88"/>
    <col min="12" max="16384" width="5.875" style="2"/>
  </cols>
  <sheetData>
    <row r="1" spans="1:11" ht="12" thickBot="1" x14ac:dyDescent="0.2">
      <c r="A1" s="2" t="s">
        <v>19</v>
      </c>
    </row>
    <row r="2" spans="1:11" s="5" customFormat="1" ht="15" customHeight="1" x14ac:dyDescent="0.15">
      <c r="A2" s="401" t="s">
        <v>13</v>
      </c>
      <c r="B2" s="332" t="s">
        <v>73</v>
      </c>
      <c r="C2" s="333"/>
      <c r="D2" s="334"/>
      <c r="E2" s="332" t="s">
        <v>74</v>
      </c>
      <c r="F2" s="333"/>
      <c r="G2" s="334"/>
      <c r="H2" s="395" t="s">
        <v>20</v>
      </c>
      <c r="I2" s="89"/>
      <c r="J2" s="89"/>
      <c r="K2" s="89"/>
    </row>
    <row r="3" spans="1:11" s="5" customFormat="1" ht="16.5" customHeight="1" x14ac:dyDescent="0.15">
      <c r="A3" s="402"/>
      <c r="B3" s="23" t="s">
        <v>14</v>
      </c>
      <c r="C3" s="12" t="s">
        <v>9</v>
      </c>
      <c r="D3" s="14" t="s">
        <v>15</v>
      </c>
      <c r="E3" s="23" t="s">
        <v>14</v>
      </c>
      <c r="F3" s="12" t="s">
        <v>9</v>
      </c>
      <c r="G3" s="14" t="s">
        <v>15</v>
      </c>
      <c r="H3" s="396"/>
      <c r="I3" s="89"/>
      <c r="J3" s="89"/>
      <c r="K3" s="89"/>
    </row>
    <row r="4" spans="1:11" x14ac:dyDescent="0.15">
      <c r="A4" s="36"/>
      <c r="B4" s="34" t="s">
        <v>2</v>
      </c>
      <c r="C4" s="27" t="s">
        <v>2</v>
      </c>
      <c r="D4" s="35" t="s">
        <v>2</v>
      </c>
      <c r="E4" s="34" t="s">
        <v>2</v>
      </c>
      <c r="F4" s="27" t="s">
        <v>2</v>
      </c>
      <c r="G4" s="41" t="s">
        <v>2</v>
      </c>
      <c r="H4" s="42"/>
    </row>
    <row r="5" spans="1:11" ht="18" customHeight="1" x14ac:dyDescent="0.15">
      <c r="A5" s="39" t="s">
        <v>21</v>
      </c>
      <c r="B5" s="167">
        <v>552044</v>
      </c>
      <c r="C5" s="168">
        <v>551942</v>
      </c>
      <c r="D5" s="169">
        <v>103</v>
      </c>
      <c r="E5" s="185">
        <v>120590649</v>
      </c>
      <c r="F5" s="186">
        <v>119458241</v>
      </c>
      <c r="G5" s="169">
        <v>1125970</v>
      </c>
      <c r="H5" s="43" t="str">
        <f>A5</f>
        <v>徳島</v>
      </c>
    </row>
    <row r="6" spans="1:11" ht="18" customHeight="1" x14ac:dyDescent="0.15">
      <c r="A6" s="37" t="s">
        <v>22</v>
      </c>
      <c r="B6" s="187">
        <v>28614</v>
      </c>
      <c r="C6" s="188">
        <v>28597</v>
      </c>
      <c r="D6" s="309">
        <v>17</v>
      </c>
      <c r="E6" s="187">
        <v>35723947</v>
      </c>
      <c r="F6" s="188">
        <v>35444575</v>
      </c>
      <c r="G6" s="172">
        <v>275847</v>
      </c>
      <c r="H6" s="44" t="str">
        <f t="shared" ref="H6:H40" si="0">A6</f>
        <v>鳴門</v>
      </c>
    </row>
    <row r="7" spans="1:11" ht="18" customHeight="1" x14ac:dyDescent="0.15">
      <c r="A7" s="37" t="s">
        <v>23</v>
      </c>
      <c r="B7" s="187">
        <v>32365</v>
      </c>
      <c r="C7" s="188">
        <v>32365</v>
      </c>
      <c r="D7" s="308" t="s">
        <v>106</v>
      </c>
      <c r="E7" s="187">
        <v>34396017</v>
      </c>
      <c r="F7" s="188">
        <v>33836337</v>
      </c>
      <c r="G7" s="172">
        <v>556190</v>
      </c>
      <c r="H7" s="44" t="str">
        <f t="shared" si="0"/>
        <v>阿南</v>
      </c>
    </row>
    <row r="8" spans="1:11" ht="18" customHeight="1" x14ac:dyDescent="0.15">
      <c r="A8" s="37" t="s">
        <v>24</v>
      </c>
      <c r="B8" s="315" t="s">
        <v>204</v>
      </c>
      <c r="C8" s="316" t="s">
        <v>203</v>
      </c>
      <c r="D8" s="317" t="s">
        <v>203</v>
      </c>
      <c r="E8" s="187">
        <v>9645025</v>
      </c>
      <c r="F8" s="188">
        <v>9532088</v>
      </c>
      <c r="G8" s="172">
        <v>112912</v>
      </c>
      <c r="H8" s="44" t="str">
        <f t="shared" si="0"/>
        <v>川島</v>
      </c>
    </row>
    <row r="9" spans="1:11" ht="18" customHeight="1" x14ac:dyDescent="0.15">
      <c r="A9" s="37" t="s">
        <v>25</v>
      </c>
      <c r="B9" s="315" t="s">
        <v>203</v>
      </c>
      <c r="C9" s="316" t="s">
        <v>203</v>
      </c>
      <c r="D9" s="318" t="s">
        <v>203</v>
      </c>
      <c r="E9" s="187">
        <v>6652420</v>
      </c>
      <c r="F9" s="188">
        <v>6611475</v>
      </c>
      <c r="G9" s="172">
        <v>39191</v>
      </c>
      <c r="H9" s="44" t="str">
        <f t="shared" si="0"/>
        <v>脇町</v>
      </c>
    </row>
    <row r="10" spans="1:11" ht="18" customHeight="1" x14ac:dyDescent="0.15">
      <c r="A10" s="37" t="s">
        <v>26</v>
      </c>
      <c r="B10" s="187">
        <v>3379</v>
      </c>
      <c r="C10" s="188">
        <v>3359</v>
      </c>
      <c r="D10" s="308">
        <v>19</v>
      </c>
      <c r="E10" s="187">
        <v>6049870</v>
      </c>
      <c r="F10" s="188">
        <v>5986781</v>
      </c>
      <c r="G10" s="172">
        <v>63089</v>
      </c>
      <c r="H10" s="44" t="str">
        <f t="shared" si="0"/>
        <v>池田</v>
      </c>
    </row>
    <row r="11" spans="1:11" ht="18" customHeight="1" x14ac:dyDescent="0.15">
      <c r="A11" s="50" t="s">
        <v>27</v>
      </c>
      <c r="B11" s="129">
        <v>625484</v>
      </c>
      <c r="C11" s="130">
        <v>625343</v>
      </c>
      <c r="D11" s="131">
        <v>141</v>
      </c>
      <c r="E11" s="129">
        <v>213057927</v>
      </c>
      <c r="F11" s="130">
        <v>210869497</v>
      </c>
      <c r="G11" s="132">
        <v>2173199</v>
      </c>
      <c r="H11" s="51" t="str">
        <f t="shared" si="0"/>
        <v>徳島県計</v>
      </c>
    </row>
    <row r="12" spans="1:11" ht="18" customHeight="1" x14ac:dyDescent="0.15">
      <c r="A12" s="10"/>
      <c r="B12" s="173"/>
      <c r="C12" s="174"/>
      <c r="D12" s="175"/>
      <c r="E12" s="173"/>
      <c r="F12" s="174"/>
      <c r="G12" s="175"/>
      <c r="H12" s="48"/>
    </row>
    <row r="13" spans="1:11" s="3" customFormat="1" ht="18" customHeight="1" x14ac:dyDescent="0.15">
      <c r="A13" s="38" t="s">
        <v>28</v>
      </c>
      <c r="B13" s="315" t="s">
        <v>203</v>
      </c>
      <c r="C13" s="316" t="s">
        <v>203</v>
      </c>
      <c r="D13" s="317" t="s">
        <v>203</v>
      </c>
      <c r="E13" s="176">
        <v>221467772</v>
      </c>
      <c r="F13" s="177">
        <v>219635613</v>
      </c>
      <c r="G13" s="178">
        <v>1793079</v>
      </c>
      <c r="H13" s="45" t="str">
        <f t="shared" si="0"/>
        <v>高松</v>
      </c>
      <c r="I13" s="88"/>
      <c r="J13" s="88"/>
      <c r="K13" s="88"/>
    </row>
    <row r="14" spans="1:11" s="9" customFormat="1" ht="18" customHeight="1" x14ac:dyDescent="0.15">
      <c r="A14" s="37" t="s">
        <v>29</v>
      </c>
      <c r="B14" s="187">
        <v>51397</v>
      </c>
      <c r="C14" s="188">
        <v>51397</v>
      </c>
      <c r="D14" s="308">
        <v>0</v>
      </c>
      <c r="E14" s="167">
        <v>43630811</v>
      </c>
      <c r="F14" s="168">
        <v>42677436</v>
      </c>
      <c r="G14" s="169">
        <v>950811</v>
      </c>
      <c r="H14" s="43" t="str">
        <f t="shared" si="0"/>
        <v>丸亀</v>
      </c>
      <c r="I14" s="88"/>
      <c r="J14" s="88"/>
      <c r="K14" s="88"/>
    </row>
    <row r="15" spans="1:11" s="9" customFormat="1" ht="18" customHeight="1" x14ac:dyDescent="0.15">
      <c r="A15" s="37" t="s">
        <v>30</v>
      </c>
      <c r="B15" s="315" t="s">
        <v>203</v>
      </c>
      <c r="C15" s="319" t="s">
        <v>203</v>
      </c>
      <c r="D15" s="318" t="s">
        <v>203</v>
      </c>
      <c r="E15" s="167">
        <v>22091727</v>
      </c>
      <c r="F15" s="168">
        <v>21715364</v>
      </c>
      <c r="G15" s="169">
        <v>373748</v>
      </c>
      <c r="H15" s="43" t="str">
        <f t="shared" si="0"/>
        <v>坂出</v>
      </c>
      <c r="I15" s="88"/>
      <c r="J15" s="88"/>
      <c r="K15" s="88"/>
    </row>
    <row r="16" spans="1:11" s="9" customFormat="1" ht="18" customHeight="1" x14ac:dyDescent="0.15">
      <c r="A16" s="37" t="s">
        <v>31</v>
      </c>
      <c r="B16" s="187">
        <v>30526</v>
      </c>
      <c r="C16" s="188">
        <v>29979</v>
      </c>
      <c r="D16" s="308">
        <v>547</v>
      </c>
      <c r="E16" s="167">
        <v>32257151</v>
      </c>
      <c r="F16" s="168">
        <v>31711243</v>
      </c>
      <c r="G16" s="169">
        <v>545120</v>
      </c>
      <c r="H16" s="43" t="str">
        <f t="shared" si="0"/>
        <v>観音寺</v>
      </c>
      <c r="I16" s="88"/>
      <c r="J16" s="88"/>
      <c r="K16" s="88"/>
    </row>
    <row r="17" spans="1:11" s="9" customFormat="1" ht="18" customHeight="1" x14ac:dyDescent="0.15">
      <c r="A17" s="37" t="s">
        <v>32</v>
      </c>
      <c r="B17" s="315" t="s">
        <v>203</v>
      </c>
      <c r="C17" s="316" t="s">
        <v>203</v>
      </c>
      <c r="D17" s="317" t="s">
        <v>203</v>
      </c>
      <c r="E17" s="167">
        <v>14569755</v>
      </c>
      <c r="F17" s="168">
        <v>14442830</v>
      </c>
      <c r="G17" s="169">
        <v>125983</v>
      </c>
      <c r="H17" s="43" t="str">
        <f t="shared" si="0"/>
        <v>長尾</v>
      </c>
      <c r="I17" s="88"/>
      <c r="J17" s="88"/>
      <c r="K17" s="88"/>
    </row>
    <row r="18" spans="1:11" s="9" customFormat="1" ht="18" customHeight="1" x14ac:dyDescent="0.15">
      <c r="A18" s="37" t="s">
        <v>33</v>
      </c>
      <c r="B18" s="187">
        <v>2238</v>
      </c>
      <c r="C18" s="188">
        <v>2238</v>
      </c>
      <c r="D18" s="308" t="s">
        <v>106</v>
      </c>
      <c r="E18" s="167">
        <v>5754978</v>
      </c>
      <c r="F18" s="168">
        <v>5665793</v>
      </c>
      <c r="G18" s="169">
        <v>88883</v>
      </c>
      <c r="H18" s="43" t="str">
        <f t="shared" si="0"/>
        <v>土庄</v>
      </c>
      <c r="I18" s="88"/>
      <c r="J18" s="88"/>
      <c r="K18" s="88"/>
    </row>
    <row r="19" spans="1:11" s="9" customFormat="1" ht="18" customHeight="1" x14ac:dyDescent="0.15">
      <c r="A19" s="50" t="s">
        <v>34</v>
      </c>
      <c r="B19" s="321" t="s">
        <v>203</v>
      </c>
      <c r="C19" s="322" t="s">
        <v>203</v>
      </c>
      <c r="D19" s="323" t="s">
        <v>203</v>
      </c>
      <c r="E19" s="133">
        <v>339772194</v>
      </c>
      <c r="F19" s="134">
        <v>335848279</v>
      </c>
      <c r="G19" s="132">
        <v>3877624</v>
      </c>
      <c r="H19" s="51" t="str">
        <f t="shared" si="0"/>
        <v>香川県計</v>
      </c>
      <c r="I19" s="88"/>
      <c r="J19" s="88"/>
      <c r="K19" s="88"/>
    </row>
    <row r="20" spans="1:11" s="9" customFormat="1" ht="18" customHeight="1" x14ac:dyDescent="0.15">
      <c r="A20" s="10"/>
      <c r="B20" s="173"/>
      <c r="C20" s="174"/>
      <c r="D20" s="175"/>
      <c r="E20" s="173"/>
      <c r="F20" s="174"/>
      <c r="G20" s="175"/>
      <c r="H20" s="48"/>
      <c r="I20" s="88"/>
      <c r="J20" s="88"/>
      <c r="K20" s="88"/>
    </row>
    <row r="21" spans="1:11" s="9" customFormat="1" ht="18" customHeight="1" x14ac:dyDescent="0.15">
      <c r="A21" s="38" t="s">
        <v>35</v>
      </c>
      <c r="B21" s="320" t="s">
        <v>203</v>
      </c>
      <c r="C21" s="319" t="s">
        <v>203</v>
      </c>
      <c r="D21" s="318" t="s">
        <v>203</v>
      </c>
      <c r="E21" s="167">
        <v>208272406</v>
      </c>
      <c r="F21" s="168">
        <v>206019633</v>
      </c>
      <c r="G21" s="169">
        <v>2241156</v>
      </c>
      <c r="H21" s="45" t="str">
        <f t="shared" si="0"/>
        <v>松山</v>
      </c>
      <c r="I21" s="88"/>
      <c r="J21" s="88"/>
      <c r="K21" s="88"/>
    </row>
    <row r="22" spans="1:11" s="9" customFormat="1" ht="18" customHeight="1" x14ac:dyDescent="0.15">
      <c r="A22" s="37" t="s">
        <v>36</v>
      </c>
      <c r="B22" s="320" t="s">
        <v>203</v>
      </c>
      <c r="C22" s="319" t="s">
        <v>203</v>
      </c>
      <c r="D22" s="318" t="s">
        <v>203</v>
      </c>
      <c r="E22" s="167">
        <v>162771161</v>
      </c>
      <c r="F22" s="168">
        <v>162011450</v>
      </c>
      <c r="G22" s="169">
        <v>745525</v>
      </c>
      <c r="H22" s="43" t="str">
        <f t="shared" si="0"/>
        <v>今治</v>
      </c>
      <c r="I22" s="88"/>
      <c r="J22" s="88"/>
      <c r="K22" s="88"/>
    </row>
    <row r="23" spans="1:11" s="9" customFormat="1" ht="18" customHeight="1" x14ac:dyDescent="0.15">
      <c r="A23" s="37" t="s">
        <v>37</v>
      </c>
      <c r="B23" s="187">
        <v>13457</v>
      </c>
      <c r="C23" s="188">
        <v>13445</v>
      </c>
      <c r="D23" s="308">
        <v>13</v>
      </c>
      <c r="E23" s="167">
        <v>18281130</v>
      </c>
      <c r="F23" s="168">
        <v>18027071</v>
      </c>
      <c r="G23" s="169">
        <v>253982</v>
      </c>
      <c r="H23" s="43" t="str">
        <f t="shared" si="0"/>
        <v>宇和島</v>
      </c>
      <c r="I23" s="88"/>
      <c r="J23" s="88"/>
      <c r="K23" s="88"/>
    </row>
    <row r="24" spans="1:11" s="9" customFormat="1" ht="18" customHeight="1" x14ac:dyDescent="0.15">
      <c r="A24" s="37" t="s">
        <v>38</v>
      </c>
      <c r="B24" s="185">
        <v>10229</v>
      </c>
      <c r="C24" s="186">
        <v>10197</v>
      </c>
      <c r="D24" s="309" t="s">
        <v>106</v>
      </c>
      <c r="E24" s="167">
        <v>14525076</v>
      </c>
      <c r="F24" s="168">
        <v>14366496</v>
      </c>
      <c r="G24" s="169">
        <v>153534</v>
      </c>
      <c r="H24" s="43" t="str">
        <f t="shared" si="0"/>
        <v>八幡浜</v>
      </c>
      <c r="I24" s="88"/>
      <c r="J24" s="88"/>
      <c r="K24" s="88"/>
    </row>
    <row r="25" spans="1:11" s="9" customFormat="1" ht="18" customHeight="1" x14ac:dyDescent="0.15">
      <c r="A25" s="37" t="s">
        <v>39</v>
      </c>
      <c r="B25" s="315" t="s">
        <v>203</v>
      </c>
      <c r="C25" s="316" t="s">
        <v>203</v>
      </c>
      <c r="D25" s="317" t="s">
        <v>203</v>
      </c>
      <c r="E25" s="167">
        <v>33765691</v>
      </c>
      <c r="F25" s="168">
        <v>33294285</v>
      </c>
      <c r="G25" s="169">
        <v>466240</v>
      </c>
      <c r="H25" s="43" t="str">
        <f t="shared" si="0"/>
        <v>新居浜</v>
      </c>
      <c r="I25" s="88"/>
      <c r="J25" s="88"/>
      <c r="K25" s="88"/>
    </row>
    <row r="26" spans="1:11" s="9" customFormat="1" ht="18" customHeight="1" x14ac:dyDescent="0.15">
      <c r="A26" s="37" t="s">
        <v>40</v>
      </c>
      <c r="B26" s="185">
        <v>143500</v>
      </c>
      <c r="C26" s="186">
        <v>143500</v>
      </c>
      <c r="D26" s="309" t="s">
        <v>106</v>
      </c>
      <c r="E26" s="167">
        <v>30977162</v>
      </c>
      <c r="F26" s="168">
        <v>30317663</v>
      </c>
      <c r="G26" s="169">
        <v>656059</v>
      </c>
      <c r="H26" s="43" t="str">
        <f t="shared" si="0"/>
        <v>伊予西条</v>
      </c>
      <c r="I26" s="88"/>
      <c r="J26" s="88"/>
      <c r="K26" s="88"/>
    </row>
    <row r="27" spans="1:11" ht="18" customHeight="1" x14ac:dyDescent="0.15">
      <c r="A27" s="37" t="s">
        <v>41</v>
      </c>
      <c r="B27" s="185">
        <v>10171</v>
      </c>
      <c r="C27" s="186">
        <v>10171</v>
      </c>
      <c r="D27" s="309" t="s">
        <v>106</v>
      </c>
      <c r="E27" s="167">
        <v>10952529</v>
      </c>
      <c r="F27" s="168">
        <v>10846025</v>
      </c>
      <c r="G27" s="169">
        <v>103498</v>
      </c>
      <c r="H27" s="43" t="str">
        <f t="shared" si="0"/>
        <v>大洲</v>
      </c>
    </row>
    <row r="28" spans="1:11" ht="18" customHeight="1" x14ac:dyDescent="0.15">
      <c r="A28" s="37" t="s">
        <v>42</v>
      </c>
      <c r="B28" s="315" t="s">
        <v>203</v>
      </c>
      <c r="C28" s="316" t="s">
        <v>203</v>
      </c>
      <c r="D28" s="317" t="s">
        <v>203</v>
      </c>
      <c r="E28" s="170">
        <v>73382813</v>
      </c>
      <c r="F28" s="171">
        <v>72407827</v>
      </c>
      <c r="G28" s="172">
        <v>973360</v>
      </c>
      <c r="H28" s="44" t="str">
        <f t="shared" si="0"/>
        <v>伊予三島</v>
      </c>
    </row>
    <row r="29" spans="1:11" ht="18" customHeight="1" x14ac:dyDescent="0.15">
      <c r="A29" s="50" t="s">
        <v>43</v>
      </c>
      <c r="B29" s="321" t="s">
        <v>203</v>
      </c>
      <c r="C29" s="322" t="s">
        <v>203</v>
      </c>
      <c r="D29" s="323" t="s">
        <v>203</v>
      </c>
      <c r="E29" s="133">
        <v>552927967</v>
      </c>
      <c r="F29" s="134">
        <v>547290449</v>
      </c>
      <c r="G29" s="132">
        <v>5593353</v>
      </c>
      <c r="H29" s="51" t="str">
        <f t="shared" si="0"/>
        <v>愛媛県計</v>
      </c>
    </row>
    <row r="30" spans="1:11" ht="18" customHeight="1" x14ac:dyDescent="0.15">
      <c r="A30" s="10"/>
      <c r="B30" s="173"/>
      <c r="C30" s="174"/>
      <c r="D30" s="175"/>
      <c r="E30" s="173"/>
      <c r="F30" s="174"/>
      <c r="G30" s="175"/>
      <c r="H30" s="48"/>
    </row>
    <row r="31" spans="1:11" ht="18" customHeight="1" x14ac:dyDescent="0.15">
      <c r="A31" s="38" t="s">
        <v>44</v>
      </c>
      <c r="B31" s="170">
        <v>468611</v>
      </c>
      <c r="C31" s="171">
        <v>468021</v>
      </c>
      <c r="D31" s="172">
        <v>590</v>
      </c>
      <c r="E31" s="170">
        <v>113918433</v>
      </c>
      <c r="F31" s="171">
        <v>112425943</v>
      </c>
      <c r="G31" s="172">
        <v>1476607</v>
      </c>
      <c r="H31" s="45" t="str">
        <f t="shared" si="0"/>
        <v>高知</v>
      </c>
    </row>
    <row r="32" spans="1:11" ht="18" customHeight="1" x14ac:dyDescent="0.15">
      <c r="A32" s="37" t="s">
        <v>45</v>
      </c>
      <c r="B32" s="170">
        <v>5858</v>
      </c>
      <c r="C32" s="171">
        <v>5858</v>
      </c>
      <c r="D32" s="172" t="s">
        <v>106</v>
      </c>
      <c r="E32" s="170">
        <v>6350219</v>
      </c>
      <c r="F32" s="171">
        <v>6248010</v>
      </c>
      <c r="G32" s="172">
        <v>102014</v>
      </c>
      <c r="H32" s="44" t="str">
        <f t="shared" si="0"/>
        <v>安芸</v>
      </c>
    </row>
    <row r="33" spans="1:12" ht="18" customHeight="1" x14ac:dyDescent="0.15">
      <c r="A33" s="37" t="s">
        <v>46</v>
      </c>
      <c r="B33" s="167">
        <v>24953</v>
      </c>
      <c r="C33" s="168">
        <v>24952</v>
      </c>
      <c r="D33" s="169">
        <v>1</v>
      </c>
      <c r="E33" s="170">
        <v>19981191</v>
      </c>
      <c r="F33" s="171">
        <v>19757632</v>
      </c>
      <c r="G33" s="172">
        <v>221263</v>
      </c>
      <c r="H33" s="44" t="str">
        <f t="shared" si="0"/>
        <v>南国</v>
      </c>
    </row>
    <row r="34" spans="1:12" ht="18" customHeight="1" x14ac:dyDescent="0.15">
      <c r="A34" s="37" t="s">
        <v>47</v>
      </c>
      <c r="B34" s="170">
        <v>5281</v>
      </c>
      <c r="C34" s="171">
        <v>5281</v>
      </c>
      <c r="D34" s="172" t="s">
        <v>106</v>
      </c>
      <c r="E34" s="170">
        <v>10395521</v>
      </c>
      <c r="F34" s="171">
        <v>10240714</v>
      </c>
      <c r="G34" s="172">
        <v>154789</v>
      </c>
      <c r="H34" s="44" t="str">
        <f t="shared" si="0"/>
        <v>須崎</v>
      </c>
    </row>
    <row r="35" spans="1:12" ht="18" customHeight="1" x14ac:dyDescent="0.15">
      <c r="A35" s="37" t="s">
        <v>48</v>
      </c>
      <c r="B35" s="167">
        <v>24533</v>
      </c>
      <c r="C35" s="168">
        <v>24432</v>
      </c>
      <c r="D35" s="169">
        <v>101</v>
      </c>
      <c r="E35" s="170">
        <v>12180424</v>
      </c>
      <c r="F35" s="171">
        <v>11960057</v>
      </c>
      <c r="G35" s="172">
        <v>220305</v>
      </c>
      <c r="H35" s="44" t="str">
        <f t="shared" si="0"/>
        <v>中村</v>
      </c>
    </row>
    <row r="36" spans="1:12" ht="18" customHeight="1" x14ac:dyDescent="0.15">
      <c r="A36" s="37" t="s">
        <v>49</v>
      </c>
      <c r="B36" s="170">
        <v>3211</v>
      </c>
      <c r="C36" s="171">
        <v>3211</v>
      </c>
      <c r="D36" s="172" t="s">
        <v>106</v>
      </c>
      <c r="E36" s="170">
        <v>9421306</v>
      </c>
      <c r="F36" s="171">
        <v>9275734</v>
      </c>
      <c r="G36" s="172">
        <v>145046</v>
      </c>
      <c r="H36" s="44" t="str">
        <f t="shared" si="0"/>
        <v>伊野</v>
      </c>
    </row>
    <row r="37" spans="1:12" s="3" customFormat="1" ht="18" customHeight="1" x14ac:dyDescent="0.15">
      <c r="A37" s="50" t="s">
        <v>50</v>
      </c>
      <c r="B37" s="133">
        <v>532447</v>
      </c>
      <c r="C37" s="134">
        <v>531754</v>
      </c>
      <c r="D37" s="132">
        <v>693</v>
      </c>
      <c r="E37" s="133">
        <v>172247094</v>
      </c>
      <c r="F37" s="134">
        <v>169908090</v>
      </c>
      <c r="G37" s="132">
        <v>2320024</v>
      </c>
      <c r="H37" s="51" t="str">
        <f t="shared" si="0"/>
        <v>高知県計</v>
      </c>
      <c r="I37" s="88"/>
      <c r="J37" s="88"/>
      <c r="K37" s="88"/>
    </row>
    <row r="38" spans="1:12" s="9" customFormat="1" ht="18" customHeight="1" x14ac:dyDescent="0.15">
      <c r="A38" s="24"/>
      <c r="B38" s="179"/>
      <c r="C38" s="180"/>
      <c r="D38" s="181"/>
      <c r="E38" s="179"/>
      <c r="F38" s="180"/>
      <c r="G38" s="181"/>
      <c r="H38" s="48"/>
      <c r="I38" s="88"/>
      <c r="J38" s="88"/>
      <c r="K38" s="88"/>
    </row>
    <row r="39" spans="1:12" s="3" customFormat="1" ht="18" customHeight="1" thickBot="1" x14ac:dyDescent="0.2">
      <c r="A39" s="60" t="s">
        <v>16</v>
      </c>
      <c r="B39" s="182">
        <v>7954</v>
      </c>
      <c r="C39" s="183">
        <v>1292</v>
      </c>
      <c r="D39" s="184">
        <v>6248</v>
      </c>
      <c r="E39" s="182">
        <v>7229730</v>
      </c>
      <c r="F39" s="183">
        <v>1648098</v>
      </c>
      <c r="G39" s="184">
        <v>4930915</v>
      </c>
      <c r="H39" s="66" t="str">
        <f t="shared" si="0"/>
        <v>局引受分</v>
      </c>
      <c r="I39" s="88"/>
      <c r="J39" s="88"/>
      <c r="K39" s="88"/>
    </row>
    <row r="40" spans="1:12" s="3" customFormat="1" ht="18" customHeight="1" thickTop="1" thickBot="1" x14ac:dyDescent="0.2">
      <c r="A40" s="65" t="s">
        <v>52</v>
      </c>
      <c r="B40" s="162">
        <v>12852410</v>
      </c>
      <c r="C40" s="163">
        <v>12843563</v>
      </c>
      <c r="D40" s="164">
        <v>8402</v>
      </c>
      <c r="E40" s="189">
        <v>1285234912</v>
      </c>
      <c r="F40" s="190">
        <v>1265564414</v>
      </c>
      <c r="G40" s="164">
        <v>18895115</v>
      </c>
      <c r="H40" s="64" t="str">
        <f t="shared" si="0"/>
        <v>総計</v>
      </c>
      <c r="I40" s="88"/>
      <c r="J40" s="88"/>
      <c r="K40" s="88"/>
    </row>
    <row r="41" spans="1:12" ht="15" customHeight="1" x14ac:dyDescent="0.15"/>
    <row r="44" spans="1:12" x14ac:dyDescent="0.15">
      <c r="B44" s="90"/>
      <c r="C44" s="90"/>
      <c r="D44" s="90"/>
      <c r="E44" s="90"/>
      <c r="F44" s="90"/>
      <c r="G44" s="90"/>
      <c r="H44" s="90"/>
      <c r="I44" s="90"/>
      <c r="J44" s="90"/>
      <c r="K44" s="90"/>
      <c r="L44" s="90"/>
    </row>
    <row r="45" spans="1:12" x14ac:dyDescent="0.15">
      <c r="B45" s="90"/>
      <c r="C45" s="90"/>
      <c r="D45" s="90"/>
      <c r="E45" s="90"/>
      <c r="F45" s="90"/>
      <c r="G45" s="90"/>
      <c r="H45" s="90"/>
      <c r="I45" s="90"/>
      <c r="J45" s="90"/>
      <c r="K45" s="90"/>
      <c r="L45" s="90"/>
    </row>
  </sheetData>
  <mergeCells count="4">
    <mergeCell ref="A2:A3"/>
    <mergeCell ref="B2:D2"/>
    <mergeCell ref="E2:G2"/>
    <mergeCell ref="H2:H3"/>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3"/>
  <sheetViews>
    <sheetView showGridLines="0" view="pageBreakPreview" zoomScale="85" zoomScaleNormal="100" zoomScaleSheetLayoutView="85" workbookViewId="0">
      <selection activeCell="R28" sqref="R28"/>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327" t="s">
        <v>112</v>
      </c>
      <c r="B1" s="327"/>
      <c r="C1" s="327"/>
      <c r="D1" s="327"/>
      <c r="E1" s="327"/>
      <c r="F1" s="327"/>
    </row>
    <row r="2" spans="1:6" ht="14.25" customHeight="1" thickBot="1" x14ac:dyDescent="0.2">
      <c r="A2" s="403" t="s">
        <v>113</v>
      </c>
      <c r="B2" s="403"/>
      <c r="C2" s="403"/>
      <c r="D2" s="403"/>
      <c r="E2" s="403"/>
      <c r="F2" s="403"/>
    </row>
    <row r="3" spans="1:6" ht="18" customHeight="1" x14ac:dyDescent="0.15">
      <c r="A3" s="328" t="s">
        <v>114</v>
      </c>
      <c r="B3" s="404"/>
      <c r="C3" s="329"/>
      <c r="D3" s="332" t="s">
        <v>115</v>
      </c>
      <c r="E3" s="333"/>
      <c r="F3" s="406"/>
    </row>
    <row r="4" spans="1:6" ht="15" customHeight="1" x14ac:dyDescent="0.15">
      <c r="A4" s="330"/>
      <c r="B4" s="405"/>
      <c r="C4" s="331"/>
      <c r="D4" s="407" t="s">
        <v>116</v>
      </c>
      <c r="E4" s="408"/>
      <c r="F4" s="195" t="s">
        <v>117</v>
      </c>
    </row>
    <row r="5" spans="1:6" s="22" customFormat="1" ht="15" customHeight="1" x14ac:dyDescent="0.15">
      <c r="A5" s="192"/>
      <c r="B5" s="194"/>
      <c r="C5" s="193"/>
      <c r="D5" s="196"/>
      <c r="E5" s="197" t="s">
        <v>118</v>
      </c>
      <c r="F5" s="198" t="s">
        <v>2</v>
      </c>
    </row>
    <row r="6" spans="1:6" ht="27" customHeight="1" x14ac:dyDescent="0.15">
      <c r="A6" s="422" t="s">
        <v>119</v>
      </c>
      <c r="B6" s="425" t="s">
        <v>120</v>
      </c>
      <c r="C6" s="426"/>
      <c r="D6" s="199"/>
      <c r="E6" s="200" t="s">
        <v>106</v>
      </c>
      <c r="F6" s="201" t="s">
        <v>106</v>
      </c>
    </row>
    <row r="7" spans="1:6" ht="27" customHeight="1" x14ac:dyDescent="0.15">
      <c r="A7" s="423"/>
      <c r="B7" s="427" t="s">
        <v>121</v>
      </c>
      <c r="C7" s="428"/>
      <c r="D7" s="202"/>
      <c r="E7" s="203" t="s">
        <v>106</v>
      </c>
      <c r="F7" s="204" t="s">
        <v>106</v>
      </c>
    </row>
    <row r="8" spans="1:6" ht="27" customHeight="1" x14ac:dyDescent="0.15">
      <c r="A8" s="423"/>
      <c r="B8" s="427" t="s">
        <v>122</v>
      </c>
      <c r="C8" s="428"/>
      <c r="D8" s="202"/>
      <c r="E8" s="203" t="s">
        <v>106</v>
      </c>
      <c r="F8" s="204" t="s">
        <v>106</v>
      </c>
    </row>
    <row r="9" spans="1:6" ht="27" customHeight="1" x14ac:dyDescent="0.15">
      <c r="A9" s="423"/>
      <c r="B9" s="429" t="s">
        <v>123</v>
      </c>
      <c r="C9" s="191" t="s">
        <v>124</v>
      </c>
      <c r="D9" s="202"/>
      <c r="E9" s="203" t="s">
        <v>106</v>
      </c>
      <c r="F9" s="204" t="s">
        <v>106</v>
      </c>
    </row>
    <row r="10" spans="1:6" ht="27" customHeight="1" x14ac:dyDescent="0.15">
      <c r="A10" s="423"/>
      <c r="B10" s="430"/>
      <c r="C10" s="191" t="s">
        <v>125</v>
      </c>
      <c r="D10" s="202"/>
      <c r="E10" s="203" t="s">
        <v>106</v>
      </c>
      <c r="F10" s="205" t="s">
        <v>106</v>
      </c>
    </row>
    <row r="11" spans="1:6" ht="27" customHeight="1" x14ac:dyDescent="0.15">
      <c r="A11" s="423"/>
      <c r="B11" s="430"/>
      <c r="C11" s="409" t="s">
        <v>126</v>
      </c>
      <c r="D11" s="206" t="s">
        <v>127</v>
      </c>
      <c r="E11" s="207" t="s">
        <v>106</v>
      </c>
      <c r="F11" s="205" t="s">
        <v>106</v>
      </c>
    </row>
    <row r="12" spans="1:6" ht="27" customHeight="1" x14ac:dyDescent="0.15">
      <c r="A12" s="423"/>
      <c r="B12" s="430"/>
      <c r="C12" s="410"/>
      <c r="D12" s="208"/>
      <c r="E12" s="209" t="s">
        <v>106</v>
      </c>
      <c r="F12" s="210" t="s">
        <v>106</v>
      </c>
    </row>
    <row r="13" spans="1:6" s="3" customFormat="1" ht="27" customHeight="1" x14ac:dyDescent="0.15">
      <c r="A13" s="423"/>
      <c r="B13" s="430"/>
      <c r="C13" s="211" t="s">
        <v>1</v>
      </c>
      <c r="D13" s="212"/>
      <c r="E13" s="213" t="s">
        <v>106</v>
      </c>
      <c r="F13" s="214" t="s">
        <v>106</v>
      </c>
    </row>
    <row r="14" spans="1:6" ht="27" customHeight="1" x14ac:dyDescent="0.15">
      <c r="A14" s="424"/>
      <c r="B14" s="411" t="s">
        <v>128</v>
      </c>
      <c r="C14" s="412"/>
      <c r="D14" s="215"/>
      <c r="E14" s="216" t="s">
        <v>106</v>
      </c>
      <c r="F14" s="217" t="s">
        <v>106</v>
      </c>
    </row>
    <row r="15" spans="1:6" ht="27" customHeight="1" x14ac:dyDescent="0.15">
      <c r="A15" s="413" t="s">
        <v>129</v>
      </c>
      <c r="B15" s="416" t="s">
        <v>130</v>
      </c>
      <c r="C15" s="416"/>
      <c r="D15" s="218"/>
      <c r="E15" s="219" t="s">
        <v>106</v>
      </c>
      <c r="F15" s="220" t="s">
        <v>106</v>
      </c>
    </row>
    <row r="16" spans="1:6" ht="27" customHeight="1" x14ac:dyDescent="0.15">
      <c r="A16" s="414"/>
      <c r="B16" s="417" t="s">
        <v>131</v>
      </c>
      <c r="C16" s="417"/>
      <c r="D16" s="202"/>
      <c r="E16" s="203" t="s">
        <v>106</v>
      </c>
      <c r="F16" s="204" t="s">
        <v>106</v>
      </c>
    </row>
    <row r="17" spans="1:6" ht="27" customHeight="1" x14ac:dyDescent="0.15">
      <c r="A17" s="414"/>
      <c r="B17" s="418" t="s">
        <v>132</v>
      </c>
      <c r="C17" s="419"/>
      <c r="D17" s="206" t="s">
        <v>127</v>
      </c>
      <c r="E17" s="221"/>
      <c r="F17" s="205" t="s">
        <v>106</v>
      </c>
    </row>
    <row r="18" spans="1:6" ht="27" customHeight="1" x14ac:dyDescent="0.15">
      <c r="A18" s="414"/>
      <c r="B18" s="420"/>
      <c r="C18" s="421"/>
      <c r="D18" s="208"/>
      <c r="E18" s="209" t="s">
        <v>106</v>
      </c>
      <c r="F18" s="210" t="s">
        <v>106</v>
      </c>
    </row>
    <row r="19" spans="1:6" ht="27" customHeight="1" x14ac:dyDescent="0.15">
      <c r="A19" s="414"/>
      <c r="B19" s="417" t="s">
        <v>133</v>
      </c>
      <c r="C19" s="417"/>
      <c r="D19" s="212"/>
      <c r="E19" s="203" t="s">
        <v>106</v>
      </c>
      <c r="F19" s="204" t="s">
        <v>106</v>
      </c>
    </row>
    <row r="20" spans="1:6" ht="27" customHeight="1" x14ac:dyDescent="0.15">
      <c r="A20" s="414"/>
      <c r="B20" s="417" t="s">
        <v>134</v>
      </c>
      <c r="C20" s="417"/>
      <c r="D20" s="212"/>
      <c r="E20" s="203" t="s">
        <v>106</v>
      </c>
      <c r="F20" s="204" t="s">
        <v>106</v>
      </c>
    </row>
    <row r="21" spans="1:6" ht="27" customHeight="1" x14ac:dyDescent="0.15">
      <c r="A21" s="414"/>
      <c r="B21" s="417" t="s">
        <v>135</v>
      </c>
      <c r="C21" s="417"/>
      <c r="D21" s="212"/>
      <c r="E21" s="203" t="s">
        <v>106</v>
      </c>
      <c r="F21" s="204" t="s">
        <v>106</v>
      </c>
    </row>
    <row r="22" spans="1:6" ht="27" customHeight="1" x14ac:dyDescent="0.15">
      <c r="A22" s="414"/>
      <c r="B22" s="417" t="s">
        <v>136</v>
      </c>
      <c r="C22" s="417"/>
      <c r="D22" s="212"/>
      <c r="E22" s="203" t="s">
        <v>106</v>
      </c>
      <c r="F22" s="204" t="s">
        <v>106</v>
      </c>
    </row>
    <row r="23" spans="1:6" ht="27" customHeight="1" x14ac:dyDescent="0.15">
      <c r="A23" s="415"/>
      <c r="B23" s="433" t="s">
        <v>137</v>
      </c>
      <c r="C23" s="433"/>
      <c r="D23" s="222"/>
      <c r="E23" s="223" t="s">
        <v>106</v>
      </c>
      <c r="F23" s="224" t="s">
        <v>106</v>
      </c>
    </row>
    <row r="24" spans="1:6" ht="27" customHeight="1" x14ac:dyDescent="0.15">
      <c r="A24" s="434" t="s">
        <v>138</v>
      </c>
      <c r="B24" s="436" t="s">
        <v>139</v>
      </c>
      <c r="C24" s="436"/>
      <c r="D24" s="225"/>
      <c r="E24" s="219" t="s">
        <v>106</v>
      </c>
      <c r="F24" s="220" t="s">
        <v>106</v>
      </c>
    </row>
    <row r="25" spans="1:6" ht="27" customHeight="1" x14ac:dyDescent="0.15">
      <c r="A25" s="414"/>
      <c r="B25" s="417" t="s">
        <v>121</v>
      </c>
      <c r="C25" s="417"/>
      <c r="D25" s="212"/>
      <c r="E25" s="203" t="s">
        <v>106</v>
      </c>
      <c r="F25" s="204" t="s">
        <v>106</v>
      </c>
    </row>
    <row r="26" spans="1:6" ht="27" customHeight="1" x14ac:dyDescent="0.15">
      <c r="A26" s="414"/>
      <c r="B26" s="417" t="s">
        <v>124</v>
      </c>
      <c r="C26" s="417"/>
      <c r="D26" s="212"/>
      <c r="E26" s="203" t="s">
        <v>106</v>
      </c>
      <c r="F26" s="204" t="s">
        <v>106</v>
      </c>
    </row>
    <row r="27" spans="1:6" ht="27" customHeight="1" x14ac:dyDescent="0.15">
      <c r="A27" s="414"/>
      <c r="B27" s="417" t="s">
        <v>125</v>
      </c>
      <c r="C27" s="417"/>
      <c r="D27" s="212"/>
      <c r="E27" s="203" t="s">
        <v>106</v>
      </c>
      <c r="F27" s="204" t="s">
        <v>106</v>
      </c>
    </row>
    <row r="28" spans="1:6" ht="27" customHeight="1" x14ac:dyDescent="0.15">
      <c r="A28" s="414"/>
      <c r="B28" s="417" t="s">
        <v>140</v>
      </c>
      <c r="C28" s="417"/>
      <c r="D28" s="212"/>
      <c r="E28" s="203" t="s">
        <v>106</v>
      </c>
      <c r="F28" s="204" t="s">
        <v>106</v>
      </c>
    </row>
    <row r="29" spans="1:6" ht="27" customHeight="1" thickBot="1" x14ac:dyDescent="0.2">
      <c r="A29" s="435"/>
      <c r="B29" s="437" t="s">
        <v>141</v>
      </c>
      <c r="C29" s="437"/>
      <c r="D29" s="226"/>
      <c r="E29" s="227" t="s">
        <v>106</v>
      </c>
      <c r="F29" s="228" t="s">
        <v>106</v>
      </c>
    </row>
    <row r="30" spans="1:6" ht="4.5" customHeight="1" x14ac:dyDescent="0.15">
      <c r="A30" s="229"/>
      <c r="B30" s="230"/>
      <c r="C30" s="230"/>
      <c r="D30" s="231"/>
      <c r="E30" s="231"/>
      <c r="F30" s="231"/>
    </row>
    <row r="31" spans="1:6" s="1" customFormat="1" ht="28.5" customHeight="1" x14ac:dyDescent="0.15">
      <c r="A31" s="232" t="s">
        <v>142</v>
      </c>
      <c r="B31" s="431" t="s">
        <v>199</v>
      </c>
      <c r="C31" s="431"/>
      <c r="D31" s="431"/>
      <c r="E31" s="431"/>
      <c r="F31" s="431"/>
    </row>
    <row r="32" spans="1:6" s="1" customFormat="1" ht="24.95" customHeight="1" x14ac:dyDescent="0.15">
      <c r="A32" s="233" t="s">
        <v>143</v>
      </c>
      <c r="B32" s="432" t="s">
        <v>144</v>
      </c>
      <c r="C32" s="432"/>
      <c r="D32" s="432"/>
      <c r="E32" s="432"/>
      <c r="F32" s="432"/>
    </row>
    <row r="33" spans="1:6" ht="24.95" customHeight="1" x14ac:dyDescent="0.15">
      <c r="A33" s="234" t="s">
        <v>145</v>
      </c>
      <c r="B33" s="432" t="s">
        <v>146</v>
      </c>
      <c r="C33" s="432"/>
      <c r="D33" s="432"/>
      <c r="E33" s="432"/>
      <c r="F33" s="432"/>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98425196850393704" bottom="0.59055118110236227" header="0.51181102362204722" footer="0.51181102362204722"/>
  <pageSetup paperSize="9" scale="65" orientation="landscape" r:id="rId1"/>
  <headerFooter alignWithMargins="0">
    <oddFooter>&amp;R高松国税局
国税徴収
(R03)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
  <sheetViews>
    <sheetView showGridLines="0" view="pageBreakPreview" zoomScale="85" zoomScaleNormal="100" zoomScaleSheetLayoutView="85" workbookViewId="0">
      <selection activeCell="R28" sqref="R28"/>
    </sheetView>
  </sheetViews>
  <sheetFormatPr defaultColWidth="9" defaultRowHeight="13.5" x14ac:dyDescent="0.15"/>
  <cols>
    <col min="1" max="1" width="9" style="237"/>
    <col min="2" max="2" width="15.5" style="237" bestFit="1" customWidth="1"/>
    <col min="3" max="4" width="18" style="237" customWidth="1"/>
    <col min="5" max="16384" width="9" style="237"/>
  </cols>
  <sheetData>
    <row r="1" spans="1:7" s="236" customFormat="1" ht="14.25" thickBot="1" x14ac:dyDescent="0.2">
      <c r="A1" s="235" t="s">
        <v>147</v>
      </c>
    </row>
    <row r="2" spans="1:7" ht="19.5" customHeight="1" x14ac:dyDescent="0.15">
      <c r="A2" s="328" t="s">
        <v>94</v>
      </c>
      <c r="B2" s="329"/>
      <c r="C2" s="438" t="s">
        <v>148</v>
      </c>
      <c r="D2" s="439"/>
    </row>
    <row r="3" spans="1:7" ht="19.5" customHeight="1" x14ac:dyDescent="0.15">
      <c r="A3" s="330"/>
      <c r="B3" s="331"/>
      <c r="C3" s="238" t="s">
        <v>149</v>
      </c>
      <c r="D3" s="239" t="s">
        <v>150</v>
      </c>
    </row>
    <row r="4" spans="1:7" s="242" customFormat="1" x14ac:dyDescent="0.15">
      <c r="A4" s="440" t="s">
        <v>151</v>
      </c>
      <c r="B4" s="240"/>
      <c r="C4" s="241" t="s">
        <v>152</v>
      </c>
      <c r="D4" s="198" t="s">
        <v>153</v>
      </c>
    </row>
    <row r="5" spans="1:7" ht="30" customHeight="1" x14ac:dyDescent="0.15">
      <c r="A5" s="441"/>
      <c r="B5" s="243" t="s">
        <v>154</v>
      </c>
      <c r="C5" s="244" t="s">
        <v>106</v>
      </c>
      <c r="D5" s="245" t="s">
        <v>106</v>
      </c>
      <c r="E5" s="2"/>
      <c r="F5" s="2"/>
      <c r="G5" s="2"/>
    </row>
    <row r="6" spans="1:7" ht="30" customHeight="1" x14ac:dyDescent="0.15">
      <c r="A6" s="441"/>
      <c r="B6" s="246" t="s">
        <v>155</v>
      </c>
      <c r="C6" s="247" t="s">
        <v>106</v>
      </c>
      <c r="D6" s="248" t="s">
        <v>106</v>
      </c>
      <c r="E6" s="2"/>
      <c r="F6" s="2"/>
      <c r="G6" s="2"/>
    </row>
    <row r="7" spans="1:7" ht="30" customHeight="1" x14ac:dyDescent="0.15">
      <c r="A7" s="441"/>
      <c r="B7" s="246" t="s">
        <v>156</v>
      </c>
      <c r="C7" s="247" t="s">
        <v>106</v>
      </c>
      <c r="D7" s="248" t="s">
        <v>106</v>
      </c>
      <c r="E7" s="2"/>
      <c r="F7" s="2"/>
      <c r="G7" s="2"/>
    </row>
    <row r="8" spans="1:7" ht="30" customHeight="1" x14ac:dyDescent="0.15">
      <c r="A8" s="441"/>
      <c r="B8" s="246" t="s">
        <v>157</v>
      </c>
      <c r="C8" s="247" t="s">
        <v>106</v>
      </c>
      <c r="D8" s="248" t="s">
        <v>106</v>
      </c>
      <c r="E8" s="2"/>
      <c r="F8" s="2"/>
      <c r="G8" s="2"/>
    </row>
    <row r="9" spans="1:7" ht="30" customHeight="1" thickBot="1" x14ac:dyDescent="0.2">
      <c r="A9" s="442"/>
      <c r="B9" s="249" t="s">
        <v>1</v>
      </c>
      <c r="C9" s="250" t="s">
        <v>106</v>
      </c>
      <c r="D9" s="251" t="s">
        <v>106</v>
      </c>
      <c r="E9" s="2"/>
      <c r="F9" s="2"/>
      <c r="G9" s="2"/>
    </row>
    <row r="10" spans="1:7" x14ac:dyDescent="0.15">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
  <sheetViews>
    <sheetView showGridLines="0" view="pageBreakPreview" zoomScaleNormal="100" zoomScaleSheetLayoutView="100" workbookViewId="0">
      <selection activeCell="R28" sqref="R28"/>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158</v>
      </c>
    </row>
    <row r="2" spans="1:12" ht="16.5" customHeight="1" x14ac:dyDescent="0.15">
      <c r="A2" s="449" t="s">
        <v>159</v>
      </c>
      <c r="B2" s="451" t="s">
        <v>160</v>
      </c>
      <c r="C2" s="452"/>
      <c r="D2" s="453" t="s">
        <v>161</v>
      </c>
      <c r="E2" s="454"/>
      <c r="F2" s="451" t="s">
        <v>162</v>
      </c>
      <c r="G2" s="452"/>
      <c r="H2" s="455" t="s">
        <v>163</v>
      </c>
      <c r="I2" s="443" t="s">
        <v>164</v>
      </c>
      <c r="J2" s="444"/>
      <c r="K2" s="445"/>
    </row>
    <row r="3" spans="1:12" ht="16.5" customHeight="1" x14ac:dyDescent="0.15">
      <c r="A3" s="450"/>
      <c r="B3" s="23" t="s">
        <v>165</v>
      </c>
      <c r="C3" s="14" t="s">
        <v>166</v>
      </c>
      <c r="D3" s="23" t="s">
        <v>167</v>
      </c>
      <c r="E3" s="14" t="s">
        <v>168</v>
      </c>
      <c r="F3" s="23" t="s">
        <v>165</v>
      </c>
      <c r="G3" s="14" t="s">
        <v>169</v>
      </c>
      <c r="H3" s="456"/>
      <c r="I3" s="446"/>
      <c r="J3" s="447"/>
      <c r="K3" s="448"/>
    </row>
    <row r="4" spans="1:12" x14ac:dyDescent="0.15">
      <c r="A4" s="252"/>
      <c r="B4" s="253" t="s">
        <v>170</v>
      </c>
      <c r="C4" s="35" t="s">
        <v>171</v>
      </c>
      <c r="D4" s="253" t="s">
        <v>170</v>
      </c>
      <c r="E4" s="35" t="s">
        <v>171</v>
      </c>
      <c r="F4" s="253" t="s">
        <v>170</v>
      </c>
      <c r="G4" s="35" t="s">
        <v>171</v>
      </c>
      <c r="H4" s="254" t="s">
        <v>172</v>
      </c>
      <c r="I4" s="255"/>
      <c r="J4" s="256" t="s">
        <v>173</v>
      </c>
      <c r="K4" s="257" t="s">
        <v>173</v>
      </c>
    </row>
    <row r="5" spans="1:12" s="91" customFormat="1" ht="30" customHeight="1" x14ac:dyDescent="0.15">
      <c r="A5" s="17" t="s">
        <v>105</v>
      </c>
      <c r="B5" s="258">
        <v>1</v>
      </c>
      <c r="C5" s="259">
        <v>9675</v>
      </c>
      <c r="D5" s="258">
        <v>2</v>
      </c>
      <c r="E5" s="259">
        <v>32315</v>
      </c>
      <c r="F5" s="258" t="s">
        <v>106</v>
      </c>
      <c r="G5" s="259" t="s">
        <v>106</v>
      </c>
      <c r="H5" s="260">
        <v>68646</v>
      </c>
      <c r="I5" s="261" t="s">
        <v>174</v>
      </c>
      <c r="J5" s="262" t="s">
        <v>106</v>
      </c>
      <c r="K5" s="263">
        <v>100961</v>
      </c>
      <c r="L5" s="264"/>
    </row>
    <row r="6" spans="1:12" s="91" customFormat="1" ht="30" customHeight="1" x14ac:dyDescent="0.15">
      <c r="A6" s="265" t="s">
        <v>108</v>
      </c>
      <c r="B6" s="266">
        <v>3</v>
      </c>
      <c r="C6" s="267">
        <v>245419</v>
      </c>
      <c r="D6" s="266">
        <v>1</v>
      </c>
      <c r="E6" s="267">
        <v>5926</v>
      </c>
      <c r="F6" s="266">
        <v>1</v>
      </c>
      <c r="G6" s="267">
        <v>119659</v>
      </c>
      <c r="H6" s="268" t="s">
        <v>106</v>
      </c>
      <c r="I6" s="269" t="s">
        <v>174</v>
      </c>
      <c r="J6" s="270" t="s">
        <v>106</v>
      </c>
      <c r="K6" s="271" t="s">
        <v>106</v>
      </c>
      <c r="L6" s="264"/>
    </row>
    <row r="7" spans="1:12" s="91" customFormat="1" ht="30" customHeight="1" x14ac:dyDescent="0.15">
      <c r="A7" s="265" t="s">
        <v>111</v>
      </c>
      <c r="B7" s="266">
        <v>2</v>
      </c>
      <c r="C7" s="267">
        <v>52299</v>
      </c>
      <c r="D7" s="266">
        <v>3</v>
      </c>
      <c r="E7" s="267">
        <v>171949</v>
      </c>
      <c r="F7" s="266" t="s">
        <v>106</v>
      </c>
      <c r="G7" s="267" t="s">
        <v>106</v>
      </c>
      <c r="H7" s="268">
        <v>5926</v>
      </c>
      <c r="I7" s="269" t="s">
        <v>174</v>
      </c>
      <c r="J7" s="270" t="s">
        <v>106</v>
      </c>
      <c r="K7" s="271">
        <v>125585</v>
      </c>
      <c r="L7" s="264"/>
    </row>
    <row r="8" spans="1:12" s="91" customFormat="1" ht="30" customHeight="1" x14ac:dyDescent="0.15">
      <c r="A8" s="265" t="s">
        <v>194</v>
      </c>
      <c r="B8" s="266" t="s">
        <v>106</v>
      </c>
      <c r="C8" s="267" t="s">
        <v>106</v>
      </c>
      <c r="D8" s="266" t="s">
        <v>106</v>
      </c>
      <c r="E8" s="267" t="s">
        <v>106</v>
      </c>
      <c r="F8" s="266" t="s">
        <v>106</v>
      </c>
      <c r="G8" s="267" t="s">
        <v>106</v>
      </c>
      <c r="H8" s="268">
        <v>52290</v>
      </c>
      <c r="I8" s="269" t="s">
        <v>174</v>
      </c>
      <c r="J8" s="270" t="s">
        <v>106</v>
      </c>
      <c r="K8" s="271">
        <v>52290</v>
      </c>
      <c r="L8" s="264"/>
    </row>
    <row r="9" spans="1:12" ht="30" customHeight="1" thickBot="1" x14ac:dyDescent="0.2">
      <c r="A9" s="18" t="s">
        <v>200</v>
      </c>
      <c r="B9" s="272" t="s">
        <v>106</v>
      </c>
      <c r="C9" s="273" t="s">
        <v>106</v>
      </c>
      <c r="D9" s="272" t="s">
        <v>106</v>
      </c>
      <c r="E9" s="273" t="s">
        <v>106</v>
      </c>
      <c r="F9" s="272" t="s">
        <v>106</v>
      </c>
      <c r="G9" s="273" t="s">
        <v>106</v>
      </c>
      <c r="H9" s="274" t="s">
        <v>106</v>
      </c>
      <c r="I9" s="275" t="s">
        <v>174</v>
      </c>
      <c r="J9" s="276" t="s">
        <v>106</v>
      </c>
      <c r="K9" s="277" t="s">
        <v>106</v>
      </c>
      <c r="L9" s="278"/>
    </row>
    <row r="10" spans="1:12" x14ac:dyDescent="0.15">
      <c r="A10" s="2" t="s">
        <v>175</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003C1B-C42A-445D-8877-75C711302ABB}">
  <ds:schemaRefs>
    <ds:schemaRef ds:uri="http://schemas.microsoft.com/office/2006/documentManagement/types"/>
    <ds:schemaRef ds:uri="http://purl.org/dc/terms/"/>
    <ds:schemaRef ds:uri="c1e1fd5d-d5a4-4438-b594-53628234b2d5"/>
    <ds:schemaRef ds:uri="c69fedeb-612f-4f71-bf39-c359edfd8fe7"/>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8976EA8-3691-46A1-A707-58E99BDC0202}">
  <ds:schemaRefs>
    <ds:schemaRef ds:uri="http://schemas.microsoft.com/sharepoint/v3/contenttype/forms"/>
  </ds:schemaRefs>
</ds:datastoreItem>
</file>

<file path=customXml/itemProps3.xml><?xml version="1.0" encoding="utf-8"?>
<ds:datastoreItem xmlns:ds="http://schemas.openxmlformats.org/officeDocument/2006/customXml" ds:itemID="{312A5776-C835-4AD8-9CCB-EEAB5858D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　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　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高松国税局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国税徴収状況等</dc:title>
  <dc:creator>国税庁</dc:creator>
  <cp:lastModifiedBy>国税庁</cp:lastModifiedBy>
  <cp:lastPrinted>2022-11-18T02:07:52Z</cp:lastPrinted>
  <dcterms:created xsi:type="dcterms:W3CDTF">2003-07-09T01:05:10Z</dcterms:created>
  <dcterms:modified xsi:type="dcterms:W3CDTF">2023-05-01T02:08:48Z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