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X:\A00700企画課\企画課\03　組織参考資料フォルダ\02　整理中\統計情報・各種通信等\02　局統計情報（HP掲載）\令和２年度版\02_原稿準備\10_17-1,2　国税徴収\"/>
    </mc:Choice>
  </mc:AlternateContent>
  <bookViews>
    <workbookView xWindow="0" yWindow="0" windowWidth="20490" windowHeight="7950" tabRatio="790"/>
  </bookViews>
  <sheets>
    <sheet name="(1)徴収状況" sheetId="16" r:id="rId1"/>
    <sheet name="(2)　徴収状況の累年比較" sheetId="17" r:id="rId2"/>
    <sheet name="(3)税務署別徴収状況-1" sheetId="4" r:id="rId3"/>
    <sheet name="(3)税務署別徴収状況-2" sheetId="5" r:id="rId4"/>
    <sheet name="(3)税務署別徴収状況-3" sheetId="6" r:id="rId5"/>
    <sheet name="(3)税務署別徴収状況-4" sheetId="15" r:id="rId6"/>
    <sheet name="(1)物納状況" sheetId="19" r:id="rId7"/>
    <sheet name="(2)物納財産の内訳" sheetId="20" r:id="rId8"/>
    <sheet name="(3)物納状況の累年比較" sheetId="21" r:id="rId9"/>
    <sheet name="(4)年賦延納状況" sheetId="22" r:id="rId10"/>
  </sheets>
  <definedNames>
    <definedName name="_xlnm.Print_Area" localSheetId="0">'(1)徴収状況'!$A$1:$P$41</definedName>
    <definedName name="_xlnm.Print_Area" localSheetId="6">'(1)物納状況'!$A$1:$F$33</definedName>
    <definedName name="_xlnm.Print_Area" localSheetId="1">'(2)　徴収状況の累年比較'!$A$1:$N$9</definedName>
    <definedName name="_xlnm.Print_Area" localSheetId="2">'(3)税務署別徴収状況-1'!$A$1:$N$41</definedName>
    <definedName name="_xlnm.Print_Area" localSheetId="3">'(3)税務署別徴収状況-2'!$A$1:$N$40</definedName>
    <definedName name="_xlnm.Print_Area" localSheetId="4">'(3)税務署別徴収状況-3'!$A$1:$N$40</definedName>
    <definedName name="_xlnm.Print_Area" localSheetId="5">'(3)税務署別徴収状況-4'!$A$1:$H$40</definedName>
    <definedName name="_xlnm.Print_Area" localSheetId="8">'(3)物納状況の累年比較'!$A$1:$K$10</definedName>
    <definedName name="_xlnm.Print_Area" localSheetId="9">'(4)年賦延納状況'!$A$1:$K$20</definedName>
    <definedName name="_xlnm.Print_Titles" localSheetId="2">'(3)税務署別徴収状況-1'!$1:$3</definedName>
    <definedName name="_xlnm.Print_Titles" localSheetId="3">'(3)税務署別徴収状況-2'!$1:$3</definedName>
    <definedName name="_xlnm.Print_Titles" localSheetId="4">'(3)税務署別徴収状況-3'!$1:$3</definedName>
    <definedName name="_xlnm.Print_Titles" localSheetId="5">'(3)税務署別徴収状況-4'!$1:$3</definedName>
  </definedNames>
  <calcPr calcId="152511"/>
</workbook>
</file>

<file path=xl/calcChain.xml><?xml version="1.0" encoding="utf-8"?>
<calcChain xmlns="http://schemas.openxmlformats.org/spreadsheetml/2006/main">
  <c r="H40" i="15" l="1"/>
  <c r="H39" i="15"/>
  <c r="H37" i="15"/>
  <c r="H36" i="15"/>
  <c r="H35" i="15"/>
  <c r="H34" i="15"/>
  <c r="H33" i="15"/>
  <c r="H32" i="15"/>
  <c r="H31" i="15"/>
  <c r="H29" i="15"/>
  <c r="H28" i="15"/>
  <c r="H27" i="15"/>
  <c r="H26" i="15"/>
  <c r="H25" i="15"/>
  <c r="H24" i="15"/>
  <c r="H23" i="15"/>
  <c r="H22" i="15"/>
  <c r="H21" i="15"/>
  <c r="H19" i="15"/>
  <c r="H18" i="15"/>
  <c r="H17" i="15"/>
  <c r="H16" i="15"/>
  <c r="H15" i="15"/>
  <c r="H14" i="15"/>
  <c r="H13" i="15"/>
  <c r="H11" i="15"/>
  <c r="H10" i="15"/>
  <c r="H9" i="15"/>
  <c r="H8" i="15"/>
  <c r="H7" i="15"/>
  <c r="H6" i="15"/>
  <c r="H5" i="15"/>
  <c r="N8" i="6"/>
  <c r="N8" i="5"/>
  <c r="N8" i="4"/>
  <c r="N9" i="6"/>
  <c r="N9" i="5"/>
  <c r="N9" i="4"/>
  <c r="N40" i="6"/>
  <c r="N39" i="6"/>
  <c r="N37" i="6"/>
  <c r="N36" i="6"/>
  <c r="N35" i="6"/>
  <c r="N34" i="6"/>
  <c r="N33" i="6"/>
  <c r="N32" i="6"/>
  <c r="N31" i="6"/>
  <c r="N29" i="6"/>
  <c r="N28" i="6"/>
  <c r="N27" i="6"/>
  <c r="N26" i="6"/>
  <c r="N25" i="6"/>
  <c r="N24" i="6"/>
  <c r="N23" i="6"/>
  <c r="N22" i="6"/>
  <c r="N21" i="6"/>
  <c r="N19" i="6"/>
  <c r="N18" i="6"/>
  <c r="N17" i="6"/>
  <c r="N16" i="6"/>
  <c r="N15" i="6"/>
  <c r="N14" i="6"/>
  <c r="N13" i="6"/>
  <c r="N11" i="6"/>
  <c r="N10" i="6"/>
  <c r="N7" i="6"/>
  <c r="N6" i="6"/>
  <c r="N5" i="6"/>
  <c r="N40" i="5"/>
  <c r="N39" i="5"/>
  <c r="N38" i="5"/>
  <c r="N37" i="5"/>
  <c r="N36" i="5"/>
  <c r="N35" i="5"/>
  <c r="N34" i="5"/>
  <c r="N33" i="5"/>
  <c r="N32" i="5"/>
  <c r="N31" i="5"/>
  <c r="N30" i="5"/>
  <c r="N29" i="5"/>
  <c r="N28" i="5"/>
  <c r="N27" i="5"/>
  <c r="N26" i="5"/>
  <c r="N25" i="5"/>
  <c r="N24" i="5"/>
  <c r="N23" i="5"/>
  <c r="N22" i="5"/>
  <c r="N21" i="5"/>
  <c r="N20" i="5"/>
  <c r="N19" i="5"/>
  <c r="N18" i="5"/>
  <c r="N17" i="5"/>
  <c r="N16" i="5"/>
  <c r="N15" i="5"/>
  <c r="N14" i="5"/>
  <c r="N13" i="5"/>
  <c r="N12" i="5"/>
  <c r="N11" i="5"/>
  <c r="N10" i="5"/>
  <c r="N7" i="5"/>
  <c r="N6" i="5"/>
  <c r="N5" i="5"/>
  <c r="N37" i="4"/>
  <c r="N36" i="4"/>
  <c r="N35" i="4"/>
  <c r="N34" i="4"/>
  <c r="N33" i="4"/>
  <c r="N32" i="4"/>
  <c r="N31" i="4"/>
  <c r="N29" i="4"/>
  <c r="N28" i="4"/>
  <c r="N27" i="4"/>
  <c r="N26" i="4"/>
  <c r="N25" i="4"/>
  <c r="N24" i="4"/>
  <c r="N23" i="4"/>
  <c r="N22" i="4"/>
  <c r="N21" i="4"/>
  <c r="N19" i="4"/>
  <c r="N18" i="4"/>
  <c r="N17" i="4"/>
  <c r="N16" i="4"/>
  <c r="N15" i="4"/>
  <c r="N14" i="4"/>
  <c r="N13" i="4"/>
  <c r="N11" i="4"/>
  <c r="N10" i="4"/>
  <c r="N7" i="4"/>
  <c r="N6" i="4"/>
  <c r="N5" i="4"/>
</calcChain>
</file>

<file path=xl/sharedStrings.xml><?xml version="1.0" encoding="utf-8"?>
<sst xmlns="http://schemas.openxmlformats.org/spreadsheetml/2006/main" count="1165" uniqueCount="220">
  <si>
    <t>本年度分</t>
  </si>
  <si>
    <t>計</t>
  </si>
  <si>
    <t>千円</t>
  </si>
  <si>
    <t>源泉所得税</t>
  </si>
  <si>
    <t>区　　　　　分</t>
    <phoneticPr fontId="1"/>
  </si>
  <si>
    <t>徴　収　決　定　済　額</t>
    <phoneticPr fontId="1"/>
  </si>
  <si>
    <t>収　　　納　　　済　　　額</t>
    <phoneticPr fontId="1"/>
  </si>
  <si>
    <t>収　　納　　未　　済　　額</t>
    <phoneticPr fontId="1"/>
  </si>
  <si>
    <t>繰　越　分</t>
    <phoneticPr fontId="1"/>
  </si>
  <si>
    <t>収納済額</t>
  </si>
  <si>
    <t>収納未済額</t>
    <phoneticPr fontId="1"/>
  </si>
  <si>
    <t>年度</t>
    <phoneticPr fontId="1"/>
  </si>
  <si>
    <t>繰越分</t>
    <phoneticPr fontId="1"/>
  </si>
  <si>
    <t>税務署名</t>
  </si>
  <si>
    <t>徴収決定済額</t>
  </si>
  <si>
    <t>収納未済額</t>
  </si>
  <si>
    <t>局引受分</t>
  </si>
  <si>
    <t>(2)　徴収状況の累年比較</t>
    <phoneticPr fontId="1"/>
  </si>
  <si>
    <t>(3)　税務署別徴収状況</t>
    <phoneticPr fontId="1"/>
  </si>
  <si>
    <t>(3)　税務署別徴収状況（続）</t>
    <phoneticPr fontId="1"/>
  </si>
  <si>
    <t>税務署名</t>
    <rPh sb="0" eb="2">
      <t>ゼイム</t>
    </rPh>
    <rPh sb="2" eb="4">
      <t>ショメイ</t>
    </rPh>
    <phoneticPr fontId="1"/>
  </si>
  <si>
    <t>徳島</t>
    <rPh sb="0" eb="2">
      <t>トクシマ</t>
    </rPh>
    <phoneticPr fontId="1"/>
  </si>
  <si>
    <t>鳴門</t>
    <rPh sb="0" eb="2">
      <t>ナルト</t>
    </rPh>
    <phoneticPr fontId="1"/>
  </si>
  <si>
    <t>阿南</t>
    <rPh sb="0" eb="2">
      <t>アナン</t>
    </rPh>
    <phoneticPr fontId="1"/>
  </si>
  <si>
    <t>川島</t>
    <rPh sb="0" eb="2">
      <t>カワシマ</t>
    </rPh>
    <phoneticPr fontId="1"/>
  </si>
  <si>
    <t>脇町</t>
    <rPh sb="0" eb="2">
      <t>ワキマチ</t>
    </rPh>
    <phoneticPr fontId="1"/>
  </si>
  <si>
    <t>池田</t>
    <rPh sb="0" eb="2">
      <t>イケダ</t>
    </rPh>
    <phoneticPr fontId="1"/>
  </si>
  <si>
    <t>徳島県計</t>
    <rPh sb="0" eb="3">
      <t>トクシマケン</t>
    </rPh>
    <rPh sb="3" eb="4">
      <t>ケイ</t>
    </rPh>
    <phoneticPr fontId="1"/>
  </si>
  <si>
    <t>高松</t>
    <rPh sb="0" eb="2">
      <t>タカマツ</t>
    </rPh>
    <phoneticPr fontId="1"/>
  </si>
  <si>
    <t>丸亀</t>
    <rPh sb="0" eb="2">
      <t>マルガメ</t>
    </rPh>
    <phoneticPr fontId="1"/>
  </si>
  <si>
    <t>坂出</t>
    <rPh sb="0" eb="2">
      <t>サカイデ</t>
    </rPh>
    <phoneticPr fontId="1"/>
  </si>
  <si>
    <t>観音寺</t>
    <rPh sb="0" eb="3">
      <t>カンオンジ</t>
    </rPh>
    <phoneticPr fontId="1"/>
  </si>
  <si>
    <t>長尾</t>
    <rPh sb="0" eb="2">
      <t>ナガオ</t>
    </rPh>
    <phoneticPr fontId="1"/>
  </si>
  <si>
    <t>土庄</t>
    <rPh sb="0" eb="2">
      <t>トノショウ</t>
    </rPh>
    <phoneticPr fontId="1"/>
  </si>
  <si>
    <t>香川県計</t>
    <rPh sb="0" eb="2">
      <t>カガワ</t>
    </rPh>
    <rPh sb="2" eb="3">
      <t>ケン</t>
    </rPh>
    <rPh sb="3" eb="4">
      <t>ケイ</t>
    </rPh>
    <phoneticPr fontId="1"/>
  </si>
  <si>
    <t>松山</t>
    <rPh sb="0" eb="2">
      <t>マツヤマ</t>
    </rPh>
    <phoneticPr fontId="1"/>
  </si>
  <si>
    <t>今治</t>
    <rPh sb="0" eb="2">
      <t>イマバリ</t>
    </rPh>
    <phoneticPr fontId="1"/>
  </si>
  <si>
    <t>宇和島</t>
    <rPh sb="0" eb="3">
      <t>ウワジマ</t>
    </rPh>
    <phoneticPr fontId="1"/>
  </si>
  <si>
    <t>八幡浜</t>
    <rPh sb="0" eb="2">
      <t>ヤハタ</t>
    </rPh>
    <rPh sb="2" eb="3">
      <t>ハマ</t>
    </rPh>
    <phoneticPr fontId="1"/>
  </si>
  <si>
    <t>新居浜</t>
    <rPh sb="0" eb="3">
      <t>ニイハマ</t>
    </rPh>
    <phoneticPr fontId="1"/>
  </si>
  <si>
    <t>伊予西条</t>
    <rPh sb="0" eb="4">
      <t>イヨサイジョウ</t>
    </rPh>
    <phoneticPr fontId="1"/>
  </si>
  <si>
    <t>大洲</t>
    <rPh sb="0" eb="2">
      <t>オオズ</t>
    </rPh>
    <phoneticPr fontId="1"/>
  </si>
  <si>
    <t>伊予三島</t>
    <rPh sb="0" eb="4">
      <t>イヨミシマ</t>
    </rPh>
    <phoneticPr fontId="1"/>
  </si>
  <si>
    <t>愛媛県計</t>
    <rPh sb="0" eb="2">
      <t>エヒメ</t>
    </rPh>
    <rPh sb="2" eb="3">
      <t>ケン</t>
    </rPh>
    <rPh sb="3" eb="4">
      <t>ケイ</t>
    </rPh>
    <phoneticPr fontId="1"/>
  </si>
  <si>
    <t>高知</t>
    <rPh sb="0" eb="2">
      <t>コウチ</t>
    </rPh>
    <phoneticPr fontId="1"/>
  </si>
  <si>
    <t>安芸</t>
    <rPh sb="0" eb="2">
      <t>アキ</t>
    </rPh>
    <phoneticPr fontId="1"/>
  </si>
  <si>
    <t>南国</t>
    <rPh sb="0" eb="2">
      <t>ナンゴク</t>
    </rPh>
    <phoneticPr fontId="1"/>
  </si>
  <si>
    <t>須崎</t>
    <rPh sb="0" eb="2">
      <t>スザキ</t>
    </rPh>
    <phoneticPr fontId="1"/>
  </si>
  <si>
    <t>中村</t>
    <rPh sb="0" eb="2">
      <t>ナカムラ</t>
    </rPh>
    <phoneticPr fontId="1"/>
  </si>
  <si>
    <t>伊野</t>
    <rPh sb="0" eb="2">
      <t>イノ</t>
    </rPh>
    <phoneticPr fontId="1"/>
  </si>
  <si>
    <t>高知県計</t>
    <rPh sb="0" eb="2">
      <t>コウチ</t>
    </rPh>
    <rPh sb="2" eb="3">
      <t>ケン</t>
    </rPh>
    <rPh sb="3" eb="4">
      <t>ケイ</t>
    </rPh>
    <phoneticPr fontId="1"/>
  </si>
  <si>
    <t>総　　計</t>
    <phoneticPr fontId="1"/>
  </si>
  <si>
    <t>総計</t>
  </si>
  <si>
    <t>源泉所得税</t>
    <rPh sb="0" eb="2">
      <t>ゲンセン</t>
    </rPh>
    <rPh sb="2" eb="5">
      <t>ショトクゼイ</t>
    </rPh>
    <phoneticPr fontId="1"/>
  </si>
  <si>
    <t>申告所得税</t>
    <rPh sb="0" eb="2">
      <t>シンコク</t>
    </rPh>
    <rPh sb="2" eb="5">
      <t>ショトクゼイ</t>
    </rPh>
    <phoneticPr fontId="1"/>
  </si>
  <si>
    <t>所　得　税　計</t>
    <rPh sb="0" eb="1">
      <t>トコロ</t>
    </rPh>
    <rPh sb="2" eb="3">
      <t>トク</t>
    </rPh>
    <rPh sb="4" eb="5">
      <t>ゼイ</t>
    </rPh>
    <rPh sb="6" eb="7">
      <t>ケイ</t>
    </rPh>
    <phoneticPr fontId="1"/>
  </si>
  <si>
    <t>法人税</t>
    <rPh sb="0" eb="3">
      <t>ホウジンゼイ</t>
    </rPh>
    <phoneticPr fontId="1"/>
  </si>
  <si>
    <t>復興特別法人税</t>
    <rPh sb="0" eb="2">
      <t>フッコウ</t>
    </rPh>
    <rPh sb="2" eb="4">
      <t>トクベツ</t>
    </rPh>
    <rPh sb="4" eb="7">
      <t>ホウジンゼイ</t>
    </rPh>
    <phoneticPr fontId="1"/>
  </si>
  <si>
    <t>相続税</t>
    <rPh sb="0" eb="3">
      <t>ソウゾクゼイ</t>
    </rPh>
    <phoneticPr fontId="1"/>
  </si>
  <si>
    <t>地価税</t>
    <rPh sb="0" eb="2">
      <t>チカ</t>
    </rPh>
    <rPh sb="2" eb="3">
      <t>ゼイ</t>
    </rPh>
    <phoneticPr fontId="1"/>
  </si>
  <si>
    <t>消費税</t>
    <rPh sb="0" eb="3">
      <t>ショウヒゼイ</t>
    </rPh>
    <phoneticPr fontId="1"/>
  </si>
  <si>
    <t>酒税</t>
    <rPh sb="0" eb="1">
      <t>サケ</t>
    </rPh>
    <rPh sb="1" eb="2">
      <t>ゼイ</t>
    </rPh>
    <phoneticPr fontId="1"/>
  </si>
  <si>
    <t>たばこ税</t>
    <rPh sb="3" eb="4">
      <t>ゼイ</t>
    </rPh>
    <phoneticPr fontId="1"/>
  </si>
  <si>
    <t>石油石炭税</t>
    <rPh sb="2" eb="4">
      <t>セキタン</t>
    </rPh>
    <rPh sb="4" eb="5">
      <t>ゼイ</t>
    </rPh>
    <phoneticPr fontId="1"/>
  </si>
  <si>
    <t>旧税</t>
    <rPh sb="0" eb="1">
      <t>キュウ</t>
    </rPh>
    <rPh sb="1" eb="2">
      <t>ゼイ</t>
    </rPh>
    <phoneticPr fontId="1"/>
  </si>
  <si>
    <t>電源開発促進税</t>
    <rPh sb="0" eb="2">
      <t>デンゲン</t>
    </rPh>
    <rPh sb="2" eb="4">
      <t>カイハツ</t>
    </rPh>
    <rPh sb="4" eb="6">
      <t>ソクシン</t>
    </rPh>
    <rPh sb="6" eb="7">
      <t>ゼイ</t>
    </rPh>
    <phoneticPr fontId="1"/>
  </si>
  <si>
    <t>石油ガス税</t>
    <rPh sb="4" eb="5">
      <t>ゼイ</t>
    </rPh>
    <phoneticPr fontId="1"/>
  </si>
  <si>
    <t>自動車重量税</t>
    <rPh sb="0" eb="3">
      <t>ジドウシャ</t>
    </rPh>
    <rPh sb="3" eb="6">
      <t>ジュウリョウゼイ</t>
    </rPh>
    <phoneticPr fontId="1"/>
  </si>
  <si>
    <t>航空機燃料税</t>
    <rPh sb="0" eb="3">
      <t>コウクウキ</t>
    </rPh>
    <rPh sb="3" eb="6">
      <t>ネンリョウゼイ</t>
    </rPh>
    <phoneticPr fontId="1"/>
  </si>
  <si>
    <t>印紙収入</t>
    <rPh sb="0" eb="2">
      <t>インシ</t>
    </rPh>
    <rPh sb="2" eb="4">
      <t>シュウニュウ</t>
    </rPh>
    <phoneticPr fontId="1"/>
  </si>
  <si>
    <t>所 得 税 計</t>
    <rPh sb="0" eb="1">
      <t>トコロ</t>
    </rPh>
    <rPh sb="2" eb="3">
      <t>トク</t>
    </rPh>
    <rPh sb="4" eb="5">
      <t>ゼイ</t>
    </rPh>
    <rPh sb="6" eb="7">
      <t>ケイ</t>
    </rPh>
    <phoneticPr fontId="1"/>
  </si>
  <si>
    <t>自動車重量税</t>
    <rPh sb="0" eb="3">
      <t>ジドウシャ</t>
    </rPh>
    <rPh sb="3" eb="5">
      <t>ジュウリョウ</t>
    </rPh>
    <rPh sb="5" eb="6">
      <t>ゼイ</t>
    </rPh>
    <phoneticPr fontId="1"/>
  </si>
  <si>
    <t>源泉所得税</t>
    <phoneticPr fontId="1"/>
  </si>
  <si>
    <t>その他</t>
    <phoneticPr fontId="1"/>
  </si>
  <si>
    <t>合　　　計</t>
    <rPh sb="0" eb="1">
      <t>ゴウ</t>
    </rPh>
    <phoneticPr fontId="1"/>
  </si>
  <si>
    <t>源泉所得税及復興特別所得税</t>
    <rPh sb="0" eb="2">
      <t>ゲンセン</t>
    </rPh>
    <rPh sb="2" eb="5">
      <t>ショトクゼイ</t>
    </rPh>
    <rPh sb="5" eb="6">
      <t>オヨ</t>
    </rPh>
    <rPh sb="6" eb="8">
      <t>フッコウ</t>
    </rPh>
    <rPh sb="8" eb="10">
      <t>トクベツ</t>
    </rPh>
    <rPh sb="10" eb="13">
      <t>ショトクゼイ</t>
    </rPh>
    <phoneticPr fontId="1"/>
  </si>
  <si>
    <t>申告所得税及復興特別所得税</t>
    <rPh sb="0" eb="2">
      <t>シンコク</t>
    </rPh>
    <rPh sb="2" eb="5">
      <t>ショトクゼイ</t>
    </rPh>
    <rPh sb="5" eb="6">
      <t>オヨ</t>
    </rPh>
    <rPh sb="6" eb="8">
      <t>フッコウ</t>
    </rPh>
    <rPh sb="8" eb="10">
      <t>トクベツ</t>
    </rPh>
    <rPh sb="10" eb="13">
      <t>ショトクゼイ</t>
    </rPh>
    <phoneticPr fontId="1"/>
  </si>
  <si>
    <t>消費税及地方消費税</t>
    <rPh sb="0" eb="3">
      <t>ショウヒゼイ</t>
    </rPh>
    <rPh sb="3" eb="4">
      <t>オヨ</t>
    </rPh>
    <rPh sb="4" eb="6">
      <t>チホウ</t>
    </rPh>
    <rPh sb="6" eb="9">
      <t>ショウヒゼイ</t>
    </rPh>
    <phoneticPr fontId="1"/>
  </si>
  <si>
    <t>たばこ税及たばこ特別税</t>
    <rPh sb="3" eb="4">
      <t>ゼイ</t>
    </rPh>
    <rPh sb="4" eb="5">
      <t>オヨ</t>
    </rPh>
    <rPh sb="8" eb="10">
      <t>トクベツ</t>
    </rPh>
    <rPh sb="10" eb="11">
      <t>ゼイ</t>
    </rPh>
    <phoneticPr fontId="1"/>
  </si>
  <si>
    <t>揮発油税及地方道路税</t>
    <rPh sb="0" eb="4">
      <t>キハツユゼイ</t>
    </rPh>
    <rPh sb="4" eb="5">
      <t>オヨ</t>
    </rPh>
    <rPh sb="5" eb="7">
      <t>チホウ</t>
    </rPh>
    <rPh sb="7" eb="9">
      <t>ドウロ</t>
    </rPh>
    <rPh sb="9" eb="10">
      <t>ゼイ</t>
    </rPh>
    <phoneticPr fontId="1"/>
  </si>
  <si>
    <t>揮発油税及地方揮発油税</t>
    <rPh sb="0" eb="4">
      <t>キハツユゼイ</t>
    </rPh>
    <rPh sb="4" eb="5">
      <t>オヨ</t>
    </rPh>
    <rPh sb="5" eb="7">
      <t>チホウ</t>
    </rPh>
    <rPh sb="7" eb="11">
      <t>キハツユゼイ</t>
    </rPh>
    <phoneticPr fontId="1"/>
  </si>
  <si>
    <t>源泉所得税及復興特別所得税</t>
    <rPh sb="5" eb="6">
      <t>オヨ</t>
    </rPh>
    <rPh sb="6" eb="8">
      <t>フッコウ</t>
    </rPh>
    <rPh sb="8" eb="10">
      <t>トクベツ</t>
    </rPh>
    <rPh sb="10" eb="13">
      <t>ショトクゼイ</t>
    </rPh>
    <phoneticPr fontId="1"/>
  </si>
  <si>
    <t>源泉所得税及復興特別所得税</t>
    <rPh sb="0" eb="2">
      <t>ゲンセン</t>
    </rPh>
    <rPh sb="2" eb="5">
      <t>ショトクゼイ</t>
    </rPh>
    <rPh sb="5" eb="6">
      <t>オヨ</t>
    </rPh>
    <rPh sb="6" eb="8">
      <t>フッコウ</t>
    </rPh>
    <rPh sb="8" eb="10">
      <t>トクベツ</t>
    </rPh>
    <rPh sb="10" eb="12">
      <t>ショトク</t>
    </rPh>
    <rPh sb="12" eb="13">
      <t>ゼイ</t>
    </rPh>
    <phoneticPr fontId="1"/>
  </si>
  <si>
    <t>地方法人税</t>
    <rPh sb="0" eb="2">
      <t>チホウ</t>
    </rPh>
    <rPh sb="2" eb="5">
      <t>ホウジンゼイ</t>
    </rPh>
    <phoneticPr fontId="1"/>
  </si>
  <si>
    <t>（内地方消費税）</t>
    <rPh sb="1" eb="2">
      <t>ウチ</t>
    </rPh>
    <rPh sb="2" eb="4">
      <t>チホウ</t>
    </rPh>
    <rPh sb="4" eb="7">
      <t>ショウヒゼイ</t>
    </rPh>
    <phoneticPr fontId="1"/>
  </si>
  <si>
    <t>（除く地方消費税）</t>
    <rPh sb="1" eb="2">
      <t>ノゾ</t>
    </rPh>
    <rPh sb="3" eb="5">
      <t>チホウ</t>
    </rPh>
    <rPh sb="5" eb="8">
      <t>ショウヒゼイ</t>
    </rPh>
    <phoneticPr fontId="1"/>
  </si>
  <si>
    <t>調査期間：</t>
    <phoneticPr fontId="1"/>
  </si>
  <si>
    <t>（注）　</t>
    <phoneticPr fontId="1"/>
  </si>
  <si>
    <t>１　「相続税」には贈与税を含む。</t>
    <phoneticPr fontId="1"/>
  </si>
  <si>
    <t>（注）１　徴収決定済額から収納済額を差し引いた額と、収納未済額との差は不納欠損額である。
　　　２　局引受分とは、国税通則法第43条第３項の規定に基づき税務署長から国税局長に徴収の引継ぎが行われたものである。</t>
    <phoneticPr fontId="1"/>
  </si>
  <si>
    <t>２　「（内地方消費税）」は、「消費税及地方消費税」のうち、地方消費税の金額である。</t>
  </si>
  <si>
    <t>３　「（除く地方消費税）」は、「合計」から、地方消費税を除いた金額である。</t>
  </si>
  <si>
    <t>－</t>
  </si>
  <si>
    <t>平成28年度</t>
  </si>
  <si>
    <t>(1)　徴収状況</t>
    <phoneticPr fontId="1"/>
  </si>
  <si>
    <t>不　　納　　欠　　損　　額</t>
    <phoneticPr fontId="1"/>
  </si>
  <si>
    <t>区　　　　　　分</t>
    <phoneticPr fontId="1"/>
  </si>
  <si>
    <t>国際観光旅客税</t>
    <rPh sb="0" eb="2">
      <t>コクサイ</t>
    </rPh>
    <rPh sb="2" eb="4">
      <t>カンコウ</t>
    </rPh>
    <rPh sb="4" eb="6">
      <t>リョキャク</t>
    </rPh>
    <rPh sb="6" eb="7">
      <t>ゼイ</t>
    </rPh>
    <phoneticPr fontId="1"/>
  </si>
  <si>
    <t>合            計</t>
    <phoneticPr fontId="1"/>
  </si>
  <si>
    <t>用語の説明：</t>
    <phoneticPr fontId="1"/>
  </si>
  <si>
    <r>
      <t>１　</t>
    </r>
    <r>
      <rPr>
        <sz val="9"/>
        <rFont val="ＭＳ ゴシック"/>
        <family val="3"/>
        <charset val="128"/>
      </rPr>
      <t>徴収決定済額</t>
    </r>
    <r>
      <rPr>
        <sz val="9"/>
        <rFont val="ＭＳ 明朝"/>
        <family val="1"/>
        <charset val="128"/>
      </rPr>
      <t>とは、納税義務の確定した国税で、その事実の確認（徴収決定）を終了した金額をいう。</t>
    </r>
    <phoneticPr fontId="1"/>
  </si>
  <si>
    <t>　　　　　　</t>
    <phoneticPr fontId="1"/>
  </si>
  <si>
    <r>
      <t>２　</t>
    </r>
    <r>
      <rPr>
        <sz val="9"/>
        <rFont val="ＭＳ ゴシック"/>
        <family val="3"/>
        <charset val="128"/>
      </rPr>
      <t>収納済額</t>
    </r>
    <r>
      <rPr>
        <sz val="9"/>
        <rFont val="ＭＳ 明朝"/>
        <family val="1"/>
        <charset val="128"/>
      </rPr>
      <t>とは、収納された国税の金額をいう。</t>
    </r>
    <phoneticPr fontId="1"/>
  </si>
  <si>
    <r>
      <t>３　</t>
    </r>
    <r>
      <rPr>
        <sz val="9"/>
        <rFont val="ＭＳ ゴシック"/>
        <family val="3"/>
        <charset val="128"/>
      </rPr>
      <t>不納欠損額</t>
    </r>
    <r>
      <rPr>
        <sz val="9"/>
        <rFont val="ＭＳ 明朝"/>
        <family val="1"/>
        <charset val="128"/>
      </rPr>
      <t>とは、滞納処分の停止後３年経過等の事由により納税義務が消滅した国税の金額をいう。</t>
    </r>
    <phoneticPr fontId="1"/>
  </si>
  <si>
    <r>
      <t>４　</t>
    </r>
    <r>
      <rPr>
        <sz val="9"/>
        <rFont val="ＭＳ ゴシック"/>
        <family val="3"/>
        <charset val="128"/>
      </rPr>
      <t>収納未済額</t>
    </r>
    <r>
      <rPr>
        <sz val="9"/>
        <rFont val="ＭＳ 明朝"/>
        <family val="1"/>
        <charset val="128"/>
      </rPr>
      <t>とは、徴収決定済額のうち収納及び不納欠損を終了しない金額をいう。</t>
    </r>
    <phoneticPr fontId="1"/>
  </si>
  <si>
    <t>徴収決定済額</t>
    <phoneticPr fontId="1"/>
  </si>
  <si>
    <t>不納欠損額</t>
    <phoneticPr fontId="1"/>
  </si>
  <si>
    <t>平成29年度</t>
  </si>
  <si>
    <t>-</t>
  </si>
  <si>
    <t>揮発油税及地方揮発油税</t>
    <rPh sb="0" eb="3">
      <t>キハツユ</t>
    </rPh>
    <rPh sb="3" eb="4">
      <t>ゼイ</t>
    </rPh>
    <rPh sb="4" eb="5">
      <t>オヨ</t>
    </rPh>
    <rPh sb="5" eb="7">
      <t>チホウ</t>
    </rPh>
    <rPh sb="7" eb="10">
      <t>キハツユ</t>
    </rPh>
    <rPh sb="10" eb="11">
      <t>ゼイ</t>
    </rPh>
    <phoneticPr fontId="1"/>
  </si>
  <si>
    <t>平成30年度</t>
  </si>
  <si>
    <t>17－１　国税徴収状況</t>
    <rPh sb="5" eb="7">
      <t>コクゼイ</t>
    </rPh>
    <rPh sb="9" eb="11">
      <t>ジョウキョウ</t>
    </rPh>
    <phoneticPr fontId="1"/>
  </si>
  <si>
    <t>令和元年度</t>
    <rPh sb="0" eb="2">
      <t>レイワ</t>
    </rPh>
    <rPh sb="2" eb="3">
      <t>ガン</t>
    </rPh>
    <phoneticPr fontId="3"/>
  </si>
  <si>
    <t>令和元年度</t>
    <rPh sb="0" eb="2">
      <t>レイワ</t>
    </rPh>
    <rPh sb="2" eb="3">
      <t>ガン</t>
    </rPh>
    <phoneticPr fontId="1"/>
  </si>
  <si>
    <t>17－２　物納及び年賦延納</t>
    <phoneticPr fontId="1"/>
  </si>
  <si>
    <t>(1)　物　納　状　況</t>
    <phoneticPr fontId="1"/>
  </si>
  <si>
    <t>区　　　　　　　　　　分</t>
    <phoneticPr fontId="1"/>
  </si>
  <si>
    <t>相続税</t>
    <rPh sb="0" eb="2">
      <t>ソウゾク</t>
    </rPh>
    <rPh sb="2" eb="3">
      <t>ゼイ</t>
    </rPh>
    <phoneticPr fontId="1"/>
  </si>
  <si>
    <t>件数</t>
    <rPh sb="0" eb="2">
      <t>ケンスウ</t>
    </rPh>
    <phoneticPr fontId="1"/>
  </si>
  <si>
    <t>金額</t>
    <rPh sb="0" eb="2">
      <t>キンガク</t>
    </rPh>
    <phoneticPr fontId="1"/>
  </si>
  <si>
    <t>件</t>
  </si>
  <si>
    <t>申請及び許可等の状況</t>
  </si>
  <si>
    <t>前年度許可未済</t>
  </si>
  <si>
    <t>本年度申請</t>
  </si>
  <si>
    <t>更正減等</t>
  </si>
  <si>
    <t>処　理</t>
    <phoneticPr fontId="1"/>
  </si>
  <si>
    <t>取下げ</t>
  </si>
  <si>
    <t>却下</t>
  </si>
  <si>
    <t>許可</t>
  </si>
  <si>
    <t>外</t>
    <rPh sb="0" eb="1">
      <t>ソト</t>
    </rPh>
    <phoneticPr fontId="1"/>
  </si>
  <si>
    <t>許可未済</t>
  </si>
  <si>
    <t>許可後の状況</t>
  </si>
  <si>
    <t>前年度収納未済</t>
  </si>
  <si>
    <t>許可取消等</t>
    <phoneticPr fontId="1"/>
  </si>
  <si>
    <t>収納</t>
  </si>
  <si>
    <t>収納未済</t>
  </si>
  <si>
    <t>前年度引継未済</t>
  </si>
  <si>
    <t>許可取消等</t>
    <phoneticPr fontId="1"/>
  </si>
  <si>
    <t>引継</t>
  </si>
  <si>
    <t>引継未済</t>
  </si>
  <si>
    <t>物納の撤回状況</t>
  </si>
  <si>
    <t>前年度承認未済</t>
  </si>
  <si>
    <t>承認</t>
  </si>
  <si>
    <t>承認未済</t>
  </si>
  <si>
    <t>調査対象等：</t>
    <phoneticPr fontId="1"/>
  </si>
  <si>
    <t>（注）　１</t>
    <phoneticPr fontId="1"/>
  </si>
  <si>
    <t>「収納」欄は、国に完全に所有権が移転された物納財産の件数及び金額であり、外書は過誤納額である。</t>
    <phoneticPr fontId="1"/>
  </si>
  <si>
    <t>２</t>
    <phoneticPr fontId="1"/>
  </si>
  <si>
    <t>「引継」欄は、収納した物納財産を財務局へ引き渡した件数及び金額である。</t>
    <phoneticPr fontId="1"/>
  </si>
  <si>
    <t>(2)　物納財産の内訳</t>
    <rPh sb="4" eb="6">
      <t>ブツノウ</t>
    </rPh>
    <rPh sb="6" eb="8">
      <t>ザイサン</t>
    </rPh>
    <rPh sb="9" eb="11">
      <t>ウチワケ</t>
    </rPh>
    <phoneticPr fontId="1"/>
  </si>
  <si>
    <t>物　　　納　　　許　　　可</t>
  </si>
  <si>
    <t>物　　件　　数</t>
  </si>
  <si>
    <t>金　　　　　額</t>
    <phoneticPr fontId="1"/>
  </si>
  <si>
    <t>物 納 財 産 の 種 類</t>
    <phoneticPr fontId="1"/>
  </si>
  <si>
    <t>件</t>
    <rPh sb="0" eb="1">
      <t>ケン</t>
    </rPh>
    <phoneticPr fontId="2"/>
  </si>
  <si>
    <t>千円</t>
    <rPh sb="0" eb="2">
      <t>センエン</t>
    </rPh>
    <phoneticPr fontId="2"/>
  </si>
  <si>
    <t>土地</t>
    <phoneticPr fontId="1"/>
  </si>
  <si>
    <t>建物</t>
    <phoneticPr fontId="1"/>
  </si>
  <si>
    <t>有価証券</t>
    <phoneticPr fontId="1"/>
  </si>
  <si>
    <t>その他</t>
    <phoneticPr fontId="1"/>
  </si>
  <si>
    <t>(3)　物納状況の累年比較</t>
    <phoneticPr fontId="1"/>
  </si>
  <si>
    <t>年　　度</t>
    <phoneticPr fontId="1"/>
  </si>
  <si>
    <t>本年度申請額</t>
  </si>
  <si>
    <t>許可額</t>
  </si>
  <si>
    <t>許 可 未 済 額</t>
    <phoneticPr fontId="1"/>
  </si>
  <si>
    <t>前　年　度
収納未済額</t>
    <phoneticPr fontId="1"/>
  </si>
  <si>
    <t>収納済額</t>
    <phoneticPr fontId="1"/>
  </si>
  <si>
    <t>件　数</t>
    <phoneticPr fontId="1"/>
  </si>
  <si>
    <t>金　　額</t>
    <phoneticPr fontId="1"/>
  </si>
  <si>
    <t>件　数</t>
    <phoneticPr fontId="1"/>
  </si>
  <si>
    <t>金　　額</t>
    <phoneticPr fontId="1"/>
  </si>
  <si>
    <t>金　　額</t>
    <phoneticPr fontId="1"/>
  </si>
  <si>
    <t>件</t>
    <phoneticPr fontId="1"/>
  </si>
  <si>
    <t>千円</t>
    <phoneticPr fontId="1"/>
  </si>
  <si>
    <t>千円</t>
    <phoneticPr fontId="1"/>
  </si>
  <si>
    <t>千円</t>
    <phoneticPr fontId="1"/>
  </si>
  <si>
    <t>外</t>
  </si>
  <si>
    <t>　（注）　「収納済額」欄の外書は、過誤納額である。</t>
  </si>
  <si>
    <t>(4)　年賦延納状況</t>
    <phoneticPr fontId="1"/>
  </si>
  <si>
    <t>区　　　　　　　分</t>
    <phoneticPr fontId="1"/>
  </si>
  <si>
    <t>相　続　税</t>
    <phoneticPr fontId="1"/>
  </si>
  <si>
    <t>贈　与　税</t>
    <phoneticPr fontId="1"/>
  </si>
  <si>
    <t>所　得　税</t>
    <phoneticPr fontId="1"/>
  </si>
  <si>
    <t>計</t>
    <rPh sb="0" eb="1">
      <t>ケイ</t>
    </rPh>
    <phoneticPr fontId="1"/>
  </si>
  <si>
    <t>件　数</t>
  </si>
  <si>
    <t>金　額</t>
    <phoneticPr fontId="1"/>
  </si>
  <si>
    <t>件　数</t>
    <rPh sb="0" eb="1">
      <t>ケン</t>
    </rPh>
    <rPh sb="2" eb="3">
      <t>カズ</t>
    </rPh>
    <phoneticPr fontId="1"/>
  </si>
  <si>
    <t>金　額</t>
    <rPh sb="0" eb="1">
      <t>キン</t>
    </rPh>
    <rPh sb="2" eb="3">
      <t>ガク</t>
    </rPh>
    <phoneticPr fontId="1"/>
  </si>
  <si>
    <t>（外）</t>
  </si>
  <si>
    <t>徴収状況</t>
    <phoneticPr fontId="1"/>
  </si>
  <si>
    <t>徴収
決定</t>
    <phoneticPr fontId="1"/>
  </si>
  <si>
    <t>前年度以前
許可分</t>
    <phoneticPr fontId="1"/>
  </si>
  <si>
    <t>本年度許可分</t>
  </si>
  <si>
    <t>延　　納　　現　　在　　額
（徴収決定未済）</t>
    <phoneticPr fontId="1"/>
  </si>
  <si>
    <t>　（注）　「前年度許可末済」及び「本年度申請」欄の外書は、他署管内からの転入者分、「更正減等」欄の外書は、他署管
        内への転出者分である。</t>
    <rPh sb="14" eb="15">
      <t>オヨ</t>
    </rPh>
    <rPh sb="17" eb="20">
      <t>ホンネンド</t>
    </rPh>
    <rPh sb="20" eb="22">
      <t>シンセイ</t>
    </rPh>
    <rPh sb="43" eb="44">
      <t>タダシ</t>
    </rPh>
    <phoneticPr fontId="1"/>
  </si>
  <si>
    <t>令和２年度</t>
    <rPh sb="0" eb="2">
      <t>レイワ</t>
    </rPh>
    <phoneticPr fontId="3"/>
  </si>
  <si>
    <t>令和２年度</t>
    <phoneticPr fontId="3"/>
  </si>
  <si>
    <t>令和２年度</t>
    <rPh sb="0" eb="2">
      <t>レイワ</t>
    </rPh>
    <phoneticPr fontId="1"/>
  </si>
  <si>
    <t>　調査対象等：令和２年４月１日から令和３年３月31日までの間に相続税及び贈与税の年賦延納並びに所得税法第132条の規定
            による所得税の延納について、申請、許可、収納等のあったものを示した。</t>
    <rPh sb="7" eb="9">
      <t>レイワ</t>
    </rPh>
    <rPh sb="17" eb="19">
      <t>レイワ</t>
    </rPh>
    <phoneticPr fontId="1"/>
  </si>
  <si>
    <t>　令和２年４月１日から令和３年３月31日までの間に相続税の物納について申請、許可、収納等のあったものを示した。</t>
    <phoneticPr fontId="1"/>
  </si>
  <si>
    <t>令和２年度（出納整理期間を含む。）</t>
    <rPh sb="0" eb="2">
      <t>レイワ</t>
    </rPh>
    <rPh sb="3" eb="5">
      <t>ネンド</t>
    </rPh>
    <rPh sb="6" eb="8">
      <t>スイトウ</t>
    </rPh>
    <rPh sb="8" eb="10">
      <t>セイリ</t>
    </rPh>
    <rPh sb="10" eb="12">
      <t>キカン</t>
    </rPh>
    <rPh sb="13" eb="14">
      <t>フク</t>
    </rPh>
    <phoneticPr fontId="1"/>
  </si>
  <si>
    <t>外</t>
    <phoneticPr fontId="1"/>
  </si>
  <si>
    <t>X</t>
    <phoneticPr fontId="1"/>
  </si>
  <si>
    <t>X</t>
    <phoneticPr fontId="1"/>
  </si>
  <si>
    <t>X</t>
    <phoneticPr fontId="1"/>
  </si>
  <si>
    <t>X</t>
    <phoneticPr fontId="1"/>
  </si>
  <si>
    <t>X</t>
    <phoneticPr fontId="1"/>
  </si>
  <si>
    <t>X</t>
    <phoneticPr fontId="1"/>
  </si>
  <si>
    <t>X</t>
    <phoneticPr fontId="1"/>
  </si>
  <si>
    <t>X</t>
    <phoneticPr fontId="1"/>
  </si>
  <si>
    <t>X</t>
    <phoneticPr fontId="1"/>
  </si>
  <si>
    <t>X</t>
    <phoneticPr fontId="1"/>
  </si>
  <si>
    <t>X</t>
    <phoneticPr fontId="1"/>
  </si>
  <si>
    <t>X</t>
    <phoneticPr fontId="1"/>
  </si>
  <si>
    <t>X</t>
    <phoneticPr fontId="1"/>
  </si>
  <si>
    <t>X</t>
    <phoneticPr fontId="1"/>
  </si>
  <si>
    <t>X</t>
    <phoneticPr fontId="1"/>
  </si>
  <si>
    <t>X</t>
    <phoneticPr fontId="1"/>
  </si>
  <si>
    <t>X</t>
    <phoneticPr fontId="1"/>
  </si>
  <si>
    <t>X</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</si>
</sst>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 #,##0_ ;_ * \-#,##0_ ;_ * &quot;-&quot;_ ;_ @_ "/>
    <numFmt numFmtId="176" formatCode="#,##0;[Red]#,##0"/>
    <numFmt numFmtId="177" formatCode="&quot;(&quot;#,##0&quot;)&quot;"/>
    <numFmt numFmtId="178" formatCode="0_);[Red]\(0\)"/>
  </numFmts>
  <fonts count="13" x14ac:knownFonts="1">
    <font>
      <sz val="11"/>
      <name val="ＭＳ Ｐゴシック"/>
      <family val="3"/>
      <charset val="128"/>
    </font>
    <font>
      <sz val="6"/>
      <name val="ＭＳ Ｐゴシック"/>
      <family val="3"/>
      <charset val="128"/>
    </font>
    <font>
      <sz val="9"/>
      <name val="ＭＳ 明朝"/>
      <family val="1"/>
      <charset val="128"/>
    </font>
    <font>
      <sz val="13"/>
      <name val="ＭＳ 明朝"/>
      <family val="1"/>
      <charset val="128"/>
    </font>
    <font>
      <sz val="9"/>
      <name val="ＭＳ ゴシック"/>
      <family val="3"/>
      <charset val="128"/>
    </font>
    <font>
      <sz val="8"/>
      <name val="ＭＳ 明朝"/>
      <family val="1"/>
      <charset val="128"/>
    </font>
    <font>
      <sz val="11"/>
      <name val="ＭＳ 明朝"/>
      <family val="1"/>
      <charset val="128"/>
    </font>
    <font>
      <sz val="8.5"/>
      <name val="ＭＳ 明朝"/>
      <family val="1"/>
      <charset val="128"/>
    </font>
    <font>
      <sz val="8.5"/>
      <name val="ＭＳ Ｐゴシック"/>
      <family val="3"/>
      <charset val="128"/>
    </font>
    <font>
      <sz val="10.5"/>
      <name val="ＭＳ 明朝"/>
      <family val="1"/>
      <charset val="128"/>
    </font>
    <font>
      <sz val="11"/>
      <name val="ＭＳ Ｐゴシック"/>
      <family val="3"/>
      <charset val="128"/>
    </font>
    <font>
      <sz val="9"/>
      <name val="ＭＳ Ｐゴシック"/>
      <family val="3"/>
      <charset val="128"/>
    </font>
    <font>
      <sz val="8"/>
      <name val="ＭＳ Ｐゴシック"/>
      <family val="3"/>
      <charset val="128"/>
    </font>
  </fonts>
  <fills count="9">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27"/>
        <bgColor indexed="64"/>
      </patternFill>
    </fill>
    <fill>
      <patternFill patternType="solid">
        <fgColor rgb="FFFFFF99"/>
        <bgColor indexed="64"/>
      </patternFill>
    </fill>
    <fill>
      <patternFill patternType="solid">
        <fgColor theme="0"/>
        <bgColor indexed="64"/>
      </patternFill>
    </fill>
    <fill>
      <patternFill patternType="solid">
        <fgColor indexed="26"/>
        <bgColor indexed="64"/>
      </patternFill>
    </fill>
    <fill>
      <patternFill patternType="solid">
        <fgColor rgb="FFFFFFCC"/>
        <bgColor indexed="64"/>
      </patternFill>
    </fill>
  </fills>
  <borders count="251">
    <border>
      <left/>
      <right/>
      <top/>
      <bottom/>
      <diagonal/>
    </border>
    <border>
      <left style="thin">
        <color indexed="64"/>
      </left>
      <right style="hair">
        <color indexed="64"/>
      </right>
      <top style="thin">
        <color indexed="55"/>
      </top>
      <bottom style="thin">
        <color indexed="55"/>
      </bottom>
      <diagonal/>
    </border>
    <border>
      <left style="hair">
        <color indexed="64"/>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style="medium">
        <color indexed="64"/>
      </left>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right style="hair">
        <color indexed="64"/>
      </right>
      <top style="thin">
        <color indexed="64"/>
      </top>
      <bottom/>
      <diagonal/>
    </border>
    <border>
      <left style="medium">
        <color indexed="64"/>
      </left>
      <right style="thin">
        <color indexed="64"/>
      </right>
      <top/>
      <bottom style="thin">
        <color indexed="55"/>
      </bottom>
      <diagonal/>
    </border>
    <border>
      <left style="medium">
        <color indexed="64"/>
      </left>
      <right style="thin">
        <color indexed="64"/>
      </right>
      <top style="thin">
        <color indexed="55"/>
      </top>
      <bottom style="medium">
        <color indexed="64"/>
      </bottom>
      <diagonal/>
    </border>
    <border>
      <left style="thin">
        <color indexed="64"/>
      </left>
      <right style="hair">
        <color indexed="64"/>
      </right>
      <top/>
      <bottom style="thin">
        <color indexed="55"/>
      </bottom>
      <diagonal/>
    </border>
    <border>
      <left style="hair">
        <color indexed="64"/>
      </left>
      <right style="hair">
        <color indexed="64"/>
      </right>
      <top/>
      <bottom style="thin">
        <color indexed="55"/>
      </bottom>
      <diagonal/>
    </border>
    <border>
      <left style="hair">
        <color indexed="64"/>
      </left>
      <right style="thin">
        <color indexed="64"/>
      </right>
      <top/>
      <bottom style="thin">
        <color indexed="55"/>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hair">
        <color indexed="55"/>
      </top>
      <bottom style="hair">
        <color indexed="55"/>
      </bottom>
      <diagonal/>
    </border>
    <border>
      <left style="medium">
        <color indexed="64"/>
      </left>
      <right/>
      <top style="thin">
        <color indexed="55"/>
      </top>
      <bottom style="hair">
        <color indexed="55"/>
      </bottom>
      <diagonal/>
    </border>
    <border>
      <left style="medium">
        <color indexed="64"/>
      </left>
      <right/>
      <top/>
      <bottom style="hair">
        <color indexed="55"/>
      </bottom>
      <diagonal/>
    </border>
    <border>
      <left style="thin">
        <color indexed="55"/>
      </left>
      <right style="thin">
        <color indexed="64"/>
      </right>
      <top style="thin">
        <color indexed="55"/>
      </top>
      <bottom style="thin">
        <color indexed="55"/>
      </bottom>
      <diagonal/>
    </border>
    <border>
      <left/>
      <right/>
      <top style="medium">
        <color indexed="64"/>
      </top>
      <bottom/>
      <diagonal/>
    </border>
    <border>
      <left/>
      <right style="medium">
        <color indexed="64"/>
      </right>
      <top style="thin">
        <color indexed="64"/>
      </top>
      <bottom/>
      <diagonal/>
    </border>
    <border>
      <left style="thin">
        <color indexed="64"/>
      </left>
      <right style="hair">
        <color indexed="64"/>
      </right>
      <top style="hair">
        <color indexed="55"/>
      </top>
      <bottom style="thin">
        <color indexed="55"/>
      </bottom>
      <diagonal/>
    </border>
    <border>
      <left style="hair">
        <color indexed="64"/>
      </left>
      <right style="thin">
        <color indexed="64"/>
      </right>
      <top style="hair">
        <color indexed="55"/>
      </top>
      <bottom style="thin">
        <color indexed="55"/>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style="medium">
        <color indexed="64"/>
      </right>
      <top style="thin">
        <color indexed="55"/>
      </top>
      <bottom style="thin">
        <color indexed="55"/>
      </bottom>
      <diagonal/>
    </border>
    <border>
      <left style="hair">
        <color indexed="64"/>
      </left>
      <right/>
      <top style="thin">
        <color indexed="64"/>
      </top>
      <bottom/>
      <diagonal/>
    </border>
    <border>
      <left style="thin">
        <color indexed="64"/>
      </left>
      <right style="medium">
        <color indexed="64"/>
      </right>
      <top/>
      <bottom style="hair">
        <color indexed="55"/>
      </bottom>
      <diagonal/>
    </border>
    <border>
      <left style="thin">
        <color indexed="64"/>
      </left>
      <right style="medium">
        <color indexed="64"/>
      </right>
      <top style="hair">
        <color indexed="55"/>
      </top>
      <bottom style="hair">
        <color indexed="55"/>
      </bottom>
      <diagonal/>
    </border>
    <border>
      <left style="thin">
        <color indexed="64"/>
      </left>
      <right style="medium">
        <color indexed="64"/>
      </right>
      <top style="thin">
        <color indexed="55"/>
      </top>
      <bottom style="hair">
        <color indexed="55"/>
      </bottom>
      <diagonal/>
    </border>
    <border>
      <left style="thin">
        <color indexed="64"/>
      </left>
      <right style="medium">
        <color indexed="64"/>
      </right>
      <top/>
      <bottom style="thin">
        <color indexed="55"/>
      </bottom>
      <diagonal/>
    </border>
    <border>
      <left/>
      <right style="thin">
        <color indexed="64"/>
      </right>
      <top style="thin">
        <color indexed="55"/>
      </top>
      <bottom style="thin">
        <color indexed="55"/>
      </bottom>
      <diagonal/>
    </border>
    <border>
      <left/>
      <right style="medium">
        <color indexed="64"/>
      </right>
      <top/>
      <bottom/>
      <diagonal/>
    </border>
    <border>
      <left style="thin">
        <color indexed="64"/>
      </left>
      <right style="medium">
        <color indexed="64"/>
      </right>
      <top/>
      <bottom/>
      <diagonal/>
    </border>
    <border>
      <left style="medium">
        <color indexed="64"/>
      </left>
      <right/>
      <top style="hair">
        <color indexed="55"/>
      </top>
      <bottom style="thin">
        <color indexed="55"/>
      </bottom>
      <diagonal/>
    </border>
    <border>
      <left style="thin">
        <color indexed="64"/>
      </left>
      <right style="medium">
        <color indexed="64"/>
      </right>
      <top style="hair">
        <color indexed="55"/>
      </top>
      <bottom style="thin">
        <color indexed="55"/>
      </bottom>
      <diagonal/>
    </border>
    <border>
      <left style="hair">
        <color indexed="64"/>
      </left>
      <right style="hair">
        <color indexed="64"/>
      </right>
      <top/>
      <bottom style="medium">
        <color indexed="64"/>
      </bottom>
      <diagonal/>
    </border>
    <border>
      <left style="thin">
        <color indexed="55"/>
      </left>
      <right/>
      <top/>
      <bottom style="hair">
        <color indexed="55"/>
      </bottom>
      <diagonal/>
    </border>
    <border>
      <left style="hair">
        <color indexed="64"/>
      </left>
      <right style="hair">
        <color indexed="64"/>
      </right>
      <top/>
      <bottom style="hair">
        <color indexed="55"/>
      </bottom>
      <diagonal/>
    </border>
    <border>
      <left/>
      <right style="thin">
        <color indexed="64"/>
      </right>
      <top/>
      <bottom style="hair">
        <color indexed="55"/>
      </bottom>
      <diagonal/>
    </border>
    <border>
      <left style="hair">
        <color indexed="64"/>
      </left>
      <right style="hair">
        <color indexed="64"/>
      </right>
      <top style="hair">
        <color indexed="55"/>
      </top>
      <bottom style="hair">
        <color indexed="55"/>
      </bottom>
      <diagonal/>
    </border>
    <border>
      <left style="thin">
        <color indexed="55"/>
      </left>
      <right/>
      <top style="thin">
        <color indexed="55"/>
      </top>
      <bottom style="thin">
        <color indexed="55"/>
      </bottom>
      <diagonal/>
    </border>
    <border>
      <left style="thin">
        <color indexed="55"/>
      </left>
      <right/>
      <top style="thin">
        <color indexed="55"/>
      </top>
      <bottom style="double">
        <color indexed="64"/>
      </bottom>
      <diagonal/>
    </border>
    <border>
      <left style="hair">
        <color indexed="64"/>
      </left>
      <right style="hair">
        <color indexed="64"/>
      </right>
      <top style="thin">
        <color indexed="55"/>
      </top>
      <bottom style="double">
        <color indexed="64"/>
      </bottom>
      <diagonal/>
    </border>
    <border>
      <left/>
      <right style="thin">
        <color indexed="64"/>
      </right>
      <top style="thin">
        <color indexed="55"/>
      </top>
      <bottom style="double">
        <color indexed="64"/>
      </bottom>
      <diagonal/>
    </border>
    <border>
      <left style="thin">
        <color indexed="64"/>
      </left>
      <right style="hair">
        <color indexed="64"/>
      </right>
      <top/>
      <bottom style="hair">
        <color indexed="55"/>
      </bottom>
      <diagonal/>
    </border>
    <border>
      <left style="hair">
        <color indexed="64"/>
      </left>
      <right style="thin">
        <color indexed="64"/>
      </right>
      <top/>
      <bottom style="hair">
        <color indexed="55"/>
      </bottom>
      <diagonal/>
    </border>
    <border>
      <left style="thin">
        <color indexed="64"/>
      </left>
      <right style="hair">
        <color indexed="64"/>
      </right>
      <top style="hair">
        <color indexed="55"/>
      </top>
      <bottom style="hair">
        <color indexed="55"/>
      </bottom>
      <diagonal/>
    </border>
    <border>
      <left style="hair">
        <color indexed="64"/>
      </left>
      <right style="thin">
        <color indexed="64"/>
      </right>
      <top style="hair">
        <color indexed="55"/>
      </top>
      <bottom style="hair">
        <color indexed="55"/>
      </bottom>
      <diagonal/>
    </border>
    <border>
      <left style="hair">
        <color indexed="64"/>
      </left>
      <right style="hair">
        <color indexed="64"/>
      </right>
      <top style="hair">
        <color indexed="55"/>
      </top>
      <bottom style="thin">
        <color indexed="55"/>
      </bottom>
      <diagonal/>
    </border>
    <border>
      <left style="thin">
        <color indexed="64"/>
      </left>
      <right style="hair">
        <color indexed="64"/>
      </right>
      <top style="thin">
        <color indexed="55"/>
      </top>
      <bottom style="hair">
        <color indexed="55"/>
      </bottom>
      <diagonal/>
    </border>
    <border>
      <left style="hair">
        <color indexed="64"/>
      </left>
      <right style="hair">
        <color indexed="64"/>
      </right>
      <top style="thin">
        <color indexed="55"/>
      </top>
      <bottom style="hair">
        <color indexed="55"/>
      </bottom>
      <diagonal/>
    </border>
    <border>
      <left style="hair">
        <color indexed="64"/>
      </left>
      <right style="thin">
        <color indexed="64"/>
      </right>
      <top style="thin">
        <color indexed="55"/>
      </top>
      <bottom style="hair">
        <color indexed="55"/>
      </bottom>
      <diagonal/>
    </border>
    <border>
      <left style="thin">
        <color indexed="64"/>
      </left>
      <right style="hair">
        <color indexed="64"/>
      </right>
      <top style="thin">
        <color indexed="55"/>
      </top>
      <bottom/>
      <diagonal/>
    </border>
    <border>
      <left style="hair">
        <color indexed="64"/>
      </left>
      <right style="hair">
        <color indexed="64"/>
      </right>
      <top style="thin">
        <color indexed="55"/>
      </top>
      <bottom/>
      <diagonal/>
    </border>
    <border>
      <left style="hair">
        <color indexed="64"/>
      </left>
      <right style="thin">
        <color indexed="64"/>
      </right>
      <top style="thin">
        <color indexed="55"/>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hair">
        <color indexed="64"/>
      </left>
      <right style="thin">
        <color indexed="64"/>
      </right>
      <top style="double">
        <color indexed="64"/>
      </top>
      <bottom style="medium">
        <color indexed="64"/>
      </bottom>
      <diagonal/>
    </border>
    <border>
      <left style="medium">
        <color indexed="64"/>
      </left>
      <right/>
      <top style="thin">
        <color indexed="55"/>
      </top>
      <bottom style="double">
        <color indexed="64"/>
      </bottom>
      <diagonal/>
    </border>
    <border>
      <left style="thin">
        <color indexed="64"/>
      </left>
      <right style="medium">
        <color indexed="64"/>
      </right>
      <top style="thin">
        <color indexed="55"/>
      </top>
      <bottom/>
      <diagonal/>
    </border>
    <border>
      <left/>
      <right style="medium">
        <color indexed="64"/>
      </right>
      <top style="double">
        <color indexed="64"/>
      </top>
      <bottom style="medium">
        <color indexed="64"/>
      </bottom>
      <diagonal/>
    </border>
    <border>
      <left style="thin">
        <color indexed="64"/>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right style="medium">
        <color indexed="64"/>
      </right>
      <top style="thin">
        <color indexed="55"/>
      </top>
      <bottom style="double">
        <color indexed="64"/>
      </bottom>
      <diagonal/>
    </border>
    <border>
      <left/>
      <right style="medium">
        <color indexed="64"/>
      </right>
      <top/>
      <bottom style="medium">
        <color indexed="64"/>
      </bottom>
      <diagonal/>
    </border>
    <border>
      <left style="medium">
        <color indexed="64"/>
      </left>
      <right/>
      <top style="double">
        <color indexed="64"/>
      </top>
      <bottom style="medium">
        <color indexed="64"/>
      </bottom>
      <diagonal/>
    </border>
    <border>
      <left style="thin">
        <color indexed="64"/>
      </left>
      <right style="medium">
        <color indexed="64"/>
      </right>
      <top style="thin">
        <color indexed="55"/>
      </top>
      <bottom style="double">
        <color indexed="64"/>
      </bottom>
      <diagonal/>
    </border>
    <border>
      <left style="thin">
        <color indexed="64"/>
      </left>
      <right style="medium">
        <color indexed="64"/>
      </right>
      <top style="thin">
        <color indexed="55"/>
      </top>
      <bottom style="medium">
        <color indexed="64"/>
      </bottom>
      <diagonal/>
    </border>
    <border>
      <left style="thin">
        <color indexed="55"/>
      </left>
      <right/>
      <top style="hair">
        <color indexed="55"/>
      </top>
      <bottom/>
      <diagonal/>
    </border>
    <border>
      <left style="hair">
        <color indexed="64"/>
      </left>
      <right style="hair">
        <color indexed="64"/>
      </right>
      <top style="hair">
        <color indexed="55"/>
      </top>
      <bottom/>
      <diagonal/>
    </border>
    <border>
      <left/>
      <right style="thin">
        <color indexed="64"/>
      </right>
      <top style="hair">
        <color indexed="55"/>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bottom style="medium">
        <color indexed="64"/>
      </bottom>
      <diagonal/>
    </border>
    <border>
      <left style="hair">
        <color indexed="64"/>
      </left>
      <right/>
      <top style="thin">
        <color indexed="64"/>
      </top>
      <bottom style="thin">
        <color indexed="64"/>
      </bottom>
      <diagonal/>
    </border>
    <border>
      <left style="hair">
        <color indexed="64"/>
      </left>
      <right/>
      <top/>
      <bottom style="medium">
        <color indexed="64"/>
      </bottom>
      <diagonal/>
    </border>
    <border>
      <left style="hair">
        <color indexed="64"/>
      </left>
      <right/>
      <top/>
      <bottom style="thin">
        <color indexed="55"/>
      </bottom>
      <diagonal/>
    </border>
    <border>
      <left style="hair">
        <color indexed="64"/>
      </left>
      <right/>
      <top style="thin">
        <color indexed="55"/>
      </top>
      <bottom style="thin">
        <color indexed="55"/>
      </bottom>
      <diagonal/>
    </border>
    <border>
      <left style="medium">
        <color indexed="64"/>
      </left>
      <right style="thin">
        <color indexed="55"/>
      </right>
      <top style="thin">
        <color indexed="55"/>
      </top>
      <bottom style="thin">
        <color indexed="55"/>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55"/>
      </right>
      <top style="thin">
        <color indexed="55"/>
      </top>
      <bottom style="thin">
        <color indexed="55"/>
      </bottom>
      <diagonal/>
    </border>
    <border>
      <left style="thin">
        <color indexed="55"/>
      </left>
      <right style="medium">
        <color indexed="64"/>
      </right>
      <top style="thin">
        <color indexed="55"/>
      </top>
      <bottom style="thin">
        <color indexed="55"/>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style="thin">
        <color indexed="55"/>
      </top>
      <bottom style="thin">
        <color indexed="55"/>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style="medium">
        <color indexed="64"/>
      </left>
      <right/>
      <top style="thin">
        <color indexed="55"/>
      </top>
      <bottom style="thin">
        <color indexed="55"/>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hair">
        <color indexed="64"/>
      </right>
      <top style="thin">
        <color indexed="55"/>
      </top>
      <bottom style="thin">
        <color theme="0" tint="-0.34998626667073579"/>
      </bottom>
      <diagonal/>
    </border>
    <border>
      <left style="hair">
        <color indexed="64"/>
      </left>
      <right style="hair">
        <color indexed="64"/>
      </right>
      <top style="thin">
        <color indexed="55"/>
      </top>
      <bottom style="thin">
        <color theme="0" tint="-0.34998626667073579"/>
      </bottom>
      <diagonal/>
    </border>
    <border>
      <left style="hair">
        <color indexed="64"/>
      </left>
      <right style="thin">
        <color indexed="64"/>
      </right>
      <top style="thin">
        <color indexed="55"/>
      </top>
      <bottom style="thin">
        <color theme="0" tint="-0.34998626667073579"/>
      </bottom>
      <diagonal/>
    </border>
    <border>
      <left style="thin">
        <color indexed="55"/>
      </left>
      <right/>
      <top style="hair">
        <color theme="0" tint="-0.34998626667073579"/>
      </top>
      <bottom style="hair">
        <color theme="0" tint="-0.34998626667073579"/>
      </bottom>
      <diagonal/>
    </border>
    <border>
      <left style="hair">
        <color indexed="64"/>
      </left>
      <right style="hair">
        <color indexed="64"/>
      </right>
      <top style="hair">
        <color theme="0" tint="-0.34998626667073579"/>
      </top>
      <bottom style="hair">
        <color theme="0" tint="-0.34998626667073579"/>
      </bottom>
      <diagonal/>
    </border>
    <border>
      <left/>
      <right style="thin">
        <color indexed="64"/>
      </right>
      <top style="hair">
        <color theme="0" tint="-0.34998626667073579"/>
      </top>
      <bottom style="hair">
        <color theme="0" tint="-0.34998626667073579"/>
      </bottom>
      <diagonal/>
    </border>
    <border>
      <left style="thin">
        <color indexed="55"/>
      </left>
      <right/>
      <top style="hair">
        <color theme="0" tint="-0.34998626667073579"/>
      </top>
      <bottom style="thin">
        <color indexed="55"/>
      </bottom>
      <diagonal/>
    </border>
    <border>
      <left style="hair">
        <color indexed="64"/>
      </left>
      <right style="hair">
        <color indexed="64"/>
      </right>
      <top style="hair">
        <color theme="0" tint="-0.34998626667073579"/>
      </top>
      <bottom style="thin">
        <color indexed="55"/>
      </bottom>
      <diagonal/>
    </border>
    <border>
      <left/>
      <right style="thin">
        <color indexed="64"/>
      </right>
      <top style="hair">
        <color theme="0" tint="-0.34998626667073579"/>
      </top>
      <bottom style="thin">
        <color indexed="55"/>
      </bottom>
      <diagonal/>
    </border>
    <border>
      <left style="hair">
        <color indexed="64"/>
      </left>
      <right/>
      <top style="thin">
        <color indexed="55"/>
      </top>
      <bottom style="thin">
        <color theme="0" tint="-0.34998626667073579"/>
      </bottom>
      <diagonal/>
    </border>
    <border>
      <left style="thin">
        <color indexed="64"/>
      </left>
      <right/>
      <top style="thin">
        <color theme="0" tint="-0.34998626667073579"/>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thin">
        <color indexed="64"/>
      </left>
      <right/>
      <top style="thin">
        <color theme="0" tint="-0.34998626667073579"/>
      </top>
      <bottom style="double">
        <color indexed="64"/>
      </bottom>
      <diagonal/>
    </border>
    <border>
      <left/>
      <right style="medium">
        <color indexed="64"/>
      </right>
      <top style="thin">
        <color theme="0" tint="-0.34998626667073579"/>
      </top>
      <bottom style="double">
        <color indexed="64"/>
      </bottom>
      <diagonal/>
    </border>
    <border>
      <left style="medium">
        <color indexed="64"/>
      </left>
      <right/>
      <top style="hair">
        <color theme="0" tint="-0.34998626667073579"/>
      </top>
      <bottom/>
      <diagonal/>
    </border>
    <border>
      <left/>
      <right style="thin">
        <color indexed="64"/>
      </right>
      <top style="hair">
        <color theme="0" tint="-0.34998626667073579"/>
      </top>
      <bottom/>
      <diagonal/>
    </border>
    <border>
      <left style="medium">
        <color indexed="64"/>
      </left>
      <right/>
      <top style="hair">
        <color theme="0" tint="-0.34998626667073579"/>
      </top>
      <bottom style="hair">
        <color theme="0" tint="-0.34998626667073579"/>
      </bottom>
      <diagonal/>
    </border>
    <border>
      <left style="medium">
        <color indexed="64"/>
      </left>
      <right/>
      <top style="thin">
        <color theme="0" tint="-0.34998626667073579"/>
      </top>
      <bottom/>
      <diagonal/>
    </border>
    <border>
      <left/>
      <right style="thin">
        <color indexed="64"/>
      </right>
      <top style="thin">
        <color theme="0" tint="-0.34998626667073579"/>
      </top>
      <bottom/>
      <diagonal/>
    </border>
    <border>
      <left style="medium">
        <color indexed="64"/>
      </left>
      <right style="thin">
        <color indexed="55"/>
      </right>
      <top style="hair">
        <color theme="0" tint="-0.34998626667073579"/>
      </top>
      <bottom style="hair">
        <color theme="0" tint="-0.34998626667073579"/>
      </bottom>
      <diagonal/>
    </border>
    <border>
      <left style="thin">
        <color indexed="55"/>
      </left>
      <right style="thin">
        <color indexed="64"/>
      </right>
      <top style="hair">
        <color theme="0" tint="-0.34998626667073579"/>
      </top>
      <bottom style="hair">
        <color theme="0" tint="-0.34998626667073579"/>
      </bottom>
      <diagonal/>
    </border>
    <border>
      <left style="thin">
        <color indexed="64"/>
      </left>
      <right style="thin">
        <color indexed="55"/>
      </right>
      <top style="hair">
        <color theme="0" tint="-0.34998626667073579"/>
      </top>
      <bottom style="hair">
        <color theme="0" tint="-0.34998626667073579"/>
      </bottom>
      <diagonal/>
    </border>
    <border>
      <left style="thin">
        <color indexed="55"/>
      </left>
      <right style="medium">
        <color indexed="64"/>
      </right>
      <top style="hair">
        <color theme="0" tint="-0.34998626667073579"/>
      </top>
      <bottom style="hair">
        <color theme="0" tint="-0.34998626667073579"/>
      </bottom>
      <diagonal/>
    </border>
    <border>
      <left style="medium">
        <color indexed="64"/>
      </left>
      <right/>
      <top style="hair">
        <color theme="0" tint="-0.34998626667073579"/>
      </top>
      <bottom style="thin">
        <color indexed="55"/>
      </bottom>
      <diagonal/>
    </border>
    <border>
      <left style="medium">
        <color indexed="64"/>
      </left>
      <right/>
      <top/>
      <bottom style="hair">
        <color theme="0" tint="-0.34998626667073579"/>
      </bottom>
      <diagonal/>
    </border>
    <border>
      <left/>
      <right style="thin">
        <color indexed="64"/>
      </right>
      <top/>
      <bottom style="hair">
        <color theme="0" tint="-0.34998626667073579"/>
      </bottom>
      <diagonal/>
    </border>
    <border>
      <left style="thin">
        <color indexed="64"/>
      </left>
      <right/>
      <top style="hair">
        <color theme="0" tint="-0.34998626667073579"/>
      </top>
      <bottom style="thin">
        <color indexed="55"/>
      </bottom>
      <diagonal/>
    </border>
    <border>
      <left/>
      <right style="medium">
        <color indexed="64"/>
      </right>
      <top style="hair">
        <color theme="0" tint="-0.34998626667073579"/>
      </top>
      <bottom style="thin">
        <color indexed="55"/>
      </bottom>
      <diagonal/>
    </border>
    <border>
      <left style="thin">
        <color indexed="64"/>
      </left>
      <right/>
      <top/>
      <bottom style="hair">
        <color theme="0" tint="-0.34998626667073579"/>
      </bottom>
      <diagonal/>
    </border>
    <border>
      <left/>
      <right style="medium">
        <color indexed="64"/>
      </right>
      <top/>
      <bottom style="hair">
        <color theme="0" tint="-0.34998626667073579"/>
      </bottom>
      <diagonal/>
    </border>
    <border>
      <left style="thin">
        <color indexed="64"/>
      </left>
      <right/>
      <top style="hair">
        <color theme="0" tint="-0.34998626667073579"/>
      </top>
      <bottom/>
      <diagonal/>
    </border>
    <border>
      <left/>
      <right style="medium">
        <color indexed="64"/>
      </right>
      <top style="hair">
        <color theme="0" tint="-0.34998626667073579"/>
      </top>
      <bottom/>
      <diagonal/>
    </border>
    <border>
      <left style="thin">
        <color indexed="64"/>
      </left>
      <right/>
      <top style="hair">
        <color theme="0" tint="-0.34998626667073579"/>
      </top>
      <bottom style="hair">
        <color theme="0" tint="-0.34998626667073579"/>
      </bottom>
      <diagonal/>
    </border>
    <border>
      <left/>
      <right style="medium">
        <color indexed="64"/>
      </right>
      <top style="hair">
        <color theme="0" tint="-0.34998626667073579"/>
      </top>
      <bottom style="hair">
        <color theme="0" tint="-0.34998626667073579"/>
      </bottom>
      <diagonal/>
    </border>
    <border>
      <left style="thin">
        <color indexed="64"/>
      </left>
      <right style="thin">
        <color indexed="55"/>
      </right>
      <top style="thin">
        <color indexed="55"/>
      </top>
      <bottom style="thin">
        <color theme="0" tint="-0.34998626667073579"/>
      </bottom>
      <diagonal/>
    </border>
    <border>
      <left style="thin">
        <color indexed="55"/>
      </left>
      <right style="medium">
        <color indexed="64"/>
      </right>
      <top style="thin">
        <color indexed="55"/>
      </top>
      <bottom style="thin">
        <color theme="0" tint="-0.34998626667073579"/>
      </bottom>
      <diagonal/>
    </border>
    <border>
      <left style="medium">
        <color indexed="64"/>
      </left>
      <right style="thin">
        <color indexed="55"/>
      </right>
      <top style="thin">
        <color indexed="55"/>
      </top>
      <bottom style="thin">
        <color theme="0" tint="-0.34998626667073579"/>
      </bottom>
      <diagonal/>
    </border>
    <border>
      <left style="thin">
        <color indexed="55"/>
      </left>
      <right style="thin">
        <color indexed="64"/>
      </right>
      <top style="thin">
        <color indexed="55"/>
      </top>
      <bottom style="thin">
        <color theme="0" tint="-0.34998626667073579"/>
      </bottom>
      <diagonal/>
    </border>
    <border>
      <left style="medium">
        <color indexed="64"/>
      </left>
      <right/>
      <top style="thin">
        <color theme="0" tint="-0.34998626667073579"/>
      </top>
      <bottom style="double">
        <color indexed="64"/>
      </bottom>
      <diagonal/>
    </border>
    <border>
      <left/>
      <right style="thin">
        <color indexed="64"/>
      </right>
      <top style="thin">
        <color theme="0" tint="-0.34998626667073579"/>
      </top>
      <bottom style="double">
        <color indexed="64"/>
      </bottom>
      <diagonal/>
    </border>
    <border>
      <left style="thin">
        <color indexed="64"/>
      </left>
      <right/>
      <top style="thin">
        <color indexed="55"/>
      </top>
      <bottom style="thin">
        <color indexed="55"/>
      </bottom>
      <diagonal/>
    </border>
    <border>
      <left/>
      <right/>
      <top style="thin">
        <color indexed="55"/>
      </top>
      <bottom style="thin">
        <color indexed="55"/>
      </bottom>
      <diagonal/>
    </border>
    <border>
      <left/>
      <right/>
      <top/>
      <bottom style="medium">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style="hair">
        <color rgb="FF969696"/>
      </right>
      <top style="thin">
        <color indexed="64"/>
      </top>
      <bottom/>
      <diagonal/>
    </border>
    <border>
      <left style="medium">
        <color indexed="64"/>
      </left>
      <right/>
      <top/>
      <bottom style="hair">
        <color indexed="64"/>
      </bottom>
      <diagonal/>
    </border>
    <border>
      <left style="thin">
        <color indexed="64"/>
      </left>
      <right style="hair">
        <color rgb="FF969696"/>
      </right>
      <top/>
      <bottom style="thin">
        <color indexed="55"/>
      </bottom>
      <diagonal/>
    </border>
    <border>
      <left/>
      <right/>
      <top/>
      <bottom style="thin">
        <color indexed="55"/>
      </bottom>
      <diagonal/>
    </border>
    <border>
      <left style="medium">
        <color indexed="64"/>
      </left>
      <right/>
      <top style="hair">
        <color indexed="64"/>
      </top>
      <bottom style="hair">
        <color indexed="64"/>
      </bottom>
      <diagonal/>
    </border>
    <border>
      <left style="thin">
        <color indexed="64"/>
      </left>
      <right style="hair">
        <color rgb="FF969696"/>
      </right>
      <top style="thin">
        <color indexed="55"/>
      </top>
      <bottom style="thin">
        <color indexed="55"/>
      </bottom>
      <diagonal/>
    </border>
    <border>
      <left style="hair">
        <color indexed="64"/>
      </left>
      <right style="medium">
        <color indexed="64"/>
      </right>
      <top style="thin">
        <color indexed="55"/>
      </top>
      <bottom style="thin">
        <color indexed="55"/>
      </bottom>
      <diagonal/>
    </border>
    <border>
      <left style="hair">
        <color indexed="64"/>
      </left>
      <right style="medium">
        <color indexed="64"/>
      </right>
      <top style="thin">
        <color indexed="55"/>
      </top>
      <bottom style="hair">
        <color indexed="55"/>
      </bottom>
      <diagonal/>
    </border>
    <border>
      <left style="thin">
        <color indexed="55"/>
      </left>
      <right style="thin">
        <color indexed="64"/>
      </right>
      <top style="thin">
        <color indexed="55"/>
      </top>
      <bottom/>
      <diagonal/>
    </border>
    <border>
      <left style="thin">
        <color indexed="64"/>
      </left>
      <right style="hair">
        <color rgb="FF969696"/>
      </right>
      <top style="thin">
        <color indexed="55"/>
      </top>
      <bottom style="hair">
        <color indexed="55"/>
      </bottom>
      <diagonal/>
    </border>
    <border>
      <left/>
      <right style="thin">
        <color indexed="64"/>
      </right>
      <top style="thin">
        <color indexed="55"/>
      </top>
      <bottom style="hair">
        <color indexed="55"/>
      </bottom>
      <diagonal/>
    </border>
    <border>
      <left style="thin">
        <color indexed="55"/>
      </left>
      <right style="thin">
        <color indexed="64"/>
      </right>
      <top/>
      <bottom style="thin">
        <color indexed="55"/>
      </bottom>
      <diagonal/>
    </border>
    <border>
      <left/>
      <right style="thin">
        <color indexed="64"/>
      </right>
      <top/>
      <bottom style="thin">
        <color indexed="55"/>
      </bottom>
      <diagonal/>
    </border>
    <border>
      <left style="hair">
        <color indexed="64"/>
      </left>
      <right style="medium">
        <color indexed="64"/>
      </right>
      <top/>
      <bottom style="thin">
        <color indexed="55"/>
      </bottom>
      <diagonal/>
    </border>
    <border>
      <left style="medium">
        <color indexed="64"/>
      </left>
      <right/>
      <top style="hair">
        <color indexed="64"/>
      </top>
      <bottom style="thin">
        <color indexed="64"/>
      </bottom>
      <diagonal/>
    </border>
    <border>
      <left style="thin">
        <color indexed="64"/>
      </left>
      <right style="hair">
        <color indexed="64"/>
      </right>
      <top style="thin">
        <color indexed="55"/>
      </top>
      <bottom style="thin">
        <color indexed="64"/>
      </bottom>
      <diagonal/>
    </border>
    <border>
      <left style="hair">
        <color indexed="64"/>
      </left>
      <right style="thin">
        <color indexed="64"/>
      </right>
      <top style="thin">
        <color indexed="55"/>
      </top>
      <bottom style="thin">
        <color indexed="64"/>
      </bottom>
      <diagonal/>
    </border>
    <border>
      <left style="thin">
        <color indexed="64"/>
      </left>
      <right style="hair">
        <color rgb="FF969696"/>
      </right>
      <top style="thin">
        <color indexed="55"/>
      </top>
      <bottom/>
      <diagonal/>
    </border>
    <border>
      <left/>
      <right style="thin">
        <color indexed="64"/>
      </right>
      <top style="thin">
        <color indexed="55"/>
      </top>
      <bottom/>
      <diagonal/>
    </border>
    <border>
      <left style="hair">
        <color indexed="64"/>
      </left>
      <right style="medium">
        <color indexed="64"/>
      </right>
      <top style="thin">
        <color indexed="55"/>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55"/>
      </bottom>
      <diagonal/>
    </border>
    <border>
      <left style="thin">
        <color indexed="64"/>
      </left>
      <right style="hair">
        <color rgb="FF969696"/>
      </right>
      <top style="thin">
        <color indexed="64"/>
      </top>
      <bottom style="thin">
        <color indexed="55"/>
      </bottom>
      <diagonal/>
    </border>
    <border>
      <left/>
      <right style="thin">
        <color indexed="64"/>
      </right>
      <top style="thin">
        <color indexed="64"/>
      </top>
      <bottom style="thin">
        <color indexed="55"/>
      </bottom>
      <diagonal/>
    </border>
    <border>
      <left style="hair">
        <color indexed="64"/>
      </left>
      <right style="medium">
        <color indexed="64"/>
      </right>
      <top style="thin">
        <color indexed="64"/>
      </top>
      <bottom style="thin">
        <color indexed="55"/>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thin">
        <color indexed="55"/>
      </top>
      <bottom style="thin">
        <color indexed="55"/>
      </bottom>
      <diagonal/>
    </border>
    <border>
      <left style="thin">
        <color indexed="64"/>
      </left>
      <right/>
      <top style="thin">
        <color indexed="55"/>
      </top>
      <bottom/>
      <diagonal/>
    </border>
    <border diagonalUp="1">
      <left style="hair">
        <color rgb="FF969696"/>
      </left>
      <right style="thin">
        <color indexed="64"/>
      </right>
      <top style="thin">
        <color indexed="55"/>
      </top>
      <bottom style="hair">
        <color indexed="55"/>
      </bottom>
      <diagonal style="hair">
        <color rgb="FF969696"/>
      </diagonal>
    </border>
    <border>
      <left style="thin">
        <color indexed="64"/>
      </left>
      <right/>
      <top/>
      <bottom style="thin">
        <color indexed="55"/>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thin">
        <color indexed="55"/>
      </top>
      <bottom style="thin">
        <color indexed="64"/>
      </bottom>
      <diagonal/>
    </border>
    <border>
      <left style="thin">
        <color indexed="64"/>
      </left>
      <right style="hair">
        <color rgb="FF969696"/>
      </right>
      <top style="thin">
        <color indexed="55"/>
      </top>
      <bottom style="thin">
        <color indexed="64"/>
      </bottom>
      <diagonal/>
    </border>
    <border>
      <left/>
      <right style="thin">
        <color indexed="64"/>
      </right>
      <top style="thin">
        <color indexed="55"/>
      </top>
      <bottom style="thin">
        <color indexed="64"/>
      </bottom>
      <diagonal/>
    </border>
    <border>
      <left style="hair">
        <color indexed="64"/>
      </left>
      <right style="medium">
        <color indexed="64"/>
      </right>
      <top style="thin">
        <color indexed="55"/>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thin">
        <color indexed="55"/>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thin">
        <color indexed="55"/>
      </top>
      <bottom style="medium">
        <color indexed="64"/>
      </bottom>
      <diagonal/>
    </border>
    <border>
      <left style="thin">
        <color indexed="64"/>
      </left>
      <right style="hair">
        <color rgb="FF969696"/>
      </right>
      <top style="thin">
        <color indexed="55"/>
      </top>
      <bottom style="medium">
        <color indexed="64"/>
      </bottom>
      <diagonal/>
    </border>
    <border>
      <left/>
      <right style="thin">
        <color indexed="64"/>
      </right>
      <top style="thin">
        <color indexed="55"/>
      </top>
      <bottom style="medium">
        <color indexed="64"/>
      </bottom>
      <diagonal/>
    </border>
    <border>
      <left style="hair">
        <color indexed="64"/>
      </left>
      <right style="medium">
        <color indexed="64"/>
      </right>
      <top style="thin">
        <color indexed="55"/>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55"/>
      </right>
      <top style="thin">
        <color indexed="64"/>
      </top>
      <bottom/>
      <diagonal/>
    </border>
    <border>
      <left style="thin">
        <color indexed="55"/>
      </left>
      <right style="thin">
        <color indexed="64"/>
      </right>
      <top style="thin">
        <color indexed="64"/>
      </top>
      <bottom/>
      <diagonal/>
    </border>
    <border>
      <left style="medium">
        <color indexed="64"/>
      </left>
      <right style="thin">
        <color indexed="55"/>
      </right>
      <top/>
      <bottom/>
      <diagonal/>
    </border>
    <border>
      <left style="medium">
        <color indexed="64"/>
      </left>
      <right style="thin">
        <color indexed="55"/>
      </right>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64"/>
      </left>
      <right style="dotted">
        <color indexed="55"/>
      </right>
      <top style="thin">
        <color indexed="64"/>
      </top>
      <bottom/>
      <diagonal/>
    </border>
    <border>
      <left style="hair">
        <color indexed="64"/>
      </left>
      <right style="dotted">
        <color indexed="55"/>
      </right>
      <top/>
      <bottom style="thin">
        <color indexed="55"/>
      </bottom>
      <diagonal/>
    </border>
    <border>
      <left style="dotted">
        <color indexed="55"/>
      </left>
      <right style="medium">
        <color indexed="64"/>
      </right>
      <top/>
      <bottom style="thin">
        <color indexed="55"/>
      </bottom>
      <diagonal/>
    </border>
    <border>
      <left style="medium">
        <color indexed="64"/>
      </left>
      <right style="thin">
        <color indexed="64"/>
      </right>
      <top style="thin">
        <color indexed="55"/>
      </top>
      <bottom style="thin">
        <color indexed="55"/>
      </bottom>
      <diagonal/>
    </border>
    <border>
      <left style="hair">
        <color indexed="64"/>
      </left>
      <right style="dotted">
        <color indexed="55"/>
      </right>
      <top style="thin">
        <color indexed="55"/>
      </top>
      <bottom style="thin">
        <color indexed="55"/>
      </bottom>
      <diagonal/>
    </border>
    <border>
      <left style="dotted">
        <color indexed="55"/>
      </left>
      <right style="medium">
        <color indexed="64"/>
      </right>
      <top style="thin">
        <color indexed="55"/>
      </top>
      <bottom style="thin">
        <color indexed="55"/>
      </bottom>
      <diagonal/>
    </border>
    <border>
      <left style="thin">
        <color indexed="64"/>
      </left>
      <right style="hair">
        <color indexed="64"/>
      </right>
      <top style="thin">
        <color indexed="55"/>
      </top>
      <bottom style="medium">
        <color indexed="64"/>
      </bottom>
      <diagonal/>
    </border>
    <border>
      <left style="hair">
        <color indexed="64"/>
      </left>
      <right style="thin">
        <color indexed="64"/>
      </right>
      <top style="thin">
        <color indexed="55"/>
      </top>
      <bottom style="medium">
        <color indexed="64"/>
      </bottom>
      <diagonal/>
    </border>
    <border>
      <left style="hair">
        <color indexed="64"/>
      </left>
      <right style="dotted">
        <color indexed="55"/>
      </right>
      <top style="thin">
        <color indexed="55"/>
      </top>
      <bottom style="medium">
        <color indexed="64"/>
      </bottom>
      <diagonal/>
    </border>
    <border>
      <left style="dotted">
        <color indexed="55"/>
      </left>
      <right style="medium">
        <color indexed="64"/>
      </right>
      <top style="thin">
        <color indexed="55"/>
      </top>
      <bottom style="medium">
        <color indexed="64"/>
      </bottom>
      <diagonal/>
    </border>
    <border>
      <left style="thin">
        <color indexed="64"/>
      </left>
      <right style="thin">
        <color indexed="64"/>
      </right>
      <top style="medium">
        <color indexed="64"/>
      </top>
      <bottom style="thin">
        <color indexed="64"/>
      </bottom>
      <diagonal/>
    </border>
    <border>
      <left style="hair">
        <color indexed="64"/>
      </left>
      <right style="medium">
        <color indexed="64"/>
      </right>
      <top style="thin">
        <color indexed="64"/>
      </top>
      <bottom/>
      <diagonal/>
    </border>
    <border>
      <left style="thin">
        <color indexed="55"/>
      </left>
      <right/>
      <top style="thin">
        <color indexed="64"/>
      </top>
      <bottom/>
      <diagonal/>
    </border>
    <border>
      <left style="thin">
        <color indexed="55"/>
      </left>
      <right style="thin">
        <color indexed="55"/>
      </right>
      <top/>
      <bottom/>
      <diagonal/>
    </border>
    <border>
      <left style="thin">
        <color indexed="55"/>
      </left>
      <right style="thin">
        <color indexed="64"/>
      </right>
      <top/>
      <bottom/>
      <diagonal/>
    </border>
    <border>
      <left style="thin">
        <color indexed="64"/>
      </left>
      <right style="hair">
        <color indexed="64"/>
      </right>
      <top/>
      <bottom style="dotted">
        <color indexed="55"/>
      </bottom>
      <diagonal/>
    </border>
    <border>
      <left style="hair">
        <color indexed="64"/>
      </left>
      <right style="thin">
        <color indexed="64"/>
      </right>
      <top/>
      <bottom style="dotted">
        <color indexed="55"/>
      </bottom>
      <diagonal/>
    </border>
    <border>
      <left style="hair">
        <color indexed="64"/>
      </left>
      <right style="medium">
        <color indexed="64"/>
      </right>
      <top/>
      <bottom style="dotted">
        <color indexed="55"/>
      </bottom>
      <diagonal/>
    </border>
    <border>
      <left style="thin">
        <color indexed="55"/>
      </left>
      <right style="thin">
        <color indexed="55"/>
      </right>
      <top/>
      <bottom style="thin">
        <color indexed="55"/>
      </bottom>
      <diagonal/>
    </border>
    <border>
      <left style="thin">
        <color indexed="55"/>
      </left>
      <right style="thin">
        <color indexed="55"/>
      </right>
      <top style="thin">
        <color indexed="55"/>
      </top>
      <bottom/>
      <diagonal/>
    </border>
    <border>
      <left style="thin">
        <color indexed="55"/>
      </left>
      <right style="thin">
        <color indexed="55"/>
      </right>
      <top style="thin">
        <color indexed="55"/>
      </top>
      <bottom style="thin">
        <color indexed="55"/>
      </bottom>
      <diagonal/>
    </border>
    <border>
      <left style="medium">
        <color indexed="64"/>
      </left>
      <right style="thin">
        <color indexed="55"/>
      </right>
      <top/>
      <bottom style="thin">
        <color indexed="64"/>
      </bottom>
      <diagonal/>
    </border>
    <border>
      <left style="thin">
        <color indexed="55"/>
      </left>
      <right style="thin">
        <color indexed="55"/>
      </right>
      <top style="thin">
        <color indexed="55"/>
      </top>
      <bottom style="thin">
        <color indexed="64"/>
      </bottom>
      <diagonal/>
    </border>
    <border>
      <left style="thin">
        <color indexed="55"/>
      </left>
      <right style="thin">
        <color indexed="64"/>
      </right>
      <top style="thin">
        <color indexed="55"/>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thin">
        <color indexed="55"/>
      </right>
      <top style="thin">
        <color indexed="64"/>
      </top>
      <bottom style="thin">
        <color indexed="55"/>
      </bottom>
      <diagonal/>
    </border>
    <border>
      <left style="thin">
        <color indexed="55"/>
      </left>
      <right style="thin">
        <color indexed="55"/>
      </right>
      <top style="thin">
        <color indexed="64"/>
      </top>
      <bottom/>
      <diagonal/>
    </border>
    <border>
      <left style="thin">
        <color indexed="55"/>
      </left>
      <right style="thin">
        <color indexed="64"/>
      </right>
      <top style="thin">
        <color indexed="64"/>
      </top>
      <bottom style="hair">
        <color indexed="55"/>
      </bottom>
      <diagonal/>
    </border>
    <border>
      <left style="thin">
        <color indexed="64"/>
      </left>
      <right style="hair">
        <color indexed="64"/>
      </right>
      <top style="thin">
        <color indexed="64"/>
      </top>
      <bottom style="hair">
        <color indexed="55"/>
      </bottom>
      <diagonal/>
    </border>
    <border>
      <left style="hair">
        <color indexed="64"/>
      </left>
      <right style="thin">
        <color indexed="64"/>
      </right>
      <top style="thin">
        <color indexed="64"/>
      </top>
      <bottom style="hair">
        <color indexed="55"/>
      </bottom>
      <diagonal/>
    </border>
    <border>
      <left style="hair">
        <color indexed="64"/>
      </left>
      <right style="medium">
        <color indexed="64"/>
      </right>
      <top style="thin">
        <color indexed="64"/>
      </top>
      <bottom style="hair">
        <color indexed="55"/>
      </bottom>
      <diagonal/>
    </border>
    <border>
      <left style="thin">
        <color indexed="55"/>
      </left>
      <right style="thin">
        <color indexed="64"/>
      </right>
      <top style="hair">
        <color indexed="55"/>
      </top>
      <bottom style="thin">
        <color indexed="55"/>
      </bottom>
      <diagonal/>
    </border>
    <border>
      <left style="hair">
        <color indexed="64"/>
      </left>
      <right style="medium">
        <color indexed="64"/>
      </right>
      <top style="hair">
        <color indexed="55"/>
      </top>
      <bottom style="thin">
        <color indexed="55"/>
      </bottom>
      <diagonal/>
    </border>
    <border>
      <left style="medium">
        <color indexed="64"/>
      </left>
      <right style="thin">
        <color indexed="55"/>
      </right>
      <top style="thin">
        <color indexed="55"/>
      </top>
      <bottom style="thin">
        <color indexed="64"/>
      </bottom>
      <diagonal/>
    </border>
    <border>
      <left style="hair">
        <color indexed="64"/>
      </left>
      <right style="medium">
        <color indexed="64"/>
      </right>
      <top/>
      <bottom style="medium">
        <color indexed="64"/>
      </bottom>
      <diagonal/>
    </border>
  </borders>
  <cellStyleXfs count="4">
    <xf numFmtId="0" fontId="0" fillId="0" borderId="0"/>
    <xf numFmtId="0" fontId="9" fillId="0" borderId="0"/>
    <xf numFmtId="38" fontId="10" fillId="0" borderId="0" applyFont="0" applyFill="0" applyBorder="0" applyAlignment="0" applyProtection="0">
      <alignment vertical="center"/>
    </xf>
    <xf numFmtId="38" fontId="10" fillId="0" borderId="0" applyFont="0" applyFill="0" applyBorder="0" applyAlignment="0" applyProtection="0"/>
  </cellStyleXfs>
  <cellXfs count="465">
    <xf numFmtId="0" fontId="0" fillId="0" borderId="0" xfId="0"/>
    <xf numFmtId="0" fontId="2" fillId="0" borderId="0" xfId="0" applyFont="1" applyAlignment="1">
      <alignment horizontal="left" vertical="top"/>
    </xf>
    <xf numFmtId="0" fontId="2" fillId="0" borderId="0" xfId="0" applyFont="1" applyAlignment="1">
      <alignment horizontal="left" vertical="center"/>
    </xf>
    <xf numFmtId="0" fontId="4" fillId="0" borderId="0" xfId="0" applyFont="1" applyAlignment="1">
      <alignment horizontal="left" vertical="center"/>
    </xf>
    <xf numFmtId="3" fontId="2" fillId="0" borderId="0" xfId="0" applyNumberFormat="1" applyFont="1" applyAlignment="1">
      <alignment horizontal="left" vertical="center"/>
    </xf>
    <xf numFmtId="0" fontId="2" fillId="0" borderId="0" xfId="0" applyFont="1" applyAlignment="1">
      <alignment horizontal="center" vertical="center"/>
    </xf>
    <xf numFmtId="3" fontId="2" fillId="2" borderId="1" xfId="0" applyNumberFormat="1" applyFont="1" applyFill="1" applyBorder="1" applyAlignment="1">
      <alignment horizontal="right" vertical="center"/>
    </xf>
    <xf numFmtId="3" fontId="2" fillId="2" borderId="2" xfId="0" applyNumberFormat="1" applyFont="1" applyFill="1" applyBorder="1" applyAlignment="1">
      <alignment horizontal="right" vertical="center"/>
    </xf>
    <xf numFmtId="3" fontId="2" fillId="2" borderId="3" xfId="0" applyNumberFormat="1" applyFont="1" applyFill="1" applyBorder="1" applyAlignment="1">
      <alignment horizontal="right" vertical="center"/>
    </xf>
    <xf numFmtId="0" fontId="2" fillId="0" borderId="0" xfId="0" applyFont="1" applyFill="1" applyAlignment="1">
      <alignment horizontal="left" vertical="center"/>
    </xf>
    <xf numFmtId="0" fontId="2" fillId="0" borderId="4" xfId="0" applyFont="1" applyFill="1" applyBorder="1" applyAlignment="1">
      <alignment horizontal="distributed" vertical="center"/>
    </xf>
    <xf numFmtId="0" fontId="2" fillId="0" borderId="5" xfId="0" applyFont="1" applyBorder="1" applyAlignment="1">
      <alignment horizontal="distributed" vertical="center" justifyLastLine="1"/>
    </xf>
    <xf numFmtId="0" fontId="2" fillId="0" borderId="6" xfId="0" applyFont="1" applyBorder="1" applyAlignment="1">
      <alignment horizontal="distributed" vertical="center" justifyLastLine="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distributed" vertical="center" justifyLastLine="1"/>
    </xf>
    <xf numFmtId="0" fontId="2" fillId="0" borderId="9" xfId="0" applyFont="1" applyBorder="1" applyAlignment="1">
      <alignment horizontal="center" vertical="center"/>
    </xf>
    <xf numFmtId="0" fontId="2" fillId="0" borderId="10" xfId="0" applyFont="1" applyBorder="1" applyAlignment="1">
      <alignment horizontal="distributed" vertical="center"/>
    </xf>
    <xf numFmtId="0" fontId="2" fillId="0" borderId="11" xfId="0" applyFont="1" applyBorder="1" applyAlignment="1">
      <alignment horizontal="distributed" vertical="center"/>
    </xf>
    <xf numFmtId="3" fontId="2" fillId="2" borderId="12" xfId="0" applyNumberFormat="1" applyFont="1" applyFill="1" applyBorder="1" applyAlignment="1">
      <alignment horizontal="right" vertical="center"/>
    </xf>
    <xf numFmtId="3" fontId="2" fillId="2" borderId="13" xfId="0" applyNumberFormat="1" applyFont="1" applyFill="1" applyBorder="1" applyAlignment="1">
      <alignment horizontal="right" vertical="center"/>
    </xf>
    <xf numFmtId="3" fontId="2" fillId="2" borderId="14" xfId="0" applyNumberFormat="1" applyFont="1" applyFill="1" applyBorder="1" applyAlignment="1">
      <alignment horizontal="right" vertical="center"/>
    </xf>
    <xf numFmtId="0" fontId="2" fillId="0" borderId="0" xfId="0" applyFont="1" applyAlignment="1">
      <alignment horizontal="left"/>
    </xf>
    <xf numFmtId="0" fontId="2" fillId="0" borderId="5" xfId="0" applyFont="1" applyBorder="1" applyAlignment="1">
      <alignment horizontal="center" vertical="center"/>
    </xf>
    <xf numFmtId="0" fontId="4" fillId="0" borderId="4" xfId="0" applyFont="1" applyFill="1" applyBorder="1" applyAlignment="1">
      <alignment horizontal="distributed" vertical="center"/>
    </xf>
    <xf numFmtId="0" fontId="4" fillId="0" borderId="0" xfId="0" applyFont="1" applyFill="1" applyAlignment="1">
      <alignment horizontal="left" vertical="center"/>
    </xf>
    <xf numFmtId="0" fontId="5" fillId="2" borderId="16" xfId="0" applyFont="1" applyFill="1" applyBorder="1" applyAlignment="1">
      <alignment horizontal="right" vertical="center"/>
    </xf>
    <xf numFmtId="0" fontId="5" fillId="2" borderId="6" xfId="0" applyFont="1" applyFill="1" applyBorder="1" applyAlignment="1">
      <alignment horizontal="right" vertical="center"/>
    </xf>
    <xf numFmtId="0" fontId="5" fillId="2" borderId="17" xfId="0" applyFont="1" applyFill="1" applyBorder="1" applyAlignment="1">
      <alignment horizontal="right" vertical="center"/>
    </xf>
    <xf numFmtId="0" fontId="5" fillId="0" borderId="18" xfId="0" applyFont="1" applyBorder="1" applyAlignment="1">
      <alignment horizontal="distributed" vertical="center" justifyLastLine="1"/>
    </xf>
    <xf numFmtId="0" fontId="5" fillId="0" borderId="19" xfId="0" applyFont="1" applyBorder="1" applyAlignment="1">
      <alignment horizontal="distributed" vertical="center" justifyLastLine="1"/>
    </xf>
    <xf numFmtId="0" fontId="5" fillId="2" borderId="5" xfId="0" applyFont="1" applyFill="1" applyBorder="1" applyAlignment="1">
      <alignment horizontal="right"/>
    </xf>
    <xf numFmtId="0" fontId="5" fillId="2" borderId="6" xfId="0" applyFont="1" applyFill="1" applyBorder="1" applyAlignment="1">
      <alignment horizontal="right"/>
    </xf>
    <xf numFmtId="0" fontId="5" fillId="2" borderId="7" xfId="0" applyFont="1" applyFill="1" applyBorder="1" applyAlignment="1">
      <alignment horizontal="right"/>
    </xf>
    <xf numFmtId="0" fontId="5" fillId="2" borderId="5" xfId="0" applyFont="1" applyFill="1" applyBorder="1" applyAlignment="1">
      <alignment horizontal="right" vertical="center"/>
    </xf>
    <xf numFmtId="0" fontId="5" fillId="2" borderId="7" xfId="0" applyFont="1" applyFill="1" applyBorder="1" applyAlignment="1">
      <alignment horizontal="right" vertical="center"/>
    </xf>
    <xf numFmtId="0" fontId="5" fillId="3" borderId="15" xfId="0" applyFont="1" applyFill="1" applyBorder="1" applyAlignment="1">
      <alignment horizontal="distributed" vertical="center" justifyLastLine="1"/>
    </xf>
    <xf numFmtId="0" fontId="2" fillId="4" borderId="20" xfId="0" applyFont="1" applyFill="1" applyBorder="1" applyAlignment="1">
      <alignment horizontal="distributed" vertical="center"/>
    </xf>
    <xf numFmtId="0" fontId="2" fillId="4" borderId="21" xfId="0" applyFont="1" applyFill="1" applyBorder="1" applyAlignment="1">
      <alignment horizontal="distributed" vertical="center"/>
    </xf>
    <xf numFmtId="0" fontId="2" fillId="4" borderId="22" xfId="0" applyFont="1" applyFill="1" applyBorder="1" applyAlignment="1">
      <alignment horizontal="distributed" vertical="center"/>
    </xf>
    <xf numFmtId="0" fontId="4" fillId="0" borderId="30" xfId="0" applyFont="1" applyFill="1" applyBorder="1" applyAlignment="1">
      <alignment horizontal="distributed" vertical="center"/>
    </xf>
    <xf numFmtId="0" fontId="5" fillId="2" borderId="31" xfId="0" applyFont="1" applyFill="1" applyBorder="1" applyAlignment="1">
      <alignment horizontal="right" vertical="center"/>
    </xf>
    <xf numFmtId="0" fontId="5" fillId="3" borderId="19" xfId="0" applyFont="1" applyFill="1" applyBorder="1" applyAlignment="1">
      <alignment horizontal="distributed" vertical="center" justifyLastLine="1"/>
    </xf>
    <xf numFmtId="0" fontId="2" fillId="4" borderId="32" xfId="0" applyFont="1" applyFill="1" applyBorder="1" applyAlignment="1">
      <alignment horizontal="distributed" vertical="center"/>
    </xf>
    <xf numFmtId="0" fontId="2" fillId="4" borderId="33" xfId="0" applyFont="1" applyFill="1" applyBorder="1" applyAlignment="1">
      <alignment horizontal="distributed" vertical="center"/>
    </xf>
    <xf numFmtId="0" fontId="2" fillId="4" borderId="34" xfId="0" applyFont="1" applyFill="1" applyBorder="1" applyAlignment="1">
      <alignment horizontal="distributed" vertical="center"/>
    </xf>
    <xf numFmtId="0" fontId="2" fillId="0" borderId="35" xfId="0" applyFont="1" applyFill="1" applyBorder="1" applyAlignment="1">
      <alignment horizontal="distributed" vertical="center"/>
    </xf>
    <xf numFmtId="0" fontId="5" fillId="2" borderId="31" xfId="0" applyFont="1" applyFill="1" applyBorder="1" applyAlignment="1">
      <alignment horizontal="right"/>
    </xf>
    <xf numFmtId="0" fontId="2" fillId="0" borderId="37" xfId="0" applyFont="1" applyFill="1" applyBorder="1" applyAlignment="1">
      <alignment horizontal="distributed" vertical="center"/>
    </xf>
    <xf numFmtId="0" fontId="4" fillId="0" borderId="38" xfId="0" applyFont="1" applyFill="1" applyBorder="1" applyAlignment="1">
      <alignment horizontal="distributed" vertical="center"/>
    </xf>
    <xf numFmtId="0" fontId="4" fillId="4" borderId="39" xfId="0" applyFont="1" applyFill="1" applyBorder="1" applyAlignment="1">
      <alignment horizontal="distributed" vertical="center" shrinkToFit="1"/>
    </xf>
    <xf numFmtId="0" fontId="4" fillId="4" borderId="40" xfId="0" applyFont="1" applyFill="1" applyBorder="1" applyAlignment="1">
      <alignment horizontal="distributed" vertical="center" shrinkToFit="1"/>
    </xf>
    <xf numFmtId="0" fontId="4" fillId="4" borderId="39" xfId="0" applyFont="1" applyFill="1" applyBorder="1" applyAlignment="1">
      <alignment horizontal="distributed" vertical="center"/>
    </xf>
    <xf numFmtId="0" fontId="4" fillId="4" borderId="40" xfId="0" applyFont="1" applyFill="1" applyBorder="1" applyAlignment="1">
      <alignment horizontal="distributed" vertical="center"/>
    </xf>
    <xf numFmtId="3" fontId="2" fillId="2" borderId="28" xfId="0" applyNumberFormat="1" applyFont="1" applyFill="1" applyBorder="1" applyAlignment="1">
      <alignment horizontal="right" vertical="center"/>
    </xf>
    <xf numFmtId="3" fontId="2" fillId="2" borderId="41" xfId="0" applyNumberFormat="1" applyFont="1" applyFill="1" applyBorder="1" applyAlignment="1">
      <alignment horizontal="right" vertical="center"/>
    </xf>
    <xf numFmtId="3" fontId="2" fillId="2" borderId="29" xfId="0" applyNumberFormat="1" applyFont="1" applyFill="1" applyBorder="1" applyAlignment="1">
      <alignment horizontal="right" vertical="center"/>
    </xf>
    <xf numFmtId="3" fontId="2" fillId="2" borderId="117" xfId="0" applyNumberFormat="1" applyFont="1" applyFill="1" applyBorder="1" applyAlignment="1">
      <alignment horizontal="right" vertical="center"/>
    </xf>
    <xf numFmtId="3" fontId="2" fillId="2" borderId="118" xfId="0" applyNumberFormat="1" applyFont="1" applyFill="1" applyBorder="1" applyAlignment="1">
      <alignment horizontal="right" vertical="center"/>
    </xf>
    <xf numFmtId="3" fontId="2" fillId="2" borderId="119" xfId="0" applyNumberFormat="1" applyFont="1" applyFill="1" applyBorder="1" applyAlignment="1">
      <alignment horizontal="right" vertical="center"/>
    </xf>
    <xf numFmtId="0" fontId="4" fillId="0" borderId="69" xfId="0" applyFont="1" applyBorder="1" applyAlignment="1">
      <alignment horizontal="distributed" vertical="center"/>
    </xf>
    <xf numFmtId="0" fontId="4" fillId="0" borderId="70" xfId="0" applyFont="1" applyFill="1" applyBorder="1" applyAlignment="1">
      <alignment horizontal="distributed" vertical="center"/>
    </xf>
    <xf numFmtId="0" fontId="4" fillId="0" borderId="71" xfId="0" applyFont="1" applyFill="1" applyBorder="1" applyAlignment="1">
      <alignment horizontal="center" vertical="center"/>
    </xf>
    <xf numFmtId="0" fontId="4" fillId="0" borderId="74" xfId="0" applyFont="1" applyFill="1" applyBorder="1" applyAlignment="1">
      <alignment horizontal="distributed" vertical="center"/>
    </xf>
    <xf numFmtId="0" fontId="4" fillId="0" borderId="75" xfId="0" applyFont="1" applyFill="1" applyBorder="1" applyAlignment="1">
      <alignment horizontal="center" vertical="center" shrinkToFit="1"/>
    </xf>
    <xf numFmtId="0" fontId="4" fillId="0" borderId="76" xfId="0" applyFont="1" applyBorder="1" applyAlignment="1">
      <alignment horizontal="center" vertical="center" shrinkToFit="1"/>
    </xf>
    <xf numFmtId="0" fontId="4" fillId="0" borderId="77" xfId="0" applyFont="1" applyFill="1" applyBorder="1" applyAlignment="1">
      <alignment horizontal="distributed" vertical="center"/>
    </xf>
    <xf numFmtId="0" fontId="4" fillId="0" borderId="76" xfId="0" applyFont="1" applyBorder="1" applyAlignment="1">
      <alignment horizontal="distributed" vertical="center" justifyLastLine="1"/>
    </xf>
    <xf numFmtId="0" fontId="2" fillId="0" borderId="0" xfId="0" applyFont="1" applyAlignment="1">
      <alignment horizontal="center" vertical="top"/>
    </xf>
    <xf numFmtId="0" fontId="2" fillId="0" borderId="0" xfId="0" applyFont="1" applyAlignment="1">
      <alignment horizontal="right" vertical="top"/>
    </xf>
    <xf numFmtId="177" fontId="5" fillId="5" borderId="82" xfId="1" applyNumberFormat="1" applyFont="1" applyFill="1" applyBorder="1" applyAlignment="1" applyProtection="1">
      <alignment horizontal="right" vertical="center"/>
      <protection locked="0"/>
    </xf>
    <xf numFmtId="177" fontId="5" fillId="5" borderId="83" xfId="1" applyNumberFormat="1" applyFont="1" applyFill="1" applyBorder="1" applyAlignment="1" applyProtection="1">
      <alignment horizontal="right" vertical="center"/>
      <protection locked="0"/>
    </xf>
    <xf numFmtId="177" fontId="5" fillId="5" borderId="84" xfId="1" applyNumberFormat="1" applyFont="1" applyFill="1" applyBorder="1" applyAlignment="1" applyProtection="1">
      <alignment horizontal="right" vertical="center"/>
      <protection locked="0"/>
    </xf>
    <xf numFmtId="177" fontId="5" fillId="5" borderId="85" xfId="1" applyNumberFormat="1" applyFont="1" applyFill="1" applyBorder="1" applyAlignment="1" applyProtection="1">
      <alignment horizontal="right" vertical="center"/>
      <protection locked="0"/>
    </xf>
    <xf numFmtId="177" fontId="5" fillId="5" borderId="28" xfId="1" applyNumberFormat="1" applyFont="1" applyFill="1" applyBorder="1" applyAlignment="1" applyProtection="1">
      <alignment horizontal="right" vertical="center"/>
      <protection locked="0"/>
    </xf>
    <xf numFmtId="177" fontId="5" fillId="5" borderId="41" xfId="1" applyNumberFormat="1" applyFont="1" applyFill="1" applyBorder="1" applyAlignment="1" applyProtection="1">
      <alignment horizontal="right" vertical="center"/>
      <protection locked="0"/>
    </xf>
    <xf numFmtId="177" fontId="5" fillId="5" borderId="29" xfId="1" applyNumberFormat="1" applyFont="1" applyFill="1" applyBorder="1" applyAlignment="1" applyProtection="1">
      <alignment horizontal="right" vertical="center"/>
      <protection locked="0"/>
    </xf>
    <xf numFmtId="177" fontId="5" fillId="5" borderId="86" xfId="1" applyNumberFormat="1" applyFont="1" applyFill="1" applyBorder="1" applyAlignment="1" applyProtection="1">
      <alignment horizontal="right" vertical="center"/>
      <protection locked="0"/>
    </xf>
    <xf numFmtId="176" fontId="2" fillId="0" borderId="0" xfId="0" applyNumberFormat="1" applyFont="1" applyAlignment="1">
      <alignment horizontal="left" vertical="center"/>
    </xf>
    <xf numFmtId="177" fontId="5" fillId="5" borderId="87" xfId="1" applyNumberFormat="1" applyFont="1" applyFill="1" applyBorder="1" applyAlignment="1" applyProtection="1">
      <alignment horizontal="right" vertical="center"/>
      <protection locked="0"/>
    </xf>
    <xf numFmtId="177" fontId="5" fillId="5" borderId="88" xfId="1" applyNumberFormat="1" applyFont="1" applyFill="1" applyBorder="1" applyAlignment="1" applyProtection="1">
      <alignment horizontal="right" vertical="center"/>
      <protection locked="0"/>
    </xf>
    <xf numFmtId="0" fontId="2" fillId="0" borderId="31" xfId="0" applyFont="1" applyBorder="1" applyAlignment="1">
      <alignment horizontal="center" vertical="center"/>
    </xf>
    <xf numFmtId="3" fontId="2" fillId="2" borderId="89" xfId="0" applyNumberFormat="1" applyFont="1" applyFill="1" applyBorder="1" applyAlignment="1">
      <alignment horizontal="right" vertical="center"/>
    </xf>
    <xf numFmtId="3" fontId="2" fillId="2" borderId="90" xfId="0" applyNumberFormat="1" applyFont="1" applyFill="1" applyBorder="1" applyAlignment="1">
      <alignment horizontal="right" vertical="center"/>
    </xf>
    <xf numFmtId="3" fontId="2" fillId="2" borderId="126" xfId="0" applyNumberFormat="1" applyFont="1" applyFill="1" applyBorder="1" applyAlignment="1">
      <alignment horizontal="right" vertical="center"/>
    </xf>
    <xf numFmtId="3" fontId="2" fillId="2" borderId="88" xfId="0" applyNumberFormat="1" applyFont="1" applyFill="1" applyBorder="1" applyAlignment="1">
      <alignment horizontal="right" vertical="center"/>
    </xf>
    <xf numFmtId="0" fontId="2" fillId="0" borderId="35" xfId="0" applyFont="1" applyBorder="1" applyAlignment="1">
      <alignment horizontal="distributed" vertical="center"/>
    </xf>
    <xf numFmtId="0" fontId="2" fillId="0" borderId="78" xfId="0" applyFont="1" applyBorder="1" applyAlignment="1">
      <alignment horizontal="distributed" vertical="center"/>
    </xf>
    <xf numFmtId="178" fontId="2" fillId="0" borderId="0" xfId="0" applyNumberFormat="1" applyFont="1" applyAlignment="1">
      <alignment horizontal="left" vertical="center"/>
    </xf>
    <xf numFmtId="178" fontId="2" fillId="0" borderId="0" xfId="0" applyNumberFormat="1" applyFont="1" applyAlignment="1">
      <alignment horizontal="center" vertical="center"/>
    </xf>
    <xf numFmtId="41" fontId="2" fillId="0" borderId="0" xfId="0" applyNumberFormat="1" applyFont="1" applyAlignment="1">
      <alignment horizontal="left" vertical="center"/>
    </xf>
    <xf numFmtId="0" fontId="2" fillId="0" borderId="0" xfId="0" applyFont="1" applyBorder="1" applyAlignment="1">
      <alignment horizontal="left" vertical="center"/>
    </xf>
    <xf numFmtId="3" fontId="2" fillId="0" borderId="0" xfId="0" applyNumberFormat="1" applyFont="1" applyBorder="1" applyAlignment="1">
      <alignment horizontal="left" vertical="center"/>
    </xf>
    <xf numFmtId="38" fontId="2" fillId="2" borderId="42" xfId="2" applyFont="1" applyFill="1" applyBorder="1" applyAlignment="1">
      <alignment horizontal="right" vertical="center"/>
    </xf>
    <xf numFmtId="38" fontId="2" fillId="2" borderId="43" xfId="2" applyFont="1" applyFill="1" applyBorder="1" applyAlignment="1">
      <alignment horizontal="right" vertical="center"/>
    </xf>
    <xf numFmtId="38" fontId="2" fillId="2" borderId="44" xfId="2" applyFont="1" applyFill="1" applyBorder="1" applyAlignment="1">
      <alignment horizontal="right" vertical="center"/>
    </xf>
    <xf numFmtId="38" fontId="2" fillId="2" borderId="79" xfId="2" applyFont="1" applyFill="1" applyBorder="1" applyAlignment="1">
      <alignment horizontal="right" vertical="center"/>
    </xf>
    <xf numFmtId="38" fontId="2" fillId="2" borderId="80" xfId="2" applyFont="1" applyFill="1" applyBorder="1" applyAlignment="1">
      <alignment horizontal="right" vertical="center"/>
    </xf>
    <xf numFmtId="38" fontId="2" fillId="2" borderId="81" xfId="2" applyFont="1" applyFill="1" applyBorder="1" applyAlignment="1">
      <alignment horizontal="right" vertical="center"/>
    </xf>
    <xf numFmtId="38" fontId="2" fillId="2" borderId="120" xfId="2" applyFont="1" applyFill="1" applyBorder="1" applyAlignment="1">
      <alignment horizontal="right" vertical="center"/>
    </xf>
    <xf numFmtId="38" fontId="2" fillId="2" borderId="121" xfId="2" applyFont="1" applyFill="1" applyBorder="1" applyAlignment="1">
      <alignment horizontal="right" vertical="center"/>
    </xf>
    <xf numFmtId="38" fontId="2" fillId="2" borderId="122" xfId="2" applyFont="1" applyFill="1" applyBorder="1" applyAlignment="1">
      <alignment horizontal="right" vertical="center"/>
    </xf>
    <xf numFmtId="38" fontId="4" fillId="2" borderId="123" xfId="2" applyFont="1" applyFill="1" applyBorder="1" applyAlignment="1">
      <alignment horizontal="right" vertical="center"/>
    </xf>
    <xf numFmtId="38" fontId="4" fillId="2" borderId="124" xfId="2" applyFont="1" applyFill="1" applyBorder="1" applyAlignment="1">
      <alignment horizontal="right" vertical="center"/>
    </xf>
    <xf numFmtId="38" fontId="4" fillId="2" borderId="125" xfId="2" applyFont="1" applyFill="1" applyBorder="1" applyAlignment="1">
      <alignment horizontal="right" vertical="center"/>
    </xf>
    <xf numFmtId="38" fontId="2" fillId="2" borderId="46" xfId="2" applyFont="1" applyFill="1" applyBorder="1" applyAlignment="1">
      <alignment horizontal="right" vertical="center"/>
    </xf>
    <xf numFmtId="38" fontId="2" fillId="2" borderId="2" xfId="2" applyFont="1" applyFill="1" applyBorder="1" applyAlignment="1">
      <alignment horizontal="right" vertical="center"/>
    </xf>
    <xf numFmtId="38" fontId="2" fillId="2" borderId="36" xfId="2" applyFont="1" applyFill="1" applyBorder="1" applyAlignment="1">
      <alignment horizontal="right" vertical="center"/>
    </xf>
    <xf numFmtId="38" fontId="2" fillId="5" borderId="157" xfId="2" applyFont="1" applyFill="1" applyBorder="1" applyAlignment="1">
      <alignment horizontal="right" vertical="center"/>
    </xf>
    <xf numFmtId="38" fontId="2" fillId="5" borderId="2" xfId="2" applyFont="1" applyFill="1" applyBorder="1" applyAlignment="1">
      <alignment horizontal="right" vertical="center"/>
    </xf>
    <xf numFmtId="38" fontId="2" fillId="5" borderId="36" xfId="2" applyFont="1" applyFill="1" applyBorder="1" applyAlignment="1">
      <alignment horizontal="right" vertical="center"/>
    </xf>
    <xf numFmtId="38" fontId="2" fillId="5" borderId="158" xfId="2" applyFont="1" applyFill="1" applyBorder="1" applyAlignment="1">
      <alignment horizontal="right" vertical="center"/>
    </xf>
    <xf numFmtId="38" fontId="2" fillId="5" borderId="46" xfId="2" applyFont="1" applyFill="1" applyBorder="1" applyAlignment="1">
      <alignment horizontal="right" vertical="center"/>
    </xf>
    <xf numFmtId="38" fontId="2" fillId="2" borderId="47" xfId="2" applyFont="1" applyFill="1" applyBorder="1" applyAlignment="1">
      <alignment horizontal="right" vertical="center"/>
    </xf>
    <xf numFmtId="38" fontId="2" fillId="2" borderId="48" xfId="2" applyFont="1" applyFill="1" applyBorder="1" applyAlignment="1">
      <alignment horizontal="right" vertical="center"/>
    </xf>
    <xf numFmtId="38" fontId="2" fillId="2" borderId="49" xfId="2" applyFont="1" applyFill="1" applyBorder="1" applyAlignment="1">
      <alignment horizontal="right" vertical="center"/>
    </xf>
    <xf numFmtId="0" fontId="2" fillId="6" borderId="0" xfId="0" applyFont="1" applyFill="1" applyAlignment="1">
      <alignment horizontal="distributed" vertical="top"/>
    </xf>
    <xf numFmtId="0" fontId="2" fillId="6" borderId="0" xfId="0" applyFont="1" applyFill="1" applyAlignment="1">
      <alignment horizontal="left" vertical="center"/>
    </xf>
    <xf numFmtId="38" fontId="2" fillId="5" borderId="50" xfId="2" applyFont="1" applyFill="1" applyBorder="1" applyAlignment="1">
      <alignment horizontal="right" vertical="center"/>
    </xf>
    <xf numFmtId="38" fontId="2" fillId="5" borderId="43" xfId="2" applyFont="1" applyFill="1" applyBorder="1" applyAlignment="1">
      <alignment horizontal="right" vertical="center"/>
    </xf>
    <xf numFmtId="38" fontId="2" fillId="5" borderId="51" xfId="2" applyFont="1" applyFill="1" applyBorder="1" applyAlignment="1">
      <alignment horizontal="right" vertical="center"/>
    </xf>
    <xf numFmtId="38" fontId="2" fillId="2" borderId="51" xfId="2" applyFont="1" applyFill="1" applyBorder="1" applyAlignment="1">
      <alignment horizontal="right" vertical="center"/>
    </xf>
    <xf numFmtId="38" fontId="2" fillId="2" borderId="50" xfId="2" applyFont="1" applyFill="1" applyBorder="1" applyAlignment="1">
      <alignment horizontal="right" vertical="center"/>
    </xf>
    <xf numFmtId="38" fontId="2" fillId="5" borderId="52" xfId="2" applyFont="1" applyFill="1" applyBorder="1" applyAlignment="1">
      <alignment horizontal="right" vertical="center"/>
    </xf>
    <xf numFmtId="38" fontId="2" fillId="5" borderId="45" xfId="2" applyFont="1" applyFill="1" applyBorder="1" applyAlignment="1">
      <alignment horizontal="right" vertical="center"/>
    </xf>
    <xf numFmtId="38" fontId="2" fillId="5" borderId="53" xfId="2" applyFont="1" applyFill="1" applyBorder="1" applyAlignment="1">
      <alignment horizontal="right" vertical="center"/>
    </xf>
    <xf numFmtId="38" fontId="2" fillId="2" borderId="53" xfId="2" applyFont="1" applyFill="1" applyBorder="1" applyAlignment="1">
      <alignment horizontal="right" vertical="center"/>
    </xf>
    <xf numFmtId="38" fontId="2" fillId="2" borderId="52" xfId="2" applyFont="1" applyFill="1" applyBorder="1" applyAlignment="1">
      <alignment horizontal="right" vertical="center"/>
    </xf>
    <xf numFmtId="38" fontId="2" fillId="2" borderId="45" xfId="2" applyFont="1" applyFill="1" applyBorder="1" applyAlignment="1">
      <alignment horizontal="right" vertical="center"/>
    </xf>
    <xf numFmtId="38" fontId="4" fillId="5" borderId="26" xfId="2" applyFont="1" applyFill="1" applyBorder="1" applyAlignment="1">
      <alignment horizontal="right" vertical="center" shrinkToFit="1"/>
    </xf>
    <xf numFmtId="38" fontId="4" fillId="5" borderId="54" xfId="2" applyFont="1" applyFill="1" applyBorder="1" applyAlignment="1">
      <alignment horizontal="right" vertical="center" shrinkToFit="1"/>
    </xf>
    <xf numFmtId="38" fontId="4" fillId="5" borderId="27" xfId="2" applyFont="1" applyFill="1" applyBorder="1" applyAlignment="1">
      <alignment horizontal="right" vertical="center" shrinkToFit="1"/>
    </xf>
    <xf numFmtId="38" fontId="4" fillId="2" borderId="27" xfId="2" applyFont="1" applyFill="1" applyBorder="1" applyAlignment="1">
      <alignment horizontal="right" vertical="center" shrinkToFit="1"/>
    </xf>
    <xf numFmtId="38" fontId="4" fillId="2" borderId="26" xfId="2" applyFont="1" applyFill="1" applyBorder="1" applyAlignment="1">
      <alignment horizontal="right" vertical="center" shrinkToFit="1"/>
    </xf>
    <xf numFmtId="38" fontId="4" fillId="2" borderId="54" xfId="2" applyFont="1" applyFill="1" applyBorder="1" applyAlignment="1">
      <alignment horizontal="right" vertical="center" shrinkToFit="1"/>
    </xf>
    <xf numFmtId="38" fontId="2" fillId="0" borderId="1" xfId="2" applyFont="1" applyFill="1" applyBorder="1" applyAlignment="1">
      <alignment horizontal="right" vertical="center"/>
    </xf>
    <xf numFmtId="38" fontId="2" fillId="0" borderId="2" xfId="2" applyFont="1" applyFill="1" applyBorder="1" applyAlignment="1">
      <alignment horizontal="right" vertical="center"/>
    </xf>
    <xf numFmtId="38" fontId="2" fillId="0" borderId="3" xfId="2" applyFont="1" applyFill="1" applyBorder="1" applyAlignment="1">
      <alignment horizontal="right" vertical="center"/>
    </xf>
    <xf numFmtId="38" fontId="2" fillId="2" borderId="55" xfId="2" applyFont="1" applyFill="1" applyBorder="1" applyAlignment="1">
      <alignment horizontal="right" vertical="center"/>
    </xf>
    <xf numFmtId="38" fontId="2" fillId="2" borderId="56" xfId="2" applyFont="1" applyFill="1" applyBorder="1" applyAlignment="1">
      <alignment horizontal="right" vertical="center"/>
    </xf>
    <xf numFmtId="38" fontId="2" fillId="2" borderId="57" xfId="2" applyFont="1" applyFill="1" applyBorder="1" applyAlignment="1">
      <alignment horizontal="right" vertical="center"/>
    </xf>
    <xf numFmtId="38" fontId="4" fillId="2" borderId="63" xfId="2" applyFont="1" applyFill="1" applyBorder="1" applyAlignment="1">
      <alignment horizontal="right" vertical="center" shrinkToFit="1"/>
    </xf>
    <xf numFmtId="38" fontId="4" fillId="2" borderId="64" xfId="2" applyFont="1" applyFill="1" applyBorder="1" applyAlignment="1">
      <alignment horizontal="right" vertical="center" shrinkToFit="1"/>
    </xf>
    <xf numFmtId="38" fontId="4" fillId="2" borderId="65" xfId="2" applyFont="1" applyFill="1" applyBorder="1" applyAlignment="1">
      <alignment horizontal="right" vertical="center" shrinkToFit="1"/>
    </xf>
    <xf numFmtId="38" fontId="4" fillId="0" borderId="1" xfId="2" applyFont="1" applyFill="1" applyBorder="1" applyAlignment="1">
      <alignment horizontal="right" vertical="center"/>
    </xf>
    <xf numFmtId="38" fontId="4" fillId="0" borderId="2" xfId="2" applyFont="1" applyFill="1" applyBorder="1" applyAlignment="1">
      <alignment horizontal="right" vertical="center"/>
    </xf>
    <xf numFmtId="38" fontId="4" fillId="0" borderId="3" xfId="2" applyFont="1" applyFill="1" applyBorder="1" applyAlignment="1">
      <alignment horizontal="right" vertical="center"/>
    </xf>
    <xf numFmtId="38" fontId="4" fillId="2" borderId="58" xfId="2" applyFont="1" applyFill="1" applyBorder="1" applyAlignment="1">
      <alignment horizontal="right" vertical="center"/>
    </xf>
    <xf numFmtId="38" fontId="4" fillId="2" borderId="59" xfId="2" applyFont="1" applyFill="1" applyBorder="1" applyAlignment="1">
      <alignment horizontal="right" vertical="center"/>
    </xf>
    <xf numFmtId="38" fontId="4" fillId="2" borderId="60" xfId="2" applyFont="1" applyFill="1" applyBorder="1" applyAlignment="1">
      <alignment horizontal="right" vertical="center"/>
    </xf>
    <xf numFmtId="38" fontId="4" fillId="5" borderId="66" xfId="2" applyFont="1" applyFill="1" applyBorder="1" applyAlignment="1">
      <alignment horizontal="right" vertical="center" shrinkToFit="1"/>
    </xf>
    <xf numFmtId="38" fontId="4" fillId="5" borderId="67" xfId="2" applyFont="1" applyFill="1" applyBorder="1" applyAlignment="1">
      <alignment horizontal="right" vertical="center" shrinkToFit="1"/>
    </xf>
    <xf numFmtId="38" fontId="4" fillId="5" borderId="68" xfId="2" applyFont="1" applyFill="1" applyBorder="1" applyAlignment="1">
      <alignment horizontal="right" vertical="center" shrinkToFit="1"/>
    </xf>
    <xf numFmtId="38" fontId="4" fillId="2" borderId="68" xfId="2" applyFont="1" applyFill="1" applyBorder="1" applyAlignment="1">
      <alignment horizontal="right" vertical="center" shrinkToFit="1"/>
    </xf>
    <xf numFmtId="38" fontId="4" fillId="2" borderId="66" xfId="2" applyFont="1" applyFill="1" applyBorder="1" applyAlignment="1">
      <alignment horizontal="right" vertical="center" shrinkToFit="1"/>
    </xf>
    <xf numFmtId="38" fontId="4" fillId="2" borderId="67" xfId="2" applyFont="1" applyFill="1" applyBorder="1" applyAlignment="1">
      <alignment horizontal="right" vertical="center" shrinkToFit="1"/>
    </xf>
    <xf numFmtId="38" fontId="2" fillId="0" borderId="12" xfId="2" applyFont="1" applyFill="1" applyBorder="1" applyAlignment="1">
      <alignment horizontal="right" vertical="center"/>
    </xf>
    <xf numFmtId="38" fontId="2" fillId="0" borderId="13" xfId="2" applyFont="1" applyFill="1" applyBorder="1" applyAlignment="1">
      <alignment horizontal="right" vertical="center"/>
    </xf>
    <xf numFmtId="38" fontId="2" fillId="0" borderId="14" xfId="2" applyFont="1" applyFill="1" applyBorder="1" applyAlignment="1">
      <alignment horizontal="right" vertical="center"/>
    </xf>
    <xf numFmtId="38" fontId="4" fillId="2" borderId="72" xfId="2" applyFont="1" applyFill="1" applyBorder="1" applyAlignment="1">
      <alignment horizontal="right" vertical="center"/>
    </xf>
    <xf numFmtId="38" fontId="4" fillId="2" borderId="48" xfId="2" applyFont="1" applyFill="1" applyBorder="1" applyAlignment="1">
      <alignment horizontal="right" vertical="center"/>
    </xf>
    <xf numFmtId="38" fontId="4" fillId="2" borderId="73" xfId="2" applyFont="1" applyFill="1" applyBorder="1" applyAlignment="1">
      <alignment horizontal="right" vertical="center"/>
    </xf>
    <xf numFmtId="38" fontId="4" fillId="2" borderId="28" xfId="2" applyFont="1" applyFill="1" applyBorder="1" applyAlignment="1">
      <alignment horizontal="right" vertical="center" shrinkToFit="1"/>
    </xf>
    <xf numFmtId="38" fontId="4" fillId="2" borderId="41" xfId="2" applyFont="1" applyFill="1" applyBorder="1" applyAlignment="1">
      <alignment horizontal="right" vertical="center" shrinkToFit="1"/>
    </xf>
    <xf numFmtId="38" fontId="4" fillId="2" borderId="29" xfId="2" applyFont="1" applyFill="1" applyBorder="1" applyAlignment="1">
      <alignment horizontal="right" vertical="center" shrinkToFit="1"/>
    </xf>
    <xf numFmtId="38" fontId="4" fillId="2" borderId="61" xfId="2" applyFont="1" applyFill="1" applyBorder="1" applyAlignment="1">
      <alignment horizontal="right" vertical="center" shrinkToFit="1"/>
    </xf>
    <xf numFmtId="38" fontId="4" fillId="2" borderId="62" xfId="2" applyFont="1" applyFill="1" applyBorder="1" applyAlignment="1">
      <alignment horizontal="right" vertical="center" shrinkToFit="1"/>
    </xf>
    <xf numFmtId="38" fontId="2" fillId="2" borderId="50" xfId="2" applyFont="1" applyFill="1" applyBorder="1" applyAlignment="1">
      <alignment horizontal="right" vertical="center" shrinkToFit="1"/>
    </xf>
    <xf numFmtId="38" fontId="2" fillId="2" borderId="43" xfId="2" applyFont="1" applyFill="1" applyBorder="1" applyAlignment="1">
      <alignment horizontal="right" vertical="center" shrinkToFit="1"/>
    </xf>
    <xf numFmtId="38" fontId="2" fillId="2" borderId="51" xfId="2" applyFont="1" applyFill="1" applyBorder="1" applyAlignment="1">
      <alignment horizontal="right" vertical="center" shrinkToFit="1"/>
    </xf>
    <xf numFmtId="38" fontId="2" fillId="2" borderId="52" xfId="2" applyFont="1" applyFill="1" applyBorder="1" applyAlignment="1">
      <alignment horizontal="right" vertical="center" shrinkToFit="1"/>
    </xf>
    <xf numFmtId="38" fontId="2" fillId="2" borderId="45" xfId="2" applyFont="1" applyFill="1" applyBorder="1" applyAlignment="1">
      <alignment horizontal="right" vertical="center" shrinkToFit="1"/>
    </xf>
    <xf numFmtId="38" fontId="2" fillId="2" borderId="53" xfId="2" applyFont="1" applyFill="1" applyBorder="1" applyAlignment="1">
      <alignment horizontal="right" vertical="center" shrinkToFit="1"/>
    </xf>
    <xf numFmtId="38" fontId="2" fillId="0" borderId="1" xfId="2" applyFont="1" applyFill="1" applyBorder="1" applyAlignment="1">
      <alignment horizontal="right" vertical="center" shrinkToFit="1"/>
    </xf>
    <xf numFmtId="38" fontId="2" fillId="0" borderId="2" xfId="2" applyFont="1" applyFill="1" applyBorder="1" applyAlignment="1">
      <alignment horizontal="right" vertical="center" shrinkToFit="1"/>
    </xf>
    <xf numFmtId="38" fontId="2" fillId="0" borderId="3" xfId="2" applyFont="1" applyFill="1" applyBorder="1" applyAlignment="1">
      <alignment horizontal="right" vertical="center" shrinkToFit="1"/>
    </xf>
    <xf numFmtId="38" fontId="2" fillId="2" borderId="55" xfId="2" applyFont="1" applyFill="1" applyBorder="1" applyAlignment="1">
      <alignment horizontal="right" vertical="center" shrinkToFit="1"/>
    </xf>
    <xf numFmtId="38" fontId="2" fillId="2" borderId="56" xfId="2" applyFont="1" applyFill="1" applyBorder="1" applyAlignment="1">
      <alignment horizontal="right" vertical="center" shrinkToFit="1"/>
    </xf>
    <xf numFmtId="38" fontId="2" fillId="2" borderId="57" xfId="2" applyFont="1" applyFill="1" applyBorder="1" applyAlignment="1">
      <alignment horizontal="right" vertical="center" shrinkToFit="1"/>
    </xf>
    <xf numFmtId="38" fontId="2" fillId="0" borderId="58" xfId="2" applyFont="1" applyFill="1" applyBorder="1" applyAlignment="1">
      <alignment horizontal="right" vertical="center" shrinkToFit="1"/>
    </xf>
    <xf numFmtId="38" fontId="2" fillId="0" borderId="59" xfId="2" applyFont="1" applyFill="1" applyBorder="1" applyAlignment="1">
      <alignment horizontal="right" vertical="center" shrinkToFit="1"/>
    </xf>
    <xf numFmtId="38" fontId="2" fillId="0" borderId="60" xfId="2" applyFont="1" applyFill="1" applyBorder="1" applyAlignment="1">
      <alignment horizontal="right" vertical="center" shrinkToFit="1"/>
    </xf>
    <xf numFmtId="38" fontId="4" fillId="2" borderId="72" xfId="2" applyFont="1" applyFill="1" applyBorder="1" applyAlignment="1">
      <alignment horizontal="right" vertical="center" shrinkToFit="1"/>
    </xf>
    <xf numFmtId="38" fontId="4" fillId="2" borderId="48" xfId="2" applyFont="1" applyFill="1" applyBorder="1" applyAlignment="1">
      <alignment horizontal="right" vertical="center" shrinkToFit="1"/>
    </xf>
    <xf numFmtId="38" fontId="4" fillId="2" borderId="73" xfId="2" applyFont="1" applyFill="1" applyBorder="1" applyAlignment="1">
      <alignment horizontal="right" vertical="center" shrinkToFit="1"/>
    </xf>
    <xf numFmtId="38" fontId="2" fillId="5" borderId="50" xfId="2" applyFont="1" applyFill="1" applyBorder="1" applyAlignment="1">
      <alignment horizontal="right" vertical="center" shrinkToFit="1"/>
    </xf>
    <xf numFmtId="38" fontId="2" fillId="5" borderId="43" xfId="2" applyFont="1" applyFill="1" applyBorder="1" applyAlignment="1">
      <alignment horizontal="right" vertical="center" shrinkToFit="1"/>
    </xf>
    <xf numFmtId="38" fontId="2" fillId="5" borderId="52" xfId="2" applyFont="1" applyFill="1" applyBorder="1" applyAlignment="1">
      <alignment horizontal="right" vertical="center" shrinkToFit="1"/>
    </xf>
    <xf numFmtId="38" fontId="2" fillId="5" borderId="45" xfId="2" applyFont="1" applyFill="1" applyBorder="1" applyAlignment="1">
      <alignment horizontal="right" vertical="center" shrinkToFit="1"/>
    </xf>
    <xf numFmtId="38" fontId="4" fillId="5" borderId="28" xfId="2" applyFont="1" applyFill="1" applyBorder="1" applyAlignment="1">
      <alignment horizontal="right" vertical="center" shrinkToFit="1"/>
    </xf>
    <xf numFmtId="38" fontId="4" fillId="5" borderId="41" xfId="2" applyFont="1" applyFill="1" applyBorder="1" applyAlignment="1">
      <alignment horizontal="right" vertical="center" shrinkToFit="1"/>
    </xf>
    <xf numFmtId="0" fontId="2" fillId="0" borderId="23" xfId="0" applyFont="1" applyBorder="1" applyAlignment="1">
      <alignment horizontal="distributed" vertical="center"/>
    </xf>
    <xf numFmtId="0" fontId="5" fillId="0" borderId="15" xfId="0" applyFont="1" applyBorder="1" applyAlignment="1">
      <alignment horizontal="center" vertical="center"/>
    </xf>
    <xf numFmtId="0" fontId="5" fillId="0" borderId="17" xfId="0" applyFont="1" applyBorder="1" applyAlignment="1">
      <alignment horizontal="center" vertical="center"/>
    </xf>
    <xf numFmtId="0" fontId="5" fillId="0" borderId="8" xfId="0" applyFont="1" applyBorder="1" applyAlignment="1">
      <alignment horizontal="center" vertical="center"/>
    </xf>
    <xf numFmtId="0" fontId="2" fillId="0" borderId="19" xfId="0" applyFont="1" applyBorder="1" applyAlignment="1">
      <alignment horizontal="distributed" vertical="center" justifyLastLine="1"/>
    </xf>
    <xf numFmtId="0" fontId="5" fillId="0" borderId="162" xfId="0" applyFont="1" applyBorder="1" applyAlignment="1">
      <alignment horizontal="right"/>
    </xf>
    <xf numFmtId="0" fontId="5" fillId="7" borderId="16" xfId="0" applyFont="1" applyFill="1" applyBorder="1" applyAlignment="1">
      <alignment horizontal="right"/>
    </xf>
    <xf numFmtId="0" fontId="5" fillId="2" borderId="19" xfId="0" applyFont="1" applyFill="1" applyBorder="1" applyAlignment="1">
      <alignment horizontal="right"/>
    </xf>
    <xf numFmtId="41" fontId="2" fillId="0" borderId="164" xfId="3" applyNumberFormat="1" applyFont="1" applyBorder="1" applyAlignment="1">
      <alignment horizontal="right" vertical="center"/>
    </xf>
    <xf numFmtId="41" fontId="2" fillId="7" borderId="165" xfId="3" applyNumberFormat="1" applyFont="1" applyFill="1" applyBorder="1" applyAlignment="1">
      <alignment horizontal="right" vertical="center"/>
    </xf>
    <xf numFmtId="41" fontId="2" fillId="2" borderId="35" xfId="3" applyNumberFormat="1" applyFont="1" applyFill="1" applyBorder="1" applyAlignment="1">
      <alignment horizontal="right" vertical="center"/>
    </xf>
    <xf numFmtId="41" fontId="2" fillId="0" borderId="167" xfId="3" applyNumberFormat="1" applyFont="1" applyBorder="1" applyAlignment="1">
      <alignment horizontal="right" vertical="center"/>
    </xf>
    <xf numFmtId="41" fontId="2" fillId="7" borderId="36" xfId="3" applyNumberFormat="1" applyFont="1" applyFill="1" applyBorder="1" applyAlignment="1">
      <alignment horizontal="right" vertical="center"/>
    </xf>
    <xf numFmtId="41" fontId="2" fillId="2" borderId="168" xfId="3" applyNumberFormat="1" applyFont="1" applyFill="1" applyBorder="1" applyAlignment="1">
      <alignment horizontal="right" vertical="center"/>
    </xf>
    <xf numFmtId="41" fontId="2" fillId="2" borderId="169" xfId="3" applyNumberFormat="1" applyFont="1" applyFill="1" applyBorder="1" applyAlignment="1">
      <alignment horizontal="right" vertical="center"/>
    </xf>
    <xf numFmtId="38" fontId="5" fillId="0" borderId="171" xfId="3" applyFont="1" applyBorder="1" applyAlignment="1">
      <alignment horizontal="right" vertical="center"/>
    </xf>
    <xf numFmtId="41" fontId="2" fillId="8" borderId="172" xfId="3" applyNumberFormat="1" applyFont="1" applyFill="1" applyBorder="1" applyAlignment="1">
      <alignment horizontal="right" vertical="center"/>
    </xf>
    <xf numFmtId="38" fontId="5" fillId="0" borderId="164" xfId="3" applyFont="1" applyBorder="1" applyAlignment="1">
      <alignment horizontal="right" vertical="center"/>
    </xf>
    <xf numFmtId="41" fontId="2" fillId="7" borderId="174" xfId="3" applyNumberFormat="1" applyFont="1" applyFill="1" applyBorder="1" applyAlignment="1">
      <alignment horizontal="right" vertical="center"/>
    </xf>
    <xf numFmtId="41" fontId="2" fillId="2" borderId="175" xfId="3" applyNumberFormat="1" applyFont="1" applyFill="1" applyBorder="1" applyAlignment="1">
      <alignment horizontal="right" vertical="center"/>
    </xf>
    <xf numFmtId="0" fontId="4" fillId="0" borderId="23" xfId="0" applyFont="1" applyBorder="1" applyAlignment="1">
      <alignment horizontal="distributed" vertical="center"/>
    </xf>
    <xf numFmtId="38" fontId="2" fillId="0" borderId="167" xfId="3" applyFont="1" applyBorder="1" applyAlignment="1">
      <alignment horizontal="right" vertical="center"/>
    </xf>
    <xf numFmtId="41" fontId="4" fillId="7" borderId="36" xfId="3" applyNumberFormat="1" applyFont="1" applyFill="1" applyBorder="1" applyAlignment="1">
      <alignment horizontal="right" vertical="center"/>
    </xf>
    <xf numFmtId="41" fontId="4" fillId="2" borderId="168" xfId="3" applyNumberFormat="1" applyFont="1" applyFill="1" applyBorder="1" applyAlignment="1">
      <alignment horizontal="right" vertical="center"/>
    </xf>
    <xf numFmtId="38" fontId="2" fillId="0" borderId="179" xfId="3" applyFont="1" applyBorder="1" applyAlignment="1">
      <alignment horizontal="right" vertical="center"/>
    </xf>
    <xf numFmtId="41" fontId="2" fillId="7" borderId="180" xfId="3" applyNumberFormat="1" applyFont="1" applyFill="1" applyBorder="1" applyAlignment="1">
      <alignment horizontal="right" vertical="center"/>
    </xf>
    <xf numFmtId="41" fontId="2" fillId="2" borderId="181" xfId="3" applyNumberFormat="1" applyFont="1" applyFill="1" applyBorder="1" applyAlignment="1">
      <alignment horizontal="right" vertical="center"/>
    </xf>
    <xf numFmtId="41" fontId="2" fillId="0" borderId="184" xfId="3" applyNumberFormat="1" applyFont="1" applyBorder="1" applyAlignment="1">
      <alignment horizontal="right" vertical="center"/>
    </xf>
    <xf numFmtId="41" fontId="2" fillId="7" borderId="185" xfId="3" applyNumberFormat="1" applyFont="1" applyFill="1" applyBorder="1" applyAlignment="1">
      <alignment horizontal="right" vertical="center"/>
    </xf>
    <xf numFmtId="41" fontId="2" fillId="2" borderId="186" xfId="3" applyNumberFormat="1" applyFont="1" applyFill="1" applyBorder="1" applyAlignment="1">
      <alignment horizontal="right" vertical="center"/>
    </xf>
    <xf numFmtId="41" fontId="2" fillId="0" borderId="190" xfId="3" applyNumberFormat="1" applyFont="1" applyFill="1" applyBorder="1" applyAlignment="1">
      <alignment horizontal="right" vertical="center"/>
    </xf>
    <xf numFmtId="38" fontId="2" fillId="0" borderId="194" xfId="3" applyFont="1" applyBorder="1" applyAlignment="1">
      <alignment horizontal="right" vertical="center"/>
    </xf>
    <xf numFmtId="41" fontId="2" fillId="7" borderId="195" xfId="3" applyNumberFormat="1" applyFont="1" applyFill="1" applyBorder="1" applyAlignment="1">
      <alignment horizontal="right" vertical="center"/>
    </xf>
    <xf numFmtId="41" fontId="2" fillId="2" borderId="196" xfId="3" applyNumberFormat="1" applyFont="1" applyFill="1" applyBorder="1" applyAlignment="1">
      <alignment horizontal="right" vertical="center"/>
    </xf>
    <xf numFmtId="38" fontId="2" fillId="0" borderId="184" xfId="3" applyFont="1" applyBorder="1" applyAlignment="1">
      <alignment horizontal="right" vertical="center"/>
    </xf>
    <xf numFmtId="38" fontId="2" fillId="0" borderId="201" xfId="3" applyFont="1" applyBorder="1" applyAlignment="1">
      <alignment horizontal="right" vertical="center"/>
    </xf>
    <xf numFmtId="41" fontId="2" fillId="7" borderId="202" xfId="3" applyNumberFormat="1" applyFont="1" applyFill="1" applyBorder="1" applyAlignment="1">
      <alignment horizontal="right" vertical="center"/>
    </xf>
    <xf numFmtId="41" fontId="2" fillId="2" borderId="203" xfId="3" applyNumberFormat="1" applyFont="1" applyFill="1" applyBorder="1" applyAlignment="1">
      <alignment horizontal="right" vertical="center"/>
    </xf>
    <xf numFmtId="0" fontId="2" fillId="0" borderId="24" xfId="0" applyFont="1" applyFill="1" applyBorder="1" applyAlignment="1">
      <alignment horizontal="center" vertical="distributed" textRotation="255" indent="2"/>
    </xf>
    <xf numFmtId="0" fontId="2" fillId="0" borderId="24" xfId="0" applyFont="1" applyFill="1" applyBorder="1" applyAlignment="1">
      <alignment horizontal="distributed" vertical="center"/>
    </xf>
    <xf numFmtId="38" fontId="2" fillId="0" borderId="24" xfId="3" applyFont="1" applyFill="1" applyBorder="1" applyAlignment="1">
      <alignment horizontal="right" vertical="center"/>
    </xf>
    <xf numFmtId="0" fontId="2" fillId="0" borderId="0" xfId="0" applyFont="1" applyBorder="1" applyAlignment="1">
      <alignment horizontal="right" vertical="top" wrapText="1"/>
    </xf>
    <xf numFmtId="0" fontId="2" fillId="0" borderId="0" xfId="0" applyFont="1" applyAlignment="1">
      <alignment horizontal="right" vertical="top" wrapText="1"/>
    </xf>
    <xf numFmtId="49" fontId="2" fillId="0" borderId="0" xfId="0" applyNumberFormat="1" applyFont="1" applyAlignment="1">
      <alignment horizontal="right" vertical="top"/>
    </xf>
    <xf numFmtId="0" fontId="2" fillId="0" borderId="0" xfId="0" applyFont="1" applyAlignment="1">
      <alignment vertical="center"/>
    </xf>
    <xf numFmtId="0" fontId="6" fillId="0" borderId="0" xfId="0" applyFont="1" applyAlignment="1">
      <alignment vertical="center"/>
    </xf>
    <xf numFmtId="0" fontId="0" fillId="0" borderId="0" xfId="0" applyFont="1" applyAlignment="1">
      <alignment vertical="center"/>
    </xf>
    <xf numFmtId="0" fontId="2" fillId="0" borderId="204" xfId="0" applyFont="1" applyBorder="1" applyAlignment="1">
      <alignment horizontal="center" vertical="center"/>
    </xf>
    <xf numFmtId="0" fontId="2" fillId="0" borderId="19" xfId="0" applyFont="1" applyBorder="1" applyAlignment="1">
      <alignment horizontal="center" vertical="center"/>
    </xf>
    <xf numFmtId="0" fontId="5" fillId="0" borderId="206" xfId="0" applyFont="1" applyBorder="1" applyAlignment="1">
      <alignment horizontal="center" vertical="center"/>
    </xf>
    <xf numFmtId="0" fontId="5" fillId="7" borderId="17" xfId="0" applyFont="1" applyFill="1" applyBorder="1" applyAlignment="1">
      <alignment horizontal="right"/>
    </xf>
    <xf numFmtId="0" fontId="0" fillId="0" borderId="0" xfId="0" applyFont="1" applyAlignment="1"/>
    <xf numFmtId="0" fontId="2" fillId="0" borderId="174" xfId="0" applyFont="1" applyBorder="1" applyAlignment="1">
      <alignment horizontal="distributed" vertical="center" indent="1"/>
    </xf>
    <xf numFmtId="38" fontId="2" fillId="7" borderId="174" xfId="3" applyFont="1" applyFill="1" applyBorder="1" applyAlignment="1">
      <alignment horizontal="right" vertical="center" indent="1"/>
    </xf>
    <xf numFmtId="38" fontId="2" fillId="2" borderId="35" xfId="3" applyFont="1" applyFill="1" applyBorder="1" applyAlignment="1">
      <alignment horizontal="right" vertical="center" indent="1"/>
    </xf>
    <xf numFmtId="0" fontId="2" fillId="0" borderId="36" xfId="0" applyFont="1" applyBorder="1" applyAlignment="1">
      <alignment horizontal="distributed" vertical="center" indent="1"/>
    </xf>
    <xf numFmtId="38" fontId="2" fillId="7" borderId="36" xfId="3" applyFont="1" applyFill="1" applyBorder="1" applyAlignment="1">
      <alignment horizontal="right" vertical="center" indent="1"/>
    </xf>
    <xf numFmtId="38" fontId="2" fillId="2" borderId="30" xfId="3" applyFont="1" applyFill="1" applyBorder="1" applyAlignment="1">
      <alignment horizontal="right" vertical="center" indent="1"/>
    </xf>
    <xf numFmtId="0" fontId="4" fillId="0" borderId="202" xfId="0" applyFont="1" applyBorder="1" applyAlignment="1">
      <alignment horizontal="center" vertical="center"/>
    </xf>
    <xf numFmtId="38" fontId="4" fillId="7" borderId="202" xfId="3" applyFont="1" applyFill="1" applyBorder="1" applyAlignment="1">
      <alignment horizontal="right" vertical="center" indent="1"/>
    </xf>
    <xf numFmtId="38" fontId="4" fillId="2" borderId="78" xfId="3" applyFont="1" applyFill="1" applyBorder="1" applyAlignment="1">
      <alignment horizontal="right" vertical="center" indent="1"/>
    </xf>
    <xf numFmtId="0" fontId="5" fillId="0" borderId="18" xfId="0" applyFont="1" applyBorder="1" applyAlignment="1">
      <alignment horizontal="center" vertical="center"/>
    </xf>
    <xf numFmtId="0" fontId="5" fillId="7" borderId="5" xfId="0" applyFont="1" applyFill="1" applyBorder="1" applyAlignment="1">
      <alignment horizontal="right" vertical="center"/>
    </xf>
    <xf numFmtId="0" fontId="5" fillId="2" borderId="213" xfId="0" applyFont="1" applyFill="1" applyBorder="1" applyAlignment="1">
      <alignment horizontal="right" vertical="center"/>
    </xf>
    <xf numFmtId="0" fontId="5" fillId="0" borderId="8" xfId="0" applyFont="1" applyBorder="1" applyAlignment="1">
      <alignment horizontal="right" vertical="center"/>
    </xf>
    <xf numFmtId="0" fontId="5" fillId="2" borderId="214" xfId="0" applyFont="1" applyFill="1" applyBorder="1" applyAlignment="1">
      <alignment horizontal="right" vertical="center"/>
    </xf>
    <xf numFmtId="0" fontId="5" fillId="2" borderId="25" xfId="0" applyFont="1" applyFill="1" applyBorder="1" applyAlignment="1">
      <alignment horizontal="right" vertical="center"/>
    </xf>
    <xf numFmtId="176" fontId="2" fillId="7" borderId="12" xfId="0" applyNumberFormat="1" applyFont="1" applyFill="1" applyBorder="1" applyAlignment="1">
      <alignment horizontal="right" vertical="center"/>
    </xf>
    <xf numFmtId="176" fontId="2" fillId="2" borderId="14" xfId="0" applyNumberFormat="1" applyFont="1" applyFill="1" applyBorder="1" applyAlignment="1">
      <alignment horizontal="right" vertical="center"/>
    </xf>
    <xf numFmtId="176" fontId="2" fillId="2" borderId="198" xfId="0" applyNumberFormat="1" applyFont="1" applyFill="1" applyBorder="1" applyAlignment="1">
      <alignment horizontal="right" vertical="center"/>
    </xf>
    <xf numFmtId="176" fontId="5" fillId="0" borderId="12" xfId="0" applyNumberFormat="1" applyFont="1" applyBorder="1" applyAlignment="1">
      <alignment horizontal="right" vertical="center"/>
    </xf>
    <xf numFmtId="176" fontId="2" fillId="2" borderId="215" xfId="0" applyNumberFormat="1" applyFont="1" applyFill="1" applyBorder="1" applyAlignment="1">
      <alignment horizontal="right" vertical="center"/>
    </xf>
    <xf numFmtId="176" fontId="2" fillId="2" borderId="216" xfId="0" applyNumberFormat="1" applyFont="1" applyFill="1" applyBorder="1" applyAlignment="1">
      <alignment horizontal="right" vertical="center"/>
    </xf>
    <xf numFmtId="0" fontId="2" fillId="0" borderId="0" xfId="0" applyFont="1" applyBorder="1" applyAlignment="1">
      <alignment horizontal="right" vertical="center"/>
    </xf>
    <xf numFmtId="0" fontId="2" fillId="0" borderId="217" xfId="0" applyFont="1" applyBorder="1" applyAlignment="1">
      <alignment horizontal="distributed" vertical="center"/>
    </xf>
    <xf numFmtId="176" fontId="2" fillId="7" borderId="1" xfId="0" applyNumberFormat="1" applyFont="1" applyFill="1" applyBorder="1" applyAlignment="1">
      <alignment horizontal="right" vertical="center"/>
    </xf>
    <xf numFmtId="176" fontId="2" fillId="2" borderId="3" xfId="0" applyNumberFormat="1" applyFont="1" applyFill="1" applyBorder="1" applyAlignment="1">
      <alignment horizontal="right" vertical="center"/>
    </xf>
    <xf numFmtId="176" fontId="2" fillId="2" borderId="188" xfId="0" applyNumberFormat="1" applyFont="1" applyFill="1" applyBorder="1" applyAlignment="1">
      <alignment horizontal="right" vertical="center"/>
    </xf>
    <xf numFmtId="176" fontId="5" fillId="0" borderId="1" xfId="0" applyNumberFormat="1" applyFont="1" applyBorder="1" applyAlignment="1">
      <alignment horizontal="right" vertical="center"/>
    </xf>
    <xf numFmtId="176" fontId="2" fillId="2" borderId="218" xfId="0" applyNumberFormat="1" applyFont="1" applyFill="1" applyBorder="1" applyAlignment="1">
      <alignment horizontal="right" vertical="center"/>
    </xf>
    <xf numFmtId="176" fontId="2" fillId="2" borderId="219" xfId="0" applyNumberFormat="1" applyFont="1" applyFill="1" applyBorder="1" applyAlignment="1">
      <alignment horizontal="right" vertical="center"/>
    </xf>
    <xf numFmtId="176" fontId="2" fillId="7" borderId="220" xfId="0" applyNumberFormat="1" applyFont="1" applyFill="1" applyBorder="1" applyAlignment="1">
      <alignment horizontal="right" vertical="center"/>
    </xf>
    <xf numFmtId="176" fontId="2" fillId="2" borderId="221" xfId="0" applyNumberFormat="1" applyFont="1" applyFill="1" applyBorder="1" applyAlignment="1">
      <alignment horizontal="right" vertical="center"/>
    </xf>
    <xf numFmtId="176" fontId="2" fillId="2" borderId="200" xfId="0" applyNumberFormat="1" applyFont="1" applyFill="1" applyBorder="1" applyAlignment="1">
      <alignment horizontal="right" vertical="center"/>
    </xf>
    <xf numFmtId="176" fontId="5" fillId="0" borderId="220" xfId="0" applyNumberFormat="1" applyFont="1" applyBorder="1" applyAlignment="1">
      <alignment horizontal="right" vertical="center"/>
    </xf>
    <xf numFmtId="176" fontId="2" fillId="2" borderId="222" xfId="0" applyNumberFormat="1" applyFont="1" applyFill="1" applyBorder="1" applyAlignment="1">
      <alignment horizontal="right" vertical="center"/>
    </xf>
    <xf numFmtId="176" fontId="2" fillId="2" borderId="223" xfId="0" applyNumberFormat="1" applyFont="1" applyFill="1" applyBorder="1" applyAlignment="1">
      <alignment horizontal="right" vertical="center"/>
    </xf>
    <xf numFmtId="0" fontId="2" fillId="0" borderId="0" xfId="0" applyFont="1" applyAlignment="1">
      <alignment horizontal="right" vertical="center"/>
    </xf>
    <xf numFmtId="0" fontId="2" fillId="0" borderId="225" xfId="0" applyFont="1" applyBorder="1" applyAlignment="1">
      <alignment horizontal="center" vertical="center"/>
    </xf>
    <xf numFmtId="0" fontId="5" fillId="0" borderId="15" xfId="0" applyFont="1" applyFill="1" applyBorder="1" applyAlignment="1">
      <alignment horizontal="center" vertical="center"/>
    </xf>
    <xf numFmtId="0" fontId="5" fillId="0" borderId="226" xfId="0" applyFont="1" applyFill="1" applyBorder="1" applyAlignment="1">
      <alignment horizontal="center" vertical="center"/>
    </xf>
    <xf numFmtId="0" fontId="5" fillId="0" borderId="17" xfId="0" applyFont="1" applyFill="1" applyBorder="1" applyAlignment="1">
      <alignment horizontal="center" vertical="center"/>
    </xf>
    <xf numFmtId="0" fontId="5" fillId="7" borderId="5" xfId="0" applyFont="1" applyFill="1" applyBorder="1" applyAlignment="1">
      <alignment horizontal="right"/>
    </xf>
    <xf numFmtId="0" fontId="5" fillId="2" borderId="225" xfId="0" applyFont="1" applyFill="1" applyBorder="1" applyAlignment="1">
      <alignment horizontal="right"/>
    </xf>
    <xf numFmtId="38" fontId="2" fillId="7" borderId="229" xfId="3" applyFont="1" applyFill="1" applyBorder="1" applyAlignment="1">
      <alignment horizontal="right" vertical="center"/>
    </xf>
    <xf numFmtId="38" fontId="2" fillId="2" borderId="230" xfId="3" applyFont="1" applyFill="1" applyBorder="1" applyAlignment="1">
      <alignment horizontal="right" vertical="center"/>
    </xf>
    <xf numFmtId="38" fontId="2" fillId="2" borderId="231" xfId="3" applyFont="1" applyFill="1" applyBorder="1" applyAlignment="1">
      <alignment horizontal="right" vertical="center"/>
    </xf>
    <xf numFmtId="38" fontId="2" fillId="7" borderId="12" xfId="3" applyFont="1" applyFill="1" applyBorder="1" applyAlignment="1">
      <alignment horizontal="right" vertical="center"/>
    </xf>
    <xf numFmtId="38" fontId="2" fillId="2" borderId="14" xfId="3" applyFont="1" applyFill="1" applyBorder="1" applyAlignment="1">
      <alignment horizontal="right" vertical="center"/>
    </xf>
    <xf numFmtId="38" fontId="2" fillId="2" borderId="175" xfId="3" applyFont="1" applyFill="1" applyBorder="1" applyAlignment="1">
      <alignment horizontal="right" vertical="center"/>
    </xf>
    <xf numFmtId="38" fontId="2" fillId="7" borderId="238" xfId="3" applyFont="1" applyFill="1" applyBorder="1" applyAlignment="1">
      <alignment horizontal="right" vertical="center"/>
    </xf>
    <xf numFmtId="38" fontId="2" fillId="2" borderId="239" xfId="3" applyFont="1" applyFill="1" applyBorder="1" applyAlignment="1">
      <alignment horizontal="right" vertical="center"/>
    </xf>
    <xf numFmtId="38" fontId="2" fillId="2" borderId="240" xfId="3" applyFont="1" applyFill="1" applyBorder="1" applyAlignment="1">
      <alignment horizontal="right" vertical="center"/>
    </xf>
    <xf numFmtId="0" fontId="2" fillId="0" borderId="243" xfId="0" applyFont="1" applyBorder="1" applyAlignment="1">
      <alignment horizontal="distributed" vertical="center"/>
    </xf>
    <xf numFmtId="38" fontId="2" fillId="7" borderId="244" xfId="3" applyFont="1" applyFill="1" applyBorder="1" applyAlignment="1">
      <alignment horizontal="right" vertical="center"/>
    </xf>
    <xf numFmtId="38" fontId="2" fillId="2" borderId="245" xfId="3" applyFont="1" applyFill="1" applyBorder="1" applyAlignment="1">
      <alignment horizontal="right" vertical="center"/>
    </xf>
    <xf numFmtId="38" fontId="2" fillId="2" borderId="246" xfId="3" applyFont="1" applyFill="1" applyBorder="1" applyAlignment="1">
      <alignment horizontal="right" vertical="center"/>
    </xf>
    <xf numFmtId="0" fontId="2" fillId="0" borderId="247" xfId="0" applyFont="1" applyBorder="1" applyAlignment="1">
      <alignment horizontal="distributed" vertical="center"/>
    </xf>
    <xf numFmtId="38" fontId="2" fillId="7" borderId="26" xfId="3" applyFont="1" applyFill="1" applyBorder="1" applyAlignment="1">
      <alignment horizontal="right" vertical="center"/>
    </xf>
    <xf numFmtId="38" fontId="2" fillId="2" borderId="27" xfId="3" applyFont="1" applyFill="1" applyBorder="1" applyAlignment="1">
      <alignment horizontal="right" vertical="center"/>
    </xf>
    <xf numFmtId="38" fontId="2" fillId="2" borderId="248" xfId="3" applyFont="1" applyFill="1" applyBorder="1" applyAlignment="1">
      <alignment horizontal="right" vertical="center"/>
    </xf>
    <xf numFmtId="38" fontId="2" fillId="7" borderId="177" xfId="3" applyFont="1" applyFill="1" applyBorder="1" applyAlignment="1">
      <alignment horizontal="right" vertical="center"/>
    </xf>
    <xf numFmtId="38" fontId="2" fillId="2" borderId="178" xfId="3" applyFont="1" applyFill="1" applyBorder="1" applyAlignment="1">
      <alignment horizontal="right" vertical="center"/>
    </xf>
    <xf numFmtId="38" fontId="2" fillId="2" borderId="196" xfId="3" applyFont="1" applyFill="1" applyBorder="1" applyAlignment="1">
      <alignment horizontal="right" vertical="center"/>
    </xf>
    <xf numFmtId="38" fontId="2" fillId="7" borderId="28" xfId="3" applyFont="1" applyFill="1" applyBorder="1" applyAlignment="1">
      <alignment horizontal="right" vertical="center"/>
    </xf>
    <xf numFmtId="38" fontId="2" fillId="2" borderId="29" xfId="3" applyFont="1" applyFill="1" applyBorder="1" applyAlignment="1">
      <alignment horizontal="right" vertical="center"/>
    </xf>
    <xf numFmtId="38" fontId="2" fillId="2" borderId="250" xfId="3" applyFont="1" applyFill="1" applyBorder="1" applyAlignment="1">
      <alignment horizontal="right" vertical="center"/>
    </xf>
    <xf numFmtId="38" fontId="2" fillId="5" borderId="53" xfId="2" applyFont="1" applyFill="1" applyBorder="1" applyAlignment="1">
      <alignment horizontal="right" vertical="center" shrinkToFit="1"/>
    </xf>
    <xf numFmtId="38" fontId="2" fillId="5" borderId="51" xfId="2" applyFont="1" applyFill="1" applyBorder="1" applyAlignment="1">
      <alignment horizontal="right" vertical="center" shrinkToFit="1"/>
    </xf>
    <xf numFmtId="38" fontId="2" fillId="5" borderId="55" xfId="2" applyFont="1" applyFill="1" applyBorder="1" applyAlignment="1">
      <alignment horizontal="right" vertical="center" shrinkToFit="1"/>
    </xf>
    <xf numFmtId="38" fontId="2" fillId="5" borderId="56" xfId="2" applyFont="1" applyFill="1" applyBorder="1" applyAlignment="1">
      <alignment horizontal="right" vertical="center" shrinkToFit="1"/>
    </xf>
    <xf numFmtId="38" fontId="2" fillId="5" borderId="57" xfId="2" applyFont="1" applyFill="1" applyBorder="1" applyAlignment="1">
      <alignment horizontal="right" vertical="center" shrinkToFit="1"/>
    </xf>
    <xf numFmtId="0" fontId="2" fillId="0" borderId="109" xfId="0" applyFont="1" applyBorder="1" applyAlignment="1">
      <alignment horizontal="distributed" vertical="center"/>
    </xf>
    <xf numFmtId="0" fontId="2" fillId="0" borderId="110" xfId="0" applyFont="1" applyBorder="1" applyAlignment="1">
      <alignment horizontal="distributed" vertical="center"/>
    </xf>
    <xf numFmtId="0" fontId="2" fillId="0" borderId="111" xfId="0" applyFont="1" applyBorder="1" applyAlignment="1">
      <alignment horizontal="distributed" vertical="center"/>
    </xf>
    <xf numFmtId="0" fontId="2" fillId="0" borderId="112" xfId="0" applyFont="1" applyBorder="1" applyAlignment="1">
      <alignment horizontal="distributed" vertical="center"/>
    </xf>
    <xf numFmtId="0" fontId="2" fillId="0" borderId="113" xfId="0" applyFont="1" applyBorder="1" applyAlignment="1">
      <alignment horizontal="distributed" vertical="center"/>
    </xf>
    <xf numFmtId="0" fontId="2" fillId="0" borderId="62" xfId="0" applyFont="1" applyBorder="1" applyAlignment="1">
      <alignment horizontal="distributed" vertical="center"/>
    </xf>
    <xf numFmtId="0" fontId="2" fillId="0" borderId="61" xfId="0" applyFont="1" applyBorder="1" applyAlignment="1">
      <alignment horizontal="distributed" vertical="center"/>
    </xf>
    <xf numFmtId="0" fontId="2" fillId="0" borderId="75" xfId="0" applyFont="1" applyBorder="1" applyAlignment="1">
      <alignment horizontal="distributed" vertical="center"/>
    </xf>
    <xf numFmtId="0" fontId="2" fillId="6" borderId="0" xfId="0" applyFont="1" applyFill="1" applyBorder="1" applyAlignment="1">
      <alignment horizontal="left" vertical="center"/>
    </xf>
    <xf numFmtId="0" fontId="2" fillId="0" borderId="134" xfId="0" applyFont="1" applyBorder="1" applyAlignment="1">
      <alignment horizontal="distributed" vertical="center"/>
    </xf>
    <xf numFmtId="0" fontId="0" fillId="0" borderId="135" xfId="0" applyBorder="1" applyAlignment="1">
      <alignment horizontal="distributed" vertical="center"/>
    </xf>
    <xf numFmtId="0" fontId="2" fillId="0" borderId="127" xfId="0" applyFont="1" applyBorder="1" applyAlignment="1">
      <alignment horizontal="distributed" vertical="center"/>
    </xf>
    <xf numFmtId="0" fontId="0" fillId="0" borderId="128" xfId="0" applyBorder="1" applyAlignment="1">
      <alignment horizontal="distributed" vertical="center"/>
    </xf>
    <xf numFmtId="0" fontId="2" fillId="0" borderId="155" xfId="0" applyFont="1" applyBorder="1" applyAlignment="1">
      <alignment horizontal="distributed" vertical="center"/>
    </xf>
    <xf numFmtId="0" fontId="0" fillId="0" borderId="156" xfId="0" applyBorder="1" applyAlignment="1">
      <alignment horizontal="distributed" vertical="center"/>
    </xf>
    <xf numFmtId="0" fontId="2" fillId="0" borderId="129" xfId="0" applyFont="1" applyBorder="1" applyAlignment="1">
      <alignment horizontal="distributed" vertical="center"/>
    </xf>
    <xf numFmtId="0" fontId="0" fillId="0" borderId="130" xfId="0" applyBorder="1" applyAlignment="1">
      <alignment horizontal="distributed" vertical="center"/>
    </xf>
    <xf numFmtId="0" fontId="4" fillId="0" borderId="92" xfId="0" applyFont="1" applyBorder="1" applyAlignment="1">
      <alignment horizontal="center" vertical="center"/>
    </xf>
    <xf numFmtId="0" fontId="4" fillId="0" borderId="93" xfId="0" applyFont="1" applyBorder="1" applyAlignment="1">
      <alignment horizontal="center" vertical="center"/>
    </xf>
    <xf numFmtId="0" fontId="4" fillId="0" borderId="96" xfId="0" applyFont="1" applyBorder="1" applyAlignment="1">
      <alignment horizontal="center" vertical="center"/>
    </xf>
    <xf numFmtId="0" fontId="4" fillId="0" borderId="97" xfId="0" applyFont="1" applyBorder="1" applyAlignment="1">
      <alignment horizontal="center" vertical="center"/>
    </xf>
    <xf numFmtId="0" fontId="2" fillId="0" borderId="91" xfId="0" applyFont="1" applyBorder="1" applyAlignment="1">
      <alignment horizontal="distributed" vertical="center"/>
    </xf>
    <xf numFmtId="0" fontId="2" fillId="0" borderId="23" xfId="0" applyFont="1" applyBorder="1" applyAlignment="1">
      <alignment horizontal="distributed" vertical="center"/>
    </xf>
    <xf numFmtId="0" fontId="2" fillId="0" borderId="94" xfId="0" applyFont="1" applyBorder="1" applyAlignment="1">
      <alignment horizontal="distributed" vertical="center"/>
    </xf>
    <xf numFmtId="0" fontId="2" fillId="0" borderId="95" xfId="0" applyFont="1" applyBorder="1" applyAlignment="1">
      <alignment horizontal="distributed" vertical="center"/>
    </xf>
    <xf numFmtId="0" fontId="2" fillId="0" borderId="153" xfId="0" applyFont="1" applyBorder="1" applyAlignment="1">
      <alignment horizontal="distributed" vertical="center"/>
    </xf>
    <xf numFmtId="0" fontId="2" fillId="0" borderId="154" xfId="0" applyFont="1" applyBorder="1" applyAlignment="1">
      <alignment horizontal="distributed" vertical="center"/>
    </xf>
    <xf numFmtId="0" fontId="2" fillId="0" borderId="151" xfId="0" applyFont="1" applyBorder="1" applyAlignment="1">
      <alignment horizontal="distributed" vertical="center"/>
    </xf>
    <xf numFmtId="0" fontId="2" fillId="0" borderId="152" xfId="0" applyFont="1" applyBorder="1" applyAlignment="1">
      <alignment horizontal="distributed" vertical="center"/>
    </xf>
    <xf numFmtId="0" fontId="2" fillId="0" borderId="108" xfId="0" applyFont="1" applyBorder="1" applyAlignment="1">
      <alignment horizontal="distributed" vertical="center"/>
    </xf>
    <xf numFmtId="0" fontId="2" fillId="0" borderId="36" xfId="0" applyFont="1" applyBorder="1" applyAlignment="1">
      <alignment horizontal="distributed" vertical="center"/>
    </xf>
    <xf numFmtId="0" fontId="2" fillId="0" borderId="98" xfId="0" applyFont="1" applyBorder="1" applyAlignment="1">
      <alignment horizontal="distributed" vertical="center"/>
    </xf>
    <xf numFmtId="0" fontId="2" fillId="0" borderId="133" xfId="0" applyFont="1" applyBorder="1" applyAlignment="1">
      <alignment horizontal="distributed" vertical="center"/>
    </xf>
    <xf numFmtId="0" fontId="6" fillId="0" borderId="122" xfId="0" applyFont="1" applyBorder="1" applyAlignment="1"/>
    <xf numFmtId="0" fontId="2" fillId="0" borderId="149" xfId="0" applyFont="1" applyBorder="1" applyAlignment="1">
      <alignment horizontal="distributed" vertical="center"/>
    </xf>
    <xf numFmtId="0" fontId="6" fillId="0" borderId="150" xfId="0" applyFont="1" applyBorder="1" applyAlignment="1">
      <alignment vertical="center"/>
    </xf>
    <xf numFmtId="0" fontId="7" fillId="0" borderId="136" xfId="0" applyFont="1" applyBorder="1" applyAlignment="1">
      <alignment horizontal="distributed" vertical="center" shrinkToFit="1"/>
    </xf>
    <xf numFmtId="0" fontId="7" fillId="0" borderId="137" xfId="0" applyFont="1" applyBorder="1" applyAlignment="1">
      <alignment horizontal="distributed" vertical="center" shrinkToFit="1"/>
    </xf>
    <xf numFmtId="0" fontId="7" fillId="0" borderId="138" xfId="0" applyFont="1" applyBorder="1" applyAlignment="1">
      <alignment horizontal="distributed" vertical="center" shrinkToFit="1"/>
    </xf>
    <xf numFmtId="0" fontId="7" fillId="0" borderId="139" xfId="0" applyFont="1" applyBorder="1" applyAlignment="1">
      <alignment horizontal="distributed" vertical="center" shrinkToFit="1"/>
    </xf>
    <xf numFmtId="0" fontId="4" fillId="0" borderId="140" xfId="0" applyFont="1" applyBorder="1" applyAlignment="1">
      <alignment horizontal="center" vertical="center"/>
    </xf>
    <xf numFmtId="0" fontId="4" fillId="0" borderId="125" xfId="0" applyFont="1" applyBorder="1" applyAlignment="1">
      <alignment horizontal="center" vertical="center"/>
    </xf>
    <xf numFmtId="0" fontId="4" fillId="0" borderId="143" xfId="0" applyFont="1" applyBorder="1" applyAlignment="1">
      <alignment horizontal="center" vertical="center"/>
    </xf>
    <xf numFmtId="0" fontId="4" fillId="0" borderId="144" xfId="0" applyFont="1" applyBorder="1" applyAlignment="1">
      <alignment horizontal="center" vertical="center"/>
    </xf>
    <xf numFmtId="0" fontId="5" fillId="0" borderId="15" xfId="0" applyFont="1" applyBorder="1" applyAlignment="1">
      <alignment horizontal="center" vertical="center"/>
    </xf>
    <xf numFmtId="0" fontId="5" fillId="0" borderId="17" xfId="0" applyFont="1" applyBorder="1" applyAlignment="1">
      <alignment horizontal="center" vertical="center"/>
    </xf>
    <xf numFmtId="0" fontId="5" fillId="0" borderId="8" xfId="0" applyFont="1" applyBorder="1" applyAlignment="1">
      <alignment horizontal="center" vertical="center"/>
    </xf>
    <xf numFmtId="0" fontId="0" fillId="0" borderId="25" xfId="0" applyBorder="1" applyAlignment="1">
      <alignment vertical="center"/>
    </xf>
    <xf numFmtId="0" fontId="2" fillId="0" borderId="141" xfId="0" applyFont="1" applyBorder="1" applyAlignment="1">
      <alignment horizontal="distributed" vertical="center"/>
    </xf>
    <xf numFmtId="0" fontId="0" fillId="0" borderId="142" xfId="0" applyBorder="1" applyAlignment="1">
      <alignment horizontal="distributed"/>
    </xf>
    <xf numFmtId="0" fontId="2" fillId="0" borderId="145" xfId="0" applyFont="1" applyBorder="1" applyAlignment="1">
      <alignment horizontal="distributed" vertical="center"/>
    </xf>
    <xf numFmtId="0" fontId="0" fillId="0" borderId="146" xfId="0" applyBorder="1" applyAlignment="1">
      <alignment vertical="center"/>
    </xf>
    <xf numFmtId="0" fontId="7" fillId="0" borderId="131" xfId="0" applyFont="1" applyBorder="1" applyAlignment="1">
      <alignment horizontal="distributed" vertical="center" shrinkToFit="1"/>
    </xf>
    <xf numFmtId="0" fontId="8" fillId="0" borderId="132" xfId="0" applyFont="1" applyBorder="1" applyAlignment="1">
      <alignment horizontal="distributed" shrinkToFit="1"/>
    </xf>
    <xf numFmtId="0" fontId="7" fillId="0" borderId="147" xfId="0" applyFont="1" applyBorder="1" applyAlignment="1">
      <alignment horizontal="distributed" vertical="center" shrinkToFit="1"/>
    </xf>
    <xf numFmtId="0" fontId="8" fillId="0" borderId="148" xfId="0" applyFont="1" applyBorder="1" applyAlignment="1">
      <alignment horizontal="distributed" vertical="center" shrinkToFit="1"/>
    </xf>
    <xf numFmtId="0" fontId="3" fillId="0" borderId="0" xfId="0" applyFont="1" applyAlignment="1">
      <alignment horizontal="center" vertical="center"/>
    </xf>
    <xf numFmtId="0" fontId="2" fillId="0" borderId="102" xfId="0" applyFont="1" applyBorder="1" applyAlignment="1">
      <alignment horizontal="center" vertical="center"/>
    </xf>
    <xf numFmtId="0" fontId="2" fillId="0" borderId="103" xfId="0" applyFont="1" applyBorder="1" applyAlignment="1">
      <alignment horizontal="center" vertical="center"/>
    </xf>
    <xf numFmtId="0" fontId="2" fillId="0" borderId="4" xfId="0" applyFont="1" applyBorder="1" applyAlignment="1">
      <alignment horizontal="center" vertical="center"/>
    </xf>
    <xf numFmtId="0" fontId="2" fillId="0" borderId="104" xfId="0" applyFont="1" applyBorder="1" applyAlignment="1">
      <alignment horizontal="center" vertical="center"/>
    </xf>
    <xf numFmtId="0" fontId="2" fillId="0" borderId="99" xfId="0" applyFont="1" applyBorder="1" applyAlignment="1">
      <alignment horizontal="distributed" vertical="center" justifyLastLine="1"/>
    </xf>
    <xf numFmtId="0" fontId="2" fillId="0" borderId="100" xfId="0" applyFont="1" applyBorder="1" applyAlignment="1">
      <alignment horizontal="distributed" vertical="center" justifyLastLine="1"/>
    </xf>
    <xf numFmtId="0" fontId="2" fillId="0" borderId="101" xfId="0" applyFont="1" applyBorder="1" applyAlignment="1">
      <alignment horizontal="distributed" vertical="center" justifyLastLine="1"/>
    </xf>
    <xf numFmtId="0" fontId="2" fillId="0" borderId="105" xfId="0" applyFont="1" applyBorder="1" applyAlignment="1">
      <alignment horizontal="center" vertical="center"/>
    </xf>
    <xf numFmtId="0" fontId="2" fillId="0" borderId="106" xfId="0" applyFont="1" applyBorder="1" applyAlignment="1">
      <alignment horizontal="center" vertical="center"/>
    </xf>
    <xf numFmtId="0" fontId="2" fillId="0" borderId="107" xfId="0" applyFont="1" applyBorder="1" applyAlignment="1">
      <alignment horizontal="center" vertical="center"/>
    </xf>
    <xf numFmtId="0" fontId="2" fillId="0" borderId="37" xfId="0" applyFont="1" applyBorder="1" applyAlignment="1">
      <alignment horizontal="center" vertical="center"/>
    </xf>
    <xf numFmtId="0" fontId="2" fillId="0" borderId="116" xfId="0" applyFont="1" applyBorder="1" applyAlignment="1">
      <alignment horizontal="distributed" vertical="center" justifyLastLine="1"/>
    </xf>
    <xf numFmtId="0" fontId="2" fillId="0" borderId="38" xfId="0" applyFont="1" applyBorder="1" applyAlignment="1">
      <alignment horizontal="distributed" vertical="center" justifyLastLine="1"/>
    </xf>
    <xf numFmtId="0" fontId="2" fillId="0" borderId="114" xfId="0" applyFont="1" applyBorder="1" applyAlignment="1">
      <alignment horizontal="distributed" vertical="center" justifyLastLine="1"/>
    </xf>
    <xf numFmtId="0" fontId="2" fillId="0" borderId="115" xfId="0" applyFont="1" applyBorder="1" applyAlignment="1">
      <alignment horizontal="distributed" vertical="center" justifyLastLine="1"/>
    </xf>
    <xf numFmtId="0" fontId="2" fillId="0" borderId="24" xfId="0" applyFont="1" applyBorder="1" applyAlignment="1">
      <alignment horizontal="left" vertical="center" wrapText="1"/>
    </xf>
    <xf numFmtId="0" fontId="2" fillId="0" borderId="24" xfId="0" applyFont="1" applyBorder="1" applyAlignment="1">
      <alignment horizontal="left" vertical="center"/>
    </xf>
    <xf numFmtId="0" fontId="2" fillId="0" borderId="102" xfId="0" applyFont="1" applyBorder="1" applyAlignment="1">
      <alignment horizontal="distributed" vertical="center" justifyLastLine="1"/>
    </xf>
    <xf numFmtId="0" fontId="2" fillId="0" borderId="4" xfId="0" applyFont="1" applyBorder="1" applyAlignment="1">
      <alignment horizontal="distributed" vertical="center" justifyLastLine="1"/>
    </xf>
    <xf numFmtId="0" fontId="2" fillId="0" borderId="0" xfId="0" applyFont="1" applyBorder="1" applyAlignment="1">
      <alignment horizontal="left" vertical="top" wrapText="1"/>
    </xf>
    <xf numFmtId="0" fontId="2" fillId="0" borderId="0" xfId="0" applyFont="1" applyAlignment="1">
      <alignment horizontal="left" vertical="top" wrapText="1"/>
    </xf>
    <xf numFmtId="0" fontId="2" fillId="0" borderId="193" xfId="0" applyFont="1" applyBorder="1" applyAlignment="1">
      <alignment horizontal="distributed" vertical="center"/>
    </xf>
    <xf numFmtId="0" fontId="2" fillId="0" borderId="197" xfId="0" applyFont="1" applyBorder="1" applyAlignment="1">
      <alignment horizontal="center" vertical="distributed" textRotation="255" indent="2"/>
    </xf>
    <xf numFmtId="0" fontId="2" fillId="0" borderId="187" xfId="0" applyFont="1" applyBorder="1" applyAlignment="1">
      <alignment horizontal="center" vertical="distributed" textRotation="255" indent="2"/>
    </xf>
    <xf numFmtId="0" fontId="2" fillId="0" borderId="199" xfId="0" applyFont="1" applyBorder="1" applyAlignment="1">
      <alignment horizontal="center" vertical="distributed" textRotation="255" indent="2"/>
    </xf>
    <xf numFmtId="0" fontId="2" fillId="0" borderId="198" xfId="0" applyFont="1" applyBorder="1" applyAlignment="1">
      <alignment horizontal="distributed" vertical="center"/>
    </xf>
    <xf numFmtId="0" fontId="2" fillId="0" borderId="188" xfId="0" applyFont="1" applyBorder="1" applyAlignment="1">
      <alignment horizontal="distributed" vertical="center"/>
    </xf>
    <xf numFmtId="0" fontId="2" fillId="0" borderId="200" xfId="0" applyFont="1" applyBorder="1" applyAlignment="1">
      <alignment horizontal="distributed" vertical="center"/>
    </xf>
    <xf numFmtId="0" fontId="2" fillId="0" borderId="170" xfId="0" applyFont="1" applyBorder="1" applyAlignment="1">
      <alignment horizontal="distributed" vertical="center"/>
    </xf>
    <xf numFmtId="0" fontId="2" fillId="0" borderId="173" xfId="0" applyFont="1" applyBorder="1" applyAlignment="1">
      <alignment horizontal="distributed" vertical="center"/>
    </xf>
    <xf numFmtId="0" fontId="2" fillId="0" borderId="177" xfId="0" applyFont="1" applyBorder="1" applyAlignment="1">
      <alignment horizontal="distributed" vertical="center"/>
    </xf>
    <xf numFmtId="0" fontId="2" fillId="0" borderId="178" xfId="0" applyFont="1" applyBorder="1" applyAlignment="1">
      <alignment horizontal="distributed" vertical="center"/>
    </xf>
    <xf numFmtId="0" fontId="2" fillId="0" borderId="182" xfId="0" applyFont="1" applyBorder="1" applyAlignment="1">
      <alignment horizontal="center" vertical="distributed" textRotation="255" indent="2"/>
    </xf>
    <xf numFmtId="0" fontId="2" fillId="0" borderId="192" xfId="0" applyFont="1" applyBorder="1" applyAlignment="1">
      <alignment horizontal="center" vertical="distributed" textRotation="255" indent="2"/>
    </xf>
    <xf numFmtId="0" fontId="2" fillId="0" borderId="183" xfId="0" applyFont="1" applyBorder="1" applyAlignment="1">
      <alignment horizontal="distributed" vertical="center"/>
    </xf>
    <xf numFmtId="0" fontId="2" fillId="0" borderId="189" xfId="0" applyFont="1" applyBorder="1" applyAlignment="1">
      <alignment horizontal="distributed" vertical="center"/>
    </xf>
    <xf numFmtId="0" fontId="2" fillId="0" borderId="180" xfId="0" applyFont="1" applyBorder="1" applyAlignment="1">
      <alignment horizontal="distributed" vertical="center"/>
    </xf>
    <xf numFmtId="0" fontId="2" fillId="0" borderId="191" xfId="0" applyFont="1" applyBorder="1" applyAlignment="1">
      <alignment horizontal="distributed" vertical="center"/>
    </xf>
    <xf numFmtId="0" fontId="2" fillId="0" borderId="174" xfId="0" applyFont="1" applyBorder="1" applyAlignment="1">
      <alignment horizontal="distributed" vertical="center"/>
    </xf>
    <xf numFmtId="0" fontId="2" fillId="0" borderId="163" xfId="0" applyFont="1" applyBorder="1" applyAlignment="1">
      <alignment horizontal="center" vertical="distributed" textRotation="255" indent="2"/>
    </xf>
    <xf numFmtId="0" fontId="2" fillId="0" borderId="166" xfId="0" applyFont="1" applyBorder="1" applyAlignment="1">
      <alignment horizontal="center" vertical="distributed" textRotation="255" indent="2"/>
    </xf>
    <xf numFmtId="0" fontId="2" fillId="0" borderId="176" xfId="0" applyFont="1" applyBorder="1" applyAlignment="1">
      <alignment horizontal="center" vertical="distributed" textRotation="255" indent="2"/>
    </xf>
    <xf numFmtId="0" fontId="2" fillId="0" borderId="12" xfId="0" applyFont="1" applyBorder="1" applyAlignment="1">
      <alignment horizontal="distributed" vertical="center"/>
    </xf>
    <xf numFmtId="0" fontId="2" fillId="0" borderId="14" xfId="0" applyFont="1" applyBorder="1" applyAlignment="1">
      <alignment horizontal="distributed" vertical="center"/>
    </xf>
    <xf numFmtId="0" fontId="2" fillId="0" borderId="1" xfId="0" applyFont="1" applyBorder="1" applyAlignment="1">
      <alignment horizontal="distributed" vertical="center"/>
    </xf>
    <xf numFmtId="0" fontId="2" fillId="0" borderId="3" xfId="0" applyFont="1" applyBorder="1" applyAlignment="1">
      <alignment horizontal="distributed" vertical="center"/>
    </xf>
    <xf numFmtId="0" fontId="2" fillId="0" borderId="157" xfId="0" applyFont="1" applyBorder="1" applyAlignment="1">
      <alignment horizontal="center" vertical="center" textRotation="255" wrapText="1"/>
    </xf>
    <xf numFmtId="0" fontId="2" fillId="0" borderId="157" xfId="0" applyFont="1" applyBorder="1" applyAlignment="1">
      <alignment horizontal="center" vertical="center" textRotation="255"/>
    </xf>
    <xf numFmtId="0" fontId="2" fillId="0" borderId="159" xfId="0" applyFont="1" applyBorder="1" applyAlignment="1">
      <alignment horizontal="left" vertical="center"/>
    </xf>
    <xf numFmtId="0" fontId="2" fillId="0" borderId="24" xfId="0" applyFont="1" applyBorder="1" applyAlignment="1">
      <alignment horizontal="center" vertical="center"/>
    </xf>
    <xf numFmtId="0" fontId="2" fillId="0" borderId="0" xfId="0" applyFont="1" applyBorder="1" applyAlignment="1">
      <alignment horizontal="center" vertical="center"/>
    </xf>
    <xf numFmtId="0" fontId="2" fillId="0" borderId="160" xfId="0" applyFont="1" applyBorder="1" applyAlignment="1">
      <alignment horizontal="distributed" vertical="center" justifyLastLine="1"/>
    </xf>
    <xf numFmtId="0" fontId="2" fillId="0" borderId="111" xfId="0" applyFont="1" applyBorder="1" applyAlignment="1">
      <alignment horizontal="distributed" vertical="center" justifyLastLine="1"/>
    </xf>
    <xf numFmtId="0" fontId="2" fillId="0" borderId="161" xfId="0" applyFont="1" applyBorder="1" applyAlignment="1">
      <alignment horizontal="distributed" vertical="center" justifyLastLine="1"/>
    </xf>
    <xf numFmtId="0" fontId="2" fillId="0" borderId="99" xfId="0" applyFont="1" applyBorder="1" applyAlignment="1">
      <alignment horizontal="center" vertical="center"/>
    </xf>
    <xf numFmtId="0" fontId="2" fillId="0" borderId="160" xfId="0" applyFont="1" applyBorder="1" applyAlignment="1">
      <alignment horizontal="center" vertical="center"/>
    </xf>
    <xf numFmtId="0" fontId="2" fillId="0" borderId="205" xfId="0" applyFont="1" applyBorder="1" applyAlignment="1">
      <alignment horizontal="center" vertical="center" textRotation="255"/>
    </xf>
    <xf numFmtId="0" fontId="0" fillId="0" borderId="207" xfId="0" applyFont="1" applyBorder="1" applyAlignment="1">
      <alignment horizontal="center" vertical="center"/>
    </xf>
    <xf numFmtId="0" fontId="0" fillId="0" borderId="208" xfId="0" applyFont="1" applyBorder="1" applyAlignment="1">
      <alignment horizontal="center" vertical="center"/>
    </xf>
    <xf numFmtId="0" fontId="2" fillId="0" borderId="105" xfId="0" applyFont="1" applyBorder="1" applyAlignment="1">
      <alignment horizontal="distributed" vertical="center" justifyLastLine="1"/>
    </xf>
    <xf numFmtId="0" fontId="0" fillId="0" borderId="24" xfId="0" applyFont="1" applyBorder="1" applyAlignment="1">
      <alignment horizontal="distributed" vertical="center" justifyLastLine="1"/>
    </xf>
    <xf numFmtId="0" fontId="0" fillId="0" borderId="106" xfId="0" applyFont="1" applyBorder="1" applyAlignment="1">
      <alignment horizontal="distributed" vertical="center" justifyLastLine="1"/>
    </xf>
    <xf numFmtId="0" fontId="0" fillId="0" borderId="107" xfId="0" applyFont="1" applyBorder="1" applyAlignment="1">
      <alignment horizontal="distributed" vertical="center" justifyLastLine="1"/>
    </xf>
    <xf numFmtId="0" fontId="0" fillId="0" borderId="0" xfId="0" applyFont="1" applyBorder="1" applyAlignment="1">
      <alignment horizontal="distributed" vertical="center" justifyLastLine="1"/>
    </xf>
    <xf numFmtId="0" fontId="0" fillId="0" borderId="37" xfId="0" applyFont="1" applyBorder="1" applyAlignment="1">
      <alignment horizontal="distributed" vertical="center" justifyLastLine="1"/>
    </xf>
    <xf numFmtId="0" fontId="2" fillId="0" borderId="114" xfId="0" applyFont="1" applyBorder="1" applyAlignment="1">
      <alignment horizontal="center" vertical="center"/>
    </xf>
    <xf numFmtId="0" fontId="2" fillId="0" borderId="115" xfId="0" applyFont="1" applyBorder="1" applyAlignment="1">
      <alignment horizontal="center" vertical="center"/>
    </xf>
    <xf numFmtId="0" fontId="2" fillId="0" borderId="209" xfId="0" applyFont="1" applyBorder="1" applyAlignment="1">
      <alignment horizontal="center" vertical="center"/>
    </xf>
    <xf numFmtId="0" fontId="2" fillId="0" borderId="210" xfId="0" applyFont="1" applyBorder="1" applyAlignment="1">
      <alignment horizontal="center" vertical="center"/>
    </xf>
    <xf numFmtId="0" fontId="2" fillId="0" borderId="209" xfId="0" applyFont="1" applyBorder="1" applyAlignment="1">
      <alignment horizontal="distributed" vertical="center" justifyLastLine="1"/>
    </xf>
    <xf numFmtId="0" fontId="2" fillId="0" borderId="210" xfId="0" applyFont="1" applyBorder="1" applyAlignment="1">
      <alignment horizontal="distributed" vertical="center" justifyLastLine="1"/>
    </xf>
    <xf numFmtId="0" fontId="2" fillId="0" borderId="211" xfId="0" applyFont="1" applyBorder="1" applyAlignment="1">
      <alignment horizontal="center" vertical="center" wrapText="1"/>
    </xf>
    <xf numFmtId="0" fontId="2" fillId="0" borderId="212" xfId="0" applyFont="1" applyBorder="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236" xfId="0" applyFont="1" applyBorder="1" applyAlignment="1">
      <alignment horizontal="distributed" vertical="center"/>
    </xf>
    <xf numFmtId="0" fontId="2" fillId="0" borderId="237" xfId="0" applyFont="1" applyBorder="1" applyAlignment="1">
      <alignment horizontal="distributed" vertical="center"/>
    </xf>
    <xf numFmtId="0" fontId="2" fillId="0" borderId="241" xfId="0" applyFont="1" applyBorder="1" applyAlignment="1">
      <alignment horizontal="center" vertical="center" textRotation="255"/>
    </xf>
    <xf numFmtId="0" fontId="2" fillId="0" borderId="91" xfId="0" applyFont="1" applyBorder="1" applyAlignment="1">
      <alignment horizontal="center" vertical="center" textRotation="255"/>
    </xf>
    <xf numFmtId="0" fontId="2" fillId="0" borderId="249" xfId="0" applyFont="1" applyBorder="1" applyAlignment="1">
      <alignment horizontal="center" vertical="center" textRotation="255"/>
    </xf>
    <xf numFmtId="0" fontId="2" fillId="0" borderId="242" xfId="0" applyFont="1" applyBorder="1" applyAlignment="1">
      <alignment horizontal="distributed" vertical="center" wrapText="1"/>
    </xf>
    <xf numFmtId="0" fontId="0" fillId="0" borderId="232" xfId="0" applyFont="1" applyBorder="1" applyAlignment="1">
      <alignment horizontal="distributed" vertical="center" wrapText="1"/>
    </xf>
    <xf numFmtId="0" fontId="2" fillId="0" borderId="159" xfId="0" applyFont="1" applyBorder="1" applyAlignment="1">
      <alignment horizontal="distributed" vertical="center"/>
    </xf>
    <xf numFmtId="0" fontId="2" fillId="0" borderId="207" xfId="0" applyFont="1" applyBorder="1" applyAlignment="1">
      <alignment horizontal="center" vertical="distributed" textRotation="255" indent="3"/>
    </xf>
    <xf numFmtId="0" fontId="2" fillId="0" borderId="235" xfId="0" applyFont="1" applyBorder="1" applyAlignment="1">
      <alignment horizontal="center" vertical="distributed" textRotation="255" indent="3"/>
    </xf>
    <xf numFmtId="0" fontId="5" fillId="0" borderId="227" xfId="0" applyFont="1" applyBorder="1" applyAlignment="1">
      <alignment horizontal="right" vertical="center"/>
    </xf>
    <xf numFmtId="0" fontId="12" fillId="0" borderId="228" xfId="0" applyFont="1" applyBorder="1" applyAlignment="1">
      <alignment vertical="center"/>
    </xf>
    <xf numFmtId="0" fontId="2" fillId="0" borderId="232" xfId="0" applyFont="1" applyBorder="1" applyAlignment="1">
      <alignment horizontal="distributed" vertical="center"/>
    </xf>
    <xf numFmtId="0" fontId="0" fillId="0" borderId="173" xfId="0" applyFont="1" applyBorder="1" applyAlignment="1">
      <alignment vertical="center"/>
    </xf>
    <xf numFmtId="0" fontId="5" fillId="0" borderId="233" xfId="0" applyFont="1" applyBorder="1" applyAlignment="1">
      <alignment horizontal="right" vertical="center"/>
    </xf>
    <xf numFmtId="0" fontId="12" fillId="0" borderId="170" xfId="0" applyFont="1" applyBorder="1" applyAlignment="1">
      <alignment vertical="center"/>
    </xf>
    <xf numFmtId="0" fontId="2" fillId="0" borderId="234" xfId="0" applyFont="1" applyBorder="1" applyAlignment="1">
      <alignment horizontal="distributed" vertical="center"/>
    </xf>
    <xf numFmtId="0" fontId="2" fillId="0" borderId="224" xfId="0" applyFont="1" applyBorder="1" applyAlignment="1">
      <alignment horizontal="center" vertical="center"/>
    </xf>
    <xf numFmtId="0" fontId="11" fillId="0" borderId="100" xfId="0" applyFont="1" applyBorder="1" applyAlignment="1">
      <alignment horizontal="center" vertical="center"/>
    </xf>
    <xf numFmtId="0" fontId="11" fillId="0" borderId="160" xfId="0" applyFont="1" applyBorder="1" applyAlignment="1">
      <alignment horizontal="center" vertical="center"/>
    </xf>
  </cellXfs>
  <cellStyles count="4">
    <cellStyle name="桁区切り" xfId="2" builtinId="6"/>
    <cellStyle name="桁区切り 2" xfId="3"/>
    <cellStyle name="標準" xfId="0" builtinId="0"/>
    <cellStyle name="標準_18-20徴収関係各表-18国税徴収224-242" xfId="1"/>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8"/>
  <sheetViews>
    <sheetView showGridLines="0" tabSelected="1" view="pageBreakPreview" topLeftCell="B1" zoomScale="85" zoomScaleNormal="70" zoomScaleSheetLayoutView="85" workbookViewId="0">
      <selection sqref="A1:P1"/>
    </sheetView>
  </sheetViews>
  <sheetFormatPr defaultColWidth="12.625" defaultRowHeight="11.25" x14ac:dyDescent="0.15"/>
  <cols>
    <col min="1" max="1" width="10.625" style="2" customWidth="1"/>
    <col min="2" max="2" width="11.25" style="2" customWidth="1"/>
    <col min="3" max="3" width="14" style="2" customWidth="1"/>
    <col min="4" max="4" width="12.75" style="2" customWidth="1"/>
    <col min="5" max="5" width="14.375" style="2" customWidth="1"/>
    <col min="6" max="6" width="14.25" style="2" customWidth="1"/>
    <col min="7" max="7" width="13.5" style="2" customWidth="1"/>
    <col min="8" max="8" width="14" style="2" customWidth="1"/>
    <col min="9" max="9" width="10.625" style="2" customWidth="1"/>
    <col min="10" max="10" width="11.125" style="2" customWidth="1"/>
    <col min="11" max="14" width="12.75" style="2" customWidth="1"/>
    <col min="15" max="15" width="11.25" style="2" customWidth="1"/>
    <col min="16" max="16" width="10.625" style="2" customWidth="1"/>
    <col min="17" max="16384" width="12.625" style="2"/>
  </cols>
  <sheetData>
    <row r="1" spans="1:16" ht="15" x14ac:dyDescent="0.15">
      <c r="A1" s="369" t="s">
        <v>111</v>
      </c>
      <c r="B1" s="369"/>
      <c r="C1" s="369"/>
      <c r="D1" s="369"/>
      <c r="E1" s="369"/>
      <c r="F1" s="369"/>
      <c r="G1" s="369"/>
      <c r="H1" s="369"/>
      <c r="I1" s="369"/>
      <c r="J1" s="369"/>
      <c r="K1" s="369"/>
      <c r="L1" s="369"/>
      <c r="M1" s="369"/>
      <c r="N1" s="369"/>
      <c r="O1" s="369"/>
      <c r="P1" s="369"/>
    </row>
    <row r="2" spans="1:16" ht="12" thickBot="1" x14ac:dyDescent="0.2">
      <c r="A2" s="2" t="s">
        <v>94</v>
      </c>
    </row>
    <row r="3" spans="1:16" ht="19.5" customHeight="1" x14ac:dyDescent="0.15">
      <c r="A3" s="370" t="s">
        <v>4</v>
      </c>
      <c r="B3" s="371"/>
      <c r="C3" s="374" t="s">
        <v>5</v>
      </c>
      <c r="D3" s="375"/>
      <c r="E3" s="376"/>
      <c r="F3" s="374" t="s">
        <v>6</v>
      </c>
      <c r="G3" s="375"/>
      <c r="H3" s="376"/>
      <c r="I3" s="374" t="s">
        <v>95</v>
      </c>
      <c r="J3" s="375"/>
      <c r="K3" s="376"/>
      <c r="L3" s="374" t="s">
        <v>7</v>
      </c>
      <c r="M3" s="375"/>
      <c r="N3" s="376"/>
      <c r="O3" s="377" t="s">
        <v>96</v>
      </c>
      <c r="P3" s="378"/>
    </row>
    <row r="4" spans="1:16" ht="15" customHeight="1" x14ac:dyDescent="0.15">
      <c r="A4" s="372"/>
      <c r="B4" s="373"/>
      <c r="C4" s="15" t="s">
        <v>0</v>
      </c>
      <c r="D4" s="12" t="s">
        <v>8</v>
      </c>
      <c r="E4" s="16" t="s">
        <v>1</v>
      </c>
      <c r="F4" s="15" t="s">
        <v>0</v>
      </c>
      <c r="G4" s="12" t="s">
        <v>8</v>
      </c>
      <c r="H4" s="16" t="s">
        <v>1</v>
      </c>
      <c r="I4" s="15" t="s">
        <v>0</v>
      </c>
      <c r="J4" s="12" t="s">
        <v>8</v>
      </c>
      <c r="K4" s="16" t="s">
        <v>1</v>
      </c>
      <c r="L4" s="15" t="s">
        <v>0</v>
      </c>
      <c r="M4" s="12" t="s">
        <v>8</v>
      </c>
      <c r="N4" s="16" t="s">
        <v>1</v>
      </c>
      <c r="O4" s="379"/>
      <c r="P4" s="380"/>
    </row>
    <row r="5" spans="1:16" ht="13.5" x14ac:dyDescent="0.15">
      <c r="A5" s="357"/>
      <c r="B5" s="358"/>
      <c r="C5" s="26" t="s">
        <v>2</v>
      </c>
      <c r="D5" s="27" t="s">
        <v>2</v>
      </c>
      <c r="E5" s="28" t="s">
        <v>2</v>
      </c>
      <c r="F5" s="26" t="s">
        <v>2</v>
      </c>
      <c r="G5" s="27" t="s">
        <v>2</v>
      </c>
      <c r="H5" s="28" t="s">
        <v>2</v>
      </c>
      <c r="I5" s="26" t="s">
        <v>2</v>
      </c>
      <c r="J5" s="27" t="s">
        <v>2</v>
      </c>
      <c r="K5" s="28" t="s">
        <v>2</v>
      </c>
      <c r="L5" s="26" t="s">
        <v>2</v>
      </c>
      <c r="M5" s="27" t="s">
        <v>2</v>
      </c>
      <c r="N5" s="28" t="s">
        <v>2</v>
      </c>
      <c r="O5" s="359"/>
      <c r="P5" s="360"/>
    </row>
    <row r="6" spans="1:16" ht="21.75" customHeight="1" x14ac:dyDescent="0.15">
      <c r="A6" s="361" t="s">
        <v>53</v>
      </c>
      <c r="B6" s="362"/>
      <c r="C6" s="93">
        <v>663</v>
      </c>
      <c r="D6" s="94">
        <v>79418</v>
      </c>
      <c r="E6" s="95">
        <v>80082</v>
      </c>
      <c r="F6" s="93">
        <v>663</v>
      </c>
      <c r="G6" s="94">
        <v>5711</v>
      </c>
      <c r="H6" s="95">
        <v>6375</v>
      </c>
      <c r="I6" s="93" t="s">
        <v>92</v>
      </c>
      <c r="J6" s="94">
        <v>1996</v>
      </c>
      <c r="K6" s="95">
        <v>1996</v>
      </c>
      <c r="L6" s="93" t="s">
        <v>92</v>
      </c>
      <c r="M6" s="94">
        <v>71711</v>
      </c>
      <c r="N6" s="95">
        <v>71711</v>
      </c>
      <c r="O6" s="363" t="s">
        <v>3</v>
      </c>
      <c r="P6" s="364"/>
    </row>
    <row r="7" spans="1:16" ht="21.75" customHeight="1" x14ac:dyDescent="0.15">
      <c r="A7" s="365" t="s">
        <v>75</v>
      </c>
      <c r="B7" s="366"/>
      <c r="C7" s="96">
        <v>265906017</v>
      </c>
      <c r="D7" s="97">
        <v>208603</v>
      </c>
      <c r="E7" s="98">
        <v>266114620</v>
      </c>
      <c r="F7" s="96">
        <v>265298438</v>
      </c>
      <c r="G7" s="97">
        <v>60605</v>
      </c>
      <c r="H7" s="98">
        <v>265359044</v>
      </c>
      <c r="I7" s="99">
        <v>145</v>
      </c>
      <c r="J7" s="100">
        <v>5142</v>
      </c>
      <c r="K7" s="101">
        <v>5287</v>
      </c>
      <c r="L7" s="96">
        <v>607433</v>
      </c>
      <c r="M7" s="97">
        <v>142856</v>
      </c>
      <c r="N7" s="98">
        <v>750289</v>
      </c>
      <c r="O7" s="367" t="s">
        <v>81</v>
      </c>
      <c r="P7" s="368"/>
    </row>
    <row r="8" spans="1:16" s="3" customFormat="1" ht="21.75" customHeight="1" x14ac:dyDescent="0.15">
      <c r="A8" s="345" t="s">
        <v>54</v>
      </c>
      <c r="B8" s="346"/>
      <c r="C8" s="99">
        <v>2351</v>
      </c>
      <c r="D8" s="100">
        <v>553741</v>
      </c>
      <c r="E8" s="101">
        <v>556092</v>
      </c>
      <c r="F8" s="99">
        <v>2196</v>
      </c>
      <c r="G8" s="100">
        <v>28062</v>
      </c>
      <c r="H8" s="101">
        <v>30258</v>
      </c>
      <c r="I8" s="99" t="s">
        <v>92</v>
      </c>
      <c r="J8" s="100">
        <v>48736</v>
      </c>
      <c r="K8" s="101">
        <v>48736</v>
      </c>
      <c r="L8" s="99">
        <v>155</v>
      </c>
      <c r="M8" s="100">
        <v>476943</v>
      </c>
      <c r="N8" s="101">
        <v>477098</v>
      </c>
      <c r="O8" s="347" t="s">
        <v>54</v>
      </c>
      <c r="P8" s="348"/>
    </row>
    <row r="9" spans="1:16" ht="21.75" customHeight="1" x14ac:dyDescent="0.15">
      <c r="A9" s="349" t="s">
        <v>76</v>
      </c>
      <c r="B9" s="350"/>
      <c r="C9" s="99">
        <v>57934776</v>
      </c>
      <c r="D9" s="100">
        <v>2109583</v>
      </c>
      <c r="E9" s="101">
        <v>60044359</v>
      </c>
      <c r="F9" s="99">
        <v>56462102</v>
      </c>
      <c r="G9" s="100">
        <v>920835</v>
      </c>
      <c r="H9" s="101">
        <v>57382936</v>
      </c>
      <c r="I9" s="99">
        <v>0</v>
      </c>
      <c r="J9" s="100">
        <v>119816</v>
      </c>
      <c r="K9" s="101">
        <v>119816</v>
      </c>
      <c r="L9" s="99">
        <v>1472674</v>
      </c>
      <c r="M9" s="100">
        <v>1068932</v>
      </c>
      <c r="N9" s="101">
        <v>2541607</v>
      </c>
      <c r="O9" s="351" t="s">
        <v>76</v>
      </c>
      <c r="P9" s="352"/>
    </row>
    <row r="10" spans="1:16" ht="21.75" customHeight="1" x14ac:dyDescent="0.15">
      <c r="A10" s="353" t="s">
        <v>55</v>
      </c>
      <c r="B10" s="354"/>
      <c r="C10" s="102">
        <v>323843807</v>
      </c>
      <c r="D10" s="103">
        <v>2951345</v>
      </c>
      <c r="E10" s="104">
        <v>326795152</v>
      </c>
      <c r="F10" s="102">
        <v>321763399</v>
      </c>
      <c r="G10" s="103">
        <v>1015213</v>
      </c>
      <c r="H10" s="104">
        <v>322778612</v>
      </c>
      <c r="I10" s="102">
        <v>145</v>
      </c>
      <c r="J10" s="103">
        <v>175689</v>
      </c>
      <c r="K10" s="104">
        <v>175835</v>
      </c>
      <c r="L10" s="102">
        <v>2080263</v>
      </c>
      <c r="M10" s="103">
        <v>1760443</v>
      </c>
      <c r="N10" s="104">
        <v>3840705</v>
      </c>
      <c r="O10" s="355" t="s">
        <v>70</v>
      </c>
      <c r="P10" s="356"/>
    </row>
    <row r="11" spans="1:16" ht="21.75" customHeight="1" x14ac:dyDescent="0.15">
      <c r="A11" s="334" t="s">
        <v>56</v>
      </c>
      <c r="B11" s="335"/>
      <c r="C11" s="105">
        <v>192965932</v>
      </c>
      <c r="D11" s="106">
        <v>2933445</v>
      </c>
      <c r="E11" s="107">
        <v>195899377</v>
      </c>
      <c r="F11" s="105">
        <v>190536253</v>
      </c>
      <c r="G11" s="106">
        <v>1255775</v>
      </c>
      <c r="H11" s="107">
        <v>191792028</v>
      </c>
      <c r="I11" s="105">
        <v>1563</v>
      </c>
      <c r="J11" s="106">
        <v>16633</v>
      </c>
      <c r="K11" s="107">
        <v>18196</v>
      </c>
      <c r="L11" s="105">
        <v>2428116</v>
      </c>
      <c r="M11" s="106">
        <v>1661038</v>
      </c>
      <c r="N11" s="107">
        <v>4089153</v>
      </c>
      <c r="O11" s="336" t="s">
        <v>56</v>
      </c>
      <c r="P11" s="337"/>
    </row>
    <row r="12" spans="1:16" ht="21.75" customHeight="1" x14ac:dyDescent="0.15">
      <c r="A12" s="342" t="s">
        <v>83</v>
      </c>
      <c r="B12" s="343"/>
      <c r="C12" s="105">
        <v>19042827</v>
      </c>
      <c r="D12" s="106">
        <v>79879</v>
      </c>
      <c r="E12" s="107">
        <v>19122706</v>
      </c>
      <c r="F12" s="105">
        <v>18903318</v>
      </c>
      <c r="G12" s="106">
        <v>32918</v>
      </c>
      <c r="H12" s="107">
        <v>18936236</v>
      </c>
      <c r="I12" s="105">
        <v>65</v>
      </c>
      <c r="J12" s="106">
        <v>597</v>
      </c>
      <c r="K12" s="107">
        <v>662</v>
      </c>
      <c r="L12" s="105">
        <v>139444</v>
      </c>
      <c r="M12" s="106">
        <v>46364</v>
      </c>
      <c r="N12" s="107">
        <v>185808</v>
      </c>
      <c r="O12" s="324" t="s">
        <v>83</v>
      </c>
      <c r="P12" s="344"/>
    </row>
    <row r="13" spans="1:16" ht="21.75" customHeight="1" x14ac:dyDescent="0.15">
      <c r="A13" s="334" t="s">
        <v>57</v>
      </c>
      <c r="B13" s="335"/>
      <c r="C13" s="105">
        <v>3312</v>
      </c>
      <c r="D13" s="106">
        <v>9168</v>
      </c>
      <c r="E13" s="107">
        <v>12480</v>
      </c>
      <c r="F13" s="105">
        <v>2148</v>
      </c>
      <c r="G13" s="106">
        <v>1256</v>
      </c>
      <c r="H13" s="107">
        <v>3404</v>
      </c>
      <c r="I13" s="105" t="s">
        <v>92</v>
      </c>
      <c r="J13" s="106" t="s">
        <v>92</v>
      </c>
      <c r="K13" s="107" t="s">
        <v>92</v>
      </c>
      <c r="L13" s="105">
        <v>1164</v>
      </c>
      <c r="M13" s="106">
        <v>7911</v>
      </c>
      <c r="N13" s="107">
        <v>9076</v>
      </c>
      <c r="O13" s="336" t="s">
        <v>57</v>
      </c>
      <c r="P13" s="337"/>
    </row>
    <row r="14" spans="1:16" ht="21.75" customHeight="1" x14ac:dyDescent="0.15">
      <c r="A14" s="334" t="s">
        <v>58</v>
      </c>
      <c r="B14" s="335"/>
      <c r="C14" s="105">
        <v>42228975</v>
      </c>
      <c r="D14" s="106">
        <v>824344</v>
      </c>
      <c r="E14" s="107">
        <v>43053319</v>
      </c>
      <c r="F14" s="105">
        <v>40224591</v>
      </c>
      <c r="G14" s="106">
        <v>640675</v>
      </c>
      <c r="H14" s="107">
        <v>40865266</v>
      </c>
      <c r="I14" s="105" t="s">
        <v>92</v>
      </c>
      <c r="J14" s="106" t="s">
        <v>92</v>
      </c>
      <c r="K14" s="107" t="s">
        <v>92</v>
      </c>
      <c r="L14" s="105">
        <v>2004384</v>
      </c>
      <c r="M14" s="106">
        <v>183668</v>
      </c>
      <c r="N14" s="107">
        <v>2188053</v>
      </c>
      <c r="O14" s="336" t="s">
        <v>58</v>
      </c>
      <c r="P14" s="337"/>
    </row>
    <row r="15" spans="1:16" ht="21.75" customHeight="1" x14ac:dyDescent="0.15">
      <c r="A15" s="334" t="s">
        <v>59</v>
      </c>
      <c r="B15" s="335"/>
      <c r="C15" s="105" t="s">
        <v>92</v>
      </c>
      <c r="D15" s="106" t="s">
        <v>92</v>
      </c>
      <c r="E15" s="107" t="s">
        <v>92</v>
      </c>
      <c r="F15" s="105" t="s">
        <v>92</v>
      </c>
      <c r="G15" s="106" t="s">
        <v>92</v>
      </c>
      <c r="H15" s="107" t="s">
        <v>92</v>
      </c>
      <c r="I15" s="105" t="s">
        <v>92</v>
      </c>
      <c r="J15" s="106" t="s">
        <v>92</v>
      </c>
      <c r="K15" s="107" t="s">
        <v>92</v>
      </c>
      <c r="L15" s="105" t="s">
        <v>92</v>
      </c>
      <c r="M15" s="106" t="s">
        <v>92</v>
      </c>
      <c r="N15" s="107" t="s">
        <v>92</v>
      </c>
      <c r="O15" s="336" t="s">
        <v>59</v>
      </c>
      <c r="P15" s="337"/>
    </row>
    <row r="16" spans="1:16" ht="21.75" customHeight="1" x14ac:dyDescent="0.15">
      <c r="A16" s="334" t="s">
        <v>60</v>
      </c>
      <c r="B16" s="335"/>
      <c r="C16" s="105" t="s">
        <v>92</v>
      </c>
      <c r="D16" s="106">
        <v>675</v>
      </c>
      <c r="E16" s="107">
        <v>675</v>
      </c>
      <c r="F16" s="105" t="s">
        <v>92</v>
      </c>
      <c r="G16" s="106">
        <v>140</v>
      </c>
      <c r="H16" s="107">
        <v>140</v>
      </c>
      <c r="I16" s="105" t="s">
        <v>92</v>
      </c>
      <c r="J16" s="106" t="s">
        <v>92</v>
      </c>
      <c r="K16" s="107" t="s">
        <v>92</v>
      </c>
      <c r="L16" s="105" t="s">
        <v>92</v>
      </c>
      <c r="M16" s="106">
        <v>535</v>
      </c>
      <c r="N16" s="107">
        <v>535</v>
      </c>
      <c r="O16" s="336" t="s">
        <v>60</v>
      </c>
      <c r="P16" s="337"/>
    </row>
    <row r="17" spans="1:16" ht="21.75" customHeight="1" x14ac:dyDescent="0.15">
      <c r="A17" s="334" t="s">
        <v>77</v>
      </c>
      <c r="B17" s="335"/>
      <c r="C17" s="105">
        <v>469855475</v>
      </c>
      <c r="D17" s="106">
        <v>11492039</v>
      </c>
      <c r="E17" s="107">
        <v>481347514</v>
      </c>
      <c r="F17" s="105">
        <v>460119285</v>
      </c>
      <c r="G17" s="106">
        <v>7291131</v>
      </c>
      <c r="H17" s="107">
        <v>467410416</v>
      </c>
      <c r="I17" s="105">
        <v>9991</v>
      </c>
      <c r="J17" s="106">
        <v>144916</v>
      </c>
      <c r="K17" s="107">
        <v>154907</v>
      </c>
      <c r="L17" s="105">
        <v>9726199</v>
      </c>
      <c r="M17" s="106">
        <v>4055992</v>
      </c>
      <c r="N17" s="107">
        <v>13782191</v>
      </c>
      <c r="O17" s="336" t="s">
        <v>77</v>
      </c>
      <c r="P17" s="337"/>
    </row>
    <row r="18" spans="1:16" ht="21.75" customHeight="1" x14ac:dyDescent="0.15">
      <c r="A18" s="334" t="s">
        <v>61</v>
      </c>
      <c r="B18" s="335"/>
      <c r="C18" s="105">
        <v>11795464</v>
      </c>
      <c r="D18" s="106">
        <v>4669</v>
      </c>
      <c r="E18" s="107">
        <v>11800133</v>
      </c>
      <c r="F18" s="105">
        <v>11779595</v>
      </c>
      <c r="G18" s="106">
        <v>3015</v>
      </c>
      <c r="H18" s="107">
        <v>11782610</v>
      </c>
      <c r="I18" s="105" t="s">
        <v>92</v>
      </c>
      <c r="J18" s="106" t="s">
        <v>92</v>
      </c>
      <c r="K18" s="107" t="s">
        <v>92</v>
      </c>
      <c r="L18" s="105">
        <v>15868</v>
      </c>
      <c r="M18" s="106">
        <v>1654</v>
      </c>
      <c r="N18" s="107">
        <v>17523</v>
      </c>
      <c r="O18" s="336" t="s">
        <v>61</v>
      </c>
      <c r="P18" s="337"/>
    </row>
    <row r="19" spans="1:16" ht="21.75" customHeight="1" x14ac:dyDescent="0.15">
      <c r="A19" s="334" t="s">
        <v>62</v>
      </c>
      <c r="B19" s="335"/>
      <c r="C19" s="105">
        <v>150234</v>
      </c>
      <c r="D19" s="106" t="s">
        <v>92</v>
      </c>
      <c r="E19" s="107">
        <v>150234</v>
      </c>
      <c r="F19" s="105">
        <v>150234</v>
      </c>
      <c r="G19" s="106" t="s">
        <v>92</v>
      </c>
      <c r="H19" s="107">
        <v>150234</v>
      </c>
      <c r="I19" s="105" t="s">
        <v>92</v>
      </c>
      <c r="J19" s="106" t="s">
        <v>92</v>
      </c>
      <c r="K19" s="107" t="s">
        <v>92</v>
      </c>
      <c r="L19" s="105">
        <v>0</v>
      </c>
      <c r="M19" s="106" t="s">
        <v>92</v>
      </c>
      <c r="N19" s="107">
        <v>0</v>
      </c>
      <c r="O19" s="336" t="s">
        <v>62</v>
      </c>
      <c r="P19" s="337"/>
    </row>
    <row r="20" spans="1:16" ht="21.75" customHeight="1" x14ac:dyDescent="0.15">
      <c r="A20" s="334" t="s">
        <v>78</v>
      </c>
      <c r="B20" s="335"/>
      <c r="C20" s="105">
        <v>15816638</v>
      </c>
      <c r="D20" s="106" t="s">
        <v>92</v>
      </c>
      <c r="E20" s="107">
        <v>15816638</v>
      </c>
      <c r="F20" s="105">
        <v>15816638</v>
      </c>
      <c r="G20" s="106" t="s">
        <v>92</v>
      </c>
      <c r="H20" s="107">
        <v>15816638</v>
      </c>
      <c r="I20" s="105" t="s">
        <v>92</v>
      </c>
      <c r="J20" s="106" t="s">
        <v>92</v>
      </c>
      <c r="K20" s="107" t="s">
        <v>92</v>
      </c>
      <c r="L20" s="105" t="s">
        <v>92</v>
      </c>
      <c r="M20" s="106" t="s">
        <v>92</v>
      </c>
      <c r="N20" s="107" t="s">
        <v>92</v>
      </c>
      <c r="O20" s="336" t="s">
        <v>78</v>
      </c>
      <c r="P20" s="337"/>
    </row>
    <row r="21" spans="1:16" ht="24" customHeight="1" x14ac:dyDescent="0.15">
      <c r="A21" s="334" t="s">
        <v>97</v>
      </c>
      <c r="B21" s="335"/>
      <c r="C21" s="108" t="s">
        <v>92</v>
      </c>
      <c r="D21" s="109" t="s">
        <v>92</v>
      </c>
      <c r="E21" s="110" t="s">
        <v>92</v>
      </c>
      <c r="F21" s="108" t="s">
        <v>92</v>
      </c>
      <c r="G21" s="109" t="s">
        <v>92</v>
      </c>
      <c r="H21" s="110" t="s">
        <v>92</v>
      </c>
      <c r="I21" s="111" t="s">
        <v>92</v>
      </c>
      <c r="J21" s="109" t="s">
        <v>92</v>
      </c>
      <c r="K21" s="110" t="s">
        <v>92</v>
      </c>
      <c r="L21" s="112" t="s">
        <v>92</v>
      </c>
      <c r="M21" s="109" t="s">
        <v>92</v>
      </c>
      <c r="N21" s="111" t="s">
        <v>92</v>
      </c>
      <c r="O21" s="336" t="s">
        <v>97</v>
      </c>
      <c r="P21" s="337"/>
    </row>
    <row r="22" spans="1:16" ht="21.75" customHeight="1" x14ac:dyDescent="0.15">
      <c r="A22" s="334" t="s">
        <v>63</v>
      </c>
      <c r="B22" s="335"/>
      <c r="C22" s="105" t="s">
        <v>92</v>
      </c>
      <c r="D22" s="106" t="s">
        <v>92</v>
      </c>
      <c r="E22" s="107" t="s">
        <v>92</v>
      </c>
      <c r="F22" s="105" t="s">
        <v>92</v>
      </c>
      <c r="G22" s="106" t="s">
        <v>92</v>
      </c>
      <c r="H22" s="107" t="s">
        <v>92</v>
      </c>
      <c r="I22" s="105" t="s">
        <v>92</v>
      </c>
      <c r="J22" s="106" t="s">
        <v>92</v>
      </c>
      <c r="K22" s="107" t="s">
        <v>92</v>
      </c>
      <c r="L22" s="105" t="s">
        <v>92</v>
      </c>
      <c r="M22" s="106" t="s">
        <v>92</v>
      </c>
      <c r="N22" s="107" t="s">
        <v>92</v>
      </c>
      <c r="O22" s="336" t="s">
        <v>63</v>
      </c>
      <c r="P22" s="337"/>
    </row>
    <row r="23" spans="1:16" ht="21.75" customHeight="1" x14ac:dyDescent="0.15">
      <c r="A23" s="334" t="s">
        <v>64</v>
      </c>
      <c r="B23" s="335"/>
      <c r="C23" s="105" t="s">
        <v>92</v>
      </c>
      <c r="D23" s="106" t="s">
        <v>92</v>
      </c>
      <c r="E23" s="107" t="s">
        <v>92</v>
      </c>
      <c r="F23" s="105" t="s">
        <v>92</v>
      </c>
      <c r="G23" s="106" t="s">
        <v>92</v>
      </c>
      <c r="H23" s="107" t="s">
        <v>92</v>
      </c>
      <c r="I23" s="105" t="s">
        <v>92</v>
      </c>
      <c r="J23" s="106" t="s">
        <v>92</v>
      </c>
      <c r="K23" s="107" t="s">
        <v>92</v>
      </c>
      <c r="L23" s="105" t="s">
        <v>92</v>
      </c>
      <c r="M23" s="106" t="s">
        <v>92</v>
      </c>
      <c r="N23" s="107" t="s">
        <v>92</v>
      </c>
      <c r="O23" s="336" t="s">
        <v>64</v>
      </c>
      <c r="P23" s="337"/>
    </row>
    <row r="24" spans="1:16" ht="21.75" customHeight="1" x14ac:dyDescent="0.15">
      <c r="A24" s="342" t="s">
        <v>65</v>
      </c>
      <c r="B24" s="343"/>
      <c r="C24" s="105">
        <v>9478572</v>
      </c>
      <c r="D24" s="106" t="s">
        <v>92</v>
      </c>
      <c r="E24" s="107">
        <v>9478572</v>
      </c>
      <c r="F24" s="105">
        <v>9478572</v>
      </c>
      <c r="G24" s="106" t="s">
        <v>92</v>
      </c>
      <c r="H24" s="107">
        <v>9478572</v>
      </c>
      <c r="I24" s="105" t="s">
        <v>92</v>
      </c>
      <c r="J24" s="106" t="s">
        <v>92</v>
      </c>
      <c r="K24" s="107" t="s">
        <v>92</v>
      </c>
      <c r="L24" s="105" t="s">
        <v>92</v>
      </c>
      <c r="M24" s="106" t="s">
        <v>92</v>
      </c>
      <c r="N24" s="107" t="s">
        <v>92</v>
      </c>
      <c r="O24" s="324" t="s">
        <v>65</v>
      </c>
      <c r="P24" s="344"/>
    </row>
    <row r="25" spans="1:16" ht="21.75" customHeight="1" x14ac:dyDescent="0.15">
      <c r="A25" s="334" t="s">
        <v>79</v>
      </c>
      <c r="B25" s="335"/>
      <c r="C25" s="105" t="s">
        <v>92</v>
      </c>
      <c r="D25" s="106" t="s">
        <v>92</v>
      </c>
      <c r="E25" s="107" t="s">
        <v>92</v>
      </c>
      <c r="F25" s="105" t="s">
        <v>92</v>
      </c>
      <c r="G25" s="106" t="s">
        <v>92</v>
      </c>
      <c r="H25" s="107" t="s">
        <v>92</v>
      </c>
      <c r="I25" s="105" t="s">
        <v>92</v>
      </c>
      <c r="J25" s="106" t="s">
        <v>92</v>
      </c>
      <c r="K25" s="107" t="s">
        <v>92</v>
      </c>
      <c r="L25" s="105" t="s">
        <v>92</v>
      </c>
      <c r="M25" s="106" t="s">
        <v>92</v>
      </c>
      <c r="N25" s="107" t="s">
        <v>92</v>
      </c>
      <c r="O25" s="336" t="s">
        <v>79</v>
      </c>
      <c r="P25" s="337"/>
    </row>
    <row r="26" spans="1:16" ht="21.75" customHeight="1" x14ac:dyDescent="0.15">
      <c r="A26" s="334" t="s">
        <v>80</v>
      </c>
      <c r="B26" s="335"/>
      <c r="C26" s="105">
        <v>95633114</v>
      </c>
      <c r="D26" s="106">
        <v>7638653</v>
      </c>
      <c r="E26" s="107">
        <v>103271767</v>
      </c>
      <c r="F26" s="105">
        <v>87469429</v>
      </c>
      <c r="G26" s="106">
        <v>7638653</v>
      </c>
      <c r="H26" s="107">
        <v>95108082</v>
      </c>
      <c r="I26" s="105" t="s">
        <v>92</v>
      </c>
      <c r="J26" s="106" t="s">
        <v>92</v>
      </c>
      <c r="K26" s="107" t="s">
        <v>92</v>
      </c>
      <c r="L26" s="105">
        <v>8163685</v>
      </c>
      <c r="M26" s="106" t="s">
        <v>92</v>
      </c>
      <c r="N26" s="107">
        <v>8163685</v>
      </c>
      <c r="O26" s="336" t="s">
        <v>80</v>
      </c>
      <c r="P26" s="337"/>
    </row>
    <row r="27" spans="1:16" ht="21.75" customHeight="1" x14ac:dyDescent="0.15">
      <c r="A27" s="334" t="s">
        <v>66</v>
      </c>
      <c r="B27" s="335"/>
      <c r="C27" s="105">
        <v>252598</v>
      </c>
      <c r="D27" s="106" t="s">
        <v>92</v>
      </c>
      <c r="E27" s="107">
        <v>252598</v>
      </c>
      <c r="F27" s="105">
        <v>252598</v>
      </c>
      <c r="G27" s="106" t="s">
        <v>92</v>
      </c>
      <c r="H27" s="107">
        <v>252598</v>
      </c>
      <c r="I27" s="105" t="s">
        <v>92</v>
      </c>
      <c r="J27" s="106" t="s">
        <v>92</v>
      </c>
      <c r="K27" s="107" t="s">
        <v>92</v>
      </c>
      <c r="L27" s="105" t="s">
        <v>92</v>
      </c>
      <c r="M27" s="106" t="s">
        <v>92</v>
      </c>
      <c r="N27" s="107" t="s">
        <v>92</v>
      </c>
      <c r="O27" s="336" t="s">
        <v>66</v>
      </c>
      <c r="P27" s="337"/>
    </row>
    <row r="28" spans="1:16" ht="21.75" customHeight="1" x14ac:dyDescent="0.15">
      <c r="A28" s="338" t="s">
        <v>67</v>
      </c>
      <c r="B28" s="339"/>
      <c r="C28" s="105">
        <v>796</v>
      </c>
      <c r="D28" s="106" t="s">
        <v>92</v>
      </c>
      <c r="E28" s="107">
        <v>796</v>
      </c>
      <c r="F28" s="105">
        <v>796</v>
      </c>
      <c r="G28" s="106" t="s">
        <v>92</v>
      </c>
      <c r="H28" s="107">
        <v>796</v>
      </c>
      <c r="I28" s="105" t="s">
        <v>92</v>
      </c>
      <c r="J28" s="106" t="s">
        <v>92</v>
      </c>
      <c r="K28" s="107" t="s">
        <v>92</v>
      </c>
      <c r="L28" s="105" t="s">
        <v>92</v>
      </c>
      <c r="M28" s="106" t="s">
        <v>92</v>
      </c>
      <c r="N28" s="107" t="s">
        <v>92</v>
      </c>
      <c r="O28" s="340" t="s">
        <v>71</v>
      </c>
      <c r="P28" s="341"/>
    </row>
    <row r="29" spans="1:16" ht="21.75" customHeight="1" x14ac:dyDescent="0.15">
      <c r="A29" s="322" t="s">
        <v>68</v>
      </c>
      <c r="B29" s="323"/>
      <c r="C29" s="105">
        <v>7589</v>
      </c>
      <c r="D29" s="106" t="s">
        <v>92</v>
      </c>
      <c r="E29" s="107">
        <v>7589</v>
      </c>
      <c r="F29" s="105">
        <v>7589</v>
      </c>
      <c r="G29" s="106" t="s">
        <v>92</v>
      </c>
      <c r="H29" s="107">
        <v>7589</v>
      </c>
      <c r="I29" s="105" t="s">
        <v>92</v>
      </c>
      <c r="J29" s="106" t="s">
        <v>92</v>
      </c>
      <c r="K29" s="107" t="s">
        <v>92</v>
      </c>
      <c r="L29" s="105" t="s">
        <v>92</v>
      </c>
      <c r="M29" s="106" t="s">
        <v>92</v>
      </c>
      <c r="N29" s="107" t="s">
        <v>92</v>
      </c>
      <c r="O29" s="324" t="s">
        <v>68</v>
      </c>
      <c r="P29" s="325"/>
    </row>
    <row r="30" spans="1:16" ht="21.75" customHeight="1" thickBot="1" x14ac:dyDescent="0.2">
      <c r="A30" s="326" t="s">
        <v>69</v>
      </c>
      <c r="B30" s="327"/>
      <c r="C30" s="113">
        <v>2785577</v>
      </c>
      <c r="D30" s="114">
        <v>2187</v>
      </c>
      <c r="E30" s="115">
        <v>2787764</v>
      </c>
      <c r="F30" s="113">
        <v>2781277</v>
      </c>
      <c r="G30" s="114">
        <v>1855</v>
      </c>
      <c r="H30" s="115">
        <v>2783132</v>
      </c>
      <c r="I30" s="113" t="s">
        <v>92</v>
      </c>
      <c r="J30" s="114" t="s">
        <v>92</v>
      </c>
      <c r="K30" s="115" t="s">
        <v>92</v>
      </c>
      <c r="L30" s="113">
        <v>4300</v>
      </c>
      <c r="M30" s="114">
        <v>332</v>
      </c>
      <c r="N30" s="115">
        <v>4632</v>
      </c>
      <c r="O30" s="328" t="s">
        <v>69</v>
      </c>
      <c r="P30" s="329"/>
    </row>
    <row r="31" spans="1:16" s="3" customFormat="1" ht="21.75" customHeight="1" thickTop="1" x14ac:dyDescent="0.15">
      <c r="A31" s="330" t="s">
        <v>98</v>
      </c>
      <c r="B31" s="331"/>
      <c r="C31" s="105">
        <v>1183860909</v>
      </c>
      <c r="D31" s="106">
        <v>25936404</v>
      </c>
      <c r="E31" s="107">
        <v>1209797313</v>
      </c>
      <c r="F31" s="105">
        <v>1159285721</v>
      </c>
      <c r="G31" s="106">
        <v>17880632</v>
      </c>
      <c r="H31" s="107">
        <v>1177166353</v>
      </c>
      <c r="I31" s="105">
        <v>11765</v>
      </c>
      <c r="J31" s="106">
        <v>337835</v>
      </c>
      <c r="K31" s="107">
        <v>349600</v>
      </c>
      <c r="L31" s="105">
        <v>24563423</v>
      </c>
      <c r="M31" s="106">
        <v>7717937</v>
      </c>
      <c r="N31" s="107">
        <v>32281359</v>
      </c>
      <c r="O31" s="332" t="s">
        <v>98</v>
      </c>
      <c r="P31" s="333"/>
    </row>
    <row r="32" spans="1:16" ht="17.25" customHeight="1" x14ac:dyDescent="0.15">
      <c r="A32" s="313" t="s">
        <v>84</v>
      </c>
      <c r="B32" s="314"/>
      <c r="C32" s="70">
        <v>101674339</v>
      </c>
      <c r="D32" s="71">
        <v>2499051</v>
      </c>
      <c r="E32" s="72">
        <v>104173390</v>
      </c>
      <c r="F32" s="70">
        <v>99532571</v>
      </c>
      <c r="G32" s="71">
        <v>1588289</v>
      </c>
      <c r="H32" s="72">
        <v>101120859</v>
      </c>
      <c r="I32" s="70">
        <v>2136</v>
      </c>
      <c r="J32" s="71">
        <v>29894</v>
      </c>
      <c r="K32" s="72">
        <v>32029</v>
      </c>
      <c r="L32" s="73">
        <v>2139632</v>
      </c>
      <c r="M32" s="71">
        <v>880869</v>
      </c>
      <c r="N32" s="79">
        <v>3020501</v>
      </c>
      <c r="O32" s="315" t="s">
        <v>84</v>
      </c>
      <c r="P32" s="316"/>
    </row>
    <row r="33" spans="1:16" ht="17.25" customHeight="1" thickBot="1" x14ac:dyDescent="0.2">
      <c r="A33" s="317" t="s">
        <v>85</v>
      </c>
      <c r="B33" s="318"/>
      <c r="C33" s="74">
        <v>1082186570</v>
      </c>
      <c r="D33" s="75">
        <v>23437352</v>
      </c>
      <c r="E33" s="76">
        <v>1105623922</v>
      </c>
      <c r="F33" s="74">
        <v>1059753150</v>
      </c>
      <c r="G33" s="75">
        <v>16292343</v>
      </c>
      <c r="H33" s="76">
        <v>1076045494</v>
      </c>
      <c r="I33" s="74">
        <v>9630</v>
      </c>
      <c r="J33" s="75">
        <v>307941</v>
      </c>
      <c r="K33" s="76">
        <v>317571</v>
      </c>
      <c r="L33" s="77">
        <v>22423790</v>
      </c>
      <c r="M33" s="75">
        <v>6837068</v>
      </c>
      <c r="N33" s="80">
        <v>29260858</v>
      </c>
      <c r="O33" s="319" t="s">
        <v>85</v>
      </c>
      <c r="P33" s="320"/>
    </row>
    <row r="34" spans="1:16" s="117" customFormat="1" x14ac:dyDescent="0.15">
      <c r="A34" s="116" t="s">
        <v>86</v>
      </c>
      <c r="B34" s="321" t="s">
        <v>200</v>
      </c>
      <c r="C34" s="321"/>
      <c r="D34" s="321"/>
      <c r="E34" s="321"/>
      <c r="F34" s="321"/>
      <c r="G34" s="321"/>
    </row>
    <row r="35" spans="1:16" x14ac:dyDescent="0.15">
      <c r="A35" s="68" t="s">
        <v>99</v>
      </c>
      <c r="B35" s="2" t="s">
        <v>100</v>
      </c>
      <c r="K35" s="78"/>
    </row>
    <row r="36" spans="1:16" x14ac:dyDescent="0.15">
      <c r="A36" s="1" t="s">
        <v>101</v>
      </c>
      <c r="B36" s="4" t="s">
        <v>102</v>
      </c>
    </row>
    <row r="37" spans="1:16" x14ac:dyDescent="0.15">
      <c r="A37" s="1" t="s">
        <v>101</v>
      </c>
      <c r="B37" s="2" t="s">
        <v>103</v>
      </c>
    </row>
    <row r="38" spans="1:16" x14ac:dyDescent="0.15">
      <c r="A38" s="1" t="s">
        <v>101</v>
      </c>
      <c r="B38" s="2" t="s">
        <v>104</v>
      </c>
    </row>
    <row r="39" spans="1:16" x14ac:dyDescent="0.15">
      <c r="A39" s="69" t="s">
        <v>87</v>
      </c>
      <c r="B39" s="2" t="s">
        <v>88</v>
      </c>
    </row>
    <row r="40" spans="1:16" x14ac:dyDescent="0.15">
      <c r="B40" s="2" t="s">
        <v>90</v>
      </c>
    </row>
    <row r="41" spans="1:16" x14ac:dyDescent="0.15">
      <c r="B41" s="2" t="s">
        <v>91</v>
      </c>
    </row>
    <row r="43" spans="1:16" x14ac:dyDescent="0.15">
      <c r="C43" s="90"/>
      <c r="D43" s="90"/>
      <c r="E43" s="90"/>
      <c r="F43" s="90"/>
      <c r="G43" s="90"/>
      <c r="H43" s="90"/>
      <c r="I43" s="90"/>
      <c r="J43" s="90"/>
      <c r="K43" s="90"/>
      <c r="L43" s="90"/>
      <c r="M43" s="90"/>
      <c r="N43" s="90"/>
    </row>
    <row r="44" spans="1:16" x14ac:dyDescent="0.15">
      <c r="A44" s="4"/>
      <c r="B44" s="4"/>
      <c r="C44" s="4"/>
      <c r="D44" s="4"/>
      <c r="E44" s="4"/>
      <c r="F44" s="4"/>
      <c r="G44" s="4"/>
      <c r="H44" s="4"/>
      <c r="I44" s="4"/>
      <c r="J44" s="4"/>
      <c r="K44" s="4"/>
      <c r="L44" s="4"/>
      <c r="M44" s="4"/>
      <c r="N44" s="4"/>
    </row>
    <row r="45" spans="1:16" x14ac:dyDescent="0.15">
      <c r="A45" s="4"/>
      <c r="B45" s="4"/>
      <c r="C45" s="4"/>
      <c r="D45" s="4"/>
      <c r="E45" s="4"/>
      <c r="F45" s="4"/>
      <c r="G45" s="4"/>
      <c r="H45" s="4"/>
      <c r="I45" s="4"/>
      <c r="J45" s="4"/>
      <c r="K45" s="4"/>
      <c r="L45" s="4"/>
      <c r="M45" s="4"/>
      <c r="N45" s="4"/>
    </row>
    <row r="46" spans="1:16" x14ac:dyDescent="0.15">
      <c r="A46" s="4"/>
      <c r="B46" s="4"/>
      <c r="C46" s="4"/>
      <c r="D46" s="4"/>
      <c r="E46" s="4"/>
      <c r="F46" s="4"/>
      <c r="G46" s="4"/>
      <c r="H46" s="4"/>
      <c r="I46" s="4"/>
      <c r="J46" s="4"/>
      <c r="K46" s="4"/>
      <c r="L46" s="4"/>
      <c r="M46" s="4"/>
    </row>
    <row r="47" spans="1:16" x14ac:dyDescent="0.15">
      <c r="A47" s="4"/>
      <c r="B47" s="4"/>
      <c r="C47" s="4"/>
      <c r="D47" s="4"/>
      <c r="E47" s="4"/>
      <c r="F47" s="4"/>
      <c r="G47" s="4"/>
      <c r="H47" s="4"/>
      <c r="I47" s="4"/>
      <c r="J47" s="4"/>
      <c r="K47" s="4"/>
      <c r="L47" s="4"/>
      <c r="M47" s="4"/>
    </row>
    <row r="48" spans="1:16" x14ac:dyDescent="0.15">
      <c r="A48" s="4"/>
      <c r="B48" s="4"/>
      <c r="C48" s="4"/>
      <c r="D48" s="4"/>
      <c r="E48" s="4"/>
      <c r="F48" s="4"/>
      <c r="G48" s="4"/>
      <c r="H48" s="4"/>
      <c r="I48" s="4"/>
      <c r="J48" s="4"/>
      <c r="K48" s="4"/>
      <c r="L48" s="4"/>
      <c r="M48" s="4"/>
    </row>
  </sheetData>
  <mergeCells count="66">
    <mergeCell ref="A1:P1"/>
    <mergeCell ref="A3:B4"/>
    <mergeCell ref="C3:E3"/>
    <mergeCell ref="F3:H3"/>
    <mergeCell ref="I3:K3"/>
    <mergeCell ref="L3:N3"/>
    <mergeCell ref="O3:P4"/>
    <mergeCell ref="A5:B5"/>
    <mergeCell ref="O5:P5"/>
    <mergeCell ref="A6:B6"/>
    <mergeCell ref="O6:P6"/>
    <mergeCell ref="A7:B7"/>
    <mergeCell ref="O7:P7"/>
    <mergeCell ref="A8:B8"/>
    <mergeCell ref="O8:P8"/>
    <mergeCell ref="A9:B9"/>
    <mergeCell ref="O9:P9"/>
    <mergeCell ref="A10:B10"/>
    <mergeCell ref="O10:P10"/>
    <mergeCell ref="A11:B11"/>
    <mergeCell ref="O11:P11"/>
    <mergeCell ref="A12:B12"/>
    <mergeCell ref="O12:P12"/>
    <mergeCell ref="A13:B13"/>
    <mergeCell ref="O13:P13"/>
    <mergeCell ref="A14:B14"/>
    <mergeCell ref="O14:P14"/>
    <mergeCell ref="A15:B15"/>
    <mergeCell ref="O15:P15"/>
    <mergeCell ref="A16:B16"/>
    <mergeCell ref="O16:P16"/>
    <mergeCell ref="A17:B17"/>
    <mergeCell ref="O17:P17"/>
    <mergeCell ref="A18:B18"/>
    <mergeCell ref="O18:P18"/>
    <mergeCell ref="A19:B19"/>
    <mergeCell ref="O19:P19"/>
    <mergeCell ref="A20:B20"/>
    <mergeCell ref="O20:P20"/>
    <mergeCell ref="A21:B21"/>
    <mergeCell ref="O21:P21"/>
    <mergeCell ref="A22:B22"/>
    <mergeCell ref="O22:P22"/>
    <mergeCell ref="A23:B23"/>
    <mergeCell ref="O23:P23"/>
    <mergeCell ref="A24:B24"/>
    <mergeCell ref="O24:P24"/>
    <mergeCell ref="A25:B25"/>
    <mergeCell ref="O25:P25"/>
    <mergeCell ref="A26:B26"/>
    <mergeCell ref="O26:P26"/>
    <mergeCell ref="A27:B27"/>
    <mergeCell ref="O27:P27"/>
    <mergeCell ref="A28:B28"/>
    <mergeCell ref="O28:P28"/>
    <mergeCell ref="A29:B29"/>
    <mergeCell ref="O29:P29"/>
    <mergeCell ref="A30:B30"/>
    <mergeCell ref="O30:P30"/>
    <mergeCell ref="A31:B31"/>
    <mergeCell ref="O31:P31"/>
    <mergeCell ref="A32:B32"/>
    <mergeCell ref="O32:P32"/>
    <mergeCell ref="A33:B33"/>
    <mergeCell ref="O33:P33"/>
    <mergeCell ref="B34:G34"/>
  </mergeCells>
  <phoneticPr fontId="1"/>
  <printOptions horizontalCentered="1"/>
  <pageMargins left="0.78740157480314965" right="0.78740157480314965" top="0.98425196850393704" bottom="0.59055118110236227" header="0.51181102362204722" footer="0.51181102362204722"/>
  <pageSetup paperSize="9" scale="65" orientation="landscape" r:id="rId1"/>
  <headerFooter alignWithMargins="0">
    <oddFooter>&amp;R高松国税局
国税徴収
(R02)</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showGridLines="0" view="pageBreakPreview" zoomScale="85" zoomScaleNormal="100" zoomScaleSheetLayoutView="85" workbookViewId="0">
      <selection activeCell="B34" sqref="B34:G34"/>
    </sheetView>
  </sheetViews>
  <sheetFormatPr defaultColWidth="5.875" defaultRowHeight="11.25" x14ac:dyDescent="0.15"/>
  <cols>
    <col min="1" max="2" width="5.625" style="2" customWidth="1"/>
    <col min="3" max="3" width="11" style="2" customWidth="1"/>
    <col min="4" max="4" width="8.5" style="2" customWidth="1"/>
    <col min="5" max="5" width="9.75" style="2" bestFit="1" customWidth="1"/>
    <col min="6" max="6" width="8.5" style="2" customWidth="1"/>
    <col min="7" max="7" width="9.125" style="2" customWidth="1"/>
    <col min="8" max="8" width="8.5" style="2" customWidth="1"/>
    <col min="9" max="9" width="9.125" style="2" customWidth="1"/>
    <col min="10" max="10" width="8.5" style="2" customWidth="1"/>
    <col min="11" max="11" width="9.75" style="2" bestFit="1" customWidth="1"/>
    <col min="12" max="12" width="10.625" style="2" customWidth="1"/>
    <col min="13" max="16384" width="5.875" style="2"/>
  </cols>
  <sheetData>
    <row r="1" spans="1:11" ht="14.25" customHeight="1" thickBot="1" x14ac:dyDescent="0.2">
      <c r="A1" s="418" t="s">
        <v>178</v>
      </c>
      <c r="B1" s="418"/>
      <c r="C1" s="418"/>
      <c r="D1" s="418"/>
      <c r="E1" s="418"/>
      <c r="F1" s="418"/>
      <c r="G1" s="418"/>
      <c r="H1" s="418"/>
      <c r="I1" s="418"/>
      <c r="J1" s="418"/>
      <c r="K1" s="418"/>
    </row>
    <row r="2" spans="1:11" ht="16.5" customHeight="1" x14ac:dyDescent="0.15">
      <c r="A2" s="370" t="s">
        <v>179</v>
      </c>
      <c r="B2" s="419"/>
      <c r="C2" s="371"/>
      <c r="D2" s="462" t="s">
        <v>180</v>
      </c>
      <c r="E2" s="462"/>
      <c r="F2" s="462" t="s">
        <v>181</v>
      </c>
      <c r="G2" s="462"/>
      <c r="H2" s="462" t="s">
        <v>182</v>
      </c>
      <c r="I2" s="462"/>
      <c r="J2" s="463" t="s">
        <v>183</v>
      </c>
      <c r="K2" s="464"/>
    </row>
    <row r="3" spans="1:11" ht="16.5" customHeight="1" x14ac:dyDescent="0.15">
      <c r="A3" s="372"/>
      <c r="B3" s="420"/>
      <c r="C3" s="373"/>
      <c r="D3" s="23" t="s">
        <v>184</v>
      </c>
      <c r="E3" s="14" t="s">
        <v>185</v>
      </c>
      <c r="F3" s="23" t="s">
        <v>184</v>
      </c>
      <c r="G3" s="14" t="s">
        <v>185</v>
      </c>
      <c r="H3" s="23" t="s">
        <v>184</v>
      </c>
      <c r="I3" s="14" t="s">
        <v>185</v>
      </c>
      <c r="J3" s="23" t="s">
        <v>186</v>
      </c>
      <c r="K3" s="279" t="s">
        <v>187</v>
      </c>
    </row>
    <row r="4" spans="1:11" s="22" customFormat="1" x14ac:dyDescent="0.15">
      <c r="A4" s="280"/>
      <c r="B4" s="281"/>
      <c r="C4" s="282"/>
      <c r="D4" s="283" t="s">
        <v>120</v>
      </c>
      <c r="E4" s="33" t="s">
        <v>2</v>
      </c>
      <c r="F4" s="283" t="s">
        <v>120</v>
      </c>
      <c r="G4" s="33" t="s">
        <v>2</v>
      </c>
      <c r="H4" s="283" t="s">
        <v>120</v>
      </c>
      <c r="I4" s="33" t="s">
        <v>2</v>
      </c>
      <c r="J4" s="283" t="s">
        <v>120</v>
      </c>
      <c r="K4" s="284" t="s">
        <v>2</v>
      </c>
    </row>
    <row r="5" spans="1:11" ht="28.5" customHeight="1" x14ac:dyDescent="0.15">
      <c r="A5" s="453" t="s">
        <v>121</v>
      </c>
      <c r="B5" s="455" t="s">
        <v>188</v>
      </c>
      <c r="C5" s="456"/>
      <c r="D5" s="285" t="s">
        <v>108</v>
      </c>
      <c r="E5" s="286" t="s">
        <v>108</v>
      </c>
      <c r="F5" s="285" t="s">
        <v>108</v>
      </c>
      <c r="G5" s="286" t="s">
        <v>108</v>
      </c>
      <c r="H5" s="285" t="s">
        <v>108</v>
      </c>
      <c r="I5" s="286" t="s">
        <v>108</v>
      </c>
      <c r="J5" s="285" t="s">
        <v>108</v>
      </c>
      <c r="K5" s="287" t="s">
        <v>108</v>
      </c>
    </row>
    <row r="6" spans="1:11" ht="28.5" customHeight="1" x14ac:dyDescent="0.15">
      <c r="A6" s="453"/>
      <c r="B6" s="457" t="s">
        <v>122</v>
      </c>
      <c r="C6" s="458"/>
      <c r="D6" s="288">
        <v>8</v>
      </c>
      <c r="E6" s="289">
        <v>63986</v>
      </c>
      <c r="F6" s="288">
        <v>1</v>
      </c>
      <c r="G6" s="289">
        <v>600</v>
      </c>
      <c r="H6" s="288" t="s">
        <v>108</v>
      </c>
      <c r="I6" s="289" t="s">
        <v>108</v>
      </c>
      <c r="J6" s="288">
        <v>9</v>
      </c>
      <c r="K6" s="290">
        <v>64586</v>
      </c>
    </row>
    <row r="7" spans="1:11" ht="28.5" customHeight="1" x14ac:dyDescent="0.15">
      <c r="A7" s="453"/>
      <c r="B7" s="459" t="s">
        <v>188</v>
      </c>
      <c r="C7" s="460"/>
      <c r="D7" s="285" t="s">
        <v>108</v>
      </c>
      <c r="E7" s="286" t="s">
        <v>108</v>
      </c>
      <c r="F7" s="285" t="s">
        <v>108</v>
      </c>
      <c r="G7" s="286" t="s">
        <v>108</v>
      </c>
      <c r="H7" s="285" t="s">
        <v>108</v>
      </c>
      <c r="I7" s="286" t="s">
        <v>108</v>
      </c>
      <c r="J7" s="285" t="s">
        <v>108</v>
      </c>
      <c r="K7" s="287" t="s">
        <v>108</v>
      </c>
    </row>
    <row r="8" spans="1:11" s="1" customFormat="1" ht="28.5" customHeight="1" x14ac:dyDescent="0.15">
      <c r="A8" s="453"/>
      <c r="B8" s="457" t="s">
        <v>123</v>
      </c>
      <c r="C8" s="399"/>
      <c r="D8" s="288">
        <v>19</v>
      </c>
      <c r="E8" s="289">
        <v>163239</v>
      </c>
      <c r="F8" s="288">
        <v>7</v>
      </c>
      <c r="G8" s="289">
        <v>18924</v>
      </c>
      <c r="H8" s="288" t="s">
        <v>108</v>
      </c>
      <c r="I8" s="289" t="s">
        <v>108</v>
      </c>
      <c r="J8" s="288">
        <v>26</v>
      </c>
      <c r="K8" s="290">
        <v>182162</v>
      </c>
    </row>
    <row r="9" spans="1:11" ht="28.5" customHeight="1" x14ac:dyDescent="0.15">
      <c r="A9" s="453"/>
      <c r="B9" s="459" t="s">
        <v>188</v>
      </c>
      <c r="C9" s="460"/>
      <c r="D9" s="285" t="s">
        <v>108</v>
      </c>
      <c r="E9" s="286" t="s">
        <v>108</v>
      </c>
      <c r="F9" s="285" t="s">
        <v>108</v>
      </c>
      <c r="G9" s="286" t="s">
        <v>108</v>
      </c>
      <c r="H9" s="285" t="s">
        <v>108</v>
      </c>
      <c r="I9" s="286" t="s">
        <v>108</v>
      </c>
      <c r="J9" s="285" t="s">
        <v>108</v>
      </c>
      <c r="K9" s="287" t="s">
        <v>108</v>
      </c>
    </row>
    <row r="10" spans="1:11" s="1" customFormat="1" ht="28.5" customHeight="1" x14ac:dyDescent="0.15">
      <c r="A10" s="453"/>
      <c r="B10" s="457" t="s">
        <v>124</v>
      </c>
      <c r="C10" s="399"/>
      <c r="D10" s="288" t="s">
        <v>108</v>
      </c>
      <c r="E10" s="289" t="s">
        <v>108</v>
      </c>
      <c r="F10" s="288" t="s">
        <v>108</v>
      </c>
      <c r="G10" s="289" t="s">
        <v>108</v>
      </c>
      <c r="H10" s="288" t="s">
        <v>108</v>
      </c>
      <c r="I10" s="289" t="s">
        <v>108</v>
      </c>
      <c r="J10" s="288" t="s">
        <v>108</v>
      </c>
      <c r="K10" s="290" t="s">
        <v>108</v>
      </c>
    </row>
    <row r="11" spans="1:11" ht="28.5" customHeight="1" x14ac:dyDescent="0.15">
      <c r="A11" s="453"/>
      <c r="B11" s="461" t="s">
        <v>126</v>
      </c>
      <c r="C11" s="335"/>
      <c r="D11" s="288" t="s">
        <v>108</v>
      </c>
      <c r="E11" s="289" t="s">
        <v>108</v>
      </c>
      <c r="F11" s="288" t="s">
        <v>108</v>
      </c>
      <c r="G11" s="289" t="s">
        <v>108</v>
      </c>
      <c r="H11" s="288" t="s">
        <v>108</v>
      </c>
      <c r="I11" s="289" t="s">
        <v>108</v>
      </c>
      <c r="J11" s="288" t="s">
        <v>108</v>
      </c>
      <c r="K11" s="290" t="s">
        <v>108</v>
      </c>
    </row>
    <row r="12" spans="1:11" ht="28.5" customHeight="1" x14ac:dyDescent="0.15">
      <c r="A12" s="453"/>
      <c r="B12" s="461" t="s">
        <v>127</v>
      </c>
      <c r="C12" s="335"/>
      <c r="D12" s="288">
        <v>4</v>
      </c>
      <c r="E12" s="289">
        <v>31740</v>
      </c>
      <c r="F12" s="288">
        <v>1</v>
      </c>
      <c r="G12" s="289">
        <v>6713</v>
      </c>
      <c r="H12" s="288" t="s">
        <v>108</v>
      </c>
      <c r="I12" s="289" t="s">
        <v>108</v>
      </c>
      <c r="J12" s="288">
        <v>5</v>
      </c>
      <c r="K12" s="290">
        <v>38452</v>
      </c>
    </row>
    <row r="13" spans="1:11" ht="28.5" customHeight="1" x14ac:dyDescent="0.15">
      <c r="A13" s="453"/>
      <c r="B13" s="461" t="s">
        <v>128</v>
      </c>
      <c r="C13" s="335"/>
      <c r="D13" s="288">
        <v>19</v>
      </c>
      <c r="E13" s="289">
        <v>155934</v>
      </c>
      <c r="F13" s="288">
        <v>7</v>
      </c>
      <c r="G13" s="289">
        <v>12811</v>
      </c>
      <c r="H13" s="288" t="s">
        <v>108</v>
      </c>
      <c r="I13" s="289" t="s">
        <v>108</v>
      </c>
      <c r="J13" s="288">
        <v>26</v>
      </c>
      <c r="K13" s="290">
        <v>168745</v>
      </c>
    </row>
    <row r="14" spans="1:11" ht="28.5" customHeight="1" x14ac:dyDescent="0.15">
      <c r="A14" s="454"/>
      <c r="B14" s="445" t="s">
        <v>130</v>
      </c>
      <c r="C14" s="446"/>
      <c r="D14" s="291">
        <v>4</v>
      </c>
      <c r="E14" s="292">
        <v>39551</v>
      </c>
      <c r="F14" s="291" t="s">
        <v>108</v>
      </c>
      <c r="G14" s="292" t="s">
        <v>108</v>
      </c>
      <c r="H14" s="291" t="s">
        <v>108</v>
      </c>
      <c r="I14" s="292" t="s">
        <v>108</v>
      </c>
      <c r="J14" s="291">
        <v>4</v>
      </c>
      <c r="K14" s="293">
        <v>39551</v>
      </c>
    </row>
    <row r="15" spans="1:11" ht="28.5" customHeight="1" x14ac:dyDescent="0.15">
      <c r="A15" s="447" t="s">
        <v>189</v>
      </c>
      <c r="B15" s="450" t="s">
        <v>190</v>
      </c>
      <c r="C15" s="294" t="s">
        <v>191</v>
      </c>
      <c r="D15" s="295">
        <v>319</v>
      </c>
      <c r="E15" s="296">
        <v>125015</v>
      </c>
      <c r="F15" s="295">
        <v>33</v>
      </c>
      <c r="G15" s="296">
        <v>3065</v>
      </c>
      <c r="H15" s="295" t="s">
        <v>108</v>
      </c>
      <c r="I15" s="296" t="s">
        <v>108</v>
      </c>
      <c r="J15" s="295">
        <v>352</v>
      </c>
      <c r="K15" s="297">
        <v>128080</v>
      </c>
    </row>
    <row r="16" spans="1:11" ht="28.5" customHeight="1" x14ac:dyDescent="0.15">
      <c r="A16" s="448"/>
      <c r="B16" s="451"/>
      <c r="C16" s="298" t="s">
        <v>192</v>
      </c>
      <c r="D16" s="299">
        <v>12</v>
      </c>
      <c r="E16" s="300">
        <v>18722</v>
      </c>
      <c r="F16" s="299">
        <v>7</v>
      </c>
      <c r="G16" s="300">
        <v>1506</v>
      </c>
      <c r="H16" s="299" t="s">
        <v>108</v>
      </c>
      <c r="I16" s="300" t="s">
        <v>108</v>
      </c>
      <c r="J16" s="299">
        <v>19</v>
      </c>
      <c r="K16" s="301">
        <v>20229</v>
      </c>
    </row>
    <row r="17" spans="1:11" ht="28.5" customHeight="1" x14ac:dyDescent="0.15">
      <c r="A17" s="449"/>
      <c r="B17" s="445" t="s">
        <v>135</v>
      </c>
      <c r="C17" s="446"/>
      <c r="D17" s="302">
        <v>20</v>
      </c>
      <c r="E17" s="303">
        <v>11931</v>
      </c>
      <c r="F17" s="302">
        <v>7</v>
      </c>
      <c r="G17" s="303">
        <v>798</v>
      </c>
      <c r="H17" s="302" t="s">
        <v>108</v>
      </c>
      <c r="I17" s="303" t="s">
        <v>108</v>
      </c>
      <c r="J17" s="302">
        <v>27</v>
      </c>
      <c r="K17" s="304">
        <v>12729</v>
      </c>
    </row>
    <row r="18" spans="1:11" ht="28.5" customHeight="1" thickBot="1" x14ac:dyDescent="0.2">
      <c r="A18" s="317" t="s">
        <v>193</v>
      </c>
      <c r="B18" s="452"/>
      <c r="C18" s="318"/>
      <c r="D18" s="305">
        <v>181</v>
      </c>
      <c r="E18" s="306">
        <v>629104</v>
      </c>
      <c r="F18" s="305">
        <v>11</v>
      </c>
      <c r="G18" s="306">
        <v>12726</v>
      </c>
      <c r="H18" s="305" t="s">
        <v>108</v>
      </c>
      <c r="I18" s="306" t="s">
        <v>108</v>
      </c>
      <c r="J18" s="305">
        <v>192</v>
      </c>
      <c r="K18" s="307">
        <v>641830</v>
      </c>
    </row>
    <row r="19" spans="1:11" ht="22.5" customHeight="1" x14ac:dyDescent="0.15">
      <c r="A19" s="385" t="s">
        <v>198</v>
      </c>
      <c r="B19" s="385"/>
      <c r="C19" s="385"/>
      <c r="D19" s="385"/>
      <c r="E19" s="385"/>
      <c r="F19" s="385"/>
      <c r="G19" s="385"/>
      <c r="H19" s="385"/>
      <c r="I19" s="385"/>
      <c r="J19" s="385"/>
      <c r="K19" s="385"/>
    </row>
    <row r="20" spans="1:11" ht="30.75" customHeight="1" x14ac:dyDescent="0.15">
      <c r="A20" s="443" t="s">
        <v>194</v>
      </c>
      <c r="B20" s="444"/>
      <c r="C20" s="444"/>
      <c r="D20" s="444"/>
      <c r="E20" s="444"/>
      <c r="F20" s="444"/>
      <c r="G20" s="444"/>
      <c r="H20" s="444"/>
      <c r="I20" s="444"/>
      <c r="J20" s="444"/>
      <c r="K20" s="444"/>
    </row>
  </sheetData>
  <mergeCells count="23">
    <mergeCell ref="B13:C13"/>
    <mergeCell ref="A1:K1"/>
    <mergeCell ref="A2:C3"/>
    <mergeCell ref="D2:E2"/>
    <mergeCell ref="F2:G2"/>
    <mergeCell ref="H2:I2"/>
    <mergeCell ref="J2:K2"/>
    <mergeCell ref="A20:K20"/>
    <mergeCell ref="B14:C14"/>
    <mergeCell ref="A15:A17"/>
    <mergeCell ref="B15:B16"/>
    <mergeCell ref="B17:C17"/>
    <mergeCell ref="A18:C18"/>
    <mergeCell ref="A19:K19"/>
    <mergeCell ref="A5:A14"/>
    <mergeCell ref="B5:C5"/>
    <mergeCell ref="B6:C6"/>
    <mergeCell ref="B7:C7"/>
    <mergeCell ref="B8:C8"/>
    <mergeCell ref="B9:C9"/>
    <mergeCell ref="B10:C10"/>
    <mergeCell ref="B11:C11"/>
    <mergeCell ref="B12:C12"/>
  </mergeCells>
  <phoneticPr fontId="1"/>
  <printOptions horizontalCentered="1"/>
  <pageMargins left="0.78740157480314965" right="0.78740157480314965" top="0.98425196850393704" bottom="0.59055118110236227" header="0.51181102362204722" footer="0.51181102362204722"/>
  <pageSetup paperSize="9" scale="66" orientation="landscape" r:id="rId1"/>
  <headerFooter alignWithMargins="0">
    <oddFooter>&amp;R高松国税局
国税徴収
(R02)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showGridLines="0" view="pageBreakPreview" zoomScale="85" zoomScaleNormal="85" zoomScaleSheetLayoutView="85" workbookViewId="0">
      <selection activeCell="F17" sqref="F17"/>
    </sheetView>
  </sheetViews>
  <sheetFormatPr defaultColWidth="12.625" defaultRowHeight="11.25" x14ac:dyDescent="0.15"/>
  <cols>
    <col min="1" max="1" width="12.625" style="2"/>
    <col min="2" max="2" width="13" style="2" bestFit="1" customWidth="1"/>
    <col min="3" max="3" width="12.625" style="2"/>
    <col min="4" max="5" width="13" style="2" bestFit="1" customWidth="1"/>
    <col min="6" max="6" width="12.625" style="2"/>
    <col min="7" max="7" width="13" style="2" bestFit="1" customWidth="1"/>
    <col min="8" max="16384" width="12.625" style="2"/>
  </cols>
  <sheetData>
    <row r="1" spans="1:17" ht="12" thickBot="1" x14ac:dyDescent="0.2">
      <c r="A1" s="2" t="s">
        <v>17</v>
      </c>
    </row>
    <row r="2" spans="1:17" ht="15" customHeight="1" x14ac:dyDescent="0.15">
      <c r="A2" s="383" t="s">
        <v>11</v>
      </c>
      <c r="B2" s="374" t="s">
        <v>105</v>
      </c>
      <c r="C2" s="375"/>
      <c r="D2" s="376"/>
      <c r="E2" s="374" t="s">
        <v>9</v>
      </c>
      <c r="F2" s="375"/>
      <c r="G2" s="376"/>
      <c r="H2" s="374" t="s">
        <v>106</v>
      </c>
      <c r="I2" s="375"/>
      <c r="J2" s="376"/>
      <c r="K2" s="374" t="s">
        <v>10</v>
      </c>
      <c r="L2" s="375"/>
      <c r="M2" s="375"/>
      <c r="N2" s="381" t="s">
        <v>11</v>
      </c>
    </row>
    <row r="3" spans="1:17" ht="18" customHeight="1" x14ac:dyDescent="0.15">
      <c r="A3" s="384"/>
      <c r="B3" s="11" t="s">
        <v>0</v>
      </c>
      <c r="C3" s="12" t="s">
        <v>12</v>
      </c>
      <c r="D3" s="14" t="s">
        <v>1</v>
      </c>
      <c r="E3" s="11" t="s">
        <v>0</v>
      </c>
      <c r="F3" s="13" t="s">
        <v>8</v>
      </c>
      <c r="G3" s="14" t="s">
        <v>1</v>
      </c>
      <c r="H3" s="11" t="s">
        <v>0</v>
      </c>
      <c r="I3" s="13" t="s">
        <v>8</v>
      </c>
      <c r="J3" s="14" t="s">
        <v>1</v>
      </c>
      <c r="K3" s="11" t="s">
        <v>0</v>
      </c>
      <c r="L3" s="13" t="s">
        <v>8</v>
      </c>
      <c r="M3" s="81" t="s">
        <v>1</v>
      </c>
      <c r="N3" s="382"/>
    </row>
    <row r="4" spans="1:17" s="22" customFormat="1" x14ac:dyDescent="0.15">
      <c r="A4" s="29"/>
      <c r="B4" s="31" t="s">
        <v>2</v>
      </c>
      <c r="C4" s="32" t="s">
        <v>2</v>
      </c>
      <c r="D4" s="33" t="s">
        <v>2</v>
      </c>
      <c r="E4" s="31" t="s">
        <v>2</v>
      </c>
      <c r="F4" s="32" t="s">
        <v>2</v>
      </c>
      <c r="G4" s="33" t="s">
        <v>2</v>
      </c>
      <c r="H4" s="31" t="s">
        <v>2</v>
      </c>
      <c r="I4" s="32" t="s">
        <v>2</v>
      </c>
      <c r="J4" s="33" t="s">
        <v>2</v>
      </c>
      <c r="K4" s="31" t="s">
        <v>2</v>
      </c>
      <c r="L4" s="32" t="s">
        <v>2</v>
      </c>
      <c r="M4" s="47" t="s">
        <v>2</v>
      </c>
      <c r="N4" s="30"/>
    </row>
    <row r="5" spans="1:17" s="91" customFormat="1" ht="30" customHeight="1" x14ac:dyDescent="0.15">
      <c r="A5" s="17" t="s">
        <v>93</v>
      </c>
      <c r="B5" s="19">
        <v>1103779395</v>
      </c>
      <c r="C5" s="20">
        <v>24679452</v>
      </c>
      <c r="D5" s="21">
        <v>1128458847</v>
      </c>
      <c r="E5" s="19">
        <v>1084370252</v>
      </c>
      <c r="F5" s="20">
        <v>18420286</v>
      </c>
      <c r="G5" s="21">
        <v>1102790538</v>
      </c>
      <c r="H5" s="19">
        <v>48624</v>
      </c>
      <c r="I5" s="20">
        <v>1575716</v>
      </c>
      <c r="J5" s="21">
        <v>1624340</v>
      </c>
      <c r="K5" s="19">
        <v>19360519</v>
      </c>
      <c r="L5" s="20">
        <v>4683450</v>
      </c>
      <c r="M5" s="82">
        <v>24043969</v>
      </c>
      <c r="N5" s="86" t="s">
        <v>93</v>
      </c>
      <c r="O5" s="92"/>
      <c r="P5" s="92"/>
      <c r="Q5" s="92"/>
    </row>
    <row r="6" spans="1:17" s="91" customFormat="1" ht="30" customHeight="1" x14ac:dyDescent="0.15">
      <c r="A6" s="17" t="s">
        <v>107</v>
      </c>
      <c r="B6" s="6">
        <v>1121524827</v>
      </c>
      <c r="C6" s="7">
        <v>23100426</v>
      </c>
      <c r="D6" s="8">
        <v>1144625252</v>
      </c>
      <c r="E6" s="6">
        <v>1102703184</v>
      </c>
      <c r="F6" s="7">
        <v>17882679</v>
      </c>
      <c r="G6" s="8">
        <v>1120585863</v>
      </c>
      <c r="H6" s="6">
        <v>28658</v>
      </c>
      <c r="I6" s="7">
        <v>1251243</v>
      </c>
      <c r="J6" s="8">
        <v>1279902</v>
      </c>
      <c r="K6" s="6">
        <v>18792984</v>
      </c>
      <c r="L6" s="7">
        <v>3966503</v>
      </c>
      <c r="M6" s="83">
        <v>22759487</v>
      </c>
      <c r="N6" s="86" t="s">
        <v>107</v>
      </c>
      <c r="O6" s="92"/>
      <c r="P6" s="92"/>
      <c r="Q6" s="92"/>
    </row>
    <row r="7" spans="1:17" s="91" customFormat="1" ht="30" customHeight="1" x14ac:dyDescent="0.15">
      <c r="A7" s="17" t="s">
        <v>110</v>
      </c>
      <c r="B7" s="57">
        <v>1100607941</v>
      </c>
      <c r="C7" s="58">
        <v>21966398</v>
      </c>
      <c r="D7" s="59">
        <v>1122574339</v>
      </c>
      <c r="E7" s="57">
        <v>1082992930</v>
      </c>
      <c r="F7" s="58">
        <v>17448585</v>
      </c>
      <c r="G7" s="59">
        <v>1100441515</v>
      </c>
      <c r="H7" s="57">
        <v>40477</v>
      </c>
      <c r="I7" s="58">
        <v>877426</v>
      </c>
      <c r="J7" s="59">
        <v>917904</v>
      </c>
      <c r="K7" s="57">
        <v>17574533</v>
      </c>
      <c r="L7" s="58">
        <v>3640386</v>
      </c>
      <c r="M7" s="84">
        <v>21214920</v>
      </c>
      <c r="N7" s="86" t="s">
        <v>110</v>
      </c>
      <c r="O7" s="92"/>
      <c r="P7" s="92"/>
      <c r="Q7" s="92"/>
    </row>
    <row r="8" spans="1:17" s="91" customFormat="1" ht="30" customHeight="1" x14ac:dyDescent="0.15">
      <c r="A8" s="17" t="s">
        <v>112</v>
      </c>
      <c r="B8" s="57">
        <v>1168572458</v>
      </c>
      <c r="C8" s="58">
        <v>20597930</v>
      </c>
      <c r="D8" s="59">
        <v>1189170387</v>
      </c>
      <c r="E8" s="57">
        <v>1142894491</v>
      </c>
      <c r="F8" s="58">
        <v>16400218</v>
      </c>
      <c r="G8" s="59">
        <v>1159294709</v>
      </c>
      <c r="H8" s="57">
        <v>1634936</v>
      </c>
      <c r="I8" s="58">
        <v>671414</v>
      </c>
      <c r="J8" s="59">
        <v>2306350</v>
      </c>
      <c r="K8" s="57">
        <v>24043030</v>
      </c>
      <c r="L8" s="58">
        <v>3526298</v>
      </c>
      <c r="M8" s="84">
        <v>27569328</v>
      </c>
      <c r="N8" s="86" t="s">
        <v>112</v>
      </c>
      <c r="O8" s="92"/>
      <c r="P8" s="92"/>
      <c r="Q8" s="92"/>
    </row>
    <row r="9" spans="1:17" ht="30" customHeight="1" thickBot="1" x14ac:dyDescent="0.2">
      <c r="A9" s="18" t="s">
        <v>195</v>
      </c>
      <c r="B9" s="54">
        <v>1183860909</v>
      </c>
      <c r="C9" s="55">
        <v>25936404</v>
      </c>
      <c r="D9" s="56">
        <v>1209797313</v>
      </c>
      <c r="E9" s="54">
        <v>1159285721</v>
      </c>
      <c r="F9" s="55">
        <v>17880632</v>
      </c>
      <c r="G9" s="56">
        <v>1177166353</v>
      </c>
      <c r="H9" s="54">
        <v>11765</v>
      </c>
      <c r="I9" s="55">
        <v>337835</v>
      </c>
      <c r="J9" s="56">
        <v>349600</v>
      </c>
      <c r="K9" s="54">
        <v>24563423</v>
      </c>
      <c r="L9" s="55">
        <v>7717937</v>
      </c>
      <c r="M9" s="85">
        <v>32281359</v>
      </c>
      <c r="N9" s="87" t="s">
        <v>196</v>
      </c>
      <c r="O9" s="92"/>
      <c r="P9" s="92"/>
      <c r="Q9" s="92"/>
    </row>
    <row r="24" spans="1:12" x14ac:dyDescent="0.15">
      <c r="A24" s="4"/>
      <c r="D24" s="4"/>
      <c r="E24" s="4"/>
      <c r="F24" s="4"/>
      <c r="G24" s="4"/>
      <c r="H24" s="4"/>
      <c r="I24" s="4"/>
      <c r="J24" s="4"/>
      <c r="K24" s="4"/>
      <c r="L24" s="4"/>
    </row>
    <row r="25" spans="1:12" x14ac:dyDescent="0.15">
      <c r="A25" s="4"/>
      <c r="B25" s="4"/>
      <c r="C25" s="4"/>
      <c r="D25" s="4"/>
      <c r="E25" s="4"/>
      <c r="F25" s="4"/>
      <c r="G25" s="4"/>
      <c r="H25" s="4"/>
      <c r="I25" s="4"/>
      <c r="J25" s="4"/>
      <c r="K25" s="4"/>
      <c r="L25" s="4"/>
    </row>
    <row r="26" spans="1:12" x14ac:dyDescent="0.15">
      <c r="A26" s="4"/>
      <c r="B26" s="4"/>
      <c r="C26" s="4"/>
      <c r="D26" s="4"/>
      <c r="E26" s="4"/>
      <c r="F26" s="4"/>
      <c r="G26" s="4"/>
      <c r="H26" s="4"/>
      <c r="I26" s="4"/>
      <c r="J26" s="4"/>
      <c r="K26" s="4"/>
      <c r="L26" s="4"/>
    </row>
    <row r="27" spans="1:12" x14ac:dyDescent="0.15">
      <c r="A27" s="4"/>
      <c r="B27" s="4"/>
      <c r="C27" s="4"/>
      <c r="D27" s="4"/>
      <c r="E27" s="4"/>
      <c r="F27" s="4"/>
      <c r="G27" s="4"/>
      <c r="H27" s="4"/>
      <c r="I27" s="4"/>
      <c r="J27" s="4"/>
      <c r="K27" s="4"/>
      <c r="L27" s="4"/>
    </row>
    <row r="28" spans="1:12" x14ac:dyDescent="0.15">
      <c r="A28" s="4"/>
      <c r="B28" s="4"/>
      <c r="C28" s="4"/>
      <c r="D28" s="4"/>
      <c r="E28" s="4"/>
      <c r="F28" s="4"/>
      <c r="G28" s="4"/>
      <c r="H28" s="4"/>
      <c r="I28" s="4"/>
      <c r="J28" s="4"/>
      <c r="K28" s="4"/>
      <c r="L28" s="4"/>
    </row>
  </sheetData>
  <mergeCells count="6">
    <mergeCell ref="N2:N3"/>
    <mergeCell ref="A2:A3"/>
    <mergeCell ref="B2:D2"/>
    <mergeCell ref="E2:G2"/>
    <mergeCell ref="H2:J2"/>
    <mergeCell ref="K2:M2"/>
  </mergeCells>
  <phoneticPr fontId="1"/>
  <printOptions horizontalCentered="1"/>
  <pageMargins left="0.78740157480314965" right="0.78740157480314965" top="0.98425196850393704" bottom="0.59055118110236227" header="0.51181102362204722" footer="0.51181102362204722"/>
  <pageSetup paperSize="9" scale="66" orientation="landscape" r:id="rId1"/>
  <headerFooter alignWithMargins="0">
    <oddFooter>&amp;R高松国税局
国税徴収
(R02)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showGridLines="0" view="pageBreakPreview" topLeftCell="B1" zoomScaleNormal="81" zoomScaleSheetLayoutView="100" workbookViewId="0">
      <selection activeCell="B34" sqref="B34:G34"/>
    </sheetView>
  </sheetViews>
  <sheetFormatPr defaultColWidth="5.875" defaultRowHeight="11.25" x14ac:dyDescent="0.15"/>
  <cols>
    <col min="1" max="1" width="10.625" style="2" customWidth="1"/>
    <col min="2" max="13" width="12" style="2" customWidth="1"/>
    <col min="14" max="14" width="10.625" style="5" customWidth="1"/>
    <col min="15" max="16384" width="5.875" style="2"/>
  </cols>
  <sheetData>
    <row r="1" spans="1:14" ht="12" thickBot="1" x14ac:dyDescent="0.2">
      <c r="A1" s="2" t="s">
        <v>18</v>
      </c>
    </row>
    <row r="2" spans="1:14" s="5" customFormat="1" ht="14.25" customHeight="1" x14ac:dyDescent="0.15">
      <c r="A2" s="387" t="s">
        <v>13</v>
      </c>
      <c r="B2" s="374" t="s">
        <v>72</v>
      </c>
      <c r="C2" s="375"/>
      <c r="D2" s="376"/>
      <c r="E2" s="374" t="s">
        <v>82</v>
      </c>
      <c r="F2" s="375"/>
      <c r="G2" s="376"/>
      <c r="H2" s="374" t="s">
        <v>54</v>
      </c>
      <c r="I2" s="375"/>
      <c r="J2" s="376"/>
      <c r="K2" s="374" t="s">
        <v>76</v>
      </c>
      <c r="L2" s="375"/>
      <c r="M2" s="376"/>
      <c r="N2" s="381" t="s">
        <v>20</v>
      </c>
    </row>
    <row r="3" spans="1:14" s="5" customFormat="1" ht="18" customHeight="1" x14ac:dyDescent="0.15">
      <c r="A3" s="388"/>
      <c r="B3" s="23" t="s">
        <v>14</v>
      </c>
      <c r="C3" s="12" t="s">
        <v>9</v>
      </c>
      <c r="D3" s="14" t="s">
        <v>15</v>
      </c>
      <c r="E3" s="23" t="s">
        <v>14</v>
      </c>
      <c r="F3" s="12" t="s">
        <v>9</v>
      </c>
      <c r="G3" s="14" t="s">
        <v>15</v>
      </c>
      <c r="H3" s="23" t="s">
        <v>14</v>
      </c>
      <c r="I3" s="12" t="s">
        <v>9</v>
      </c>
      <c r="J3" s="14" t="s">
        <v>15</v>
      </c>
      <c r="K3" s="23" t="s">
        <v>14</v>
      </c>
      <c r="L3" s="12" t="s">
        <v>9</v>
      </c>
      <c r="M3" s="14" t="s">
        <v>15</v>
      </c>
      <c r="N3" s="382"/>
    </row>
    <row r="4" spans="1:14" x14ac:dyDescent="0.15">
      <c r="A4" s="36"/>
      <c r="B4" s="34" t="s">
        <v>2</v>
      </c>
      <c r="C4" s="27" t="s">
        <v>2</v>
      </c>
      <c r="D4" s="35" t="s">
        <v>2</v>
      </c>
      <c r="E4" s="34" t="s">
        <v>2</v>
      </c>
      <c r="F4" s="27" t="s">
        <v>2</v>
      </c>
      <c r="G4" s="35" t="s">
        <v>2</v>
      </c>
      <c r="H4" s="34" t="s">
        <v>2</v>
      </c>
      <c r="I4" s="27" t="s">
        <v>2</v>
      </c>
      <c r="J4" s="35" t="s">
        <v>2</v>
      </c>
      <c r="K4" s="34" t="s">
        <v>2</v>
      </c>
      <c r="L4" s="27" t="s">
        <v>2</v>
      </c>
      <c r="M4" s="41" t="s">
        <v>2</v>
      </c>
      <c r="N4" s="42"/>
    </row>
    <row r="5" spans="1:14" ht="18" customHeight="1" x14ac:dyDescent="0.15">
      <c r="A5" s="39" t="s">
        <v>21</v>
      </c>
      <c r="B5" s="118">
        <v>218</v>
      </c>
      <c r="C5" s="119">
        <v>115</v>
      </c>
      <c r="D5" s="120" t="s">
        <v>108</v>
      </c>
      <c r="E5" s="118">
        <v>30789672</v>
      </c>
      <c r="F5" s="119">
        <v>30773602</v>
      </c>
      <c r="G5" s="121">
        <v>15944</v>
      </c>
      <c r="H5" s="122">
        <v>1754</v>
      </c>
      <c r="I5" s="94">
        <v>129</v>
      </c>
      <c r="J5" s="121">
        <v>429</v>
      </c>
      <c r="K5" s="122">
        <v>6168272</v>
      </c>
      <c r="L5" s="94">
        <v>6005838</v>
      </c>
      <c r="M5" s="121">
        <v>162076</v>
      </c>
      <c r="N5" s="43" t="str">
        <f>IF(A5="","",A5)</f>
        <v>徳島</v>
      </c>
    </row>
    <row r="6" spans="1:14" ht="18" customHeight="1" x14ac:dyDescent="0.15">
      <c r="A6" s="37" t="s">
        <v>22</v>
      </c>
      <c r="B6" s="123">
        <v>511</v>
      </c>
      <c r="C6" s="124">
        <v>511</v>
      </c>
      <c r="D6" s="125" t="s">
        <v>108</v>
      </c>
      <c r="E6" s="123">
        <v>8380315</v>
      </c>
      <c r="F6" s="124">
        <v>8376368</v>
      </c>
      <c r="G6" s="126">
        <v>3947</v>
      </c>
      <c r="H6" s="127">
        <v>2909</v>
      </c>
      <c r="I6" s="128">
        <v>268</v>
      </c>
      <c r="J6" s="126">
        <v>2641</v>
      </c>
      <c r="K6" s="127">
        <v>2202124</v>
      </c>
      <c r="L6" s="128">
        <v>2154715</v>
      </c>
      <c r="M6" s="126">
        <v>47410</v>
      </c>
      <c r="N6" s="44" t="str">
        <f t="shared" ref="N6:N11" si="0">IF(A6="","",A6)</f>
        <v>鳴門</v>
      </c>
    </row>
    <row r="7" spans="1:14" ht="18" customHeight="1" x14ac:dyDescent="0.15">
      <c r="A7" s="37" t="s">
        <v>23</v>
      </c>
      <c r="B7" s="123" t="s">
        <v>108</v>
      </c>
      <c r="C7" s="124" t="s">
        <v>108</v>
      </c>
      <c r="D7" s="125" t="s">
        <v>108</v>
      </c>
      <c r="E7" s="123">
        <v>6991613</v>
      </c>
      <c r="F7" s="124">
        <v>6987874</v>
      </c>
      <c r="G7" s="126">
        <v>3614</v>
      </c>
      <c r="H7" s="127">
        <v>310</v>
      </c>
      <c r="I7" s="128">
        <v>99</v>
      </c>
      <c r="J7" s="126">
        <v>211</v>
      </c>
      <c r="K7" s="127">
        <v>1146204</v>
      </c>
      <c r="L7" s="128">
        <v>1123136</v>
      </c>
      <c r="M7" s="126">
        <v>23067</v>
      </c>
      <c r="N7" s="44" t="str">
        <f t="shared" si="0"/>
        <v>阿南</v>
      </c>
    </row>
    <row r="8" spans="1:14" ht="18" customHeight="1" x14ac:dyDescent="0.15">
      <c r="A8" s="37" t="s">
        <v>24</v>
      </c>
      <c r="B8" s="123" t="s">
        <v>108</v>
      </c>
      <c r="C8" s="124" t="s">
        <v>108</v>
      </c>
      <c r="D8" s="125" t="s">
        <v>108</v>
      </c>
      <c r="E8" s="123">
        <v>2582652</v>
      </c>
      <c r="F8" s="124">
        <v>2579624</v>
      </c>
      <c r="G8" s="126">
        <v>3027</v>
      </c>
      <c r="H8" s="127">
        <v>584</v>
      </c>
      <c r="I8" s="128">
        <v>204</v>
      </c>
      <c r="J8" s="126">
        <v>55</v>
      </c>
      <c r="K8" s="127">
        <v>751044</v>
      </c>
      <c r="L8" s="128">
        <v>723613</v>
      </c>
      <c r="M8" s="126">
        <v>27431</v>
      </c>
      <c r="N8" s="44" t="str">
        <f t="shared" si="0"/>
        <v>川島</v>
      </c>
    </row>
    <row r="9" spans="1:14" ht="18" customHeight="1" x14ac:dyDescent="0.15">
      <c r="A9" s="37" t="s">
        <v>25</v>
      </c>
      <c r="B9" s="123" t="s">
        <v>108</v>
      </c>
      <c r="C9" s="124" t="s">
        <v>108</v>
      </c>
      <c r="D9" s="125" t="s">
        <v>108</v>
      </c>
      <c r="E9" s="123">
        <v>1391112</v>
      </c>
      <c r="F9" s="124">
        <v>1385677</v>
      </c>
      <c r="G9" s="126">
        <v>5277</v>
      </c>
      <c r="H9" s="127">
        <v>473</v>
      </c>
      <c r="I9" s="128">
        <v>20</v>
      </c>
      <c r="J9" s="126">
        <v>453</v>
      </c>
      <c r="K9" s="127">
        <v>319767</v>
      </c>
      <c r="L9" s="128">
        <v>311953</v>
      </c>
      <c r="M9" s="126">
        <v>7773</v>
      </c>
      <c r="N9" s="44" t="str">
        <f t="shared" si="0"/>
        <v>脇町</v>
      </c>
    </row>
    <row r="10" spans="1:14" ht="18" customHeight="1" x14ac:dyDescent="0.15">
      <c r="A10" s="37" t="s">
        <v>26</v>
      </c>
      <c r="B10" s="123" t="s">
        <v>108</v>
      </c>
      <c r="C10" s="124" t="s">
        <v>108</v>
      </c>
      <c r="D10" s="125" t="s">
        <v>108</v>
      </c>
      <c r="E10" s="123">
        <v>1401456</v>
      </c>
      <c r="F10" s="124">
        <v>1401086</v>
      </c>
      <c r="G10" s="126">
        <v>308</v>
      </c>
      <c r="H10" s="127" t="s">
        <v>108</v>
      </c>
      <c r="I10" s="128" t="s">
        <v>108</v>
      </c>
      <c r="J10" s="126" t="s">
        <v>108</v>
      </c>
      <c r="K10" s="127">
        <v>379822</v>
      </c>
      <c r="L10" s="128">
        <v>374338</v>
      </c>
      <c r="M10" s="126">
        <v>5483</v>
      </c>
      <c r="N10" s="44" t="str">
        <f t="shared" si="0"/>
        <v>池田</v>
      </c>
    </row>
    <row r="11" spans="1:14" ht="18" customHeight="1" x14ac:dyDescent="0.15">
      <c r="A11" s="52" t="s">
        <v>27</v>
      </c>
      <c r="B11" s="129">
        <v>728</v>
      </c>
      <c r="C11" s="130">
        <v>626</v>
      </c>
      <c r="D11" s="131" t="s">
        <v>108</v>
      </c>
      <c r="E11" s="129">
        <v>51536820</v>
      </c>
      <c r="F11" s="130">
        <v>51504231</v>
      </c>
      <c r="G11" s="132">
        <v>32117</v>
      </c>
      <c r="H11" s="133">
        <v>6030</v>
      </c>
      <c r="I11" s="134">
        <v>719</v>
      </c>
      <c r="J11" s="132">
        <v>3790</v>
      </c>
      <c r="K11" s="133">
        <v>10967232</v>
      </c>
      <c r="L11" s="134">
        <v>10693593</v>
      </c>
      <c r="M11" s="132">
        <v>273240</v>
      </c>
      <c r="N11" s="53" t="str">
        <f t="shared" si="0"/>
        <v>徳島県計</v>
      </c>
    </row>
    <row r="12" spans="1:14" ht="18" customHeight="1" x14ac:dyDescent="0.15">
      <c r="A12" s="10"/>
      <c r="B12" s="135"/>
      <c r="C12" s="136"/>
      <c r="D12" s="137"/>
      <c r="E12" s="135"/>
      <c r="F12" s="136"/>
      <c r="G12" s="137"/>
      <c r="H12" s="135"/>
      <c r="I12" s="136"/>
      <c r="J12" s="137"/>
      <c r="K12" s="135"/>
      <c r="L12" s="136"/>
      <c r="M12" s="137"/>
      <c r="N12" s="48"/>
    </row>
    <row r="13" spans="1:14" s="3" customFormat="1" ht="18" customHeight="1" x14ac:dyDescent="0.15">
      <c r="A13" s="38" t="s">
        <v>28</v>
      </c>
      <c r="B13" s="138">
        <v>978</v>
      </c>
      <c r="C13" s="139">
        <v>369</v>
      </c>
      <c r="D13" s="140">
        <v>609</v>
      </c>
      <c r="E13" s="138">
        <v>52194097</v>
      </c>
      <c r="F13" s="139">
        <v>51799880</v>
      </c>
      <c r="G13" s="140">
        <v>392344</v>
      </c>
      <c r="H13" s="138">
        <v>18585</v>
      </c>
      <c r="I13" s="139">
        <v>3922</v>
      </c>
      <c r="J13" s="140">
        <v>12468</v>
      </c>
      <c r="K13" s="138">
        <v>8418470</v>
      </c>
      <c r="L13" s="139">
        <v>8114198</v>
      </c>
      <c r="M13" s="140">
        <v>300369</v>
      </c>
      <c r="N13" s="45" t="str">
        <f>IF(A13="","",A13)</f>
        <v>高松</v>
      </c>
    </row>
    <row r="14" spans="1:14" s="9" customFormat="1" ht="18" customHeight="1" x14ac:dyDescent="0.15">
      <c r="A14" s="37" t="s">
        <v>29</v>
      </c>
      <c r="B14" s="127">
        <v>305</v>
      </c>
      <c r="C14" s="128">
        <v>135</v>
      </c>
      <c r="D14" s="126">
        <v>159</v>
      </c>
      <c r="E14" s="127">
        <v>9360329</v>
      </c>
      <c r="F14" s="128">
        <v>9351985</v>
      </c>
      <c r="G14" s="126">
        <v>8270</v>
      </c>
      <c r="H14" s="127">
        <v>2333</v>
      </c>
      <c r="I14" s="128">
        <v>631</v>
      </c>
      <c r="J14" s="126">
        <v>1702</v>
      </c>
      <c r="K14" s="127">
        <v>2369874</v>
      </c>
      <c r="L14" s="128">
        <v>2249740</v>
      </c>
      <c r="M14" s="126">
        <v>120134</v>
      </c>
      <c r="N14" s="44" t="str">
        <f t="shared" ref="N14:N37" si="1">IF(A14="","",A14)</f>
        <v>丸亀</v>
      </c>
    </row>
    <row r="15" spans="1:14" ht="18" customHeight="1" x14ac:dyDescent="0.15">
      <c r="A15" s="37" t="s">
        <v>30</v>
      </c>
      <c r="B15" s="127">
        <v>1210</v>
      </c>
      <c r="C15" s="128" t="s">
        <v>108</v>
      </c>
      <c r="D15" s="126">
        <v>621</v>
      </c>
      <c r="E15" s="127">
        <v>5289630</v>
      </c>
      <c r="F15" s="128">
        <v>5285150</v>
      </c>
      <c r="G15" s="126">
        <v>4375</v>
      </c>
      <c r="H15" s="127">
        <v>3323</v>
      </c>
      <c r="I15" s="128">
        <v>917</v>
      </c>
      <c r="J15" s="126">
        <v>1683</v>
      </c>
      <c r="K15" s="127">
        <v>1273254</v>
      </c>
      <c r="L15" s="128">
        <v>1238038</v>
      </c>
      <c r="M15" s="126">
        <v>35217</v>
      </c>
      <c r="N15" s="44" t="str">
        <f t="shared" si="1"/>
        <v>坂出</v>
      </c>
    </row>
    <row r="16" spans="1:14" ht="18" customHeight="1" x14ac:dyDescent="0.15">
      <c r="A16" s="37" t="s">
        <v>31</v>
      </c>
      <c r="B16" s="127">
        <v>806</v>
      </c>
      <c r="C16" s="128">
        <v>120</v>
      </c>
      <c r="D16" s="126">
        <v>686</v>
      </c>
      <c r="E16" s="127">
        <v>6603434</v>
      </c>
      <c r="F16" s="128">
        <v>6574331</v>
      </c>
      <c r="G16" s="126">
        <v>28538</v>
      </c>
      <c r="H16" s="127">
        <v>4850</v>
      </c>
      <c r="I16" s="128">
        <v>288</v>
      </c>
      <c r="J16" s="126">
        <v>4562</v>
      </c>
      <c r="K16" s="127">
        <v>1919209</v>
      </c>
      <c r="L16" s="128">
        <v>1868493</v>
      </c>
      <c r="M16" s="126">
        <v>50554</v>
      </c>
      <c r="N16" s="44" t="str">
        <f t="shared" si="1"/>
        <v>観音寺</v>
      </c>
    </row>
    <row r="17" spans="1:14" ht="18" customHeight="1" x14ac:dyDescent="0.15">
      <c r="A17" s="37" t="s">
        <v>32</v>
      </c>
      <c r="B17" s="127" t="s">
        <v>108</v>
      </c>
      <c r="C17" s="128" t="s">
        <v>108</v>
      </c>
      <c r="D17" s="126" t="s">
        <v>108</v>
      </c>
      <c r="E17" s="127">
        <v>3878125</v>
      </c>
      <c r="F17" s="128">
        <v>3874508</v>
      </c>
      <c r="G17" s="126">
        <v>3126</v>
      </c>
      <c r="H17" s="127">
        <v>790</v>
      </c>
      <c r="I17" s="128">
        <v>73</v>
      </c>
      <c r="J17" s="126">
        <v>716</v>
      </c>
      <c r="K17" s="127">
        <v>1271721</v>
      </c>
      <c r="L17" s="128">
        <v>1244107</v>
      </c>
      <c r="M17" s="126">
        <v>27603</v>
      </c>
      <c r="N17" s="44" t="str">
        <f t="shared" si="1"/>
        <v>長尾</v>
      </c>
    </row>
    <row r="18" spans="1:14" ht="18" customHeight="1" x14ac:dyDescent="0.15">
      <c r="A18" s="37" t="s">
        <v>33</v>
      </c>
      <c r="B18" s="127" t="s">
        <v>108</v>
      </c>
      <c r="C18" s="128" t="s">
        <v>108</v>
      </c>
      <c r="D18" s="126" t="s">
        <v>108</v>
      </c>
      <c r="E18" s="127">
        <v>1275693</v>
      </c>
      <c r="F18" s="128">
        <v>1274538</v>
      </c>
      <c r="G18" s="126">
        <v>1134</v>
      </c>
      <c r="H18" s="127">
        <v>1886</v>
      </c>
      <c r="I18" s="128">
        <v>323</v>
      </c>
      <c r="J18" s="126">
        <v>1563</v>
      </c>
      <c r="K18" s="127">
        <v>291043</v>
      </c>
      <c r="L18" s="128">
        <v>282409</v>
      </c>
      <c r="M18" s="126">
        <v>8492</v>
      </c>
      <c r="N18" s="44" t="str">
        <f t="shared" si="1"/>
        <v>土庄</v>
      </c>
    </row>
    <row r="19" spans="1:14" ht="18" customHeight="1" x14ac:dyDescent="0.15">
      <c r="A19" s="52" t="s">
        <v>34</v>
      </c>
      <c r="B19" s="141">
        <v>3299</v>
      </c>
      <c r="C19" s="142">
        <v>624</v>
      </c>
      <c r="D19" s="143">
        <v>2075</v>
      </c>
      <c r="E19" s="141">
        <v>78601309</v>
      </c>
      <c r="F19" s="142">
        <v>78160392</v>
      </c>
      <c r="G19" s="143">
        <v>437787</v>
      </c>
      <c r="H19" s="141">
        <v>31766</v>
      </c>
      <c r="I19" s="142">
        <v>6154</v>
      </c>
      <c r="J19" s="143">
        <v>22694</v>
      </c>
      <c r="K19" s="141">
        <v>15543572</v>
      </c>
      <c r="L19" s="142">
        <v>14996984</v>
      </c>
      <c r="M19" s="143">
        <v>542370</v>
      </c>
      <c r="N19" s="53" t="str">
        <f t="shared" si="1"/>
        <v>香川県計</v>
      </c>
    </row>
    <row r="20" spans="1:14" ht="18" customHeight="1" x14ac:dyDescent="0.15">
      <c r="A20" s="10"/>
      <c r="B20" s="144"/>
      <c r="C20" s="145"/>
      <c r="D20" s="146"/>
      <c r="E20" s="144"/>
      <c r="F20" s="145"/>
      <c r="G20" s="146"/>
      <c r="H20" s="144"/>
      <c r="I20" s="145"/>
      <c r="J20" s="146"/>
      <c r="K20" s="144"/>
      <c r="L20" s="145"/>
      <c r="M20" s="146"/>
      <c r="N20" s="48"/>
    </row>
    <row r="21" spans="1:14" ht="18" customHeight="1" x14ac:dyDescent="0.15">
      <c r="A21" s="38" t="s">
        <v>35</v>
      </c>
      <c r="B21" s="127">
        <v>3115</v>
      </c>
      <c r="C21" s="128">
        <v>798</v>
      </c>
      <c r="D21" s="126">
        <v>2156</v>
      </c>
      <c r="E21" s="127">
        <v>51219596</v>
      </c>
      <c r="F21" s="128">
        <v>51145065</v>
      </c>
      <c r="G21" s="126">
        <v>74420</v>
      </c>
      <c r="H21" s="127">
        <v>18763</v>
      </c>
      <c r="I21" s="128">
        <v>4972</v>
      </c>
      <c r="J21" s="126">
        <v>10155</v>
      </c>
      <c r="K21" s="127">
        <v>10928023</v>
      </c>
      <c r="L21" s="128">
        <v>10545425</v>
      </c>
      <c r="M21" s="126">
        <v>374871</v>
      </c>
      <c r="N21" s="45" t="str">
        <f>IF(A21="","",A21)</f>
        <v>松山</v>
      </c>
    </row>
    <row r="22" spans="1:14" ht="18" customHeight="1" x14ac:dyDescent="0.15">
      <c r="A22" s="37" t="s">
        <v>36</v>
      </c>
      <c r="B22" s="127">
        <v>583</v>
      </c>
      <c r="C22" s="128" t="s">
        <v>108</v>
      </c>
      <c r="D22" s="126">
        <v>583</v>
      </c>
      <c r="E22" s="127">
        <v>12223428</v>
      </c>
      <c r="F22" s="128">
        <v>12210887</v>
      </c>
      <c r="G22" s="126">
        <v>11939</v>
      </c>
      <c r="H22" s="127">
        <v>5445</v>
      </c>
      <c r="I22" s="128">
        <v>1031</v>
      </c>
      <c r="J22" s="126">
        <v>1031</v>
      </c>
      <c r="K22" s="127">
        <v>2366323</v>
      </c>
      <c r="L22" s="128">
        <v>2302468</v>
      </c>
      <c r="M22" s="126">
        <v>63312</v>
      </c>
      <c r="N22" s="44" t="str">
        <f t="shared" si="1"/>
        <v>今治</v>
      </c>
    </row>
    <row r="23" spans="1:14" ht="18" customHeight="1" x14ac:dyDescent="0.15">
      <c r="A23" s="37" t="s">
        <v>37</v>
      </c>
      <c r="B23" s="127" t="s">
        <v>108</v>
      </c>
      <c r="C23" s="128" t="s">
        <v>108</v>
      </c>
      <c r="D23" s="126" t="s">
        <v>108</v>
      </c>
      <c r="E23" s="127">
        <v>4179572</v>
      </c>
      <c r="F23" s="128">
        <v>4171458</v>
      </c>
      <c r="G23" s="126">
        <v>8114</v>
      </c>
      <c r="H23" s="127">
        <v>1070</v>
      </c>
      <c r="I23" s="128">
        <v>20</v>
      </c>
      <c r="J23" s="126">
        <v>1031</v>
      </c>
      <c r="K23" s="127">
        <v>1928994</v>
      </c>
      <c r="L23" s="128">
        <v>1888161</v>
      </c>
      <c r="M23" s="126">
        <v>40600</v>
      </c>
      <c r="N23" s="44" t="str">
        <f t="shared" si="1"/>
        <v>宇和島</v>
      </c>
    </row>
    <row r="24" spans="1:14" ht="18" customHeight="1" x14ac:dyDescent="0.15">
      <c r="A24" s="37" t="s">
        <v>38</v>
      </c>
      <c r="B24" s="127">
        <v>972</v>
      </c>
      <c r="C24" s="128">
        <v>217</v>
      </c>
      <c r="D24" s="126">
        <v>755</v>
      </c>
      <c r="E24" s="127">
        <v>3346225</v>
      </c>
      <c r="F24" s="128">
        <v>3301852</v>
      </c>
      <c r="G24" s="126">
        <v>44373</v>
      </c>
      <c r="H24" s="127">
        <v>829</v>
      </c>
      <c r="I24" s="128">
        <v>10</v>
      </c>
      <c r="J24" s="126">
        <v>819</v>
      </c>
      <c r="K24" s="127">
        <v>966202</v>
      </c>
      <c r="L24" s="128">
        <v>943603</v>
      </c>
      <c r="M24" s="126">
        <v>22584</v>
      </c>
      <c r="N24" s="44" t="str">
        <f t="shared" si="1"/>
        <v>八幡浜</v>
      </c>
    </row>
    <row r="25" spans="1:14" ht="18" customHeight="1" x14ac:dyDescent="0.15">
      <c r="A25" s="37" t="s">
        <v>39</v>
      </c>
      <c r="B25" s="127">
        <v>1040</v>
      </c>
      <c r="C25" s="128">
        <v>258</v>
      </c>
      <c r="D25" s="126">
        <v>782</v>
      </c>
      <c r="E25" s="127">
        <v>6794272</v>
      </c>
      <c r="F25" s="128">
        <v>6784206</v>
      </c>
      <c r="G25" s="126">
        <v>9968</v>
      </c>
      <c r="H25" s="127">
        <v>3795</v>
      </c>
      <c r="I25" s="128">
        <v>280</v>
      </c>
      <c r="J25" s="126">
        <v>2137</v>
      </c>
      <c r="K25" s="127">
        <v>1249750</v>
      </c>
      <c r="L25" s="128">
        <v>1189203</v>
      </c>
      <c r="M25" s="126">
        <v>60412</v>
      </c>
      <c r="N25" s="44" t="str">
        <f t="shared" si="1"/>
        <v>新居浜</v>
      </c>
    </row>
    <row r="26" spans="1:14" ht="18" customHeight="1" x14ac:dyDescent="0.15">
      <c r="A26" s="37" t="s">
        <v>40</v>
      </c>
      <c r="B26" s="127">
        <v>714</v>
      </c>
      <c r="C26" s="128">
        <v>666</v>
      </c>
      <c r="D26" s="126">
        <v>48</v>
      </c>
      <c r="E26" s="127">
        <v>4773818</v>
      </c>
      <c r="F26" s="128">
        <v>4763343</v>
      </c>
      <c r="G26" s="126">
        <v>10475</v>
      </c>
      <c r="H26" s="127">
        <v>7011</v>
      </c>
      <c r="I26" s="128">
        <v>1564</v>
      </c>
      <c r="J26" s="126">
        <v>5306</v>
      </c>
      <c r="K26" s="127">
        <v>1189395</v>
      </c>
      <c r="L26" s="128">
        <v>1148053</v>
      </c>
      <c r="M26" s="126">
        <v>41245</v>
      </c>
      <c r="N26" s="44" t="str">
        <f t="shared" si="1"/>
        <v>伊予西条</v>
      </c>
    </row>
    <row r="27" spans="1:14" ht="18" customHeight="1" x14ac:dyDescent="0.15">
      <c r="A27" s="37" t="s">
        <v>41</v>
      </c>
      <c r="B27" s="127">
        <v>159</v>
      </c>
      <c r="C27" s="128" t="s">
        <v>108</v>
      </c>
      <c r="D27" s="126">
        <v>159</v>
      </c>
      <c r="E27" s="127">
        <v>2270348</v>
      </c>
      <c r="F27" s="128">
        <v>2267499</v>
      </c>
      <c r="G27" s="126">
        <v>2849</v>
      </c>
      <c r="H27" s="127">
        <v>1292</v>
      </c>
      <c r="I27" s="128">
        <v>105</v>
      </c>
      <c r="J27" s="126">
        <v>1038</v>
      </c>
      <c r="K27" s="127">
        <v>563865</v>
      </c>
      <c r="L27" s="128">
        <v>542399</v>
      </c>
      <c r="M27" s="126">
        <v>21401</v>
      </c>
      <c r="N27" s="44" t="str">
        <f t="shared" si="1"/>
        <v>大洲</v>
      </c>
    </row>
    <row r="28" spans="1:14" ht="18" customHeight="1" x14ac:dyDescent="0.15">
      <c r="A28" s="37" t="s">
        <v>42</v>
      </c>
      <c r="B28" s="127">
        <v>1048</v>
      </c>
      <c r="C28" s="128">
        <v>200</v>
      </c>
      <c r="D28" s="126">
        <v>804</v>
      </c>
      <c r="E28" s="127">
        <v>10578053</v>
      </c>
      <c r="F28" s="128">
        <v>10571392</v>
      </c>
      <c r="G28" s="126">
        <v>6661</v>
      </c>
      <c r="H28" s="127">
        <v>1204</v>
      </c>
      <c r="I28" s="128">
        <v>62</v>
      </c>
      <c r="J28" s="126">
        <v>1069</v>
      </c>
      <c r="K28" s="127">
        <v>1718867</v>
      </c>
      <c r="L28" s="128">
        <v>1688247</v>
      </c>
      <c r="M28" s="126">
        <v>30548</v>
      </c>
      <c r="N28" s="44" t="str">
        <f t="shared" si="1"/>
        <v>伊予三島</v>
      </c>
    </row>
    <row r="29" spans="1:14" ht="18" customHeight="1" x14ac:dyDescent="0.15">
      <c r="A29" s="52" t="s">
        <v>43</v>
      </c>
      <c r="B29" s="141">
        <v>7630</v>
      </c>
      <c r="C29" s="142">
        <v>2140</v>
      </c>
      <c r="D29" s="143">
        <v>5286</v>
      </c>
      <c r="E29" s="141">
        <v>95385311</v>
      </c>
      <c r="F29" s="142">
        <v>95215701</v>
      </c>
      <c r="G29" s="143">
        <v>168799</v>
      </c>
      <c r="H29" s="141">
        <v>39410</v>
      </c>
      <c r="I29" s="142">
        <v>8044</v>
      </c>
      <c r="J29" s="143">
        <v>22586</v>
      </c>
      <c r="K29" s="141">
        <v>20911420</v>
      </c>
      <c r="L29" s="142">
        <v>20247559</v>
      </c>
      <c r="M29" s="143">
        <v>654974</v>
      </c>
      <c r="N29" s="53" t="str">
        <f t="shared" si="1"/>
        <v>愛媛県計</v>
      </c>
    </row>
    <row r="30" spans="1:14" ht="18" customHeight="1" x14ac:dyDescent="0.15">
      <c r="A30" s="10"/>
      <c r="B30" s="144"/>
      <c r="C30" s="145"/>
      <c r="D30" s="146"/>
      <c r="E30" s="144"/>
      <c r="F30" s="145"/>
      <c r="G30" s="146"/>
      <c r="H30" s="144"/>
      <c r="I30" s="145"/>
      <c r="J30" s="146"/>
      <c r="K30" s="144"/>
      <c r="L30" s="145"/>
      <c r="M30" s="146"/>
      <c r="N30" s="48"/>
    </row>
    <row r="31" spans="1:14" ht="18" customHeight="1" x14ac:dyDescent="0.15">
      <c r="A31" s="38" t="s">
        <v>44</v>
      </c>
      <c r="B31" s="127">
        <v>1224</v>
      </c>
      <c r="C31" s="128">
        <v>138</v>
      </c>
      <c r="D31" s="126">
        <v>1061</v>
      </c>
      <c r="E31" s="127">
        <v>27760529</v>
      </c>
      <c r="F31" s="128">
        <v>27734448</v>
      </c>
      <c r="G31" s="126">
        <v>25700</v>
      </c>
      <c r="H31" s="127">
        <v>9152</v>
      </c>
      <c r="I31" s="128">
        <v>1043</v>
      </c>
      <c r="J31" s="126">
        <v>6768</v>
      </c>
      <c r="K31" s="127">
        <v>6931796</v>
      </c>
      <c r="L31" s="128">
        <v>6697407</v>
      </c>
      <c r="M31" s="126">
        <v>231555</v>
      </c>
      <c r="N31" s="45" t="str">
        <f>IF(A31="","",A31)</f>
        <v>高知</v>
      </c>
    </row>
    <row r="32" spans="1:14" ht="18" customHeight="1" x14ac:dyDescent="0.15">
      <c r="A32" s="37" t="s">
        <v>45</v>
      </c>
      <c r="B32" s="127" t="s">
        <v>108</v>
      </c>
      <c r="C32" s="128" t="s">
        <v>108</v>
      </c>
      <c r="D32" s="126" t="s">
        <v>108</v>
      </c>
      <c r="E32" s="127">
        <v>1463512</v>
      </c>
      <c r="F32" s="128">
        <v>1460919</v>
      </c>
      <c r="G32" s="126">
        <v>2593</v>
      </c>
      <c r="H32" s="127">
        <v>299</v>
      </c>
      <c r="I32" s="128">
        <v>90</v>
      </c>
      <c r="J32" s="126">
        <v>209</v>
      </c>
      <c r="K32" s="127">
        <v>575331</v>
      </c>
      <c r="L32" s="128">
        <v>561615</v>
      </c>
      <c r="M32" s="126">
        <v>13715</v>
      </c>
      <c r="N32" s="44" t="str">
        <f t="shared" si="1"/>
        <v>安芸</v>
      </c>
    </row>
    <row r="33" spans="1:14" ht="18" customHeight="1" x14ac:dyDescent="0.15">
      <c r="A33" s="37" t="s">
        <v>46</v>
      </c>
      <c r="B33" s="127">
        <v>125</v>
      </c>
      <c r="C33" s="128" t="s">
        <v>108</v>
      </c>
      <c r="D33" s="126" t="s">
        <v>108</v>
      </c>
      <c r="E33" s="127">
        <v>4003534</v>
      </c>
      <c r="F33" s="128">
        <v>4002416</v>
      </c>
      <c r="G33" s="126">
        <v>1078</v>
      </c>
      <c r="H33" s="127">
        <v>5053</v>
      </c>
      <c r="I33" s="128">
        <v>412</v>
      </c>
      <c r="J33" s="126">
        <v>4448</v>
      </c>
      <c r="K33" s="127">
        <v>1662751</v>
      </c>
      <c r="L33" s="128">
        <v>1592555</v>
      </c>
      <c r="M33" s="126">
        <v>69861</v>
      </c>
      <c r="N33" s="44" t="str">
        <f t="shared" si="1"/>
        <v>南国</v>
      </c>
    </row>
    <row r="34" spans="1:14" ht="18" customHeight="1" x14ac:dyDescent="0.15">
      <c r="A34" s="37" t="s">
        <v>47</v>
      </c>
      <c r="B34" s="127">
        <v>153</v>
      </c>
      <c r="C34" s="128">
        <v>20</v>
      </c>
      <c r="D34" s="126">
        <v>133</v>
      </c>
      <c r="E34" s="127">
        <v>2418273</v>
      </c>
      <c r="F34" s="128">
        <v>2416331</v>
      </c>
      <c r="G34" s="126">
        <v>1942</v>
      </c>
      <c r="H34" s="127">
        <v>1012</v>
      </c>
      <c r="I34" s="128">
        <v>368</v>
      </c>
      <c r="J34" s="126">
        <v>644</v>
      </c>
      <c r="K34" s="127">
        <v>814883</v>
      </c>
      <c r="L34" s="128">
        <v>793226</v>
      </c>
      <c r="M34" s="126">
        <v>21657</v>
      </c>
      <c r="N34" s="44" t="str">
        <f t="shared" si="1"/>
        <v>須崎</v>
      </c>
    </row>
    <row r="35" spans="1:14" ht="18" customHeight="1" x14ac:dyDescent="0.15">
      <c r="A35" s="37" t="s">
        <v>48</v>
      </c>
      <c r="B35" s="127">
        <v>284</v>
      </c>
      <c r="C35" s="128">
        <v>30</v>
      </c>
      <c r="D35" s="126">
        <v>254</v>
      </c>
      <c r="E35" s="127">
        <v>2891866</v>
      </c>
      <c r="F35" s="128">
        <v>2889520</v>
      </c>
      <c r="G35" s="126">
        <v>2339</v>
      </c>
      <c r="H35" s="127">
        <v>3361</v>
      </c>
      <c r="I35" s="128">
        <v>144</v>
      </c>
      <c r="J35" s="126">
        <v>2716</v>
      </c>
      <c r="K35" s="127">
        <v>1030236</v>
      </c>
      <c r="L35" s="128">
        <v>1013118</v>
      </c>
      <c r="M35" s="126">
        <v>17070</v>
      </c>
      <c r="N35" s="44" t="str">
        <f t="shared" si="1"/>
        <v>中村</v>
      </c>
    </row>
    <row r="36" spans="1:14" ht="18" customHeight="1" x14ac:dyDescent="0.15">
      <c r="A36" s="37" t="s">
        <v>49</v>
      </c>
      <c r="B36" s="127">
        <v>10</v>
      </c>
      <c r="C36" s="128" t="s">
        <v>108</v>
      </c>
      <c r="D36" s="126">
        <v>10</v>
      </c>
      <c r="E36" s="127">
        <v>1971958</v>
      </c>
      <c r="F36" s="128">
        <v>1970919</v>
      </c>
      <c r="G36" s="126">
        <v>1039</v>
      </c>
      <c r="H36" s="127">
        <v>1970</v>
      </c>
      <c r="I36" s="128">
        <v>711</v>
      </c>
      <c r="J36" s="126">
        <v>1259</v>
      </c>
      <c r="K36" s="127">
        <v>786173</v>
      </c>
      <c r="L36" s="128">
        <v>763873</v>
      </c>
      <c r="M36" s="126">
        <v>21186</v>
      </c>
      <c r="N36" s="44" t="str">
        <f t="shared" si="1"/>
        <v>伊野</v>
      </c>
    </row>
    <row r="37" spans="1:14" s="3" customFormat="1" ht="18" customHeight="1" x14ac:dyDescent="0.15">
      <c r="A37" s="52" t="s">
        <v>50</v>
      </c>
      <c r="B37" s="133">
        <v>1796</v>
      </c>
      <c r="C37" s="134">
        <v>188</v>
      </c>
      <c r="D37" s="132">
        <v>1457</v>
      </c>
      <c r="E37" s="133">
        <v>40509672</v>
      </c>
      <c r="F37" s="134">
        <v>40474553</v>
      </c>
      <c r="G37" s="132">
        <v>34691</v>
      </c>
      <c r="H37" s="133">
        <v>20847</v>
      </c>
      <c r="I37" s="134">
        <v>2768</v>
      </c>
      <c r="J37" s="132">
        <v>16044</v>
      </c>
      <c r="K37" s="133">
        <v>11801169</v>
      </c>
      <c r="L37" s="134">
        <v>11421795</v>
      </c>
      <c r="M37" s="132">
        <v>375045</v>
      </c>
      <c r="N37" s="53" t="str">
        <f t="shared" si="1"/>
        <v>高知県計</v>
      </c>
    </row>
    <row r="38" spans="1:14" s="25" customFormat="1" ht="18" customHeight="1" x14ac:dyDescent="0.15">
      <c r="A38" s="24"/>
      <c r="B38" s="144"/>
      <c r="C38" s="145"/>
      <c r="D38" s="146"/>
      <c r="E38" s="144"/>
      <c r="F38" s="145"/>
      <c r="G38" s="146"/>
      <c r="H38" s="144"/>
      <c r="I38" s="145"/>
      <c r="J38" s="146"/>
      <c r="K38" s="144"/>
      <c r="L38" s="145"/>
      <c r="M38" s="146"/>
      <c r="N38" s="40"/>
    </row>
    <row r="39" spans="1:14" s="3" customFormat="1" ht="18" customHeight="1" thickBot="1" x14ac:dyDescent="0.2">
      <c r="A39" s="60" t="s">
        <v>16</v>
      </c>
      <c r="B39" s="147">
        <v>66628</v>
      </c>
      <c r="C39" s="148">
        <v>2797</v>
      </c>
      <c r="D39" s="149">
        <v>62892</v>
      </c>
      <c r="E39" s="147">
        <v>81509</v>
      </c>
      <c r="F39" s="148">
        <v>4167</v>
      </c>
      <c r="G39" s="149">
        <v>76895</v>
      </c>
      <c r="H39" s="147">
        <v>458039</v>
      </c>
      <c r="I39" s="148">
        <v>12573</v>
      </c>
      <c r="J39" s="149">
        <v>411984</v>
      </c>
      <c r="K39" s="147">
        <v>820966</v>
      </c>
      <c r="L39" s="148">
        <v>23006</v>
      </c>
      <c r="M39" s="149">
        <v>695978</v>
      </c>
      <c r="N39" s="61" t="s">
        <v>16</v>
      </c>
    </row>
    <row r="40" spans="1:14" s="3" customFormat="1" ht="24.75" customHeight="1" thickTop="1" thickBot="1" x14ac:dyDescent="0.2">
      <c r="A40" s="67" t="s">
        <v>52</v>
      </c>
      <c r="B40" s="150">
        <v>80082</v>
      </c>
      <c r="C40" s="151">
        <v>6375</v>
      </c>
      <c r="D40" s="152">
        <v>71711</v>
      </c>
      <c r="E40" s="150">
        <v>266114620</v>
      </c>
      <c r="F40" s="151">
        <v>265359044</v>
      </c>
      <c r="G40" s="153">
        <v>750289</v>
      </c>
      <c r="H40" s="154">
        <v>556092</v>
      </c>
      <c r="I40" s="155">
        <v>30258</v>
      </c>
      <c r="J40" s="153">
        <v>477098</v>
      </c>
      <c r="K40" s="154">
        <v>60044359</v>
      </c>
      <c r="L40" s="155">
        <v>57382936</v>
      </c>
      <c r="M40" s="153">
        <v>2541607</v>
      </c>
      <c r="N40" s="62" t="s">
        <v>51</v>
      </c>
    </row>
    <row r="41" spans="1:14" ht="24" customHeight="1" x14ac:dyDescent="0.15">
      <c r="A41" s="385" t="s">
        <v>89</v>
      </c>
      <c r="B41" s="386"/>
      <c r="C41" s="386"/>
      <c r="D41" s="386"/>
      <c r="E41" s="386"/>
      <c r="F41" s="386"/>
      <c r="G41" s="386"/>
      <c r="H41" s="386"/>
      <c r="I41" s="386"/>
    </row>
    <row r="44" spans="1:14" x14ac:dyDescent="0.15">
      <c r="B44" s="90"/>
      <c r="C44" s="90"/>
      <c r="D44" s="90"/>
      <c r="E44" s="90"/>
      <c r="F44" s="90"/>
      <c r="G44" s="90"/>
      <c r="H44" s="90"/>
      <c r="I44" s="90"/>
      <c r="J44" s="90"/>
      <c r="K44" s="90"/>
      <c r="L44" s="90"/>
      <c r="M44" s="90"/>
    </row>
    <row r="45" spans="1:14" x14ac:dyDescent="0.15">
      <c r="B45" s="90"/>
      <c r="C45" s="90"/>
      <c r="D45" s="90"/>
      <c r="E45" s="90"/>
      <c r="F45" s="90"/>
      <c r="G45" s="90"/>
      <c r="H45" s="90"/>
      <c r="I45" s="90"/>
      <c r="J45" s="90"/>
      <c r="K45" s="90"/>
      <c r="L45" s="90"/>
      <c r="M45" s="90"/>
    </row>
  </sheetData>
  <mergeCells count="7">
    <mergeCell ref="A41:I41"/>
    <mergeCell ref="A2:A3"/>
    <mergeCell ref="N2:N3"/>
    <mergeCell ref="H2:J2"/>
    <mergeCell ref="B2:D2"/>
    <mergeCell ref="E2:G2"/>
    <mergeCell ref="K2:M2"/>
  </mergeCells>
  <phoneticPr fontId="1"/>
  <printOptions horizontalCentered="1"/>
  <pageMargins left="0.78740157480314965" right="0.78740157480314965" top="0.98425196850393704" bottom="0.59055118110236227" header="0.51181102362204722" footer="0.51181102362204722"/>
  <pageSetup paperSize="9" scale="66" orientation="landscape" r:id="rId1"/>
  <headerFooter alignWithMargins="0">
    <oddFooter>&amp;R高松国税局
国税徴収
(R02)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showGridLines="0" view="pageBreakPreview" zoomScale="85" zoomScaleNormal="81" zoomScaleSheetLayoutView="85" workbookViewId="0">
      <selection activeCell="B34" sqref="B34:G34"/>
    </sheetView>
  </sheetViews>
  <sheetFormatPr defaultColWidth="10.625" defaultRowHeight="11.25" x14ac:dyDescent="0.15"/>
  <cols>
    <col min="1" max="1" width="12" style="2" customWidth="1"/>
    <col min="2" max="13" width="11.75" style="2" customWidth="1"/>
    <col min="14" max="14" width="11.875" style="5" customWidth="1"/>
    <col min="15" max="16384" width="10.625" style="2"/>
  </cols>
  <sheetData>
    <row r="1" spans="1:14" ht="12" thickBot="1" x14ac:dyDescent="0.2">
      <c r="A1" s="2" t="s">
        <v>19</v>
      </c>
    </row>
    <row r="2" spans="1:14" s="5" customFormat="1" ht="15.75" customHeight="1" x14ac:dyDescent="0.15">
      <c r="A2" s="387" t="s">
        <v>13</v>
      </c>
      <c r="B2" s="374" t="s">
        <v>56</v>
      </c>
      <c r="C2" s="375"/>
      <c r="D2" s="376"/>
      <c r="E2" s="374" t="s">
        <v>83</v>
      </c>
      <c r="F2" s="375"/>
      <c r="G2" s="376"/>
      <c r="H2" s="374" t="s">
        <v>58</v>
      </c>
      <c r="I2" s="375"/>
      <c r="J2" s="376"/>
      <c r="K2" s="374" t="s">
        <v>60</v>
      </c>
      <c r="L2" s="375"/>
      <c r="M2" s="376"/>
      <c r="N2" s="381" t="s">
        <v>20</v>
      </c>
    </row>
    <row r="3" spans="1:14" s="5" customFormat="1" ht="16.5" customHeight="1" x14ac:dyDescent="0.15">
      <c r="A3" s="388"/>
      <c r="B3" s="23" t="s">
        <v>14</v>
      </c>
      <c r="C3" s="12" t="s">
        <v>9</v>
      </c>
      <c r="D3" s="14" t="s">
        <v>15</v>
      </c>
      <c r="E3" s="23" t="s">
        <v>14</v>
      </c>
      <c r="F3" s="12" t="s">
        <v>9</v>
      </c>
      <c r="G3" s="14" t="s">
        <v>15</v>
      </c>
      <c r="H3" s="23" t="s">
        <v>14</v>
      </c>
      <c r="I3" s="12" t="s">
        <v>9</v>
      </c>
      <c r="J3" s="14" t="s">
        <v>15</v>
      </c>
      <c r="K3" s="23" t="s">
        <v>14</v>
      </c>
      <c r="L3" s="12" t="s">
        <v>9</v>
      </c>
      <c r="M3" s="14" t="s">
        <v>15</v>
      </c>
      <c r="N3" s="382"/>
    </row>
    <row r="4" spans="1:14" s="22" customFormat="1" x14ac:dyDescent="0.15">
      <c r="A4" s="36"/>
      <c r="B4" s="31" t="s">
        <v>2</v>
      </c>
      <c r="C4" s="32" t="s">
        <v>2</v>
      </c>
      <c r="D4" s="33" t="s">
        <v>2</v>
      </c>
      <c r="E4" s="31" t="s">
        <v>2</v>
      </c>
      <c r="F4" s="32" t="s">
        <v>2</v>
      </c>
      <c r="G4" s="33" t="s">
        <v>2</v>
      </c>
      <c r="H4" s="31" t="s">
        <v>2</v>
      </c>
      <c r="I4" s="32" t="s">
        <v>2</v>
      </c>
      <c r="J4" s="33" t="s">
        <v>2</v>
      </c>
      <c r="K4" s="31" t="s">
        <v>2</v>
      </c>
      <c r="L4" s="32" t="s">
        <v>2</v>
      </c>
      <c r="M4" s="47" t="s">
        <v>2</v>
      </c>
      <c r="N4" s="42"/>
    </row>
    <row r="5" spans="1:14" ht="18" customHeight="1" x14ac:dyDescent="0.15">
      <c r="A5" s="39" t="s">
        <v>21</v>
      </c>
      <c r="B5" s="122">
        <v>17378299</v>
      </c>
      <c r="C5" s="94">
        <v>17240784</v>
      </c>
      <c r="D5" s="121">
        <v>136001</v>
      </c>
      <c r="E5" s="122">
        <v>1806210</v>
      </c>
      <c r="F5" s="94">
        <v>1799146</v>
      </c>
      <c r="G5" s="121">
        <v>7000</v>
      </c>
      <c r="H5" s="122">
        <v>6154274</v>
      </c>
      <c r="I5" s="94">
        <v>5533137</v>
      </c>
      <c r="J5" s="121">
        <v>621138</v>
      </c>
      <c r="K5" s="122" t="s">
        <v>108</v>
      </c>
      <c r="L5" s="94" t="s">
        <v>108</v>
      </c>
      <c r="M5" s="121" t="s">
        <v>108</v>
      </c>
      <c r="N5" s="43" t="str">
        <f>IF(A5="","",A5)</f>
        <v>徳島</v>
      </c>
    </row>
    <row r="6" spans="1:14" ht="18" customHeight="1" x14ac:dyDescent="0.15">
      <c r="A6" s="37" t="s">
        <v>22</v>
      </c>
      <c r="B6" s="127">
        <v>3884031</v>
      </c>
      <c r="C6" s="128">
        <v>3859839</v>
      </c>
      <c r="D6" s="126">
        <v>24193</v>
      </c>
      <c r="E6" s="127">
        <v>349944</v>
      </c>
      <c r="F6" s="128">
        <v>347216</v>
      </c>
      <c r="G6" s="126">
        <v>2727</v>
      </c>
      <c r="H6" s="127">
        <v>2016605</v>
      </c>
      <c r="I6" s="128">
        <v>1992288</v>
      </c>
      <c r="J6" s="126">
        <v>24317</v>
      </c>
      <c r="K6" s="127" t="s">
        <v>108</v>
      </c>
      <c r="L6" s="128" t="s">
        <v>108</v>
      </c>
      <c r="M6" s="126" t="s">
        <v>108</v>
      </c>
      <c r="N6" s="44" t="str">
        <f t="shared" ref="N6:N39" si="0">IF(A6="","",A6)</f>
        <v>鳴門</v>
      </c>
    </row>
    <row r="7" spans="1:14" ht="18" customHeight="1" x14ac:dyDescent="0.15">
      <c r="A7" s="37" t="s">
        <v>23</v>
      </c>
      <c r="B7" s="127">
        <v>6485118</v>
      </c>
      <c r="C7" s="128">
        <v>6474708</v>
      </c>
      <c r="D7" s="126">
        <v>10410</v>
      </c>
      <c r="E7" s="127">
        <v>664042</v>
      </c>
      <c r="F7" s="128">
        <v>663204</v>
      </c>
      <c r="G7" s="126">
        <v>838</v>
      </c>
      <c r="H7" s="127">
        <v>592617</v>
      </c>
      <c r="I7" s="128">
        <v>588293</v>
      </c>
      <c r="J7" s="121">
        <v>4324</v>
      </c>
      <c r="K7" s="127" t="s">
        <v>108</v>
      </c>
      <c r="L7" s="128" t="s">
        <v>108</v>
      </c>
      <c r="M7" s="126" t="s">
        <v>108</v>
      </c>
      <c r="N7" s="44" t="str">
        <f t="shared" si="0"/>
        <v>阿南</v>
      </c>
    </row>
    <row r="8" spans="1:14" ht="18" customHeight="1" x14ac:dyDescent="0.15">
      <c r="A8" s="37" t="s">
        <v>24</v>
      </c>
      <c r="B8" s="127">
        <v>1122969</v>
      </c>
      <c r="C8" s="128">
        <v>1119057</v>
      </c>
      <c r="D8" s="126">
        <v>3913</v>
      </c>
      <c r="E8" s="127">
        <v>95259</v>
      </c>
      <c r="F8" s="128">
        <v>94981</v>
      </c>
      <c r="G8" s="126">
        <v>278</v>
      </c>
      <c r="H8" s="127">
        <v>266780</v>
      </c>
      <c r="I8" s="128">
        <v>266181</v>
      </c>
      <c r="J8" s="121">
        <v>599</v>
      </c>
      <c r="K8" s="127" t="s">
        <v>108</v>
      </c>
      <c r="L8" s="128" t="s">
        <v>108</v>
      </c>
      <c r="M8" s="126" t="s">
        <v>108</v>
      </c>
      <c r="N8" s="44" t="str">
        <f t="shared" si="0"/>
        <v>川島</v>
      </c>
    </row>
    <row r="9" spans="1:14" ht="18" customHeight="1" x14ac:dyDescent="0.15">
      <c r="A9" s="37" t="s">
        <v>25</v>
      </c>
      <c r="B9" s="127">
        <v>1089416</v>
      </c>
      <c r="C9" s="128">
        <v>1081217</v>
      </c>
      <c r="D9" s="126">
        <v>8199</v>
      </c>
      <c r="E9" s="127">
        <v>90458</v>
      </c>
      <c r="F9" s="128">
        <v>89574</v>
      </c>
      <c r="G9" s="126">
        <v>885</v>
      </c>
      <c r="H9" s="127">
        <v>222510</v>
      </c>
      <c r="I9" s="128">
        <v>222510</v>
      </c>
      <c r="J9" s="121" t="s">
        <v>108</v>
      </c>
      <c r="K9" s="127" t="s">
        <v>108</v>
      </c>
      <c r="L9" s="128" t="s">
        <v>108</v>
      </c>
      <c r="M9" s="126" t="s">
        <v>108</v>
      </c>
      <c r="N9" s="44" t="str">
        <f t="shared" si="0"/>
        <v>脇町</v>
      </c>
    </row>
    <row r="10" spans="1:14" ht="18" customHeight="1" x14ac:dyDescent="0.15">
      <c r="A10" s="37" t="s">
        <v>26</v>
      </c>
      <c r="B10" s="127">
        <v>794351</v>
      </c>
      <c r="C10" s="128">
        <v>793197</v>
      </c>
      <c r="D10" s="126">
        <v>1154</v>
      </c>
      <c r="E10" s="127">
        <v>58283</v>
      </c>
      <c r="F10" s="128">
        <v>58201</v>
      </c>
      <c r="G10" s="126">
        <v>82</v>
      </c>
      <c r="H10" s="127">
        <v>446831</v>
      </c>
      <c r="I10" s="128">
        <v>444630</v>
      </c>
      <c r="J10" s="126">
        <v>2202</v>
      </c>
      <c r="K10" s="127" t="s">
        <v>108</v>
      </c>
      <c r="L10" s="128" t="s">
        <v>108</v>
      </c>
      <c r="M10" s="126" t="s">
        <v>108</v>
      </c>
      <c r="N10" s="44" t="str">
        <f t="shared" si="0"/>
        <v>池田</v>
      </c>
    </row>
    <row r="11" spans="1:14" ht="18" customHeight="1" x14ac:dyDescent="0.15">
      <c r="A11" s="50" t="s">
        <v>27</v>
      </c>
      <c r="B11" s="133">
        <v>30754185</v>
      </c>
      <c r="C11" s="134">
        <v>30568801</v>
      </c>
      <c r="D11" s="132">
        <v>183869</v>
      </c>
      <c r="E11" s="133">
        <v>3064196</v>
      </c>
      <c r="F11" s="134">
        <v>3052323</v>
      </c>
      <c r="G11" s="132">
        <v>11810</v>
      </c>
      <c r="H11" s="133">
        <v>9699618</v>
      </c>
      <c r="I11" s="134">
        <v>9047039</v>
      </c>
      <c r="J11" s="132">
        <v>652579</v>
      </c>
      <c r="K11" s="133" t="s">
        <v>108</v>
      </c>
      <c r="L11" s="134" t="s">
        <v>108</v>
      </c>
      <c r="M11" s="132" t="s">
        <v>108</v>
      </c>
      <c r="N11" s="51" t="str">
        <f t="shared" si="0"/>
        <v>徳島県計</v>
      </c>
    </row>
    <row r="12" spans="1:14" ht="18" customHeight="1" x14ac:dyDescent="0.15">
      <c r="A12" s="10"/>
      <c r="B12" s="156"/>
      <c r="C12" s="157"/>
      <c r="D12" s="158"/>
      <c r="E12" s="156"/>
      <c r="F12" s="157"/>
      <c r="G12" s="158"/>
      <c r="H12" s="156"/>
      <c r="I12" s="157"/>
      <c r="J12" s="158"/>
      <c r="K12" s="156"/>
      <c r="L12" s="157"/>
      <c r="M12" s="158"/>
      <c r="N12" s="46" t="str">
        <f t="shared" si="0"/>
        <v/>
      </c>
    </row>
    <row r="13" spans="1:14" ht="18" customHeight="1" x14ac:dyDescent="0.15">
      <c r="A13" s="38" t="s">
        <v>28</v>
      </c>
      <c r="B13" s="138">
        <v>30982669</v>
      </c>
      <c r="C13" s="139">
        <v>30563353</v>
      </c>
      <c r="D13" s="140">
        <v>419267</v>
      </c>
      <c r="E13" s="138">
        <v>2935251</v>
      </c>
      <c r="F13" s="139">
        <v>2912400</v>
      </c>
      <c r="G13" s="140">
        <v>22849</v>
      </c>
      <c r="H13" s="138">
        <v>7092925</v>
      </c>
      <c r="I13" s="139">
        <v>6982542</v>
      </c>
      <c r="J13" s="121">
        <v>110383</v>
      </c>
      <c r="K13" s="138" t="s">
        <v>108</v>
      </c>
      <c r="L13" s="139" t="s">
        <v>108</v>
      </c>
      <c r="M13" s="140" t="s">
        <v>108</v>
      </c>
      <c r="N13" s="43" t="str">
        <f t="shared" si="0"/>
        <v>高松</v>
      </c>
    </row>
    <row r="14" spans="1:14" ht="18" customHeight="1" x14ac:dyDescent="0.15">
      <c r="A14" s="37" t="s">
        <v>29</v>
      </c>
      <c r="B14" s="122">
        <v>6789375</v>
      </c>
      <c r="C14" s="94">
        <v>6703610</v>
      </c>
      <c r="D14" s="121">
        <v>85765</v>
      </c>
      <c r="E14" s="122">
        <v>640878</v>
      </c>
      <c r="F14" s="94">
        <v>637083</v>
      </c>
      <c r="G14" s="121">
        <v>3795</v>
      </c>
      <c r="H14" s="122">
        <v>1730850</v>
      </c>
      <c r="I14" s="94">
        <v>1713268</v>
      </c>
      <c r="J14" s="121">
        <v>17582</v>
      </c>
      <c r="K14" s="122" t="s">
        <v>108</v>
      </c>
      <c r="L14" s="94" t="s">
        <v>108</v>
      </c>
      <c r="M14" s="121" t="s">
        <v>108</v>
      </c>
      <c r="N14" s="43" t="str">
        <f t="shared" si="0"/>
        <v>丸亀</v>
      </c>
    </row>
    <row r="15" spans="1:14" ht="18" customHeight="1" x14ac:dyDescent="0.15">
      <c r="A15" s="37" t="s">
        <v>30</v>
      </c>
      <c r="B15" s="122">
        <v>3461477</v>
      </c>
      <c r="C15" s="94">
        <v>3267605</v>
      </c>
      <c r="D15" s="121">
        <v>193872</v>
      </c>
      <c r="E15" s="122">
        <v>269224</v>
      </c>
      <c r="F15" s="94">
        <v>262742</v>
      </c>
      <c r="G15" s="121">
        <v>6482</v>
      </c>
      <c r="H15" s="127">
        <v>807711</v>
      </c>
      <c r="I15" s="128">
        <v>761748</v>
      </c>
      <c r="J15" s="121">
        <v>45963</v>
      </c>
      <c r="K15" s="122" t="s">
        <v>108</v>
      </c>
      <c r="L15" s="94" t="s">
        <v>108</v>
      </c>
      <c r="M15" s="121" t="s">
        <v>108</v>
      </c>
      <c r="N15" s="43" t="str">
        <f t="shared" si="0"/>
        <v>坂出</v>
      </c>
    </row>
    <row r="16" spans="1:14" ht="18" customHeight="1" x14ac:dyDescent="0.15">
      <c r="A16" s="37" t="s">
        <v>31</v>
      </c>
      <c r="B16" s="122">
        <v>5542687</v>
      </c>
      <c r="C16" s="94">
        <v>5451970</v>
      </c>
      <c r="D16" s="121">
        <v>90717</v>
      </c>
      <c r="E16" s="122">
        <v>477991</v>
      </c>
      <c r="F16" s="94">
        <v>475731</v>
      </c>
      <c r="G16" s="121">
        <v>2260</v>
      </c>
      <c r="H16" s="127">
        <v>1321560</v>
      </c>
      <c r="I16" s="128">
        <v>1317879</v>
      </c>
      <c r="J16" s="121">
        <v>3681</v>
      </c>
      <c r="K16" s="122" t="s">
        <v>108</v>
      </c>
      <c r="L16" s="94" t="s">
        <v>108</v>
      </c>
      <c r="M16" s="121" t="s">
        <v>108</v>
      </c>
      <c r="N16" s="43" t="str">
        <f t="shared" si="0"/>
        <v>観音寺</v>
      </c>
    </row>
    <row r="17" spans="1:14" ht="18" customHeight="1" x14ac:dyDescent="0.15">
      <c r="A17" s="37" t="s">
        <v>32</v>
      </c>
      <c r="B17" s="122">
        <v>2367532</v>
      </c>
      <c r="C17" s="94">
        <v>2364227</v>
      </c>
      <c r="D17" s="121">
        <v>3304</v>
      </c>
      <c r="E17" s="122">
        <v>237666</v>
      </c>
      <c r="F17" s="94">
        <v>237532</v>
      </c>
      <c r="G17" s="121">
        <v>134</v>
      </c>
      <c r="H17" s="127">
        <v>649847</v>
      </c>
      <c r="I17" s="128">
        <v>644498</v>
      </c>
      <c r="J17" s="121">
        <v>5349</v>
      </c>
      <c r="K17" s="122" t="s">
        <v>108</v>
      </c>
      <c r="L17" s="94" t="s">
        <v>108</v>
      </c>
      <c r="M17" s="121" t="s">
        <v>108</v>
      </c>
      <c r="N17" s="43" t="str">
        <f t="shared" si="0"/>
        <v>長尾</v>
      </c>
    </row>
    <row r="18" spans="1:14" ht="18" customHeight="1" x14ac:dyDescent="0.15">
      <c r="A18" s="37" t="s">
        <v>33</v>
      </c>
      <c r="B18" s="122">
        <v>564774</v>
      </c>
      <c r="C18" s="94">
        <v>552330</v>
      </c>
      <c r="D18" s="121">
        <v>12444</v>
      </c>
      <c r="E18" s="122">
        <v>40578</v>
      </c>
      <c r="F18" s="94">
        <v>39978</v>
      </c>
      <c r="G18" s="121">
        <v>600</v>
      </c>
      <c r="H18" s="127">
        <v>293786</v>
      </c>
      <c r="I18" s="128">
        <v>293308</v>
      </c>
      <c r="J18" s="121">
        <v>478</v>
      </c>
      <c r="K18" s="122" t="s">
        <v>108</v>
      </c>
      <c r="L18" s="94" t="s">
        <v>108</v>
      </c>
      <c r="M18" s="121" t="s">
        <v>108</v>
      </c>
      <c r="N18" s="43" t="str">
        <f t="shared" si="0"/>
        <v>土庄</v>
      </c>
    </row>
    <row r="19" spans="1:14" ht="18" customHeight="1" x14ac:dyDescent="0.15">
      <c r="A19" s="50" t="s">
        <v>34</v>
      </c>
      <c r="B19" s="133">
        <v>49708513</v>
      </c>
      <c r="C19" s="134">
        <v>48903096</v>
      </c>
      <c r="D19" s="132">
        <v>805369</v>
      </c>
      <c r="E19" s="133">
        <v>4601587</v>
      </c>
      <c r="F19" s="134">
        <v>4565464</v>
      </c>
      <c r="G19" s="132">
        <v>36121</v>
      </c>
      <c r="H19" s="133">
        <v>11896679</v>
      </c>
      <c r="I19" s="134">
        <v>11713243</v>
      </c>
      <c r="J19" s="132">
        <v>183436</v>
      </c>
      <c r="K19" s="133" t="s">
        <v>108</v>
      </c>
      <c r="L19" s="134" t="s">
        <v>108</v>
      </c>
      <c r="M19" s="132" t="s">
        <v>108</v>
      </c>
      <c r="N19" s="51" t="str">
        <f t="shared" si="0"/>
        <v>香川県計</v>
      </c>
    </row>
    <row r="20" spans="1:14" ht="18" customHeight="1" x14ac:dyDescent="0.15">
      <c r="A20" s="10"/>
      <c r="B20" s="156"/>
      <c r="C20" s="157"/>
      <c r="D20" s="158"/>
      <c r="E20" s="156"/>
      <c r="F20" s="157"/>
      <c r="G20" s="158"/>
      <c r="H20" s="156"/>
      <c r="I20" s="157"/>
      <c r="J20" s="158"/>
      <c r="K20" s="156"/>
      <c r="L20" s="157"/>
      <c r="M20" s="158"/>
      <c r="N20" s="46" t="str">
        <f t="shared" si="0"/>
        <v/>
      </c>
    </row>
    <row r="21" spans="1:14" ht="18" customHeight="1" x14ac:dyDescent="0.15">
      <c r="A21" s="38" t="s">
        <v>35</v>
      </c>
      <c r="B21" s="122">
        <v>37508136</v>
      </c>
      <c r="C21" s="94">
        <v>37044623</v>
      </c>
      <c r="D21" s="121">
        <v>462303</v>
      </c>
      <c r="E21" s="122">
        <v>3734693</v>
      </c>
      <c r="F21" s="94">
        <v>3721169</v>
      </c>
      <c r="G21" s="121">
        <v>13471</v>
      </c>
      <c r="H21" s="122">
        <v>7323592</v>
      </c>
      <c r="I21" s="94">
        <v>7161500</v>
      </c>
      <c r="J21" s="121">
        <v>162093</v>
      </c>
      <c r="K21" s="122" t="s">
        <v>108</v>
      </c>
      <c r="L21" s="94" t="s">
        <v>108</v>
      </c>
      <c r="M21" s="121" t="s">
        <v>108</v>
      </c>
      <c r="N21" s="43" t="str">
        <f t="shared" si="0"/>
        <v>松山</v>
      </c>
    </row>
    <row r="22" spans="1:14" ht="18" customHeight="1" x14ac:dyDescent="0.15">
      <c r="A22" s="37" t="s">
        <v>36</v>
      </c>
      <c r="B22" s="122">
        <v>12844654</v>
      </c>
      <c r="C22" s="94">
        <v>12694681</v>
      </c>
      <c r="D22" s="121">
        <v>149974</v>
      </c>
      <c r="E22" s="122">
        <v>1300970</v>
      </c>
      <c r="F22" s="94">
        <v>1287161</v>
      </c>
      <c r="G22" s="121">
        <v>13809</v>
      </c>
      <c r="H22" s="122">
        <v>1893459</v>
      </c>
      <c r="I22" s="94">
        <v>1776335</v>
      </c>
      <c r="J22" s="121">
        <v>117124</v>
      </c>
      <c r="K22" s="122" t="s">
        <v>108</v>
      </c>
      <c r="L22" s="94" t="s">
        <v>108</v>
      </c>
      <c r="M22" s="121" t="s">
        <v>108</v>
      </c>
      <c r="N22" s="43" t="str">
        <f t="shared" si="0"/>
        <v>今治</v>
      </c>
    </row>
    <row r="23" spans="1:14" ht="18" customHeight="1" x14ac:dyDescent="0.15">
      <c r="A23" s="37" t="s">
        <v>37</v>
      </c>
      <c r="B23" s="122">
        <v>2798931</v>
      </c>
      <c r="C23" s="94">
        <v>2779377</v>
      </c>
      <c r="D23" s="121">
        <v>19555</v>
      </c>
      <c r="E23" s="122">
        <v>245683</v>
      </c>
      <c r="F23" s="94">
        <v>244594</v>
      </c>
      <c r="G23" s="121">
        <v>1089</v>
      </c>
      <c r="H23" s="122">
        <v>636527</v>
      </c>
      <c r="I23" s="94">
        <v>629487</v>
      </c>
      <c r="J23" s="121">
        <v>7040</v>
      </c>
      <c r="K23" s="122" t="s">
        <v>108</v>
      </c>
      <c r="L23" s="94" t="s">
        <v>108</v>
      </c>
      <c r="M23" s="121" t="s">
        <v>108</v>
      </c>
      <c r="N23" s="43" t="str">
        <f t="shared" si="0"/>
        <v>宇和島</v>
      </c>
    </row>
    <row r="24" spans="1:14" ht="18" customHeight="1" x14ac:dyDescent="0.15">
      <c r="A24" s="37" t="s">
        <v>38</v>
      </c>
      <c r="B24" s="122">
        <v>2088327</v>
      </c>
      <c r="C24" s="94">
        <v>2047168</v>
      </c>
      <c r="D24" s="121">
        <v>41159</v>
      </c>
      <c r="E24" s="122">
        <v>175481</v>
      </c>
      <c r="F24" s="94">
        <v>174573</v>
      </c>
      <c r="G24" s="121">
        <v>909</v>
      </c>
      <c r="H24" s="122">
        <v>662569</v>
      </c>
      <c r="I24" s="94">
        <v>584953</v>
      </c>
      <c r="J24" s="121">
        <v>77616</v>
      </c>
      <c r="K24" s="122" t="s">
        <v>108</v>
      </c>
      <c r="L24" s="94" t="s">
        <v>108</v>
      </c>
      <c r="M24" s="121" t="s">
        <v>108</v>
      </c>
      <c r="N24" s="43" t="str">
        <f t="shared" si="0"/>
        <v>八幡浜</v>
      </c>
    </row>
    <row r="25" spans="1:14" ht="18" customHeight="1" x14ac:dyDescent="0.15">
      <c r="A25" s="37" t="s">
        <v>39</v>
      </c>
      <c r="B25" s="122">
        <v>4844062</v>
      </c>
      <c r="C25" s="94">
        <v>4488091</v>
      </c>
      <c r="D25" s="121">
        <v>355897</v>
      </c>
      <c r="E25" s="122">
        <v>463179</v>
      </c>
      <c r="F25" s="94">
        <v>443813</v>
      </c>
      <c r="G25" s="121">
        <v>19367</v>
      </c>
      <c r="H25" s="122">
        <v>911976</v>
      </c>
      <c r="I25" s="94">
        <v>730440</v>
      </c>
      <c r="J25" s="121">
        <v>181536</v>
      </c>
      <c r="K25" s="122" t="s">
        <v>108</v>
      </c>
      <c r="L25" s="94" t="s">
        <v>108</v>
      </c>
      <c r="M25" s="121" t="s">
        <v>108</v>
      </c>
      <c r="N25" s="43" t="str">
        <f t="shared" si="0"/>
        <v>新居浜</v>
      </c>
    </row>
    <row r="26" spans="1:14" s="3" customFormat="1" ht="18" customHeight="1" x14ac:dyDescent="0.15">
      <c r="A26" s="37" t="s">
        <v>40</v>
      </c>
      <c r="B26" s="127">
        <v>2325808</v>
      </c>
      <c r="C26" s="128">
        <v>2158976</v>
      </c>
      <c r="D26" s="126">
        <v>166832</v>
      </c>
      <c r="E26" s="127">
        <v>185220</v>
      </c>
      <c r="F26" s="128">
        <v>184231</v>
      </c>
      <c r="G26" s="126">
        <v>989</v>
      </c>
      <c r="H26" s="127">
        <v>895992</v>
      </c>
      <c r="I26" s="128">
        <v>872667</v>
      </c>
      <c r="J26" s="126">
        <v>23325</v>
      </c>
      <c r="K26" s="127" t="s">
        <v>108</v>
      </c>
      <c r="L26" s="128" t="s">
        <v>108</v>
      </c>
      <c r="M26" s="126" t="s">
        <v>108</v>
      </c>
      <c r="N26" s="44" t="str">
        <f t="shared" si="0"/>
        <v>伊予西条</v>
      </c>
    </row>
    <row r="27" spans="1:14" s="9" customFormat="1" ht="18" customHeight="1" x14ac:dyDescent="0.15">
      <c r="A27" s="37" t="s">
        <v>41</v>
      </c>
      <c r="B27" s="127">
        <v>1973331</v>
      </c>
      <c r="C27" s="128">
        <v>1964484</v>
      </c>
      <c r="D27" s="126">
        <v>8848</v>
      </c>
      <c r="E27" s="127">
        <v>180422</v>
      </c>
      <c r="F27" s="128">
        <v>179629</v>
      </c>
      <c r="G27" s="126">
        <v>793</v>
      </c>
      <c r="H27" s="127">
        <v>367659</v>
      </c>
      <c r="I27" s="128">
        <v>360064</v>
      </c>
      <c r="J27" s="126">
        <v>7596</v>
      </c>
      <c r="K27" s="127" t="s">
        <v>108</v>
      </c>
      <c r="L27" s="128" t="s">
        <v>108</v>
      </c>
      <c r="M27" s="126" t="s">
        <v>108</v>
      </c>
      <c r="N27" s="44" t="str">
        <f t="shared" si="0"/>
        <v>大洲</v>
      </c>
    </row>
    <row r="28" spans="1:14" ht="18" customHeight="1" x14ac:dyDescent="0.15">
      <c r="A28" s="37" t="s">
        <v>42</v>
      </c>
      <c r="B28" s="127">
        <v>27207493</v>
      </c>
      <c r="C28" s="128">
        <v>27008649</v>
      </c>
      <c r="D28" s="126">
        <v>198844</v>
      </c>
      <c r="E28" s="127">
        <v>2973949</v>
      </c>
      <c r="F28" s="128">
        <v>2962205</v>
      </c>
      <c r="G28" s="126">
        <v>11744</v>
      </c>
      <c r="H28" s="127">
        <v>1206670</v>
      </c>
      <c r="I28" s="128">
        <v>1196613</v>
      </c>
      <c r="J28" s="126">
        <v>10057</v>
      </c>
      <c r="K28" s="127" t="s">
        <v>108</v>
      </c>
      <c r="L28" s="128" t="s">
        <v>108</v>
      </c>
      <c r="M28" s="126" t="s">
        <v>108</v>
      </c>
      <c r="N28" s="44" t="str">
        <f t="shared" si="0"/>
        <v>伊予三島</v>
      </c>
    </row>
    <row r="29" spans="1:14" ht="18" customHeight="1" x14ac:dyDescent="0.15">
      <c r="A29" s="50" t="s">
        <v>43</v>
      </c>
      <c r="B29" s="133">
        <v>91590742</v>
      </c>
      <c r="C29" s="134">
        <v>90186048</v>
      </c>
      <c r="D29" s="132">
        <v>1403411</v>
      </c>
      <c r="E29" s="133">
        <v>9259597</v>
      </c>
      <c r="F29" s="134">
        <v>9197375</v>
      </c>
      <c r="G29" s="132">
        <v>62169</v>
      </c>
      <c r="H29" s="133">
        <v>13898445</v>
      </c>
      <c r="I29" s="134">
        <v>13312059</v>
      </c>
      <c r="J29" s="132">
        <v>586386</v>
      </c>
      <c r="K29" s="133" t="s">
        <v>108</v>
      </c>
      <c r="L29" s="134" t="s">
        <v>108</v>
      </c>
      <c r="M29" s="132" t="s">
        <v>108</v>
      </c>
      <c r="N29" s="51" t="str">
        <f t="shared" si="0"/>
        <v>愛媛県計</v>
      </c>
    </row>
    <row r="30" spans="1:14" ht="18" customHeight="1" x14ac:dyDescent="0.15">
      <c r="A30" s="10"/>
      <c r="B30" s="156"/>
      <c r="C30" s="157"/>
      <c r="D30" s="158"/>
      <c r="E30" s="156"/>
      <c r="F30" s="157"/>
      <c r="G30" s="158"/>
      <c r="H30" s="156"/>
      <c r="I30" s="157"/>
      <c r="J30" s="158"/>
      <c r="K30" s="156"/>
      <c r="L30" s="157"/>
      <c r="M30" s="158"/>
      <c r="N30" s="46" t="str">
        <f t="shared" si="0"/>
        <v/>
      </c>
    </row>
    <row r="31" spans="1:14" ht="18" customHeight="1" x14ac:dyDescent="0.15">
      <c r="A31" s="38" t="s">
        <v>44</v>
      </c>
      <c r="B31" s="127">
        <v>16332090</v>
      </c>
      <c r="C31" s="128">
        <v>15714687</v>
      </c>
      <c r="D31" s="126">
        <v>617403</v>
      </c>
      <c r="E31" s="127">
        <v>1622892</v>
      </c>
      <c r="F31" s="128">
        <v>1596301</v>
      </c>
      <c r="G31" s="126">
        <v>26591</v>
      </c>
      <c r="H31" s="127">
        <v>4110677</v>
      </c>
      <c r="I31" s="128">
        <v>3774949</v>
      </c>
      <c r="J31" s="121">
        <v>335728</v>
      </c>
      <c r="K31" s="127" t="s">
        <v>108</v>
      </c>
      <c r="L31" s="128" t="s">
        <v>108</v>
      </c>
      <c r="M31" s="126" t="s">
        <v>108</v>
      </c>
      <c r="N31" s="44" t="str">
        <f t="shared" si="0"/>
        <v>高知</v>
      </c>
    </row>
    <row r="32" spans="1:14" ht="18" customHeight="1" x14ac:dyDescent="0.15">
      <c r="A32" s="37" t="s">
        <v>45</v>
      </c>
      <c r="B32" s="127">
        <v>670750</v>
      </c>
      <c r="C32" s="128">
        <v>669016</v>
      </c>
      <c r="D32" s="126">
        <v>1734</v>
      </c>
      <c r="E32" s="127">
        <v>47323</v>
      </c>
      <c r="F32" s="128">
        <v>47181</v>
      </c>
      <c r="G32" s="126">
        <v>142</v>
      </c>
      <c r="H32" s="127">
        <v>257821</v>
      </c>
      <c r="I32" s="128">
        <v>257741</v>
      </c>
      <c r="J32" s="126">
        <v>80</v>
      </c>
      <c r="K32" s="127" t="s">
        <v>108</v>
      </c>
      <c r="L32" s="128" t="s">
        <v>108</v>
      </c>
      <c r="M32" s="126" t="s">
        <v>108</v>
      </c>
      <c r="N32" s="44" t="str">
        <f t="shared" si="0"/>
        <v>安芸</v>
      </c>
    </row>
    <row r="33" spans="1:14" ht="18" customHeight="1" x14ac:dyDescent="0.15">
      <c r="A33" s="37" t="s">
        <v>46</v>
      </c>
      <c r="B33" s="127">
        <v>2479986</v>
      </c>
      <c r="C33" s="128">
        <v>2443248</v>
      </c>
      <c r="D33" s="126">
        <v>36738</v>
      </c>
      <c r="E33" s="127">
        <v>220611</v>
      </c>
      <c r="F33" s="128">
        <v>218200</v>
      </c>
      <c r="G33" s="126">
        <v>2411</v>
      </c>
      <c r="H33" s="127">
        <v>1791774</v>
      </c>
      <c r="I33" s="128">
        <v>1549676</v>
      </c>
      <c r="J33" s="126">
        <v>242099</v>
      </c>
      <c r="K33" s="127" t="s">
        <v>108</v>
      </c>
      <c r="L33" s="128" t="s">
        <v>108</v>
      </c>
      <c r="M33" s="126" t="s">
        <v>108</v>
      </c>
      <c r="N33" s="44" t="str">
        <f t="shared" si="0"/>
        <v>南国</v>
      </c>
    </row>
    <row r="34" spans="1:14" ht="18" customHeight="1" x14ac:dyDescent="0.15">
      <c r="A34" s="37" t="s">
        <v>47</v>
      </c>
      <c r="B34" s="127">
        <v>946283</v>
      </c>
      <c r="C34" s="128">
        <v>921164</v>
      </c>
      <c r="D34" s="126">
        <v>25118</v>
      </c>
      <c r="E34" s="127">
        <v>74318</v>
      </c>
      <c r="F34" s="128">
        <v>72523</v>
      </c>
      <c r="G34" s="126">
        <v>1796</v>
      </c>
      <c r="H34" s="127">
        <v>348039</v>
      </c>
      <c r="I34" s="128">
        <v>345730</v>
      </c>
      <c r="J34" s="126">
        <v>2308</v>
      </c>
      <c r="K34" s="127" t="s">
        <v>108</v>
      </c>
      <c r="L34" s="128" t="s">
        <v>108</v>
      </c>
      <c r="M34" s="126" t="s">
        <v>108</v>
      </c>
      <c r="N34" s="44" t="str">
        <f t="shared" si="0"/>
        <v>須崎</v>
      </c>
    </row>
    <row r="35" spans="1:14" ht="18" customHeight="1" x14ac:dyDescent="0.15">
      <c r="A35" s="37" t="s">
        <v>48</v>
      </c>
      <c r="B35" s="127">
        <v>1360860</v>
      </c>
      <c r="C35" s="128">
        <v>1331944</v>
      </c>
      <c r="D35" s="126">
        <v>28915</v>
      </c>
      <c r="E35" s="127">
        <v>104660</v>
      </c>
      <c r="F35" s="128">
        <v>103018</v>
      </c>
      <c r="G35" s="126">
        <v>1642</v>
      </c>
      <c r="H35" s="127">
        <v>611922</v>
      </c>
      <c r="I35" s="128">
        <v>604960</v>
      </c>
      <c r="J35" s="126">
        <v>6962</v>
      </c>
      <c r="K35" s="127" t="s">
        <v>108</v>
      </c>
      <c r="L35" s="128" t="s">
        <v>108</v>
      </c>
      <c r="M35" s="126" t="s">
        <v>108</v>
      </c>
      <c r="N35" s="44" t="str">
        <f t="shared" si="0"/>
        <v>中村</v>
      </c>
    </row>
    <row r="36" spans="1:14" ht="18" customHeight="1" x14ac:dyDescent="0.15">
      <c r="A36" s="37" t="s">
        <v>49</v>
      </c>
      <c r="B36" s="127">
        <v>1016166</v>
      </c>
      <c r="C36" s="128">
        <v>1010009</v>
      </c>
      <c r="D36" s="126">
        <v>6157</v>
      </c>
      <c r="E36" s="127">
        <v>83628</v>
      </c>
      <c r="F36" s="128">
        <v>83189</v>
      </c>
      <c r="G36" s="126">
        <v>439</v>
      </c>
      <c r="H36" s="127">
        <v>250687</v>
      </c>
      <c r="I36" s="128">
        <v>248282</v>
      </c>
      <c r="J36" s="121">
        <v>2405</v>
      </c>
      <c r="K36" s="127" t="s">
        <v>108</v>
      </c>
      <c r="L36" s="128" t="s">
        <v>108</v>
      </c>
      <c r="M36" s="126" t="s">
        <v>108</v>
      </c>
      <c r="N36" s="44" t="str">
        <f t="shared" si="0"/>
        <v>伊野</v>
      </c>
    </row>
    <row r="37" spans="1:14" s="3" customFormat="1" ht="18" customHeight="1" x14ac:dyDescent="0.15">
      <c r="A37" s="50" t="s">
        <v>50</v>
      </c>
      <c r="B37" s="133">
        <v>22806134</v>
      </c>
      <c r="C37" s="134">
        <v>22090068</v>
      </c>
      <c r="D37" s="132">
        <v>716066</v>
      </c>
      <c r="E37" s="133">
        <v>2153432</v>
      </c>
      <c r="F37" s="134">
        <v>2120412</v>
      </c>
      <c r="G37" s="132">
        <v>33020</v>
      </c>
      <c r="H37" s="133">
        <v>7370920</v>
      </c>
      <c r="I37" s="134">
        <v>6781339</v>
      </c>
      <c r="J37" s="132">
        <v>589581</v>
      </c>
      <c r="K37" s="133" t="s">
        <v>108</v>
      </c>
      <c r="L37" s="134" t="s">
        <v>108</v>
      </c>
      <c r="M37" s="132" t="s">
        <v>108</v>
      </c>
      <c r="N37" s="51" t="str">
        <f t="shared" si="0"/>
        <v>高知県計</v>
      </c>
    </row>
    <row r="38" spans="1:14" s="9" customFormat="1" ht="18" customHeight="1" x14ac:dyDescent="0.15">
      <c r="A38" s="24"/>
      <c r="B38" s="156"/>
      <c r="C38" s="157"/>
      <c r="D38" s="158"/>
      <c r="E38" s="156"/>
      <c r="F38" s="157"/>
      <c r="G38" s="158"/>
      <c r="H38" s="156"/>
      <c r="I38" s="157"/>
      <c r="J38" s="158"/>
      <c r="K38" s="156"/>
      <c r="L38" s="157"/>
      <c r="M38" s="158"/>
      <c r="N38" s="49" t="str">
        <f t="shared" si="0"/>
        <v/>
      </c>
    </row>
    <row r="39" spans="1:14" s="3" customFormat="1" ht="18" customHeight="1" thickBot="1" x14ac:dyDescent="0.2">
      <c r="A39" s="60" t="s">
        <v>16</v>
      </c>
      <c r="B39" s="159">
        <v>1039802</v>
      </c>
      <c r="C39" s="160">
        <v>44015</v>
      </c>
      <c r="D39" s="161">
        <v>980439</v>
      </c>
      <c r="E39" s="159">
        <v>43894</v>
      </c>
      <c r="F39" s="160">
        <v>663</v>
      </c>
      <c r="G39" s="161">
        <v>42687</v>
      </c>
      <c r="H39" s="159">
        <v>187657</v>
      </c>
      <c r="I39" s="160">
        <v>11586</v>
      </c>
      <c r="J39" s="161">
        <v>176070</v>
      </c>
      <c r="K39" s="159">
        <v>675</v>
      </c>
      <c r="L39" s="160">
        <v>140</v>
      </c>
      <c r="M39" s="161">
        <v>535</v>
      </c>
      <c r="N39" s="63" t="str">
        <f t="shared" si="0"/>
        <v>局引受分</v>
      </c>
    </row>
    <row r="40" spans="1:14" s="3" customFormat="1" ht="18" customHeight="1" thickTop="1" thickBot="1" x14ac:dyDescent="0.2">
      <c r="A40" s="65" t="s">
        <v>52</v>
      </c>
      <c r="B40" s="162">
        <v>195899377</v>
      </c>
      <c r="C40" s="163">
        <v>191792028</v>
      </c>
      <c r="D40" s="164">
        <v>4089153</v>
      </c>
      <c r="E40" s="162">
        <v>19122706</v>
      </c>
      <c r="F40" s="163">
        <v>18936236</v>
      </c>
      <c r="G40" s="164">
        <v>185808</v>
      </c>
      <c r="H40" s="162">
        <v>43053319</v>
      </c>
      <c r="I40" s="163">
        <v>40865266</v>
      </c>
      <c r="J40" s="164">
        <v>2188053</v>
      </c>
      <c r="K40" s="165">
        <v>675</v>
      </c>
      <c r="L40" s="163">
        <v>140</v>
      </c>
      <c r="M40" s="166">
        <v>535</v>
      </c>
      <c r="N40" s="64" t="str">
        <f>IF(A40="","",A40)</f>
        <v>総計</v>
      </c>
    </row>
    <row r="44" spans="1:14" x14ac:dyDescent="0.15">
      <c r="B44" s="90"/>
      <c r="C44" s="90"/>
      <c r="D44" s="90"/>
      <c r="E44" s="90"/>
      <c r="F44" s="90"/>
      <c r="G44" s="90"/>
      <c r="H44" s="90"/>
      <c r="I44" s="90"/>
      <c r="J44" s="90"/>
      <c r="K44" s="90"/>
      <c r="L44" s="90"/>
      <c r="M44" s="90"/>
    </row>
    <row r="45" spans="1:14" x14ac:dyDescent="0.15">
      <c r="B45" s="90"/>
      <c r="C45" s="90"/>
      <c r="D45" s="90"/>
      <c r="E45" s="90"/>
      <c r="F45" s="90"/>
      <c r="G45" s="90"/>
      <c r="H45" s="90"/>
      <c r="I45" s="90"/>
      <c r="J45" s="90"/>
      <c r="K45" s="90"/>
      <c r="L45" s="90"/>
      <c r="M45" s="90"/>
    </row>
  </sheetData>
  <mergeCells count="6">
    <mergeCell ref="B2:D2"/>
    <mergeCell ref="A2:A3"/>
    <mergeCell ref="N2:N3"/>
    <mergeCell ref="E2:G2"/>
    <mergeCell ref="H2:J2"/>
    <mergeCell ref="K2:M2"/>
  </mergeCells>
  <phoneticPr fontId="1"/>
  <printOptions horizontalCentered="1"/>
  <pageMargins left="0.78740157480314965" right="0.78740157480314965" top="0.98425196850393704" bottom="0.59055118110236227" header="0.51181102362204722" footer="0.51181102362204722"/>
  <pageSetup paperSize="9" scale="66" orientation="landscape" r:id="rId1"/>
  <headerFooter alignWithMargins="0">
    <oddFooter>&amp;R高松国税局
国税徴収
(R02)</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showGridLines="0" view="pageBreakPreview" topLeftCell="A25" zoomScale="85" zoomScaleNormal="81" zoomScaleSheetLayoutView="85" workbookViewId="0">
      <selection activeCell="K29" sqref="K29:M29"/>
    </sheetView>
  </sheetViews>
  <sheetFormatPr defaultColWidth="5.875" defaultRowHeight="11.25" x14ac:dyDescent="0.15"/>
  <cols>
    <col min="1" max="1" width="12" style="2" customWidth="1"/>
    <col min="2" max="4" width="11.75" style="2" customWidth="1"/>
    <col min="5" max="7" width="12.5" style="2" customWidth="1"/>
    <col min="8" max="13" width="11.75" style="2" customWidth="1"/>
    <col min="14" max="14" width="11.875" style="5" customWidth="1"/>
    <col min="15" max="15" width="8.25" style="2" bestFit="1" customWidth="1"/>
    <col min="16" max="16" width="18" style="2" bestFit="1" customWidth="1"/>
    <col min="17" max="16384" width="5.875" style="2"/>
  </cols>
  <sheetData>
    <row r="1" spans="1:14" ht="12" thickBot="1" x14ac:dyDescent="0.2">
      <c r="A1" s="2" t="s">
        <v>19</v>
      </c>
    </row>
    <row r="2" spans="1:14" s="5" customFormat="1" ht="15" customHeight="1" x14ac:dyDescent="0.15">
      <c r="A2" s="387" t="s">
        <v>13</v>
      </c>
      <c r="B2" s="374" t="s">
        <v>77</v>
      </c>
      <c r="C2" s="375"/>
      <c r="D2" s="376"/>
      <c r="E2" s="374" t="s">
        <v>61</v>
      </c>
      <c r="F2" s="375"/>
      <c r="G2" s="376"/>
      <c r="H2" s="374" t="s">
        <v>78</v>
      </c>
      <c r="I2" s="375"/>
      <c r="J2" s="376"/>
      <c r="K2" s="374" t="s">
        <v>109</v>
      </c>
      <c r="L2" s="375"/>
      <c r="M2" s="376"/>
      <c r="N2" s="381" t="s">
        <v>20</v>
      </c>
    </row>
    <row r="3" spans="1:14" s="5" customFormat="1" ht="16.5" customHeight="1" x14ac:dyDescent="0.15">
      <c r="A3" s="388"/>
      <c r="B3" s="23" t="s">
        <v>14</v>
      </c>
      <c r="C3" s="12" t="s">
        <v>9</v>
      </c>
      <c r="D3" s="14" t="s">
        <v>15</v>
      </c>
      <c r="E3" s="23" t="s">
        <v>14</v>
      </c>
      <c r="F3" s="12" t="s">
        <v>9</v>
      </c>
      <c r="G3" s="14" t="s">
        <v>15</v>
      </c>
      <c r="H3" s="23" t="s">
        <v>14</v>
      </c>
      <c r="I3" s="12" t="s">
        <v>9</v>
      </c>
      <c r="J3" s="14" t="s">
        <v>15</v>
      </c>
      <c r="K3" s="23" t="s">
        <v>14</v>
      </c>
      <c r="L3" s="12" t="s">
        <v>9</v>
      </c>
      <c r="M3" s="14" t="s">
        <v>15</v>
      </c>
      <c r="N3" s="382"/>
    </row>
    <row r="4" spans="1:14" x14ac:dyDescent="0.15">
      <c r="A4" s="36"/>
      <c r="B4" s="34" t="s">
        <v>2</v>
      </c>
      <c r="C4" s="27" t="s">
        <v>2</v>
      </c>
      <c r="D4" s="35" t="s">
        <v>2</v>
      </c>
      <c r="E4" s="34" t="s">
        <v>2</v>
      </c>
      <c r="F4" s="27" t="s">
        <v>2</v>
      </c>
      <c r="G4" s="35" t="s">
        <v>2</v>
      </c>
      <c r="H4" s="34" t="s">
        <v>2</v>
      </c>
      <c r="I4" s="27" t="s">
        <v>2</v>
      </c>
      <c r="J4" s="35" t="s">
        <v>2</v>
      </c>
      <c r="K4" s="34" t="s">
        <v>2</v>
      </c>
      <c r="L4" s="27" t="s">
        <v>2</v>
      </c>
      <c r="M4" s="41" t="s">
        <v>2</v>
      </c>
      <c r="N4" s="42"/>
    </row>
    <row r="5" spans="1:14" ht="18" customHeight="1" x14ac:dyDescent="0.15">
      <c r="A5" s="39" t="s">
        <v>21</v>
      </c>
      <c r="B5" s="167">
        <v>44938062</v>
      </c>
      <c r="C5" s="168">
        <v>44042976</v>
      </c>
      <c r="D5" s="169">
        <v>888995</v>
      </c>
      <c r="E5" s="167">
        <v>30845</v>
      </c>
      <c r="F5" s="168">
        <v>30845</v>
      </c>
      <c r="G5" s="169" t="s">
        <v>108</v>
      </c>
      <c r="H5" s="167" t="s">
        <v>108</v>
      </c>
      <c r="I5" s="168" t="s">
        <v>108</v>
      </c>
      <c r="J5" s="169" t="s">
        <v>108</v>
      </c>
      <c r="K5" s="167" t="s">
        <v>108</v>
      </c>
      <c r="L5" s="168" t="s">
        <v>108</v>
      </c>
      <c r="M5" s="169" t="s">
        <v>108</v>
      </c>
      <c r="N5" s="43" t="str">
        <f>A5</f>
        <v>徳島</v>
      </c>
    </row>
    <row r="6" spans="1:14" ht="18" customHeight="1" x14ac:dyDescent="0.15">
      <c r="A6" s="37" t="s">
        <v>22</v>
      </c>
      <c r="B6" s="170">
        <v>15299232</v>
      </c>
      <c r="C6" s="171">
        <v>14902082</v>
      </c>
      <c r="D6" s="169">
        <v>396356</v>
      </c>
      <c r="E6" s="170">
        <v>232780</v>
      </c>
      <c r="F6" s="171">
        <v>232780</v>
      </c>
      <c r="G6" s="169" t="s">
        <v>108</v>
      </c>
      <c r="H6" s="170" t="s">
        <v>108</v>
      </c>
      <c r="I6" s="171" t="s">
        <v>108</v>
      </c>
      <c r="J6" s="169" t="s">
        <v>108</v>
      </c>
      <c r="K6" s="170" t="s">
        <v>108</v>
      </c>
      <c r="L6" s="171" t="s">
        <v>108</v>
      </c>
      <c r="M6" s="172" t="s">
        <v>108</v>
      </c>
      <c r="N6" s="44" t="str">
        <f t="shared" ref="N6:N40" si="0">A6</f>
        <v>鳴門</v>
      </c>
    </row>
    <row r="7" spans="1:14" ht="18" customHeight="1" x14ac:dyDescent="0.15">
      <c r="A7" s="37" t="s">
        <v>23</v>
      </c>
      <c r="B7" s="170">
        <v>8222131</v>
      </c>
      <c r="C7" s="171">
        <v>8030907</v>
      </c>
      <c r="D7" s="172">
        <v>191006</v>
      </c>
      <c r="E7" s="170">
        <v>2857</v>
      </c>
      <c r="F7" s="171">
        <v>2857</v>
      </c>
      <c r="G7" s="172" t="s">
        <v>108</v>
      </c>
      <c r="H7" s="170" t="s">
        <v>108</v>
      </c>
      <c r="I7" s="171" t="s">
        <v>108</v>
      </c>
      <c r="J7" s="172" t="s">
        <v>108</v>
      </c>
      <c r="K7" s="170" t="s">
        <v>108</v>
      </c>
      <c r="L7" s="171" t="s">
        <v>108</v>
      </c>
      <c r="M7" s="172" t="s">
        <v>108</v>
      </c>
      <c r="N7" s="44" t="str">
        <f t="shared" si="0"/>
        <v>阿南</v>
      </c>
    </row>
    <row r="8" spans="1:14" ht="18" customHeight="1" x14ac:dyDescent="0.15">
      <c r="A8" s="37" t="s">
        <v>24</v>
      </c>
      <c r="B8" s="170">
        <v>4364753</v>
      </c>
      <c r="C8" s="171">
        <v>4300006</v>
      </c>
      <c r="D8" s="169">
        <v>64058</v>
      </c>
      <c r="E8" s="187" t="s">
        <v>202</v>
      </c>
      <c r="F8" s="188" t="s">
        <v>203</v>
      </c>
      <c r="G8" s="308" t="s">
        <v>203</v>
      </c>
      <c r="H8" s="170" t="s">
        <v>108</v>
      </c>
      <c r="I8" s="171" t="s">
        <v>108</v>
      </c>
      <c r="J8" s="172" t="s">
        <v>108</v>
      </c>
      <c r="K8" s="170" t="s">
        <v>108</v>
      </c>
      <c r="L8" s="171" t="s">
        <v>108</v>
      </c>
      <c r="M8" s="172" t="s">
        <v>108</v>
      </c>
      <c r="N8" s="44" t="str">
        <f t="shared" si="0"/>
        <v>川島</v>
      </c>
    </row>
    <row r="9" spans="1:14" ht="18" customHeight="1" x14ac:dyDescent="0.15">
      <c r="A9" s="37" t="s">
        <v>25</v>
      </c>
      <c r="B9" s="170">
        <v>2729670</v>
      </c>
      <c r="C9" s="171">
        <v>2696962</v>
      </c>
      <c r="D9" s="169">
        <v>32708</v>
      </c>
      <c r="E9" s="187" t="s">
        <v>203</v>
      </c>
      <c r="F9" s="188" t="s">
        <v>204</v>
      </c>
      <c r="G9" s="309" t="s">
        <v>203</v>
      </c>
      <c r="H9" s="170" t="s">
        <v>108</v>
      </c>
      <c r="I9" s="171" t="s">
        <v>108</v>
      </c>
      <c r="J9" s="169" t="s">
        <v>108</v>
      </c>
      <c r="K9" s="170" t="s">
        <v>108</v>
      </c>
      <c r="L9" s="171" t="s">
        <v>108</v>
      </c>
      <c r="M9" s="172" t="s">
        <v>108</v>
      </c>
      <c r="N9" s="44" t="str">
        <f t="shared" si="0"/>
        <v>脇町</v>
      </c>
    </row>
    <row r="10" spans="1:14" ht="18" customHeight="1" x14ac:dyDescent="0.15">
      <c r="A10" s="37" t="s">
        <v>26</v>
      </c>
      <c r="B10" s="170">
        <v>2553204</v>
      </c>
      <c r="C10" s="171">
        <v>2507474</v>
      </c>
      <c r="D10" s="172">
        <v>45731</v>
      </c>
      <c r="E10" s="187">
        <v>16506</v>
      </c>
      <c r="F10" s="188">
        <v>16506</v>
      </c>
      <c r="G10" s="308" t="s">
        <v>108</v>
      </c>
      <c r="H10" s="170" t="s">
        <v>108</v>
      </c>
      <c r="I10" s="171" t="s">
        <v>108</v>
      </c>
      <c r="J10" s="172" t="s">
        <v>108</v>
      </c>
      <c r="K10" s="170" t="s">
        <v>108</v>
      </c>
      <c r="L10" s="171" t="s">
        <v>108</v>
      </c>
      <c r="M10" s="172" t="s">
        <v>108</v>
      </c>
      <c r="N10" s="44" t="str">
        <f t="shared" si="0"/>
        <v>池田</v>
      </c>
    </row>
    <row r="11" spans="1:14" ht="18" customHeight="1" x14ac:dyDescent="0.15">
      <c r="A11" s="50" t="s">
        <v>27</v>
      </c>
      <c r="B11" s="133">
        <v>78107053</v>
      </c>
      <c r="C11" s="134">
        <v>76480407</v>
      </c>
      <c r="D11" s="132">
        <v>1618853</v>
      </c>
      <c r="E11" s="129">
        <v>286564</v>
      </c>
      <c r="F11" s="130">
        <v>286561</v>
      </c>
      <c r="G11" s="131">
        <v>3</v>
      </c>
      <c r="H11" s="133" t="s">
        <v>108</v>
      </c>
      <c r="I11" s="134" t="s">
        <v>108</v>
      </c>
      <c r="J11" s="132" t="s">
        <v>108</v>
      </c>
      <c r="K11" s="133" t="s">
        <v>108</v>
      </c>
      <c r="L11" s="134" t="s">
        <v>108</v>
      </c>
      <c r="M11" s="132" t="s">
        <v>108</v>
      </c>
      <c r="N11" s="51" t="str">
        <f t="shared" si="0"/>
        <v>徳島県計</v>
      </c>
    </row>
    <row r="12" spans="1:14" ht="18" customHeight="1" x14ac:dyDescent="0.15">
      <c r="A12" s="10"/>
      <c r="B12" s="173"/>
      <c r="C12" s="174"/>
      <c r="D12" s="175"/>
      <c r="E12" s="173"/>
      <c r="F12" s="174"/>
      <c r="G12" s="175"/>
      <c r="H12" s="173"/>
      <c r="I12" s="174"/>
      <c r="J12" s="175"/>
      <c r="K12" s="173"/>
      <c r="L12" s="174"/>
      <c r="M12" s="175"/>
      <c r="N12" s="48"/>
    </row>
    <row r="13" spans="1:14" s="3" customFormat="1" ht="18" customHeight="1" x14ac:dyDescent="0.15">
      <c r="A13" s="38" t="s">
        <v>28</v>
      </c>
      <c r="B13" s="176">
        <v>91285489</v>
      </c>
      <c r="C13" s="177">
        <v>89411216</v>
      </c>
      <c r="D13" s="169">
        <v>1867573</v>
      </c>
      <c r="E13" s="310" t="s">
        <v>203</v>
      </c>
      <c r="F13" s="311" t="s">
        <v>205</v>
      </c>
      <c r="G13" s="309" t="s">
        <v>203</v>
      </c>
      <c r="H13" s="176">
        <v>15816638</v>
      </c>
      <c r="I13" s="177">
        <v>15816638</v>
      </c>
      <c r="J13" s="169" t="s">
        <v>108</v>
      </c>
      <c r="K13" s="310" t="s">
        <v>203</v>
      </c>
      <c r="L13" s="311" t="s">
        <v>206</v>
      </c>
      <c r="M13" s="312" t="s">
        <v>204</v>
      </c>
      <c r="N13" s="45" t="str">
        <f t="shared" si="0"/>
        <v>高松</v>
      </c>
    </row>
    <row r="14" spans="1:14" s="9" customFormat="1" ht="18" customHeight="1" x14ac:dyDescent="0.15">
      <c r="A14" s="37" t="s">
        <v>29</v>
      </c>
      <c r="B14" s="170">
        <v>19906477</v>
      </c>
      <c r="C14" s="168">
        <v>18996467</v>
      </c>
      <c r="D14" s="169">
        <v>908375</v>
      </c>
      <c r="E14" s="187">
        <v>63551</v>
      </c>
      <c r="F14" s="188">
        <v>63551</v>
      </c>
      <c r="G14" s="308" t="s">
        <v>108</v>
      </c>
      <c r="H14" s="170" t="s">
        <v>108</v>
      </c>
      <c r="I14" s="171" t="s">
        <v>108</v>
      </c>
      <c r="J14" s="172" t="s">
        <v>108</v>
      </c>
      <c r="K14" s="167" t="s">
        <v>108</v>
      </c>
      <c r="L14" s="168" t="s">
        <v>108</v>
      </c>
      <c r="M14" s="169" t="s">
        <v>108</v>
      </c>
      <c r="N14" s="43" t="str">
        <f t="shared" si="0"/>
        <v>丸亀</v>
      </c>
    </row>
    <row r="15" spans="1:14" s="9" customFormat="1" ht="18" customHeight="1" x14ac:dyDescent="0.15">
      <c r="A15" s="37" t="s">
        <v>30</v>
      </c>
      <c r="B15" s="170">
        <v>10364690</v>
      </c>
      <c r="C15" s="168">
        <v>10018920</v>
      </c>
      <c r="D15" s="169">
        <v>344538</v>
      </c>
      <c r="E15" s="187" t="s">
        <v>207</v>
      </c>
      <c r="F15" s="186" t="s">
        <v>203</v>
      </c>
      <c r="G15" s="309" t="s">
        <v>203</v>
      </c>
      <c r="H15" s="170" t="s">
        <v>108</v>
      </c>
      <c r="I15" s="168" t="s">
        <v>108</v>
      </c>
      <c r="J15" s="169" t="s">
        <v>108</v>
      </c>
      <c r="K15" s="167" t="s">
        <v>108</v>
      </c>
      <c r="L15" s="168" t="s">
        <v>108</v>
      </c>
      <c r="M15" s="169" t="s">
        <v>108</v>
      </c>
      <c r="N15" s="43" t="str">
        <f t="shared" si="0"/>
        <v>坂出</v>
      </c>
    </row>
    <row r="16" spans="1:14" s="9" customFormat="1" ht="18" customHeight="1" x14ac:dyDescent="0.15">
      <c r="A16" s="37" t="s">
        <v>31</v>
      </c>
      <c r="B16" s="167">
        <v>15002361</v>
      </c>
      <c r="C16" s="168">
        <v>14525548</v>
      </c>
      <c r="D16" s="169">
        <v>465823</v>
      </c>
      <c r="E16" s="170">
        <v>15734</v>
      </c>
      <c r="F16" s="171">
        <v>15734</v>
      </c>
      <c r="G16" s="172" t="s">
        <v>108</v>
      </c>
      <c r="H16" s="170" t="s">
        <v>108</v>
      </c>
      <c r="I16" s="171" t="s">
        <v>108</v>
      </c>
      <c r="J16" s="172" t="s">
        <v>108</v>
      </c>
      <c r="K16" s="167" t="s">
        <v>108</v>
      </c>
      <c r="L16" s="168" t="s">
        <v>108</v>
      </c>
      <c r="M16" s="169" t="s">
        <v>108</v>
      </c>
      <c r="N16" s="43" t="str">
        <f t="shared" si="0"/>
        <v>観音寺</v>
      </c>
    </row>
    <row r="17" spans="1:14" s="9" customFormat="1" ht="18" customHeight="1" x14ac:dyDescent="0.15">
      <c r="A17" s="37" t="s">
        <v>32</v>
      </c>
      <c r="B17" s="167">
        <v>6635463</v>
      </c>
      <c r="C17" s="168">
        <v>6471351</v>
      </c>
      <c r="D17" s="169">
        <v>164104</v>
      </c>
      <c r="E17" s="170">
        <v>2623</v>
      </c>
      <c r="F17" s="171">
        <v>2623</v>
      </c>
      <c r="G17" s="172" t="s">
        <v>108</v>
      </c>
      <c r="H17" s="170" t="s">
        <v>108</v>
      </c>
      <c r="I17" s="171" t="s">
        <v>108</v>
      </c>
      <c r="J17" s="172" t="s">
        <v>108</v>
      </c>
      <c r="K17" s="167" t="s">
        <v>108</v>
      </c>
      <c r="L17" s="168" t="s">
        <v>108</v>
      </c>
      <c r="M17" s="169" t="s">
        <v>108</v>
      </c>
      <c r="N17" s="43" t="str">
        <f t="shared" si="0"/>
        <v>長尾</v>
      </c>
    </row>
    <row r="18" spans="1:14" s="9" customFormat="1" ht="18" customHeight="1" x14ac:dyDescent="0.15">
      <c r="A18" s="37" t="s">
        <v>33</v>
      </c>
      <c r="B18" s="167">
        <v>2778518</v>
      </c>
      <c r="C18" s="168">
        <v>2656724</v>
      </c>
      <c r="D18" s="169">
        <v>121500</v>
      </c>
      <c r="E18" s="170">
        <v>3371</v>
      </c>
      <c r="F18" s="171">
        <v>3371</v>
      </c>
      <c r="G18" s="172" t="s">
        <v>108</v>
      </c>
      <c r="H18" s="170" t="s">
        <v>108</v>
      </c>
      <c r="I18" s="171" t="s">
        <v>108</v>
      </c>
      <c r="J18" s="172" t="s">
        <v>108</v>
      </c>
      <c r="K18" s="167" t="s">
        <v>108</v>
      </c>
      <c r="L18" s="168" t="s">
        <v>108</v>
      </c>
      <c r="M18" s="169" t="s">
        <v>108</v>
      </c>
      <c r="N18" s="43" t="str">
        <f t="shared" si="0"/>
        <v>土庄</v>
      </c>
    </row>
    <row r="19" spans="1:14" s="9" customFormat="1" ht="18" customHeight="1" x14ac:dyDescent="0.15">
      <c r="A19" s="50" t="s">
        <v>34</v>
      </c>
      <c r="B19" s="133">
        <v>145972999</v>
      </c>
      <c r="C19" s="134">
        <v>142080227</v>
      </c>
      <c r="D19" s="132">
        <v>3871913</v>
      </c>
      <c r="E19" s="133">
        <v>122840</v>
      </c>
      <c r="F19" s="134">
        <v>122840</v>
      </c>
      <c r="G19" s="132" t="s">
        <v>108</v>
      </c>
      <c r="H19" s="133">
        <v>15816638</v>
      </c>
      <c r="I19" s="134">
        <v>15816638</v>
      </c>
      <c r="J19" s="132" t="s">
        <v>108</v>
      </c>
      <c r="K19" s="129" t="s">
        <v>203</v>
      </c>
      <c r="L19" s="130" t="s">
        <v>208</v>
      </c>
      <c r="M19" s="131" t="s">
        <v>209</v>
      </c>
      <c r="N19" s="51" t="str">
        <f t="shared" si="0"/>
        <v>香川県計</v>
      </c>
    </row>
    <row r="20" spans="1:14" s="9" customFormat="1" ht="18" customHeight="1" x14ac:dyDescent="0.15">
      <c r="A20" s="10"/>
      <c r="B20" s="173"/>
      <c r="C20" s="174"/>
      <c r="D20" s="175"/>
      <c r="E20" s="173"/>
      <c r="F20" s="174"/>
      <c r="G20" s="175"/>
      <c r="H20" s="173"/>
      <c r="I20" s="174"/>
      <c r="J20" s="175"/>
      <c r="K20" s="173"/>
      <c r="L20" s="174"/>
      <c r="M20" s="175"/>
      <c r="N20" s="48"/>
    </row>
    <row r="21" spans="1:14" s="9" customFormat="1" ht="18" customHeight="1" x14ac:dyDescent="0.15">
      <c r="A21" s="38" t="s">
        <v>35</v>
      </c>
      <c r="B21" s="167">
        <v>78035235</v>
      </c>
      <c r="C21" s="168">
        <v>76128726</v>
      </c>
      <c r="D21" s="169">
        <v>1893945</v>
      </c>
      <c r="E21" s="167">
        <v>72414</v>
      </c>
      <c r="F21" s="168">
        <v>62599</v>
      </c>
      <c r="G21" s="169">
        <v>9816</v>
      </c>
      <c r="H21" s="167" t="s">
        <v>108</v>
      </c>
      <c r="I21" s="168" t="s">
        <v>108</v>
      </c>
      <c r="J21" s="169" t="s">
        <v>108</v>
      </c>
      <c r="K21" s="185" t="s">
        <v>210</v>
      </c>
      <c r="L21" s="186" t="s">
        <v>211</v>
      </c>
      <c r="M21" s="309" t="s">
        <v>203</v>
      </c>
      <c r="N21" s="45" t="str">
        <f t="shared" si="0"/>
        <v>松山</v>
      </c>
    </row>
    <row r="22" spans="1:14" s="9" customFormat="1" ht="18" customHeight="1" x14ac:dyDescent="0.15">
      <c r="A22" s="37" t="s">
        <v>36</v>
      </c>
      <c r="B22" s="167">
        <v>26577820</v>
      </c>
      <c r="C22" s="168">
        <v>25938509</v>
      </c>
      <c r="D22" s="169">
        <v>631773</v>
      </c>
      <c r="E22" s="167">
        <v>11659</v>
      </c>
      <c r="F22" s="168">
        <v>11638</v>
      </c>
      <c r="G22" s="169">
        <v>21</v>
      </c>
      <c r="H22" s="167" t="s">
        <v>108</v>
      </c>
      <c r="I22" s="168" t="s">
        <v>108</v>
      </c>
      <c r="J22" s="169" t="s">
        <v>108</v>
      </c>
      <c r="K22" s="185" t="s">
        <v>203</v>
      </c>
      <c r="L22" s="186" t="s">
        <v>203</v>
      </c>
      <c r="M22" s="309" t="s">
        <v>212</v>
      </c>
      <c r="N22" s="43" t="str">
        <f t="shared" si="0"/>
        <v>今治</v>
      </c>
    </row>
    <row r="23" spans="1:14" s="9" customFormat="1" ht="18" customHeight="1" x14ac:dyDescent="0.15">
      <c r="A23" s="37" t="s">
        <v>37</v>
      </c>
      <c r="B23" s="167">
        <v>8864193</v>
      </c>
      <c r="C23" s="168">
        <v>8575241</v>
      </c>
      <c r="D23" s="169">
        <v>283154</v>
      </c>
      <c r="E23" s="170">
        <v>4076</v>
      </c>
      <c r="F23" s="171">
        <v>4076</v>
      </c>
      <c r="G23" s="172" t="s">
        <v>108</v>
      </c>
      <c r="H23" s="170" t="s">
        <v>108</v>
      </c>
      <c r="I23" s="171" t="s">
        <v>108</v>
      </c>
      <c r="J23" s="172" t="s">
        <v>108</v>
      </c>
      <c r="K23" s="167" t="s">
        <v>108</v>
      </c>
      <c r="L23" s="168" t="s">
        <v>108</v>
      </c>
      <c r="M23" s="169" t="s">
        <v>108</v>
      </c>
      <c r="N23" s="43" t="str">
        <f t="shared" si="0"/>
        <v>宇和島</v>
      </c>
    </row>
    <row r="24" spans="1:14" s="9" customFormat="1" ht="18" customHeight="1" x14ac:dyDescent="0.15">
      <c r="A24" s="37" t="s">
        <v>38</v>
      </c>
      <c r="B24" s="167">
        <v>6468074</v>
      </c>
      <c r="C24" s="168">
        <v>6302798</v>
      </c>
      <c r="D24" s="169">
        <v>163179</v>
      </c>
      <c r="E24" s="167">
        <v>15944</v>
      </c>
      <c r="F24" s="168">
        <v>15944</v>
      </c>
      <c r="G24" s="169" t="s">
        <v>108</v>
      </c>
      <c r="H24" s="167" t="s">
        <v>108</v>
      </c>
      <c r="I24" s="168" t="s">
        <v>108</v>
      </c>
      <c r="J24" s="169" t="s">
        <v>108</v>
      </c>
      <c r="K24" s="167" t="s">
        <v>108</v>
      </c>
      <c r="L24" s="168" t="s">
        <v>108</v>
      </c>
      <c r="M24" s="169" t="s">
        <v>108</v>
      </c>
      <c r="N24" s="43" t="str">
        <f t="shared" si="0"/>
        <v>八幡浜</v>
      </c>
    </row>
    <row r="25" spans="1:14" s="9" customFormat="1" ht="18" customHeight="1" x14ac:dyDescent="0.15">
      <c r="A25" s="37" t="s">
        <v>39</v>
      </c>
      <c r="B25" s="167">
        <v>16265192</v>
      </c>
      <c r="C25" s="168">
        <v>15580373</v>
      </c>
      <c r="D25" s="169">
        <v>682353</v>
      </c>
      <c r="E25" s="187" t="s">
        <v>213</v>
      </c>
      <c r="F25" s="188" t="s">
        <v>203</v>
      </c>
      <c r="G25" s="308" t="s">
        <v>203</v>
      </c>
      <c r="H25" s="170" t="s">
        <v>108</v>
      </c>
      <c r="I25" s="171" t="s">
        <v>108</v>
      </c>
      <c r="J25" s="172" t="s">
        <v>108</v>
      </c>
      <c r="K25" s="167" t="s">
        <v>108</v>
      </c>
      <c r="L25" s="168" t="s">
        <v>108</v>
      </c>
      <c r="M25" s="169" t="s">
        <v>108</v>
      </c>
      <c r="N25" s="43" t="str">
        <f t="shared" si="0"/>
        <v>新居浜</v>
      </c>
    </row>
    <row r="26" spans="1:14" s="9" customFormat="1" ht="18" customHeight="1" x14ac:dyDescent="0.15">
      <c r="A26" s="37" t="s">
        <v>40</v>
      </c>
      <c r="B26" s="167">
        <v>9928885</v>
      </c>
      <c r="C26" s="168">
        <v>9518510</v>
      </c>
      <c r="D26" s="169">
        <v>410376</v>
      </c>
      <c r="E26" s="185">
        <v>10472517</v>
      </c>
      <c r="F26" s="186">
        <v>10472517</v>
      </c>
      <c r="G26" s="309" t="s">
        <v>108</v>
      </c>
      <c r="H26" s="167" t="s">
        <v>108</v>
      </c>
      <c r="I26" s="168" t="s">
        <v>108</v>
      </c>
      <c r="J26" s="169" t="s">
        <v>108</v>
      </c>
      <c r="K26" s="167" t="s">
        <v>108</v>
      </c>
      <c r="L26" s="168" t="s">
        <v>108</v>
      </c>
      <c r="M26" s="169" t="s">
        <v>108</v>
      </c>
      <c r="N26" s="43" t="str">
        <f t="shared" si="0"/>
        <v>伊予西条</v>
      </c>
    </row>
    <row r="27" spans="1:14" ht="18" customHeight="1" x14ac:dyDescent="0.15">
      <c r="A27" s="37" t="s">
        <v>41</v>
      </c>
      <c r="B27" s="167">
        <v>5605413</v>
      </c>
      <c r="C27" s="168">
        <v>5488730</v>
      </c>
      <c r="D27" s="169">
        <v>116627</v>
      </c>
      <c r="E27" s="185">
        <v>7199</v>
      </c>
      <c r="F27" s="186">
        <v>7199</v>
      </c>
      <c r="G27" s="309" t="s">
        <v>108</v>
      </c>
      <c r="H27" s="167" t="s">
        <v>108</v>
      </c>
      <c r="I27" s="168" t="s">
        <v>108</v>
      </c>
      <c r="J27" s="169" t="s">
        <v>108</v>
      </c>
      <c r="K27" s="167" t="s">
        <v>108</v>
      </c>
      <c r="L27" s="168" t="s">
        <v>108</v>
      </c>
      <c r="M27" s="169" t="s">
        <v>108</v>
      </c>
      <c r="N27" s="43" t="str">
        <f t="shared" si="0"/>
        <v>大洲</v>
      </c>
    </row>
    <row r="28" spans="1:14" ht="18" customHeight="1" x14ac:dyDescent="0.15">
      <c r="A28" s="37" t="s">
        <v>42</v>
      </c>
      <c r="B28" s="167">
        <v>31533017</v>
      </c>
      <c r="C28" s="168">
        <v>30731460</v>
      </c>
      <c r="D28" s="169">
        <v>801557</v>
      </c>
      <c r="E28" s="187" t="s">
        <v>203</v>
      </c>
      <c r="F28" s="188" t="s">
        <v>203</v>
      </c>
      <c r="G28" s="308" t="s">
        <v>203</v>
      </c>
      <c r="H28" s="170" t="s">
        <v>108</v>
      </c>
      <c r="I28" s="171" t="s">
        <v>108</v>
      </c>
      <c r="J28" s="172" t="s">
        <v>108</v>
      </c>
      <c r="K28" s="170" t="s">
        <v>108</v>
      </c>
      <c r="L28" s="171" t="s">
        <v>108</v>
      </c>
      <c r="M28" s="172" t="s">
        <v>108</v>
      </c>
      <c r="N28" s="44" t="str">
        <f t="shared" si="0"/>
        <v>伊予三島</v>
      </c>
    </row>
    <row r="29" spans="1:14" ht="18" customHeight="1" x14ac:dyDescent="0.15">
      <c r="A29" s="50" t="s">
        <v>43</v>
      </c>
      <c r="B29" s="133">
        <v>183277830</v>
      </c>
      <c r="C29" s="134">
        <v>178264345</v>
      </c>
      <c r="D29" s="132">
        <v>4982964</v>
      </c>
      <c r="E29" s="133">
        <v>10653969</v>
      </c>
      <c r="F29" s="134">
        <v>10644133</v>
      </c>
      <c r="G29" s="132">
        <v>9836</v>
      </c>
      <c r="H29" s="133" t="s">
        <v>108</v>
      </c>
      <c r="I29" s="134" t="s">
        <v>108</v>
      </c>
      <c r="J29" s="132" t="s">
        <v>108</v>
      </c>
      <c r="K29" s="129" t="s">
        <v>214</v>
      </c>
      <c r="L29" s="130" t="s">
        <v>203</v>
      </c>
      <c r="M29" s="131" t="s">
        <v>209</v>
      </c>
      <c r="N29" s="51" t="str">
        <f t="shared" si="0"/>
        <v>愛媛県計</v>
      </c>
    </row>
    <row r="30" spans="1:14" ht="18" customHeight="1" x14ac:dyDescent="0.15">
      <c r="A30" s="10"/>
      <c r="B30" s="173"/>
      <c r="C30" s="174"/>
      <c r="D30" s="175"/>
      <c r="E30" s="173"/>
      <c r="F30" s="174"/>
      <c r="G30" s="175"/>
      <c r="H30" s="173"/>
      <c r="I30" s="174"/>
      <c r="J30" s="175"/>
      <c r="K30" s="173"/>
      <c r="L30" s="174"/>
      <c r="M30" s="175"/>
      <c r="N30" s="48"/>
    </row>
    <row r="31" spans="1:14" ht="18" customHeight="1" x14ac:dyDescent="0.15">
      <c r="A31" s="38" t="s">
        <v>44</v>
      </c>
      <c r="B31" s="170">
        <v>46582681</v>
      </c>
      <c r="C31" s="171">
        <v>45119284</v>
      </c>
      <c r="D31" s="172">
        <v>1455968</v>
      </c>
      <c r="E31" s="170">
        <v>111465</v>
      </c>
      <c r="F31" s="171">
        <v>103968</v>
      </c>
      <c r="G31" s="172">
        <v>7497</v>
      </c>
      <c r="H31" s="170" t="s">
        <v>108</v>
      </c>
      <c r="I31" s="171" t="s">
        <v>108</v>
      </c>
      <c r="J31" s="172" t="s">
        <v>108</v>
      </c>
      <c r="K31" s="170" t="s">
        <v>108</v>
      </c>
      <c r="L31" s="171" t="s">
        <v>108</v>
      </c>
      <c r="M31" s="172" t="s">
        <v>108</v>
      </c>
      <c r="N31" s="45" t="str">
        <f t="shared" si="0"/>
        <v>高知</v>
      </c>
    </row>
    <row r="32" spans="1:14" ht="18" customHeight="1" x14ac:dyDescent="0.15">
      <c r="A32" s="37" t="s">
        <v>45</v>
      </c>
      <c r="B32" s="167">
        <v>2745479</v>
      </c>
      <c r="C32" s="168">
        <v>2675529</v>
      </c>
      <c r="D32" s="169">
        <v>69657</v>
      </c>
      <c r="E32" s="170">
        <v>453022</v>
      </c>
      <c r="F32" s="171">
        <v>453022</v>
      </c>
      <c r="G32" s="172" t="s">
        <v>108</v>
      </c>
      <c r="H32" s="170" t="s">
        <v>108</v>
      </c>
      <c r="I32" s="171" t="s">
        <v>108</v>
      </c>
      <c r="J32" s="172" t="s">
        <v>108</v>
      </c>
      <c r="K32" s="170" t="s">
        <v>108</v>
      </c>
      <c r="L32" s="171" t="s">
        <v>108</v>
      </c>
      <c r="M32" s="172" t="s">
        <v>108</v>
      </c>
      <c r="N32" s="44" t="str">
        <f t="shared" si="0"/>
        <v>安芸</v>
      </c>
    </row>
    <row r="33" spans="1:14" ht="18" customHeight="1" x14ac:dyDescent="0.15">
      <c r="A33" s="37" t="s">
        <v>46</v>
      </c>
      <c r="B33" s="167">
        <v>8691138</v>
      </c>
      <c r="C33" s="168">
        <v>8504378</v>
      </c>
      <c r="D33" s="169">
        <v>182704</v>
      </c>
      <c r="E33" s="167">
        <v>22269</v>
      </c>
      <c r="F33" s="168">
        <v>22269</v>
      </c>
      <c r="G33" s="169" t="s">
        <v>108</v>
      </c>
      <c r="H33" s="167" t="s">
        <v>108</v>
      </c>
      <c r="I33" s="168" t="s">
        <v>108</v>
      </c>
      <c r="J33" s="169" t="s">
        <v>108</v>
      </c>
      <c r="K33" s="170" t="s">
        <v>108</v>
      </c>
      <c r="L33" s="171" t="s">
        <v>108</v>
      </c>
      <c r="M33" s="172" t="s">
        <v>108</v>
      </c>
      <c r="N33" s="44" t="str">
        <f t="shared" si="0"/>
        <v>南国</v>
      </c>
    </row>
    <row r="34" spans="1:14" ht="18" customHeight="1" x14ac:dyDescent="0.15">
      <c r="A34" s="37" t="s">
        <v>47</v>
      </c>
      <c r="B34" s="170">
        <v>4553404</v>
      </c>
      <c r="C34" s="171">
        <v>4454483</v>
      </c>
      <c r="D34" s="172">
        <v>98922</v>
      </c>
      <c r="E34" s="170">
        <v>128413</v>
      </c>
      <c r="F34" s="171">
        <v>128413</v>
      </c>
      <c r="G34" s="172" t="s">
        <v>108</v>
      </c>
      <c r="H34" s="170" t="s">
        <v>108</v>
      </c>
      <c r="I34" s="171" t="s">
        <v>108</v>
      </c>
      <c r="J34" s="172" t="s">
        <v>108</v>
      </c>
      <c r="K34" s="170" t="s">
        <v>108</v>
      </c>
      <c r="L34" s="171" t="s">
        <v>108</v>
      </c>
      <c r="M34" s="172" t="s">
        <v>108</v>
      </c>
      <c r="N34" s="44" t="str">
        <f t="shared" si="0"/>
        <v>須崎</v>
      </c>
    </row>
    <row r="35" spans="1:14" ht="18" customHeight="1" x14ac:dyDescent="0.15">
      <c r="A35" s="37" t="s">
        <v>48</v>
      </c>
      <c r="B35" s="167">
        <v>5427277</v>
      </c>
      <c r="C35" s="168">
        <v>5207095</v>
      </c>
      <c r="D35" s="169">
        <v>219727</v>
      </c>
      <c r="E35" s="167">
        <v>6607</v>
      </c>
      <c r="F35" s="168">
        <v>6607</v>
      </c>
      <c r="G35" s="169" t="s">
        <v>108</v>
      </c>
      <c r="H35" s="167" t="s">
        <v>108</v>
      </c>
      <c r="I35" s="168" t="s">
        <v>108</v>
      </c>
      <c r="J35" s="169" t="s">
        <v>108</v>
      </c>
      <c r="K35" s="170" t="s">
        <v>108</v>
      </c>
      <c r="L35" s="171" t="s">
        <v>108</v>
      </c>
      <c r="M35" s="172" t="s">
        <v>108</v>
      </c>
      <c r="N35" s="44" t="str">
        <f t="shared" si="0"/>
        <v>中村</v>
      </c>
    </row>
    <row r="36" spans="1:14" ht="18" customHeight="1" x14ac:dyDescent="0.15">
      <c r="A36" s="37" t="s">
        <v>49</v>
      </c>
      <c r="B36" s="170">
        <v>4639695</v>
      </c>
      <c r="C36" s="171">
        <v>4547686</v>
      </c>
      <c r="D36" s="169">
        <v>91800</v>
      </c>
      <c r="E36" s="170">
        <v>14984</v>
      </c>
      <c r="F36" s="171">
        <v>14798</v>
      </c>
      <c r="G36" s="172">
        <v>186</v>
      </c>
      <c r="H36" s="170" t="s">
        <v>108</v>
      </c>
      <c r="I36" s="171" t="s">
        <v>108</v>
      </c>
      <c r="J36" s="172" t="s">
        <v>108</v>
      </c>
      <c r="K36" s="170" t="s">
        <v>108</v>
      </c>
      <c r="L36" s="171" t="s">
        <v>108</v>
      </c>
      <c r="M36" s="172" t="s">
        <v>108</v>
      </c>
      <c r="N36" s="44" t="str">
        <f t="shared" si="0"/>
        <v>伊野</v>
      </c>
    </row>
    <row r="37" spans="1:14" s="3" customFormat="1" ht="18" customHeight="1" x14ac:dyDescent="0.15">
      <c r="A37" s="50" t="s">
        <v>50</v>
      </c>
      <c r="B37" s="133">
        <v>72639674</v>
      </c>
      <c r="C37" s="134">
        <v>70508454</v>
      </c>
      <c r="D37" s="132">
        <v>2118778</v>
      </c>
      <c r="E37" s="133">
        <v>736759</v>
      </c>
      <c r="F37" s="134">
        <v>729076</v>
      </c>
      <c r="G37" s="132">
        <v>7683</v>
      </c>
      <c r="H37" s="133" t="s">
        <v>108</v>
      </c>
      <c r="I37" s="134" t="s">
        <v>108</v>
      </c>
      <c r="J37" s="132" t="s">
        <v>108</v>
      </c>
      <c r="K37" s="133" t="s">
        <v>108</v>
      </c>
      <c r="L37" s="134" t="s">
        <v>108</v>
      </c>
      <c r="M37" s="132" t="s">
        <v>108</v>
      </c>
      <c r="N37" s="51" t="str">
        <f t="shared" si="0"/>
        <v>高知県計</v>
      </c>
    </row>
    <row r="38" spans="1:14" s="9" customFormat="1" ht="18" customHeight="1" x14ac:dyDescent="0.15">
      <c r="A38" s="24"/>
      <c r="B38" s="179"/>
      <c r="C38" s="180"/>
      <c r="D38" s="181"/>
      <c r="E38" s="179"/>
      <c r="F38" s="180"/>
      <c r="G38" s="181"/>
      <c r="H38" s="179"/>
      <c r="I38" s="180"/>
      <c r="J38" s="181"/>
      <c r="K38" s="179"/>
      <c r="L38" s="180"/>
      <c r="M38" s="181"/>
      <c r="N38" s="48"/>
    </row>
    <row r="39" spans="1:14" s="3" customFormat="1" ht="18" customHeight="1" thickBot="1" x14ac:dyDescent="0.2">
      <c r="A39" s="60" t="s">
        <v>16</v>
      </c>
      <c r="B39" s="182">
        <v>1349959</v>
      </c>
      <c r="C39" s="183">
        <v>76983</v>
      </c>
      <c r="D39" s="184">
        <v>1189682</v>
      </c>
      <c r="E39" s="182" t="s">
        <v>108</v>
      </c>
      <c r="F39" s="183" t="s">
        <v>108</v>
      </c>
      <c r="G39" s="184" t="s">
        <v>108</v>
      </c>
      <c r="H39" s="182" t="s">
        <v>108</v>
      </c>
      <c r="I39" s="183" t="s">
        <v>108</v>
      </c>
      <c r="J39" s="184" t="s">
        <v>108</v>
      </c>
      <c r="K39" s="182" t="s">
        <v>108</v>
      </c>
      <c r="L39" s="183" t="s">
        <v>108</v>
      </c>
      <c r="M39" s="184" t="s">
        <v>108</v>
      </c>
      <c r="N39" s="66" t="str">
        <f t="shared" si="0"/>
        <v>局引受分</v>
      </c>
    </row>
    <row r="40" spans="1:14" s="3" customFormat="1" ht="18" customHeight="1" thickTop="1" thickBot="1" x14ac:dyDescent="0.2">
      <c r="A40" s="65" t="s">
        <v>52</v>
      </c>
      <c r="B40" s="162">
        <v>481347514</v>
      </c>
      <c r="C40" s="163">
        <v>467410416</v>
      </c>
      <c r="D40" s="164">
        <v>13782191</v>
      </c>
      <c r="E40" s="162">
        <v>11800133</v>
      </c>
      <c r="F40" s="163">
        <v>11782610</v>
      </c>
      <c r="G40" s="164">
        <v>17523</v>
      </c>
      <c r="H40" s="162">
        <v>15816638</v>
      </c>
      <c r="I40" s="163">
        <v>15816638</v>
      </c>
      <c r="J40" s="164" t="s">
        <v>108</v>
      </c>
      <c r="K40" s="162">
        <v>103271767</v>
      </c>
      <c r="L40" s="163">
        <v>95108082</v>
      </c>
      <c r="M40" s="164">
        <v>8163685</v>
      </c>
      <c r="N40" s="64" t="str">
        <f t="shared" si="0"/>
        <v>総計</v>
      </c>
    </row>
    <row r="41" spans="1:14" ht="15" customHeight="1" x14ac:dyDescent="0.15"/>
    <row r="44" spans="1:14" x14ac:dyDescent="0.15">
      <c r="B44" s="90"/>
      <c r="C44" s="90"/>
      <c r="D44" s="90"/>
      <c r="E44" s="90"/>
      <c r="F44" s="90"/>
      <c r="G44" s="90"/>
      <c r="H44" s="90"/>
      <c r="I44" s="90"/>
      <c r="J44" s="90"/>
      <c r="K44" s="90"/>
      <c r="L44" s="90"/>
      <c r="M44" s="90"/>
    </row>
    <row r="45" spans="1:14" x14ac:dyDescent="0.15">
      <c r="B45" s="90"/>
      <c r="C45" s="90"/>
      <c r="D45" s="90"/>
      <c r="E45" s="90"/>
      <c r="F45" s="90"/>
      <c r="G45" s="90"/>
      <c r="H45" s="90"/>
      <c r="I45" s="90"/>
      <c r="J45" s="90"/>
      <c r="K45" s="90"/>
      <c r="L45" s="90"/>
      <c r="M45" s="90"/>
    </row>
  </sheetData>
  <mergeCells count="6">
    <mergeCell ref="N2:N3"/>
    <mergeCell ref="A2:A3"/>
    <mergeCell ref="E2:G2"/>
    <mergeCell ref="K2:M2"/>
    <mergeCell ref="B2:D2"/>
    <mergeCell ref="H2:J2"/>
  </mergeCells>
  <phoneticPr fontId="1"/>
  <printOptions horizontalCentered="1"/>
  <pageMargins left="0.78740157480314965" right="0.78740157480314965" top="0.98425196850393704" bottom="0.59055118110236227" header="0.51181102362204722" footer="0.51181102362204722"/>
  <pageSetup paperSize="9" scale="66" orientation="landscape" r:id="rId1"/>
  <headerFooter alignWithMargins="0">
    <oddFooter>&amp;R高松国税局
国税徴収
(R02)</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showGridLines="0" view="pageBreakPreview" topLeftCell="A19" zoomScaleNormal="81" zoomScaleSheetLayoutView="100" workbookViewId="0">
      <selection activeCell="D29" sqref="B21:D29"/>
    </sheetView>
  </sheetViews>
  <sheetFormatPr defaultColWidth="5.875" defaultRowHeight="11.25" x14ac:dyDescent="0.15"/>
  <cols>
    <col min="1" max="1" width="12" style="2" customWidth="1"/>
    <col min="2" max="4" width="11.75" style="2" customWidth="1"/>
    <col min="5" max="7" width="12.25" style="2" customWidth="1"/>
    <col min="8" max="8" width="11.875" style="5" customWidth="1"/>
    <col min="9" max="9" width="8.25" style="88" bestFit="1" customWidth="1"/>
    <col min="10" max="10" width="7" style="88" customWidth="1"/>
    <col min="11" max="11" width="5.875" style="88"/>
    <col min="12" max="16384" width="5.875" style="2"/>
  </cols>
  <sheetData>
    <row r="1" spans="1:11" ht="12" thickBot="1" x14ac:dyDescent="0.2">
      <c r="A1" s="2" t="s">
        <v>19</v>
      </c>
    </row>
    <row r="2" spans="1:11" s="5" customFormat="1" ht="15" customHeight="1" x14ac:dyDescent="0.15">
      <c r="A2" s="387" t="s">
        <v>13</v>
      </c>
      <c r="B2" s="374" t="s">
        <v>73</v>
      </c>
      <c r="C2" s="375"/>
      <c r="D2" s="376"/>
      <c r="E2" s="374" t="s">
        <v>74</v>
      </c>
      <c r="F2" s="375"/>
      <c r="G2" s="376"/>
      <c r="H2" s="381" t="s">
        <v>20</v>
      </c>
      <c r="I2" s="89"/>
      <c r="J2" s="89"/>
      <c r="K2" s="89"/>
    </row>
    <row r="3" spans="1:11" s="5" customFormat="1" ht="16.5" customHeight="1" x14ac:dyDescent="0.15">
      <c r="A3" s="388"/>
      <c r="B3" s="23" t="s">
        <v>14</v>
      </c>
      <c r="C3" s="12" t="s">
        <v>9</v>
      </c>
      <c r="D3" s="14" t="s">
        <v>15</v>
      </c>
      <c r="E3" s="23" t="s">
        <v>14</v>
      </c>
      <c r="F3" s="12" t="s">
        <v>9</v>
      </c>
      <c r="G3" s="14" t="s">
        <v>15</v>
      </c>
      <c r="H3" s="382"/>
      <c r="I3" s="89"/>
      <c r="J3" s="89"/>
      <c r="K3" s="89"/>
    </row>
    <row r="4" spans="1:11" x14ac:dyDescent="0.15">
      <c r="A4" s="36"/>
      <c r="B4" s="34" t="s">
        <v>2</v>
      </c>
      <c r="C4" s="27" t="s">
        <v>2</v>
      </c>
      <c r="D4" s="35" t="s">
        <v>2</v>
      </c>
      <c r="E4" s="34" t="s">
        <v>2</v>
      </c>
      <c r="F4" s="27" t="s">
        <v>2</v>
      </c>
      <c r="G4" s="41" t="s">
        <v>2</v>
      </c>
      <c r="H4" s="42"/>
    </row>
    <row r="5" spans="1:11" ht="18" customHeight="1" x14ac:dyDescent="0.15">
      <c r="A5" s="39" t="s">
        <v>21</v>
      </c>
      <c r="B5" s="167">
        <v>566054</v>
      </c>
      <c r="C5" s="168">
        <v>562723</v>
      </c>
      <c r="D5" s="169">
        <v>3331</v>
      </c>
      <c r="E5" s="185">
        <v>107833659</v>
      </c>
      <c r="F5" s="186">
        <v>105989293</v>
      </c>
      <c r="G5" s="169">
        <v>1834914</v>
      </c>
      <c r="H5" s="43" t="str">
        <f>A5</f>
        <v>徳島</v>
      </c>
    </row>
    <row r="6" spans="1:11" ht="18" customHeight="1" x14ac:dyDescent="0.15">
      <c r="A6" s="37" t="s">
        <v>22</v>
      </c>
      <c r="B6" s="170">
        <v>24727</v>
      </c>
      <c r="C6" s="171">
        <v>24717</v>
      </c>
      <c r="D6" s="169">
        <v>10</v>
      </c>
      <c r="E6" s="187">
        <v>32393178</v>
      </c>
      <c r="F6" s="188">
        <v>31890784</v>
      </c>
      <c r="G6" s="172">
        <v>501600</v>
      </c>
      <c r="H6" s="44" t="str">
        <f t="shared" ref="H6:H40" si="0">A6</f>
        <v>鳴門</v>
      </c>
    </row>
    <row r="7" spans="1:11" ht="18" customHeight="1" x14ac:dyDescent="0.15">
      <c r="A7" s="37" t="s">
        <v>23</v>
      </c>
      <c r="B7" s="170">
        <v>16595</v>
      </c>
      <c r="C7" s="171">
        <v>16595</v>
      </c>
      <c r="D7" s="172">
        <v>0</v>
      </c>
      <c r="E7" s="187">
        <v>24121488</v>
      </c>
      <c r="F7" s="188">
        <v>23887674</v>
      </c>
      <c r="G7" s="172">
        <v>233471</v>
      </c>
      <c r="H7" s="44" t="str">
        <f t="shared" si="0"/>
        <v>阿南</v>
      </c>
    </row>
    <row r="8" spans="1:11" ht="18" customHeight="1" x14ac:dyDescent="0.15">
      <c r="A8" s="37" t="s">
        <v>24</v>
      </c>
      <c r="B8" s="187" t="s">
        <v>204</v>
      </c>
      <c r="C8" s="188" t="s">
        <v>203</v>
      </c>
      <c r="D8" s="308" t="s">
        <v>203</v>
      </c>
      <c r="E8" s="187">
        <v>9192402</v>
      </c>
      <c r="F8" s="188">
        <v>9092024</v>
      </c>
      <c r="G8" s="172">
        <v>99365</v>
      </c>
      <c r="H8" s="44" t="str">
        <f t="shared" si="0"/>
        <v>川島</v>
      </c>
    </row>
    <row r="9" spans="1:11" ht="18" customHeight="1" x14ac:dyDescent="0.15">
      <c r="A9" s="37" t="s">
        <v>25</v>
      </c>
      <c r="B9" s="187" t="s">
        <v>204</v>
      </c>
      <c r="C9" s="188" t="s">
        <v>215</v>
      </c>
      <c r="D9" s="309" t="s">
        <v>211</v>
      </c>
      <c r="E9" s="187">
        <v>5850161</v>
      </c>
      <c r="F9" s="188">
        <v>5794667</v>
      </c>
      <c r="G9" s="172">
        <v>55294</v>
      </c>
      <c r="H9" s="44" t="str">
        <f t="shared" si="0"/>
        <v>脇町</v>
      </c>
    </row>
    <row r="10" spans="1:11" ht="18" customHeight="1" x14ac:dyDescent="0.15">
      <c r="A10" s="37" t="s">
        <v>26</v>
      </c>
      <c r="B10" s="187">
        <v>5288</v>
      </c>
      <c r="C10" s="188">
        <v>5288</v>
      </c>
      <c r="D10" s="308" t="s">
        <v>108</v>
      </c>
      <c r="E10" s="187">
        <v>5655742</v>
      </c>
      <c r="F10" s="188">
        <v>5600720</v>
      </c>
      <c r="G10" s="172">
        <v>54960</v>
      </c>
      <c r="H10" s="44" t="str">
        <f t="shared" si="0"/>
        <v>池田</v>
      </c>
    </row>
    <row r="11" spans="1:11" ht="18" customHeight="1" x14ac:dyDescent="0.15">
      <c r="A11" s="50" t="s">
        <v>27</v>
      </c>
      <c r="B11" s="133">
        <v>624203</v>
      </c>
      <c r="C11" s="134">
        <v>620862</v>
      </c>
      <c r="D11" s="132">
        <v>3341</v>
      </c>
      <c r="E11" s="129">
        <v>185046629</v>
      </c>
      <c r="F11" s="130">
        <v>182255162</v>
      </c>
      <c r="G11" s="132">
        <v>2779603</v>
      </c>
      <c r="H11" s="51" t="str">
        <f t="shared" si="0"/>
        <v>徳島県計</v>
      </c>
    </row>
    <row r="12" spans="1:11" ht="18" customHeight="1" x14ac:dyDescent="0.15">
      <c r="A12" s="10"/>
      <c r="B12" s="173" t="s">
        <v>108</v>
      </c>
      <c r="C12" s="174" t="s">
        <v>108</v>
      </c>
      <c r="D12" s="175" t="s">
        <v>108</v>
      </c>
      <c r="E12" s="173"/>
      <c r="F12" s="174"/>
      <c r="G12" s="175"/>
      <c r="H12" s="48"/>
    </row>
    <row r="13" spans="1:11" s="3" customFormat="1" ht="18" customHeight="1" x14ac:dyDescent="0.15">
      <c r="A13" s="38" t="s">
        <v>28</v>
      </c>
      <c r="B13" s="170">
        <v>10320262</v>
      </c>
      <c r="C13" s="171">
        <v>10319829</v>
      </c>
      <c r="D13" s="172">
        <v>433</v>
      </c>
      <c r="E13" s="176">
        <v>219119214</v>
      </c>
      <c r="F13" s="177">
        <v>215978197</v>
      </c>
      <c r="G13" s="178">
        <v>3126295</v>
      </c>
      <c r="H13" s="45" t="str">
        <f t="shared" si="0"/>
        <v>高松</v>
      </c>
      <c r="I13" s="88"/>
      <c r="J13" s="88"/>
      <c r="K13" s="88"/>
    </row>
    <row r="14" spans="1:11" s="9" customFormat="1" ht="18" customHeight="1" x14ac:dyDescent="0.15">
      <c r="A14" s="37" t="s">
        <v>29</v>
      </c>
      <c r="B14" s="170">
        <v>36939</v>
      </c>
      <c r="C14" s="171">
        <v>36939</v>
      </c>
      <c r="D14" s="172" t="s">
        <v>108</v>
      </c>
      <c r="E14" s="167">
        <v>40900910</v>
      </c>
      <c r="F14" s="168">
        <v>39753408</v>
      </c>
      <c r="G14" s="169">
        <v>1145782</v>
      </c>
      <c r="H14" s="43" t="str">
        <f t="shared" si="0"/>
        <v>丸亀</v>
      </c>
      <c r="I14" s="88"/>
      <c r="J14" s="88"/>
      <c r="K14" s="88"/>
    </row>
    <row r="15" spans="1:11" s="9" customFormat="1" ht="18" customHeight="1" x14ac:dyDescent="0.15">
      <c r="A15" s="37" t="s">
        <v>30</v>
      </c>
      <c r="B15" s="187" t="s">
        <v>203</v>
      </c>
      <c r="C15" s="186" t="s">
        <v>216</v>
      </c>
      <c r="D15" s="309" t="s">
        <v>203</v>
      </c>
      <c r="E15" s="167">
        <v>21514813</v>
      </c>
      <c r="F15" s="168">
        <v>20879413</v>
      </c>
      <c r="G15" s="169">
        <v>632754</v>
      </c>
      <c r="H15" s="43" t="str">
        <f t="shared" si="0"/>
        <v>坂出</v>
      </c>
      <c r="I15" s="88"/>
      <c r="J15" s="88"/>
      <c r="K15" s="88"/>
    </row>
    <row r="16" spans="1:11" s="9" customFormat="1" ht="18" customHeight="1" x14ac:dyDescent="0.15">
      <c r="A16" s="37" t="s">
        <v>31</v>
      </c>
      <c r="B16" s="187">
        <v>20993</v>
      </c>
      <c r="C16" s="188">
        <v>20129</v>
      </c>
      <c r="D16" s="308">
        <v>864</v>
      </c>
      <c r="E16" s="167">
        <v>30909625</v>
      </c>
      <c r="F16" s="168">
        <v>30250222</v>
      </c>
      <c r="G16" s="169">
        <v>647685</v>
      </c>
      <c r="H16" s="43" t="str">
        <f t="shared" si="0"/>
        <v>観音寺</v>
      </c>
      <c r="I16" s="88"/>
      <c r="J16" s="88"/>
      <c r="K16" s="88"/>
    </row>
    <row r="17" spans="1:11" s="9" customFormat="1" ht="18" customHeight="1" x14ac:dyDescent="0.15">
      <c r="A17" s="37" t="s">
        <v>32</v>
      </c>
      <c r="B17" s="187">
        <v>105424</v>
      </c>
      <c r="C17" s="188">
        <v>105424</v>
      </c>
      <c r="D17" s="308" t="s">
        <v>108</v>
      </c>
      <c r="E17" s="167">
        <v>15149192</v>
      </c>
      <c r="F17" s="168">
        <v>14944345</v>
      </c>
      <c r="G17" s="169">
        <v>204337</v>
      </c>
      <c r="H17" s="43" t="str">
        <f t="shared" si="0"/>
        <v>長尾</v>
      </c>
      <c r="I17" s="88"/>
      <c r="J17" s="88"/>
      <c r="K17" s="88"/>
    </row>
    <row r="18" spans="1:11" s="9" customFormat="1" ht="18" customHeight="1" x14ac:dyDescent="0.15">
      <c r="A18" s="37" t="s">
        <v>33</v>
      </c>
      <c r="B18" s="187">
        <v>2201</v>
      </c>
      <c r="C18" s="188">
        <v>2148</v>
      </c>
      <c r="D18" s="308">
        <v>53</v>
      </c>
      <c r="E18" s="167">
        <v>5251850</v>
      </c>
      <c r="F18" s="168">
        <v>5105128</v>
      </c>
      <c r="G18" s="169">
        <v>146263</v>
      </c>
      <c r="H18" s="43" t="str">
        <f t="shared" si="0"/>
        <v>土庄</v>
      </c>
      <c r="I18" s="88"/>
      <c r="J18" s="88"/>
      <c r="K18" s="88"/>
    </row>
    <row r="19" spans="1:11" s="9" customFormat="1" ht="18" customHeight="1" x14ac:dyDescent="0.15">
      <c r="A19" s="50" t="s">
        <v>34</v>
      </c>
      <c r="B19" s="129" t="s">
        <v>203</v>
      </c>
      <c r="C19" s="130" t="s">
        <v>203</v>
      </c>
      <c r="D19" s="131" t="s">
        <v>203</v>
      </c>
      <c r="E19" s="133">
        <v>332845604</v>
      </c>
      <c r="F19" s="134">
        <v>326910713</v>
      </c>
      <c r="G19" s="132">
        <v>5903117</v>
      </c>
      <c r="H19" s="51" t="str">
        <f t="shared" si="0"/>
        <v>香川県計</v>
      </c>
      <c r="I19" s="88"/>
      <c r="J19" s="88"/>
      <c r="K19" s="88"/>
    </row>
    <row r="20" spans="1:11" s="9" customFormat="1" ht="18" customHeight="1" x14ac:dyDescent="0.15">
      <c r="A20" s="10"/>
      <c r="B20" s="173" t="s">
        <v>108</v>
      </c>
      <c r="C20" s="174" t="s">
        <v>108</v>
      </c>
      <c r="D20" s="175" t="s">
        <v>108</v>
      </c>
      <c r="E20" s="173"/>
      <c r="F20" s="174"/>
      <c r="G20" s="175"/>
      <c r="H20" s="48"/>
      <c r="I20" s="88"/>
      <c r="J20" s="88"/>
      <c r="K20" s="88"/>
    </row>
    <row r="21" spans="1:11" s="9" customFormat="1" ht="18" customHeight="1" x14ac:dyDescent="0.15">
      <c r="A21" s="38" t="s">
        <v>35</v>
      </c>
      <c r="B21" s="185" t="s">
        <v>203</v>
      </c>
      <c r="C21" s="186" t="s">
        <v>203</v>
      </c>
      <c r="D21" s="309" t="s">
        <v>203</v>
      </c>
      <c r="E21" s="167">
        <v>195858186</v>
      </c>
      <c r="F21" s="168">
        <v>192829114</v>
      </c>
      <c r="G21" s="169">
        <v>3003610</v>
      </c>
      <c r="H21" s="45" t="str">
        <f t="shared" si="0"/>
        <v>松山</v>
      </c>
      <c r="I21" s="88"/>
      <c r="J21" s="88"/>
      <c r="K21" s="88"/>
    </row>
    <row r="22" spans="1:11" s="9" customFormat="1" ht="18" customHeight="1" x14ac:dyDescent="0.15">
      <c r="A22" s="37" t="s">
        <v>36</v>
      </c>
      <c r="B22" s="185" t="s">
        <v>203</v>
      </c>
      <c r="C22" s="186" t="s">
        <v>203</v>
      </c>
      <c r="D22" s="309" t="s">
        <v>203</v>
      </c>
      <c r="E22" s="167">
        <v>154327548</v>
      </c>
      <c r="F22" s="168">
        <v>145162029</v>
      </c>
      <c r="G22" s="169">
        <v>9153451</v>
      </c>
      <c r="H22" s="43" t="str">
        <f t="shared" si="0"/>
        <v>今治</v>
      </c>
      <c r="I22" s="88"/>
      <c r="J22" s="88"/>
      <c r="K22" s="88"/>
    </row>
    <row r="23" spans="1:11" s="9" customFormat="1" ht="18" customHeight="1" x14ac:dyDescent="0.15">
      <c r="A23" s="37" t="s">
        <v>37</v>
      </c>
      <c r="B23" s="187">
        <v>16620</v>
      </c>
      <c r="C23" s="188">
        <v>16620</v>
      </c>
      <c r="D23" s="308" t="s">
        <v>108</v>
      </c>
      <c r="E23" s="167">
        <v>18675666</v>
      </c>
      <c r="F23" s="168">
        <v>18309033</v>
      </c>
      <c r="G23" s="169">
        <v>360582</v>
      </c>
      <c r="H23" s="43" t="str">
        <f t="shared" si="0"/>
        <v>宇和島</v>
      </c>
      <c r="I23" s="88"/>
      <c r="J23" s="88"/>
      <c r="K23" s="88"/>
    </row>
    <row r="24" spans="1:11" s="9" customFormat="1" ht="18" customHeight="1" x14ac:dyDescent="0.15">
      <c r="A24" s="37" t="s">
        <v>38</v>
      </c>
      <c r="B24" s="185">
        <v>12013</v>
      </c>
      <c r="C24" s="186">
        <v>11904</v>
      </c>
      <c r="D24" s="309">
        <v>109</v>
      </c>
      <c r="E24" s="167">
        <v>13736635</v>
      </c>
      <c r="F24" s="168">
        <v>13383021</v>
      </c>
      <c r="G24" s="169">
        <v>351502</v>
      </c>
      <c r="H24" s="43" t="str">
        <f t="shared" si="0"/>
        <v>八幡浜</v>
      </c>
      <c r="I24" s="88"/>
      <c r="J24" s="88"/>
      <c r="K24" s="88"/>
    </row>
    <row r="25" spans="1:11" s="9" customFormat="1" ht="18" customHeight="1" x14ac:dyDescent="0.15">
      <c r="A25" s="37" t="s">
        <v>39</v>
      </c>
      <c r="B25" s="187" t="s">
        <v>217</v>
      </c>
      <c r="C25" s="188" t="s">
        <v>218</v>
      </c>
      <c r="D25" s="308" t="s">
        <v>217</v>
      </c>
      <c r="E25" s="167">
        <v>30567780</v>
      </c>
      <c r="F25" s="168">
        <v>29251146</v>
      </c>
      <c r="G25" s="169">
        <v>1312483</v>
      </c>
      <c r="H25" s="43" t="str">
        <f t="shared" si="0"/>
        <v>新居浜</v>
      </c>
      <c r="I25" s="88"/>
      <c r="J25" s="88"/>
      <c r="K25" s="88"/>
    </row>
    <row r="26" spans="1:11" s="9" customFormat="1" ht="18" customHeight="1" x14ac:dyDescent="0.15">
      <c r="A26" s="37" t="s">
        <v>40</v>
      </c>
      <c r="B26" s="185">
        <v>12863</v>
      </c>
      <c r="C26" s="186">
        <v>12862</v>
      </c>
      <c r="D26" s="309">
        <v>0</v>
      </c>
      <c r="E26" s="167">
        <v>29792224</v>
      </c>
      <c r="F26" s="168">
        <v>29133389</v>
      </c>
      <c r="G26" s="169">
        <v>658596</v>
      </c>
      <c r="H26" s="43" t="str">
        <f t="shared" si="0"/>
        <v>伊予西条</v>
      </c>
      <c r="I26" s="88"/>
      <c r="J26" s="88"/>
      <c r="K26" s="88"/>
    </row>
    <row r="27" spans="1:11" ht="18" customHeight="1" x14ac:dyDescent="0.15">
      <c r="A27" s="37" t="s">
        <v>41</v>
      </c>
      <c r="B27" s="185">
        <v>13584</v>
      </c>
      <c r="C27" s="186">
        <v>13583</v>
      </c>
      <c r="D27" s="309">
        <v>0</v>
      </c>
      <c r="E27" s="167">
        <v>10983273</v>
      </c>
      <c r="F27" s="168">
        <v>10823693</v>
      </c>
      <c r="G27" s="169">
        <v>159310</v>
      </c>
      <c r="H27" s="43" t="str">
        <f t="shared" si="0"/>
        <v>大洲</v>
      </c>
    </row>
    <row r="28" spans="1:11" ht="18" customHeight="1" x14ac:dyDescent="0.15">
      <c r="A28" s="37" t="s">
        <v>42</v>
      </c>
      <c r="B28" s="187" t="s">
        <v>219</v>
      </c>
      <c r="C28" s="188" t="s">
        <v>203</v>
      </c>
      <c r="D28" s="308" t="s">
        <v>218</v>
      </c>
      <c r="E28" s="170">
        <v>75399022</v>
      </c>
      <c r="F28" s="171">
        <v>74337548</v>
      </c>
      <c r="G28" s="172">
        <v>1061285</v>
      </c>
      <c r="H28" s="44" t="str">
        <f t="shared" si="0"/>
        <v>伊予三島</v>
      </c>
    </row>
    <row r="29" spans="1:11" ht="18" customHeight="1" x14ac:dyDescent="0.15">
      <c r="A29" s="50" t="s">
        <v>43</v>
      </c>
      <c r="B29" s="129" t="s">
        <v>218</v>
      </c>
      <c r="C29" s="130" t="s">
        <v>217</v>
      </c>
      <c r="D29" s="131" t="s">
        <v>203</v>
      </c>
      <c r="E29" s="133">
        <v>529340334</v>
      </c>
      <c r="F29" s="134">
        <v>513228973</v>
      </c>
      <c r="G29" s="132">
        <v>16060820</v>
      </c>
      <c r="H29" s="51" t="str">
        <f t="shared" si="0"/>
        <v>愛媛県計</v>
      </c>
    </row>
    <row r="30" spans="1:11" ht="18" customHeight="1" x14ac:dyDescent="0.15">
      <c r="A30" s="10"/>
      <c r="B30" s="173" t="s">
        <v>108</v>
      </c>
      <c r="C30" s="174" t="s">
        <v>108</v>
      </c>
      <c r="D30" s="175" t="s">
        <v>108</v>
      </c>
      <c r="E30" s="173"/>
      <c r="F30" s="174"/>
      <c r="G30" s="175"/>
      <c r="H30" s="48"/>
    </row>
    <row r="31" spans="1:11" ht="18" customHeight="1" x14ac:dyDescent="0.15">
      <c r="A31" s="38" t="s">
        <v>44</v>
      </c>
      <c r="B31" s="170">
        <v>422155</v>
      </c>
      <c r="C31" s="171">
        <v>421202</v>
      </c>
      <c r="D31" s="172">
        <v>953</v>
      </c>
      <c r="E31" s="170">
        <v>103884661</v>
      </c>
      <c r="F31" s="171">
        <v>101163427</v>
      </c>
      <c r="G31" s="172">
        <v>2709224</v>
      </c>
      <c r="H31" s="45" t="str">
        <f t="shared" si="0"/>
        <v>高知</v>
      </c>
    </row>
    <row r="32" spans="1:11" ht="18" customHeight="1" x14ac:dyDescent="0.15">
      <c r="A32" s="37" t="s">
        <v>45</v>
      </c>
      <c r="B32" s="170">
        <v>2604</v>
      </c>
      <c r="C32" s="171">
        <v>2604</v>
      </c>
      <c r="D32" s="172" t="s">
        <v>108</v>
      </c>
      <c r="E32" s="170">
        <v>6216140</v>
      </c>
      <c r="F32" s="171">
        <v>6127716</v>
      </c>
      <c r="G32" s="172">
        <v>88131</v>
      </c>
      <c r="H32" s="44" t="str">
        <f t="shared" si="0"/>
        <v>安芸</v>
      </c>
    </row>
    <row r="33" spans="1:12" ht="18" customHeight="1" x14ac:dyDescent="0.15">
      <c r="A33" s="37" t="s">
        <v>46</v>
      </c>
      <c r="B33" s="167">
        <v>23734</v>
      </c>
      <c r="C33" s="168">
        <v>23701</v>
      </c>
      <c r="D33" s="169">
        <v>33</v>
      </c>
      <c r="E33" s="170">
        <v>18900975</v>
      </c>
      <c r="F33" s="171">
        <v>18356854</v>
      </c>
      <c r="G33" s="172">
        <v>539371</v>
      </c>
      <c r="H33" s="44" t="str">
        <f t="shared" si="0"/>
        <v>南国</v>
      </c>
    </row>
    <row r="34" spans="1:12" ht="18" customHeight="1" x14ac:dyDescent="0.15">
      <c r="A34" s="37" t="s">
        <v>47</v>
      </c>
      <c r="B34" s="170">
        <v>6200</v>
      </c>
      <c r="C34" s="171">
        <v>5746</v>
      </c>
      <c r="D34" s="172">
        <v>454</v>
      </c>
      <c r="E34" s="170">
        <v>9290978</v>
      </c>
      <c r="F34" s="171">
        <v>9138004</v>
      </c>
      <c r="G34" s="172">
        <v>152973</v>
      </c>
      <c r="H34" s="44" t="str">
        <f t="shared" si="0"/>
        <v>須崎</v>
      </c>
    </row>
    <row r="35" spans="1:12" ht="18" customHeight="1" x14ac:dyDescent="0.15">
      <c r="A35" s="37" t="s">
        <v>48</v>
      </c>
      <c r="B35" s="167">
        <v>9965</v>
      </c>
      <c r="C35" s="168">
        <v>9801</v>
      </c>
      <c r="D35" s="169">
        <v>164</v>
      </c>
      <c r="E35" s="170">
        <v>11447037</v>
      </c>
      <c r="F35" s="171">
        <v>11166239</v>
      </c>
      <c r="G35" s="172">
        <v>279788</v>
      </c>
      <c r="H35" s="44" t="str">
        <f t="shared" si="0"/>
        <v>中村</v>
      </c>
    </row>
    <row r="36" spans="1:12" ht="18" customHeight="1" x14ac:dyDescent="0.15">
      <c r="A36" s="37" t="s">
        <v>49</v>
      </c>
      <c r="B36" s="170">
        <v>3218</v>
      </c>
      <c r="C36" s="171">
        <v>3217</v>
      </c>
      <c r="D36" s="172">
        <v>0</v>
      </c>
      <c r="E36" s="170">
        <v>8768488</v>
      </c>
      <c r="F36" s="171">
        <v>8642685</v>
      </c>
      <c r="G36" s="172">
        <v>124482</v>
      </c>
      <c r="H36" s="44" t="str">
        <f t="shared" si="0"/>
        <v>伊野</v>
      </c>
    </row>
    <row r="37" spans="1:12" s="3" customFormat="1" ht="18" customHeight="1" x14ac:dyDescent="0.15">
      <c r="A37" s="50" t="s">
        <v>50</v>
      </c>
      <c r="B37" s="133">
        <v>467876</v>
      </c>
      <c r="C37" s="134">
        <v>466272</v>
      </c>
      <c r="D37" s="132">
        <v>1604</v>
      </c>
      <c r="E37" s="133">
        <v>158508279</v>
      </c>
      <c r="F37" s="134">
        <v>154594925</v>
      </c>
      <c r="G37" s="132">
        <v>3893970</v>
      </c>
      <c r="H37" s="51" t="str">
        <f t="shared" si="0"/>
        <v>高知県計</v>
      </c>
      <c r="I37" s="88"/>
      <c r="J37" s="88"/>
      <c r="K37" s="88"/>
    </row>
    <row r="38" spans="1:12" s="9" customFormat="1" ht="18" customHeight="1" x14ac:dyDescent="0.15">
      <c r="A38" s="24"/>
      <c r="B38" s="179" t="s">
        <v>108</v>
      </c>
      <c r="C38" s="180" t="s">
        <v>108</v>
      </c>
      <c r="D38" s="181" t="s">
        <v>108</v>
      </c>
      <c r="E38" s="179"/>
      <c r="F38" s="180"/>
      <c r="G38" s="181"/>
      <c r="H38" s="48"/>
      <c r="I38" s="88"/>
      <c r="J38" s="88"/>
      <c r="K38" s="88"/>
    </row>
    <row r="39" spans="1:12" s="3" customFormat="1" ht="18" customHeight="1" thickBot="1" x14ac:dyDescent="0.2">
      <c r="A39" s="60" t="s">
        <v>16</v>
      </c>
      <c r="B39" s="182">
        <v>7339</v>
      </c>
      <c r="C39" s="183">
        <v>651</v>
      </c>
      <c r="D39" s="184">
        <v>6688</v>
      </c>
      <c r="E39" s="182">
        <v>4056466</v>
      </c>
      <c r="F39" s="183">
        <v>176580</v>
      </c>
      <c r="G39" s="184">
        <v>3643851</v>
      </c>
      <c r="H39" s="66" t="str">
        <f t="shared" si="0"/>
        <v>局引受分</v>
      </c>
      <c r="I39" s="88"/>
      <c r="J39" s="88"/>
      <c r="K39" s="88"/>
    </row>
    <row r="40" spans="1:12" s="3" customFormat="1" ht="18" customHeight="1" thickTop="1" thickBot="1" x14ac:dyDescent="0.2">
      <c r="A40" s="65" t="s">
        <v>52</v>
      </c>
      <c r="B40" s="162">
        <v>12690032</v>
      </c>
      <c r="C40" s="163">
        <v>12676324</v>
      </c>
      <c r="D40" s="164">
        <v>13708</v>
      </c>
      <c r="E40" s="189">
        <v>1209797313</v>
      </c>
      <c r="F40" s="190">
        <v>1177166353</v>
      </c>
      <c r="G40" s="164">
        <v>32281359</v>
      </c>
      <c r="H40" s="64" t="str">
        <f t="shared" si="0"/>
        <v>総計</v>
      </c>
      <c r="I40" s="88"/>
      <c r="J40" s="88"/>
      <c r="K40" s="88"/>
    </row>
    <row r="41" spans="1:12" ht="15" customHeight="1" x14ac:dyDescent="0.15"/>
    <row r="44" spans="1:12" x14ac:dyDescent="0.15">
      <c r="B44" s="90"/>
      <c r="C44" s="90"/>
      <c r="D44" s="90"/>
      <c r="E44" s="90"/>
      <c r="F44" s="90"/>
      <c r="G44" s="90"/>
      <c r="H44" s="90"/>
      <c r="I44" s="90"/>
      <c r="J44" s="90"/>
      <c r="K44" s="90"/>
      <c r="L44" s="90"/>
    </row>
    <row r="45" spans="1:12" x14ac:dyDescent="0.15">
      <c r="B45" s="90"/>
      <c r="C45" s="90"/>
      <c r="D45" s="90"/>
      <c r="E45" s="90"/>
      <c r="F45" s="90"/>
      <c r="G45" s="90"/>
      <c r="H45" s="90"/>
      <c r="I45" s="90"/>
      <c r="J45" s="90"/>
      <c r="K45" s="90"/>
      <c r="L45" s="90"/>
    </row>
  </sheetData>
  <mergeCells count="4">
    <mergeCell ref="A2:A3"/>
    <mergeCell ref="B2:D2"/>
    <mergeCell ref="E2:G2"/>
    <mergeCell ref="H2:H3"/>
  </mergeCells>
  <phoneticPr fontId="1"/>
  <printOptions horizontalCentered="1"/>
  <pageMargins left="0.78740157480314965" right="0.78740157480314965" top="0.98425196850393704" bottom="0.59055118110236227" header="0.51181102362204722" footer="0.51181102362204722"/>
  <pageSetup paperSize="9" scale="66" orientation="landscape" r:id="rId1"/>
  <headerFooter alignWithMargins="0">
    <oddFooter>&amp;R高松国税局
国税徴収
(R02)</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3"/>
  <sheetViews>
    <sheetView showGridLines="0" view="pageBreakPreview" zoomScale="85" zoomScaleNormal="100" zoomScaleSheetLayoutView="85" workbookViewId="0">
      <selection activeCell="J31" sqref="J31"/>
    </sheetView>
  </sheetViews>
  <sheetFormatPr defaultColWidth="8.625" defaultRowHeight="11.25" x14ac:dyDescent="0.15"/>
  <cols>
    <col min="1" max="1" width="10.625" style="2" customWidth="1"/>
    <col min="2" max="2" width="6.625" style="2" customWidth="1"/>
    <col min="3" max="3" width="13.875" style="2" customWidth="1"/>
    <col min="4" max="4" width="3" style="2" bestFit="1" customWidth="1"/>
    <col min="5" max="5" width="14.25" style="2" customWidth="1"/>
    <col min="6" max="6" width="16.75" style="2" customWidth="1"/>
    <col min="7" max="16384" width="8.625" style="2"/>
  </cols>
  <sheetData>
    <row r="1" spans="1:6" ht="15" x14ac:dyDescent="0.15">
      <c r="A1" s="369" t="s">
        <v>114</v>
      </c>
      <c r="B1" s="369"/>
      <c r="C1" s="369"/>
      <c r="D1" s="369"/>
      <c r="E1" s="369"/>
      <c r="F1" s="369"/>
    </row>
    <row r="2" spans="1:6" ht="14.25" customHeight="1" thickBot="1" x14ac:dyDescent="0.2">
      <c r="A2" s="418" t="s">
        <v>115</v>
      </c>
      <c r="B2" s="418"/>
      <c r="C2" s="418"/>
      <c r="D2" s="418"/>
      <c r="E2" s="418"/>
      <c r="F2" s="418"/>
    </row>
    <row r="3" spans="1:6" ht="18" customHeight="1" x14ac:dyDescent="0.15">
      <c r="A3" s="370" t="s">
        <v>116</v>
      </c>
      <c r="B3" s="419"/>
      <c r="C3" s="371"/>
      <c r="D3" s="374" t="s">
        <v>117</v>
      </c>
      <c r="E3" s="375"/>
      <c r="F3" s="421"/>
    </row>
    <row r="4" spans="1:6" ht="15" customHeight="1" x14ac:dyDescent="0.15">
      <c r="A4" s="372"/>
      <c r="B4" s="420"/>
      <c r="C4" s="373"/>
      <c r="D4" s="422" t="s">
        <v>118</v>
      </c>
      <c r="E4" s="423"/>
      <c r="F4" s="195" t="s">
        <v>119</v>
      </c>
    </row>
    <row r="5" spans="1:6" s="22" customFormat="1" ht="15" customHeight="1" x14ac:dyDescent="0.15">
      <c r="A5" s="192"/>
      <c r="B5" s="194"/>
      <c r="C5" s="193"/>
      <c r="D5" s="196"/>
      <c r="E5" s="197" t="s">
        <v>120</v>
      </c>
      <c r="F5" s="198" t="s">
        <v>2</v>
      </c>
    </row>
    <row r="6" spans="1:6" ht="27" customHeight="1" x14ac:dyDescent="0.15">
      <c r="A6" s="409" t="s">
        <v>121</v>
      </c>
      <c r="B6" s="412" t="s">
        <v>122</v>
      </c>
      <c r="C6" s="413"/>
      <c r="D6" s="199"/>
      <c r="E6" s="200" t="s">
        <v>108</v>
      </c>
      <c r="F6" s="201" t="s">
        <v>108</v>
      </c>
    </row>
    <row r="7" spans="1:6" ht="27" customHeight="1" x14ac:dyDescent="0.15">
      <c r="A7" s="410"/>
      <c r="B7" s="414" t="s">
        <v>123</v>
      </c>
      <c r="C7" s="415"/>
      <c r="D7" s="202"/>
      <c r="E7" s="203" t="s">
        <v>108</v>
      </c>
      <c r="F7" s="204" t="s">
        <v>108</v>
      </c>
    </row>
    <row r="8" spans="1:6" ht="27" customHeight="1" x14ac:dyDescent="0.15">
      <c r="A8" s="410"/>
      <c r="B8" s="414" t="s">
        <v>124</v>
      </c>
      <c r="C8" s="415"/>
      <c r="D8" s="202"/>
      <c r="E8" s="203" t="s">
        <v>108</v>
      </c>
      <c r="F8" s="204" t="s">
        <v>108</v>
      </c>
    </row>
    <row r="9" spans="1:6" ht="27" customHeight="1" x14ac:dyDescent="0.15">
      <c r="A9" s="410"/>
      <c r="B9" s="416" t="s">
        <v>125</v>
      </c>
      <c r="C9" s="191" t="s">
        <v>126</v>
      </c>
      <c r="D9" s="202"/>
      <c r="E9" s="203" t="s">
        <v>108</v>
      </c>
      <c r="F9" s="204" t="s">
        <v>108</v>
      </c>
    </row>
    <row r="10" spans="1:6" ht="27" customHeight="1" x14ac:dyDescent="0.15">
      <c r="A10" s="410"/>
      <c r="B10" s="417"/>
      <c r="C10" s="191" t="s">
        <v>127</v>
      </c>
      <c r="D10" s="202"/>
      <c r="E10" s="203" t="s">
        <v>108</v>
      </c>
      <c r="F10" s="205" t="s">
        <v>108</v>
      </c>
    </row>
    <row r="11" spans="1:6" ht="27" customHeight="1" x14ac:dyDescent="0.15">
      <c r="A11" s="410"/>
      <c r="B11" s="417"/>
      <c r="C11" s="398" t="s">
        <v>128</v>
      </c>
      <c r="D11" s="206" t="s">
        <v>129</v>
      </c>
      <c r="E11" s="207" t="s">
        <v>108</v>
      </c>
      <c r="F11" s="205" t="s">
        <v>108</v>
      </c>
    </row>
    <row r="12" spans="1:6" ht="27" customHeight="1" x14ac:dyDescent="0.15">
      <c r="A12" s="410"/>
      <c r="B12" s="417"/>
      <c r="C12" s="399"/>
      <c r="D12" s="208"/>
      <c r="E12" s="209" t="s">
        <v>108</v>
      </c>
      <c r="F12" s="210" t="s">
        <v>108</v>
      </c>
    </row>
    <row r="13" spans="1:6" s="3" customFormat="1" ht="27" customHeight="1" x14ac:dyDescent="0.15">
      <c r="A13" s="410"/>
      <c r="B13" s="417"/>
      <c r="C13" s="211" t="s">
        <v>1</v>
      </c>
      <c r="D13" s="212"/>
      <c r="E13" s="213" t="s">
        <v>108</v>
      </c>
      <c r="F13" s="214" t="s">
        <v>108</v>
      </c>
    </row>
    <row r="14" spans="1:6" ht="27" customHeight="1" x14ac:dyDescent="0.15">
      <c r="A14" s="411"/>
      <c r="B14" s="400" t="s">
        <v>130</v>
      </c>
      <c r="C14" s="401"/>
      <c r="D14" s="215"/>
      <c r="E14" s="216" t="s">
        <v>108</v>
      </c>
      <c r="F14" s="217" t="s">
        <v>108</v>
      </c>
    </row>
    <row r="15" spans="1:6" ht="27" customHeight="1" x14ac:dyDescent="0.15">
      <c r="A15" s="402" t="s">
        <v>131</v>
      </c>
      <c r="B15" s="404" t="s">
        <v>132</v>
      </c>
      <c r="C15" s="404"/>
      <c r="D15" s="218"/>
      <c r="E15" s="219">
        <v>2</v>
      </c>
      <c r="F15" s="220">
        <v>52290</v>
      </c>
    </row>
    <row r="16" spans="1:6" ht="27" customHeight="1" x14ac:dyDescent="0.15">
      <c r="A16" s="393"/>
      <c r="B16" s="396" t="s">
        <v>133</v>
      </c>
      <c r="C16" s="396"/>
      <c r="D16" s="202"/>
      <c r="E16" s="203" t="s">
        <v>108</v>
      </c>
      <c r="F16" s="204" t="s">
        <v>108</v>
      </c>
    </row>
    <row r="17" spans="1:6" ht="27" customHeight="1" x14ac:dyDescent="0.15">
      <c r="A17" s="393"/>
      <c r="B17" s="405" t="s">
        <v>134</v>
      </c>
      <c r="C17" s="406"/>
      <c r="D17" s="206" t="s">
        <v>129</v>
      </c>
      <c r="E17" s="221">
        <v>0</v>
      </c>
      <c r="F17" s="205" t="s">
        <v>108</v>
      </c>
    </row>
    <row r="18" spans="1:6" ht="27" customHeight="1" x14ac:dyDescent="0.15">
      <c r="A18" s="393"/>
      <c r="B18" s="407"/>
      <c r="C18" s="408"/>
      <c r="D18" s="208"/>
      <c r="E18" s="209">
        <v>2</v>
      </c>
      <c r="F18" s="210">
        <v>52290</v>
      </c>
    </row>
    <row r="19" spans="1:6" ht="27" customHeight="1" x14ac:dyDescent="0.15">
      <c r="A19" s="393"/>
      <c r="B19" s="396" t="s">
        <v>135</v>
      </c>
      <c r="C19" s="396"/>
      <c r="D19" s="212"/>
      <c r="E19" s="203" t="s">
        <v>108</v>
      </c>
      <c r="F19" s="204" t="s">
        <v>108</v>
      </c>
    </row>
    <row r="20" spans="1:6" ht="27" customHeight="1" x14ac:dyDescent="0.15">
      <c r="A20" s="393"/>
      <c r="B20" s="396" t="s">
        <v>136</v>
      </c>
      <c r="C20" s="396"/>
      <c r="D20" s="212"/>
      <c r="E20" s="203" t="s">
        <v>108</v>
      </c>
      <c r="F20" s="204" t="s">
        <v>108</v>
      </c>
    </row>
    <row r="21" spans="1:6" ht="27" customHeight="1" x14ac:dyDescent="0.15">
      <c r="A21" s="393"/>
      <c r="B21" s="396" t="s">
        <v>137</v>
      </c>
      <c r="C21" s="396"/>
      <c r="D21" s="212"/>
      <c r="E21" s="203" t="s">
        <v>108</v>
      </c>
      <c r="F21" s="204" t="s">
        <v>108</v>
      </c>
    </row>
    <row r="22" spans="1:6" ht="27" customHeight="1" x14ac:dyDescent="0.15">
      <c r="A22" s="393"/>
      <c r="B22" s="396" t="s">
        <v>138</v>
      </c>
      <c r="C22" s="396"/>
      <c r="D22" s="212"/>
      <c r="E22" s="203">
        <v>2</v>
      </c>
      <c r="F22" s="204">
        <v>52290</v>
      </c>
    </row>
    <row r="23" spans="1:6" ht="27" customHeight="1" x14ac:dyDescent="0.15">
      <c r="A23" s="403"/>
      <c r="B23" s="391" t="s">
        <v>139</v>
      </c>
      <c r="C23" s="391"/>
      <c r="D23" s="222"/>
      <c r="E23" s="223" t="s">
        <v>108</v>
      </c>
      <c r="F23" s="224" t="s">
        <v>108</v>
      </c>
    </row>
    <row r="24" spans="1:6" ht="27" customHeight="1" x14ac:dyDescent="0.15">
      <c r="A24" s="392" t="s">
        <v>140</v>
      </c>
      <c r="B24" s="395" t="s">
        <v>141</v>
      </c>
      <c r="C24" s="395"/>
      <c r="D24" s="225"/>
      <c r="E24" s="219" t="s">
        <v>108</v>
      </c>
      <c r="F24" s="220" t="s">
        <v>108</v>
      </c>
    </row>
    <row r="25" spans="1:6" ht="27" customHeight="1" x14ac:dyDescent="0.15">
      <c r="A25" s="393"/>
      <c r="B25" s="396" t="s">
        <v>123</v>
      </c>
      <c r="C25" s="396"/>
      <c r="D25" s="212"/>
      <c r="E25" s="203" t="s">
        <v>108</v>
      </c>
      <c r="F25" s="204" t="s">
        <v>108</v>
      </c>
    </row>
    <row r="26" spans="1:6" ht="27" customHeight="1" x14ac:dyDescent="0.15">
      <c r="A26" s="393"/>
      <c r="B26" s="396" t="s">
        <v>126</v>
      </c>
      <c r="C26" s="396"/>
      <c r="D26" s="212"/>
      <c r="E26" s="203" t="s">
        <v>108</v>
      </c>
      <c r="F26" s="204" t="s">
        <v>108</v>
      </c>
    </row>
    <row r="27" spans="1:6" ht="27" customHeight="1" x14ac:dyDescent="0.15">
      <c r="A27" s="393"/>
      <c r="B27" s="396" t="s">
        <v>127</v>
      </c>
      <c r="C27" s="396"/>
      <c r="D27" s="212"/>
      <c r="E27" s="203" t="s">
        <v>108</v>
      </c>
      <c r="F27" s="204" t="s">
        <v>108</v>
      </c>
    </row>
    <row r="28" spans="1:6" ht="27" customHeight="1" x14ac:dyDescent="0.15">
      <c r="A28" s="393"/>
      <c r="B28" s="396" t="s">
        <v>142</v>
      </c>
      <c r="C28" s="396"/>
      <c r="D28" s="212"/>
      <c r="E28" s="203" t="s">
        <v>108</v>
      </c>
      <c r="F28" s="204" t="s">
        <v>108</v>
      </c>
    </row>
    <row r="29" spans="1:6" ht="27" customHeight="1" thickBot="1" x14ac:dyDescent="0.2">
      <c r="A29" s="394"/>
      <c r="B29" s="397" t="s">
        <v>143</v>
      </c>
      <c r="C29" s="397"/>
      <c r="D29" s="226"/>
      <c r="E29" s="227" t="s">
        <v>108</v>
      </c>
      <c r="F29" s="228" t="s">
        <v>108</v>
      </c>
    </row>
    <row r="30" spans="1:6" ht="4.5" customHeight="1" x14ac:dyDescent="0.15">
      <c r="A30" s="229"/>
      <c r="B30" s="230"/>
      <c r="C30" s="230"/>
      <c r="D30" s="231"/>
      <c r="E30" s="231"/>
      <c r="F30" s="231"/>
    </row>
    <row r="31" spans="1:6" s="1" customFormat="1" ht="28.5" customHeight="1" x14ac:dyDescent="0.15">
      <c r="A31" s="232" t="s">
        <v>144</v>
      </c>
      <c r="B31" s="389" t="s">
        <v>199</v>
      </c>
      <c r="C31" s="389"/>
      <c r="D31" s="389"/>
      <c r="E31" s="389"/>
      <c r="F31" s="389"/>
    </row>
    <row r="32" spans="1:6" s="1" customFormat="1" ht="24.95" customHeight="1" x14ac:dyDescent="0.15">
      <c r="A32" s="233" t="s">
        <v>145</v>
      </c>
      <c r="B32" s="390" t="s">
        <v>146</v>
      </c>
      <c r="C32" s="390"/>
      <c r="D32" s="390"/>
      <c r="E32" s="390"/>
      <c r="F32" s="390"/>
    </row>
    <row r="33" spans="1:6" ht="24.95" customHeight="1" x14ac:dyDescent="0.15">
      <c r="A33" s="234" t="s">
        <v>147</v>
      </c>
      <c r="B33" s="390" t="s">
        <v>148</v>
      </c>
      <c r="C33" s="390"/>
      <c r="D33" s="390"/>
      <c r="E33" s="390"/>
      <c r="F33" s="390"/>
    </row>
  </sheetData>
  <mergeCells count="31">
    <mergeCell ref="A1:F1"/>
    <mergeCell ref="A2:F2"/>
    <mergeCell ref="A3:C4"/>
    <mergeCell ref="D3:F3"/>
    <mergeCell ref="D4:E4"/>
    <mergeCell ref="C11:C12"/>
    <mergeCell ref="B14:C14"/>
    <mergeCell ref="A15:A23"/>
    <mergeCell ref="B15:C15"/>
    <mergeCell ref="B16:C16"/>
    <mergeCell ref="B17:C18"/>
    <mergeCell ref="B19:C19"/>
    <mergeCell ref="B20:C20"/>
    <mergeCell ref="B21:C21"/>
    <mergeCell ref="B22:C22"/>
    <mergeCell ref="A6:A14"/>
    <mergeCell ref="B6:C6"/>
    <mergeCell ref="B7:C7"/>
    <mergeCell ref="B8:C8"/>
    <mergeCell ref="B9:B13"/>
    <mergeCell ref="B31:F31"/>
    <mergeCell ref="B32:F32"/>
    <mergeCell ref="B33:F33"/>
    <mergeCell ref="B23:C23"/>
    <mergeCell ref="A24:A29"/>
    <mergeCell ref="B24:C24"/>
    <mergeCell ref="B25:C25"/>
    <mergeCell ref="B26:C26"/>
    <mergeCell ref="B27:C27"/>
    <mergeCell ref="B28:C28"/>
    <mergeCell ref="B29:C29"/>
  </mergeCells>
  <phoneticPr fontId="1"/>
  <printOptions horizontalCentered="1"/>
  <pageMargins left="0.78740157480314965" right="0.78740157480314965" top="0.98425196850393704" bottom="0.59055118110236227" header="0.51181102362204722" footer="0.51181102362204722"/>
  <pageSetup paperSize="9" scale="65" orientation="landscape" r:id="rId1"/>
  <headerFooter alignWithMargins="0">
    <oddFooter>&amp;R高松国税局
国税徴収
(R02)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view="pageBreakPreview" zoomScale="85" zoomScaleNormal="100" zoomScaleSheetLayoutView="85" workbookViewId="0">
      <selection activeCell="B34" sqref="B34:G34"/>
    </sheetView>
  </sheetViews>
  <sheetFormatPr defaultRowHeight="13.5" x14ac:dyDescent="0.15"/>
  <cols>
    <col min="1" max="1" width="9" style="237"/>
    <col min="2" max="2" width="15.5" style="237" bestFit="1" customWidth="1"/>
    <col min="3" max="4" width="18" style="237" customWidth="1"/>
    <col min="5" max="16384" width="9" style="237"/>
  </cols>
  <sheetData>
    <row r="1" spans="1:7" s="236" customFormat="1" ht="14.25" thickBot="1" x14ac:dyDescent="0.2">
      <c r="A1" s="235" t="s">
        <v>149</v>
      </c>
    </row>
    <row r="2" spans="1:7" ht="19.5" customHeight="1" x14ac:dyDescent="0.15">
      <c r="A2" s="370" t="s">
        <v>96</v>
      </c>
      <c r="B2" s="371"/>
      <c r="C2" s="424" t="s">
        <v>150</v>
      </c>
      <c r="D2" s="425"/>
    </row>
    <row r="3" spans="1:7" ht="19.5" customHeight="1" x14ac:dyDescent="0.15">
      <c r="A3" s="372"/>
      <c r="B3" s="373"/>
      <c r="C3" s="238" t="s">
        <v>151</v>
      </c>
      <c r="D3" s="239" t="s">
        <v>152</v>
      </c>
    </row>
    <row r="4" spans="1:7" s="242" customFormat="1" x14ac:dyDescent="0.15">
      <c r="A4" s="426" t="s">
        <v>153</v>
      </c>
      <c r="B4" s="240"/>
      <c r="C4" s="241" t="s">
        <v>154</v>
      </c>
      <c r="D4" s="198" t="s">
        <v>155</v>
      </c>
    </row>
    <row r="5" spans="1:7" ht="30" customHeight="1" x14ac:dyDescent="0.15">
      <c r="A5" s="427"/>
      <c r="B5" s="243" t="s">
        <v>156</v>
      </c>
      <c r="C5" s="244" t="s">
        <v>108</v>
      </c>
      <c r="D5" s="245" t="s">
        <v>108</v>
      </c>
      <c r="E5" s="2"/>
      <c r="F5" s="2"/>
      <c r="G5" s="2"/>
    </row>
    <row r="6" spans="1:7" ht="30" customHeight="1" x14ac:dyDescent="0.15">
      <c r="A6" s="427"/>
      <c r="B6" s="246" t="s">
        <v>157</v>
      </c>
      <c r="C6" s="247" t="s">
        <v>108</v>
      </c>
      <c r="D6" s="248" t="s">
        <v>108</v>
      </c>
      <c r="E6" s="2"/>
      <c r="F6" s="2"/>
      <c r="G6" s="2"/>
    </row>
    <row r="7" spans="1:7" ht="30" customHeight="1" x14ac:dyDescent="0.15">
      <c r="A7" s="427"/>
      <c r="B7" s="246" t="s">
        <v>158</v>
      </c>
      <c r="C7" s="247" t="s">
        <v>108</v>
      </c>
      <c r="D7" s="248" t="s">
        <v>108</v>
      </c>
      <c r="E7" s="2"/>
      <c r="F7" s="2"/>
      <c r="G7" s="2"/>
    </row>
    <row r="8" spans="1:7" ht="30" customHeight="1" x14ac:dyDescent="0.15">
      <c r="A8" s="427"/>
      <c r="B8" s="246" t="s">
        <v>159</v>
      </c>
      <c r="C8" s="247" t="s">
        <v>108</v>
      </c>
      <c r="D8" s="248" t="s">
        <v>108</v>
      </c>
      <c r="E8" s="2"/>
      <c r="F8" s="2"/>
      <c r="G8" s="2"/>
    </row>
    <row r="9" spans="1:7" ht="30" customHeight="1" thickBot="1" x14ac:dyDescent="0.2">
      <c r="A9" s="428"/>
      <c r="B9" s="249" t="s">
        <v>1</v>
      </c>
      <c r="C9" s="250" t="s">
        <v>108</v>
      </c>
      <c r="D9" s="251" t="s">
        <v>108</v>
      </c>
      <c r="E9" s="2"/>
      <c r="F9" s="2"/>
      <c r="G9" s="2"/>
    </row>
    <row r="10" spans="1:7" x14ac:dyDescent="0.15">
      <c r="A10" s="2"/>
      <c r="B10" s="2"/>
      <c r="C10" s="2"/>
      <c r="D10" s="2"/>
      <c r="E10" s="2"/>
      <c r="F10" s="2"/>
      <c r="G10" s="2"/>
    </row>
  </sheetData>
  <mergeCells count="3">
    <mergeCell ref="A2:B3"/>
    <mergeCell ref="C2:D2"/>
    <mergeCell ref="A4:A9"/>
  </mergeCells>
  <phoneticPr fontId="1"/>
  <printOptions horizontalCentered="1"/>
  <pageMargins left="0.78740157480314965" right="0.78740157480314965" top="0.98425196850393704" bottom="0.59055118110236227" header="0.51181102362204722" footer="0.51181102362204722"/>
  <pageSetup paperSize="9" scale="66" orientation="landscape" r:id="rId1"/>
  <headerFooter alignWithMargins="0">
    <oddFooter>&amp;R高松国税局
国税徴収
(R02)</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view="pageBreakPreview" zoomScaleNormal="100" zoomScaleSheetLayoutView="100" workbookViewId="0">
      <selection activeCell="H5" sqref="H5"/>
    </sheetView>
  </sheetViews>
  <sheetFormatPr defaultColWidth="8.625" defaultRowHeight="11.25" x14ac:dyDescent="0.15"/>
  <cols>
    <col min="1" max="1" width="11.375" style="2" customWidth="1"/>
    <col min="2" max="2" width="8.25" style="2" customWidth="1"/>
    <col min="3" max="3" width="10.625" style="2" customWidth="1"/>
    <col min="4" max="4" width="8.25" style="2" customWidth="1"/>
    <col min="5" max="5" width="10.625" style="2" customWidth="1"/>
    <col min="6" max="6" width="8.25" style="2" customWidth="1"/>
    <col min="7" max="7" width="10.625" style="2" customWidth="1"/>
    <col min="8" max="8" width="9" style="2" bestFit="1" customWidth="1"/>
    <col min="9" max="9" width="3" style="2" bestFit="1" customWidth="1"/>
    <col min="10" max="10" width="8.25" style="2" bestFit="1" customWidth="1"/>
    <col min="11" max="11" width="10.375" style="2" customWidth="1"/>
    <col min="12" max="16384" width="8.625" style="2"/>
  </cols>
  <sheetData>
    <row r="1" spans="1:12" ht="12" thickBot="1" x14ac:dyDescent="0.2">
      <c r="A1" s="2" t="s">
        <v>160</v>
      </c>
    </row>
    <row r="2" spans="1:12" ht="16.5" customHeight="1" x14ac:dyDescent="0.15">
      <c r="A2" s="435" t="s">
        <v>161</v>
      </c>
      <c r="B2" s="437" t="s">
        <v>162</v>
      </c>
      <c r="C2" s="438"/>
      <c r="D2" s="439" t="s">
        <v>163</v>
      </c>
      <c r="E2" s="440"/>
      <c r="F2" s="437" t="s">
        <v>164</v>
      </c>
      <c r="G2" s="438"/>
      <c r="H2" s="441" t="s">
        <v>165</v>
      </c>
      <c r="I2" s="429" t="s">
        <v>166</v>
      </c>
      <c r="J2" s="430"/>
      <c r="K2" s="431"/>
    </row>
    <row r="3" spans="1:12" ht="16.5" customHeight="1" x14ac:dyDescent="0.15">
      <c r="A3" s="436"/>
      <c r="B3" s="23" t="s">
        <v>167</v>
      </c>
      <c r="C3" s="14" t="s">
        <v>168</v>
      </c>
      <c r="D3" s="23" t="s">
        <v>169</v>
      </c>
      <c r="E3" s="14" t="s">
        <v>170</v>
      </c>
      <c r="F3" s="23" t="s">
        <v>167</v>
      </c>
      <c r="G3" s="14" t="s">
        <v>171</v>
      </c>
      <c r="H3" s="442"/>
      <c r="I3" s="432"/>
      <c r="J3" s="433"/>
      <c r="K3" s="434"/>
    </row>
    <row r="4" spans="1:12" x14ac:dyDescent="0.15">
      <c r="A4" s="252"/>
      <c r="B4" s="253" t="s">
        <v>172</v>
      </c>
      <c r="C4" s="35" t="s">
        <v>173</v>
      </c>
      <c r="D4" s="253" t="s">
        <v>172</v>
      </c>
      <c r="E4" s="35" t="s">
        <v>173</v>
      </c>
      <c r="F4" s="253" t="s">
        <v>172</v>
      </c>
      <c r="G4" s="35" t="s">
        <v>173</v>
      </c>
      <c r="H4" s="254" t="s">
        <v>174</v>
      </c>
      <c r="I4" s="255"/>
      <c r="J4" s="256" t="s">
        <v>175</v>
      </c>
      <c r="K4" s="257" t="s">
        <v>175</v>
      </c>
    </row>
    <row r="5" spans="1:12" s="91" customFormat="1" ht="30" customHeight="1" x14ac:dyDescent="0.15">
      <c r="A5" s="17" t="s">
        <v>93</v>
      </c>
      <c r="B5" s="258">
        <v>5</v>
      </c>
      <c r="C5" s="259">
        <v>214982</v>
      </c>
      <c r="D5" s="258">
        <v>3</v>
      </c>
      <c r="E5" s="259">
        <v>164231</v>
      </c>
      <c r="F5" s="258">
        <v>2</v>
      </c>
      <c r="G5" s="259">
        <v>28744</v>
      </c>
      <c r="H5" s="260" t="s">
        <v>108</v>
      </c>
      <c r="I5" s="261" t="s">
        <v>129</v>
      </c>
      <c r="J5" s="262" t="s">
        <v>108</v>
      </c>
      <c r="K5" s="263">
        <v>95585</v>
      </c>
      <c r="L5" s="264"/>
    </row>
    <row r="6" spans="1:12" s="91" customFormat="1" ht="30" customHeight="1" x14ac:dyDescent="0.15">
      <c r="A6" s="265" t="s">
        <v>107</v>
      </c>
      <c r="B6" s="266">
        <v>1</v>
      </c>
      <c r="C6" s="267">
        <v>9675</v>
      </c>
      <c r="D6" s="266">
        <v>2</v>
      </c>
      <c r="E6" s="267">
        <v>32315</v>
      </c>
      <c r="F6" s="266" t="s">
        <v>108</v>
      </c>
      <c r="G6" s="267" t="s">
        <v>108</v>
      </c>
      <c r="H6" s="268">
        <v>68646</v>
      </c>
      <c r="I6" s="269" t="s">
        <v>176</v>
      </c>
      <c r="J6" s="270" t="s">
        <v>108</v>
      </c>
      <c r="K6" s="271">
        <v>100961</v>
      </c>
      <c r="L6" s="264"/>
    </row>
    <row r="7" spans="1:12" s="91" customFormat="1" ht="30" customHeight="1" x14ac:dyDescent="0.15">
      <c r="A7" s="265" t="s">
        <v>110</v>
      </c>
      <c r="B7" s="266">
        <v>3</v>
      </c>
      <c r="C7" s="267">
        <v>245419</v>
      </c>
      <c r="D7" s="266">
        <v>1</v>
      </c>
      <c r="E7" s="267">
        <v>5926</v>
      </c>
      <c r="F7" s="266">
        <v>1</v>
      </c>
      <c r="G7" s="267">
        <v>119659</v>
      </c>
      <c r="H7" s="268" t="s">
        <v>108</v>
      </c>
      <c r="I7" s="269" t="s">
        <v>176</v>
      </c>
      <c r="J7" s="270" t="s">
        <v>108</v>
      </c>
      <c r="K7" s="271" t="s">
        <v>108</v>
      </c>
      <c r="L7" s="264"/>
    </row>
    <row r="8" spans="1:12" s="91" customFormat="1" ht="30" customHeight="1" x14ac:dyDescent="0.15">
      <c r="A8" s="265" t="s">
        <v>113</v>
      </c>
      <c r="B8" s="266">
        <v>2</v>
      </c>
      <c r="C8" s="267">
        <v>52299</v>
      </c>
      <c r="D8" s="266">
        <v>3</v>
      </c>
      <c r="E8" s="267">
        <v>171949</v>
      </c>
      <c r="F8" s="266" t="s">
        <v>108</v>
      </c>
      <c r="G8" s="267" t="s">
        <v>108</v>
      </c>
      <c r="H8" s="268">
        <v>5926</v>
      </c>
      <c r="I8" s="269" t="s">
        <v>201</v>
      </c>
      <c r="J8" s="270" t="s">
        <v>108</v>
      </c>
      <c r="K8" s="271">
        <v>125585</v>
      </c>
      <c r="L8" s="264"/>
    </row>
    <row r="9" spans="1:12" ht="30" customHeight="1" thickBot="1" x14ac:dyDescent="0.2">
      <c r="A9" s="18" t="s">
        <v>197</v>
      </c>
      <c r="B9" s="272" t="s">
        <v>108</v>
      </c>
      <c r="C9" s="273" t="s">
        <v>108</v>
      </c>
      <c r="D9" s="272" t="s">
        <v>108</v>
      </c>
      <c r="E9" s="273" t="s">
        <v>108</v>
      </c>
      <c r="F9" s="272" t="s">
        <v>108</v>
      </c>
      <c r="G9" s="273" t="s">
        <v>108</v>
      </c>
      <c r="H9" s="274">
        <v>52290</v>
      </c>
      <c r="I9" s="275" t="s">
        <v>201</v>
      </c>
      <c r="J9" s="276" t="s">
        <v>108</v>
      </c>
      <c r="K9" s="277">
        <v>52290</v>
      </c>
      <c r="L9" s="278"/>
    </row>
    <row r="10" spans="1:12" x14ac:dyDescent="0.15">
      <c r="A10" s="2" t="s">
        <v>177</v>
      </c>
    </row>
  </sheetData>
  <mergeCells count="6">
    <mergeCell ref="I2:K3"/>
    <mergeCell ref="A2:A3"/>
    <mergeCell ref="B2:C2"/>
    <mergeCell ref="D2:E2"/>
    <mergeCell ref="F2:G2"/>
    <mergeCell ref="H2:H3"/>
  </mergeCells>
  <phoneticPr fontId="1"/>
  <printOptions horizontalCentered="1"/>
  <pageMargins left="0.78740157480314965" right="0.78740157480314965" top="0.98425196850393704" bottom="0.59055118110236227" header="0.51181102362204722" footer="0.51181102362204722"/>
  <pageSetup paperSize="9" scale="66" orientation="landscape" r:id="rId1"/>
  <headerFooter alignWithMargins="0">
    <oddFooter>&amp;R高松国税局
国税徴収
(R02)</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8aac__x660e_ xmlns="c1e1fd5d-d5a4-4438-b594-53628234b2d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1" ma:contentTypeDescription="新しいドキュメントを作成します。" ma:contentTypeScope="" ma:versionID="e124c027ede4075553427db537a1ae67">
  <xsd:schema xmlns:xsd="http://www.w3.org/2001/XMLSchema" xmlns:xs="http://www.w3.org/2001/XMLSchema" xmlns:p="http://schemas.microsoft.com/office/2006/metadata/properties" xmlns:ns2="c1e1fd5d-d5a4-4438-b594-53628234b2d5" targetNamespace="http://schemas.microsoft.com/office/2006/metadata/properties" ma:root="true" ma:fieldsID="1e29f3be3ac9a8ccc3d16df4e7e06302" ns2:_="">
    <xsd:import namespace="c1e1fd5d-d5a4-4438-b594-53628234b2d5"/>
    <xsd:element name="properties">
      <xsd:complexType>
        <xsd:sequence>
          <xsd:element name="documentManagement">
            <xsd:complexType>
              <xsd:all>
                <xsd:element ref="ns2:_x8aac__x660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1fd5d-d5a4-4438-b594-53628234b2d5"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5003C1B-C42A-445D-8877-75C711302ABB}">
  <ds:schemaRefs>
    <ds:schemaRef ds:uri="http://purl.org/dc/terms/"/>
    <ds:schemaRef ds:uri="c1e1fd5d-d5a4-4438-b594-53628234b2d5"/>
    <ds:schemaRef ds:uri="http://purl.org/dc/dcmitype/"/>
    <ds:schemaRef ds:uri="http://schemas.microsoft.com/office/infopath/2007/PartnerControls"/>
    <ds:schemaRef ds:uri="http://purl.org/dc/elements/1.1/"/>
    <ds:schemaRef ds:uri="http://schemas.microsoft.com/office/2006/documentManagement/types"/>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08976EA8-3691-46A1-A707-58E99BDC0202}">
  <ds:schemaRefs>
    <ds:schemaRef ds:uri="http://schemas.microsoft.com/sharepoint/v3/contenttype/forms"/>
  </ds:schemaRefs>
</ds:datastoreItem>
</file>

<file path=customXml/itemProps3.xml><?xml version="1.0" encoding="utf-8"?>
<ds:datastoreItem xmlns:ds="http://schemas.openxmlformats.org/officeDocument/2006/customXml" ds:itemID="{80E23F30-3A6F-40BA-98FE-47E8EC4D00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13</vt:i4>
      </vt:variant>
    </vt:vector>
  </HeadingPairs>
  <TitlesOfParts>
    <vt:vector size="23" baseType="lpstr">
      <vt:lpstr>(1)徴収状況</vt:lpstr>
      <vt:lpstr>(2)　徴収状況の累年比較</vt:lpstr>
      <vt:lpstr>(3)税務署別徴収状況-1</vt:lpstr>
      <vt:lpstr>(3)税務署別徴収状況-2</vt:lpstr>
      <vt:lpstr>(3)税務署別徴収状況-3</vt:lpstr>
      <vt:lpstr>(3)税務署別徴収状況-4</vt:lpstr>
      <vt:lpstr>(1)物納状況</vt:lpstr>
      <vt:lpstr>(2)物納財産の内訳</vt:lpstr>
      <vt:lpstr>(3)物納状況の累年比較</vt:lpstr>
      <vt:lpstr>(4)年賦延納状況</vt:lpstr>
      <vt:lpstr>'(1)徴収状況'!Print_Area</vt:lpstr>
      <vt:lpstr>'(1)物納状況'!Print_Area</vt:lpstr>
      <vt:lpstr>'(2)　徴収状況の累年比較'!Print_Area</vt:lpstr>
      <vt:lpstr>'(3)税務署別徴収状況-1'!Print_Area</vt:lpstr>
      <vt:lpstr>'(3)税務署別徴収状況-2'!Print_Area</vt:lpstr>
      <vt:lpstr>'(3)税務署別徴収状況-3'!Print_Area</vt:lpstr>
      <vt:lpstr>'(3)税務署別徴収状況-4'!Print_Area</vt:lpstr>
      <vt:lpstr>'(3)物納状況の累年比較'!Print_Area</vt:lpstr>
      <vt:lpstr>'(4)年賦延納状況'!Print_Area</vt:lpstr>
      <vt:lpstr>'(3)税務署別徴収状況-1'!Print_Titles</vt:lpstr>
      <vt:lpstr>'(3)税務署別徴収状況-2'!Print_Titles</vt:lpstr>
      <vt:lpstr>'(3)税務署別徴収状況-3'!Print_Titles</vt:lpstr>
      <vt:lpstr>'(3)税務署別徴収状況-4'!Print_Titles</vt:lpstr>
    </vt:vector>
  </TitlesOfParts>
  <Company>高松国税局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国税徴収状況等</dc:title>
  <dc:creator>国税庁</dc:creator>
  <cp:lastModifiedBy>国税庁</cp:lastModifiedBy>
  <cp:lastPrinted>2022-05-12T02:21:10Z</cp:lastPrinted>
  <dcterms:created xsi:type="dcterms:W3CDTF">2003-07-09T01:05:10Z</dcterms:created>
  <dcterms:modified xsi:type="dcterms:W3CDTF">2022-05-12T02:21:32Z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0x0101001352FBB25AD26741878EC5ACE9AA909C</vt:lpwstr>
  </property>
</Properties>
</file>