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A00700企画課\企画課\03　組織参考資料フォルダ\02　整理中\統計情報・各種通信等\02　局統計情報（HP掲載）\令和元年版\02_原稿準備\10_17-1,2　国税徴収\"/>
    </mc:Choice>
  </mc:AlternateContent>
  <bookViews>
    <workbookView xWindow="0" yWindow="0" windowWidth="20490" windowHeight="7650" firstSheet="6" activeTab="9"/>
  </bookViews>
  <sheets>
    <sheet name="(1)徴収状況" sheetId="1" r:id="rId1"/>
    <sheet name="(2)　徴収状況の累年比較" sheetId="2" r:id="rId2"/>
    <sheet name="(3)税務署別徴収状況-1" sheetId="3" r:id="rId3"/>
    <sheet name="(3)税務署別徴収状況-2" sheetId="4" r:id="rId4"/>
    <sheet name="(3)税務署別徴収状況-3" sheetId="5" r:id="rId5"/>
    <sheet name="(3)税務署別徴収状況-4" sheetId="6" r:id="rId6"/>
    <sheet name="(1)物納状況" sheetId="7" r:id="rId7"/>
    <sheet name="(2)物納財産の内訳" sheetId="8" r:id="rId8"/>
    <sheet name="(3)物納状況の累年比較" sheetId="9" r:id="rId9"/>
    <sheet name="(4)年賦延納状況" sheetId="10" r:id="rId10"/>
  </sheets>
  <definedNames>
    <definedName name="_xlnm.Print_Area" localSheetId="0">'(1)徴収状況'!$A$1:$P$41</definedName>
    <definedName name="_xlnm.Print_Area" localSheetId="6">'(1)物納状況'!$A$1:$F$33</definedName>
    <definedName name="_xlnm.Print_Area" localSheetId="1">'(2)　徴収状況の累年比較'!$A$1:$N$9</definedName>
    <definedName name="_xlnm.Print_Area" localSheetId="2">'(3)税務署別徴収状況-1'!$A$1:$N$41</definedName>
    <definedName name="_xlnm.Print_Area" localSheetId="3">'(3)税務署別徴収状況-2'!$A$1:$N$40</definedName>
    <definedName name="_xlnm.Print_Area" localSheetId="4">'(3)税務署別徴収状況-3'!$A$1:$N$40</definedName>
    <definedName name="_xlnm.Print_Area" localSheetId="5">'(3)税務署別徴収状況-4'!$A$1:$H$40</definedName>
    <definedName name="_xlnm.Print_Area" localSheetId="8">'(3)物納状況の累年比較'!$A$1:$K$11</definedName>
    <definedName name="_xlnm.Print_Area" localSheetId="9">'(4)年賦延納状況'!$A$1:$K$20</definedName>
    <definedName name="_xlnm.Print_Titles" localSheetId="2">'(3)税務署別徴収状況-1'!$1:$3</definedName>
    <definedName name="_xlnm.Print_Titles" localSheetId="3">'(3)税務署別徴収状況-2'!$1:$3</definedName>
    <definedName name="_xlnm.Print_Titles" localSheetId="4">'(3)税務署別徴収状況-3'!$1:$3</definedName>
    <definedName name="_xlnm.Print_Titles" localSheetId="5">'(3)税務署別徴収状況-4'!$1:$3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0" i="6" l="1"/>
  <c r="H39" i="6"/>
  <c r="H37" i="6"/>
  <c r="H36" i="6"/>
  <c r="H35" i="6"/>
  <c r="H34" i="6"/>
  <c r="H33" i="6"/>
  <c r="H32" i="6"/>
  <c r="H31" i="6"/>
  <c r="H29" i="6"/>
  <c r="H28" i="6"/>
  <c r="H27" i="6"/>
  <c r="H26" i="6"/>
  <c r="H25" i="6"/>
  <c r="H24" i="6"/>
  <c r="H23" i="6"/>
  <c r="H22" i="6"/>
  <c r="H21" i="6"/>
  <c r="H19" i="6"/>
  <c r="H18" i="6"/>
  <c r="H17" i="6"/>
  <c r="H16" i="6"/>
  <c r="H15" i="6"/>
  <c r="H14" i="6"/>
  <c r="H13" i="6"/>
  <c r="H11" i="6"/>
  <c r="H10" i="6"/>
  <c r="H9" i="6"/>
  <c r="H8" i="6"/>
  <c r="H7" i="6"/>
  <c r="H6" i="6"/>
  <c r="H5" i="6"/>
  <c r="N40" i="5"/>
  <c r="N39" i="5"/>
  <c r="N37" i="5"/>
  <c r="N36" i="5"/>
  <c r="N35" i="5"/>
  <c r="N34" i="5"/>
  <c r="N33" i="5"/>
  <c r="N32" i="5"/>
  <c r="N31" i="5"/>
  <c r="N29" i="5"/>
  <c r="N28" i="5"/>
  <c r="N27" i="5"/>
  <c r="N26" i="5"/>
  <c r="N25" i="5"/>
  <c r="N24" i="5"/>
  <c r="N23" i="5"/>
  <c r="N22" i="5"/>
  <c r="N21" i="5"/>
  <c r="N19" i="5"/>
  <c r="N18" i="5"/>
  <c r="N17" i="5"/>
  <c r="N16" i="5"/>
  <c r="N15" i="5"/>
  <c r="N14" i="5"/>
  <c r="N13" i="5"/>
  <c r="N11" i="5"/>
  <c r="N10" i="5"/>
  <c r="N9" i="5"/>
  <c r="N8" i="5"/>
  <c r="N7" i="5"/>
  <c r="N6" i="5"/>
  <c r="N5" i="5"/>
  <c r="N40" i="4"/>
  <c r="N39" i="4"/>
  <c r="N38" i="4"/>
  <c r="N37" i="4"/>
  <c r="N36" i="4"/>
  <c r="N35" i="4"/>
  <c r="N34" i="4"/>
  <c r="N33" i="4"/>
  <c r="N32" i="4"/>
  <c r="N31" i="4"/>
  <c r="N30" i="4"/>
  <c r="N29" i="4"/>
  <c r="N28" i="4"/>
  <c r="N27" i="4"/>
  <c r="N26" i="4"/>
  <c r="N25" i="4"/>
  <c r="N24" i="4"/>
  <c r="N23" i="4"/>
  <c r="N22" i="4"/>
  <c r="N21" i="4"/>
  <c r="N20" i="4"/>
  <c r="N19" i="4"/>
  <c r="N18" i="4"/>
  <c r="N17" i="4"/>
  <c r="N16" i="4"/>
  <c r="N15" i="4"/>
  <c r="N14" i="4"/>
  <c r="N13" i="4"/>
  <c r="N12" i="4"/>
  <c r="N11" i="4"/>
  <c r="N10" i="4"/>
  <c r="N9" i="4"/>
  <c r="N8" i="4"/>
  <c r="N7" i="4"/>
  <c r="N6" i="4"/>
  <c r="N5" i="4"/>
  <c r="N37" i="3"/>
  <c r="N36" i="3"/>
  <c r="N35" i="3"/>
  <c r="N34" i="3"/>
  <c r="N33" i="3"/>
  <c r="N32" i="3"/>
  <c r="N31" i="3"/>
  <c r="N29" i="3"/>
  <c r="N28" i="3"/>
  <c r="N27" i="3"/>
  <c r="N26" i="3"/>
  <c r="N25" i="3"/>
  <c r="N24" i="3"/>
  <c r="N23" i="3"/>
  <c r="N22" i="3"/>
  <c r="N21" i="3"/>
  <c r="N19" i="3"/>
  <c r="N18" i="3"/>
  <c r="N17" i="3"/>
  <c r="N16" i="3"/>
  <c r="N15" i="3"/>
  <c r="N14" i="3"/>
  <c r="N13" i="3"/>
  <c r="N11" i="3"/>
  <c r="N10" i="3"/>
  <c r="N9" i="3"/>
  <c r="N8" i="3"/>
  <c r="N7" i="3"/>
  <c r="N6" i="3"/>
  <c r="N5" i="3"/>
</calcChain>
</file>

<file path=xl/sharedStrings.xml><?xml version="1.0" encoding="utf-8"?>
<sst xmlns="http://schemas.openxmlformats.org/spreadsheetml/2006/main" count="1055" uniqueCount="205">
  <si>
    <t>17－１　国税徴収状況</t>
    <rPh sb="5" eb="7">
      <t>コクゼイ</t>
    </rPh>
    <rPh sb="9" eb="11">
      <t>ジョウキョウ</t>
    </rPh>
    <phoneticPr fontId="3"/>
  </si>
  <si>
    <t>(1)　徴収状況</t>
    <phoneticPr fontId="3"/>
  </si>
  <si>
    <t>区　　　　　分</t>
    <phoneticPr fontId="3"/>
  </si>
  <si>
    <t>徴　収　決　定　済　額</t>
    <phoneticPr fontId="3"/>
  </si>
  <si>
    <t>収　　　納　　　済　　　額</t>
    <phoneticPr fontId="3"/>
  </si>
  <si>
    <t>不　　納　　欠　　損　　額</t>
    <phoneticPr fontId="3"/>
  </si>
  <si>
    <t>収　　納　　未　　済　　額</t>
    <phoneticPr fontId="3"/>
  </si>
  <si>
    <t>区　　　　　　分</t>
    <phoneticPr fontId="3"/>
  </si>
  <si>
    <t>本年度分</t>
  </si>
  <si>
    <t>繰　越　分</t>
    <phoneticPr fontId="3"/>
  </si>
  <si>
    <t>計</t>
  </si>
  <si>
    <t>繰　越　分</t>
    <phoneticPr fontId="3"/>
  </si>
  <si>
    <t>千円</t>
  </si>
  <si>
    <t>源泉所得税</t>
    <rPh sb="0" eb="2">
      <t>ゲンセン</t>
    </rPh>
    <rPh sb="2" eb="5">
      <t>ショトクゼイ</t>
    </rPh>
    <phoneticPr fontId="3"/>
  </si>
  <si>
    <t>源泉所得税</t>
  </si>
  <si>
    <t>源泉所得税及復興特別所得税</t>
    <rPh sb="0" eb="2">
      <t>ゲンセン</t>
    </rPh>
    <rPh sb="2" eb="5">
      <t>ショトクゼイ</t>
    </rPh>
    <rPh sb="5" eb="6">
      <t>オヨ</t>
    </rPh>
    <rPh sb="6" eb="8">
      <t>フッコウ</t>
    </rPh>
    <rPh sb="8" eb="10">
      <t>トクベツ</t>
    </rPh>
    <rPh sb="10" eb="13">
      <t>ショトクゼイ</t>
    </rPh>
    <phoneticPr fontId="3"/>
  </si>
  <si>
    <t>源泉所得税及復興特別所得税</t>
    <rPh sb="5" eb="6">
      <t>オヨ</t>
    </rPh>
    <rPh sb="6" eb="8">
      <t>フッコウ</t>
    </rPh>
    <rPh sb="8" eb="10">
      <t>トクベツ</t>
    </rPh>
    <rPh sb="10" eb="13">
      <t>ショトクゼイ</t>
    </rPh>
    <phoneticPr fontId="3"/>
  </si>
  <si>
    <t>申告所得税</t>
    <rPh sb="0" eb="2">
      <t>シンコク</t>
    </rPh>
    <rPh sb="2" eb="5">
      <t>ショトクゼイ</t>
    </rPh>
    <phoneticPr fontId="3"/>
  </si>
  <si>
    <t>－</t>
  </si>
  <si>
    <t>申告所得税及復興特別所得税</t>
    <rPh sb="0" eb="2">
      <t>シンコク</t>
    </rPh>
    <rPh sb="2" eb="5">
      <t>ショトクゼイ</t>
    </rPh>
    <rPh sb="5" eb="6">
      <t>オヨ</t>
    </rPh>
    <rPh sb="6" eb="8">
      <t>フッコウ</t>
    </rPh>
    <rPh sb="8" eb="10">
      <t>トクベツ</t>
    </rPh>
    <rPh sb="10" eb="13">
      <t>ショトクゼイ</t>
    </rPh>
    <phoneticPr fontId="3"/>
  </si>
  <si>
    <t>所　得　税　計</t>
    <rPh sb="0" eb="1">
      <t>トコロ</t>
    </rPh>
    <rPh sb="2" eb="3">
      <t>トク</t>
    </rPh>
    <rPh sb="4" eb="5">
      <t>ゼイ</t>
    </rPh>
    <rPh sb="6" eb="7">
      <t>ケイ</t>
    </rPh>
    <phoneticPr fontId="3"/>
  </si>
  <si>
    <t>所 得 税 計</t>
    <rPh sb="0" eb="1">
      <t>トコロ</t>
    </rPh>
    <rPh sb="2" eb="3">
      <t>トク</t>
    </rPh>
    <rPh sb="4" eb="5">
      <t>ゼイ</t>
    </rPh>
    <rPh sb="6" eb="7">
      <t>ケイ</t>
    </rPh>
    <phoneticPr fontId="3"/>
  </si>
  <si>
    <t>法人税</t>
    <rPh sb="0" eb="3">
      <t>ホウジンゼイ</t>
    </rPh>
    <phoneticPr fontId="3"/>
  </si>
  <si>
    <t>地方法人税</t>
    <rPh sb="0" eb="2">
      <t>チホウ</t>
    </rPh>
    <rPh sb="2" eb="5">
      <t>ホウジンゼイ</t>
    </rPh>
    <phoneticPr fontId="3"/>
  </si>
  <si>
    <t>復興特別法人税</t>
    <rPh sb="0" eb="2">
      <t>フッコウ</t>
    </rPh>
    <rPh sb="2" eb="4">
      <t>トクベツ</t>
    </rPh>
    <rPh sb="4" eb="7">
      <t>ホウジンゼイ</t>
    </rPh>
    <phoneticPr fontId="3"/>
  </si>
  <si>
    <t>相続税</t>
    <rPh sb="0" eb="3">
      <t>ソウゾクゼイ</t>
    </rPh>
    <phoneticPr fontId="3"/>
  </si>
  <si>
    <t>地価税</t>
    <rPh sb="0" eb="2">
      <t>チカ</t>
    </rPh>
    <rPh sb="2" eb="3">
      <t>ゼイ</t>
    </rPh>
    <phoneticPr fontId="3"/>
  </si>
  <si>
    <t>消費税</t>
    <rPh sb="0" eb="3">
      <t>ショウヒゼイ</t>
    </rPh>
    <phoneticPr fontId="3"/>
  </si>
  <si>
    <t>消費税及地方消費税</t>
    <rPh sb="0" eb="3">
      <t>ショウヒゼイ</t>
    </rPh>
    <rPh sb="3" eb="4">
      <t>オヨ</t>
    </rPh>
    <rPh sb="4" eb="6">
      <t>チホウ</t>
    </rPh>
    <rPh sb="6" eb="9">
      <t>ショウヒゼイ</t>
    </rPh>
    <phoneticPr fontId="3"/>
  </si>
  <si>
    <t>酒税</t>
    <rPh sb="0" eb="1">
      <t>サケ</t>
    </rPh>
    <rPh sb="1" eb="2">
      <t>ゼイ</t>
    </rPh>
    <phoneticPr fontId="3"/>
  </si>
  <si>
    <t>たばこ税</t>
    <rPh sb="3" eb="4">
      <t>ゼイ</t>
    </rPh>
    <phoneticPr fontId="3"/>
  </si>
  <si>
    <t>たばこ税及たばこ特別税</t>
    <rPh sb="3" eb="4">
      <t>ゼイ</t>
    </rPh>
    <rPh sb="4" eb="5">
      <t>オヨ</t>
    </rPh>
    <rPh sb="8" eb="10">
      <t>トクベツ</t>
    </rPh>
    <rPh sb="10" eb="11">
      <t>ゼイ</t>
    </rPh>
    <phoneticPr fontId="3"/>
  </si>
  <si>
    <t>国際観光旅客税</t>
    <rPh sb="0" eb="2">
      <t>コクサイ</t>
    </rPh>
    <rPh sb="2" eb="4">
      <t>カンコウ</t>
    </rPh>
    <rPh sb="4" eb="6">
      <t>リョキャク</t>
    </rPh>
    <rPh sb="6" eb="7">
      <t>ゼイ</t>
    </rPh>
    <phoneticPr fontId="3"/>
  </si>
  <si>
    <t>石油石炭税</t>
    <rPh sb="2" eb="4">
      <t>セキタン</t>
    </rPh>
    <rPh sb="4" eb="5">
      <t>ゼイ</t>
    </rPh>
    <phoneticPr fontId="3"/>
  </si>
  <si>
    <t>旧税</t>
    <rPh sb="0" eb="1">
      <t>キュウ</t>
    </rPh>
    <rPh sb="1" eb="2">
      <t>ゼイ</t>
    </rPh>
    <phoneticPr fontId="3"/>
  </si>
  <si>
    <t>電源開発促進税</t>
    <rPh sb="0" eb="2">
      <t>デンゲン</t>
    </rPh>
    <rPh sb="2" eb="4">
      <t>カイハツ</t>
    </rPh>
    <rPh sb="4" eb="6">
      <t>ソクシン</t>
    </rPh>
    <rPh sb="6" eb="7">
      <t>ゼイ</t>
    </rPh>
    <phoneticPr fontId="3"/>
  </si>
  <si>
    <t>揮発油税及地方道路税</t>
    <rPh sb="0" eb="4">
      <t>キハツユゼイ</t>
    </rPh>
    <rPh sb="4" eb="5">
      <t>オヨ</t>
    </rPh>
    <rPh sb="5" eb="7">
      <t>チホウ</t>
    </rPh>
    <rPh sb="7" eb="9">
      <t>ドウロ</t>
    </rPh>
    <rPh sb="9" eb="10">
      <t>ゼイ</t>
    </rPh>
    <phoneticPr fontId="3"/>
  </si>
  <si>
    <t>揮発油税及地方揮発油税</t>
    <rPh sb="0" eb="4">
      <t>キハツユゼイ</t>
    </rPh>
    <rPh sb="4" eb="5">
      <t>オヨ</t>
    </rPh>
    <rPh sb="5" eb="7">
      <t>チホウ</t>
    </rPh>
    <rPh sb="7" eb="11">
      <t>キハツユゼイ</t>
    </rPh>
    <phoneticPr fontId="3"/>
  </si>
  <si>
    <t>石油ガス税</t>
    <rPh sb="4" eb="5">
      <t>ゼイ</t>
    </rPh>
    <phoneticPr fontId="3"/>
  </si>
  <si>
    <t>自動車重量税</t>
    <rPh sb="0" eb="3">
      <t>ジドウシャ</t>
    </rPh>
    <rPh sb="3" eb="6">
      <t>ジュウリョウゼイ</t>
    </rPh>
    <phoneticPr fontId="3"/>
  </si>
  <si>
    <t>自動車重量税</t>
    <rPh sb="0" eb="3">
      <t>ジドウシャ</t>
    </rPh>
    <rPh sb="3" eb="5">
      <t>ジュウリョウ</t>
    </rPh>
    <rPh sb="5" eb="6">
      <t>ゼイ</t>
    </rPh>
    <phoneticPr fontId="3"/>
  </si>
  <si>
    <t>航空機燃料税</t>
    <rPh sb="0" eb="3">
      <t>コウクウキ</t>
    </rPh>
    <rPh sb="3" eb="6">
      <t>ネンリョウゼイ</t>
    </rPh>
    <phoneticPr fontId="3"/>
  </si>
  <si>
    <t>印紙収入</t>
    <rPh sb="0" eb="2">
      <t>インシ</t>
    </rPh>
    <rPh sb="2" eb="4">
      <t>シュウニュウ</t>
    </rPh>
    <phoneticPr fontId="3"/>
  </si>
  <si>
    <t>合            計</t>
    <phoneticPr fontId="3"/>
  </si>
  <si>
    <t>（内地方消費税）</t>
    <rPh sb="1" eb="2">
      <t>ウチ</t>
    </rPh>
    <rPh sb="2" eb="4">
      <t>チホウ</t>
    </rPh>
    <rPh sb="4" eb="7">
      <t>ショウヒゼイ</t>
    </rPh>
    <phoneticPr fontId="3"/>
  </si>
  <si>
    <t>（除く地方消費税）</t>
    <rPh sb="1" eb="2">
      <t>ノゾ</t>
    </rPh>
    <rPh sb="3" eb="5">
      <t>チホウ</t>
    </rPh>
    <rPh sb="5" eb="8">
      <t>ショウヒゼイ</t>
    </rPh>
    <phoneticPr fontId="3"/>
  </si>
  <si>
    <t>調査期間：</t>
    <phoneticPr fontId="3"/>
  </si>
  <si>
    <t>用語の説明：</t>
    <phoneticPr fontId="3"/>
  </si>
  <si>
    <r>
      <t>１　</t>
    </r>
    <r>
      <rPr>
        <sz val="9"/>
        <rFont val="ＭＳ ゴシック"/>
        <family val="3"/>
        <charset val="128"/>
      </rPr>
      <t>徴収決定済額</t>
    </r>
    <r>
      <rPr>
        <sz val="9"/>
        <rFont val="ＭＳ 明朝"/>
        <family val="1"/>
        <charset val="128"/>
      </rPr>
      <t>とは、納税義務の確定した国税で、その事実の確認（徴収決定）を終了した金額をいう。</t>
    </r>
    <phoneticPr fontId="3"/>
  </si>
  <si>
    <t>　　　　　　</t>
    <phoneticPr fontId="3"/>
  </si>
  <si>
    <r>
      <t>２　</t>
    </r>
    <r>
      <rPr>
        <sz val="9"/>
        <rFont val="ＭＳ ゴシック"/>
        <family val="3"/>
        <charset val="128"/>
      </rPr>
      <t>収納済額</t>
    </r>
    <r>
      <rPr>
        <sz val="9"/>
        <rFont val="ＭＳ 明朝"/>
        <family val="1"/>
        <charset val="128"/>
      </rPr>
      <t>とは、収納された国税の金額をいう。</t>
    </r>
    <phoneticPr fontId="3"/>
  </si>
  <si>
    <r>
      <t>３　</t>
    </r>
    <r>
      <rPr>
        <sz val="9"/>
        <rFont val="ＭＳ ゴシック"/>
        <family val="3"/>
        <charset val="128"/>
      </rPr>
      <t>不納欠損額</t>
    </r>
    <r>
      <rPr>
        <sz val="9"/>
        <rFont val="ＭＳ 明朝"/>
        <family val="1"/>
        <charset val="128"/>
      </rPr>
      <t>とは、滞納処分の停止後３年経過等の事由により納税義務が消滅した国税の金額をいう。</t>
    </r>
    <phoneticPr fontId="3"/>
  </si>
  <si>
    <r>
      <t>４　</t>
    </r>
    <r>
      <rPr>
        <sz val="9"/>
        <rFont val="ＭＳ ゴシック"/>
        <family val="3"/>
        <charset val="128"/>
      </rPr>
      <t>収納未済額</t>
    </r>
    <r>
      <rPr>
        <sz val="9"/>
        <rFont val="ＭＳ 明朝"/>
        <family val="1"/>
        <charset val="128"/>
      </rPr>
      <t>とは、徴収決定済額のうち収納及び不納欠損を終了しない金額をいう。</t>
    </r>
    <phoneticPr fontId="3"/>
  </si>
  <si>
    <t>（注）　</t>
    <phoneticPr fontId="3"/>
  </si>
  <si>
    <t>１　「相続税」には贈与税を含む。</t>
    <phoneticPr fontId="3"/>
  </si>
  <si>
    <t>２　「（内地方消費税）」は、「消費税及地方消費税」のうち、地方消費税の金額である。</t>
  </si>
  <si>
    <t>３　「（除く地方消費税）」は、「合計」から、地方消費税を除いた金額である。</t>
  </si>
  <si>
    <t>(2)　徴収状況の累年比較</t>
    <phoneticPr fontId="3"/>
  </si>
  <si>
    <t>年度</t>
    <phoneticPr fontId="3"/>
  </si>
  <si>
    <t>徴収決定済額</t>
    <phoneticPr fontId="3"/>
  </si>
  <si>
    <t>収納済額</t>
  </si>
  <si>
    <t>不納欠損額</t>
    <phoneticPr fontId="3"/>
  </si>
  <si>
    <t>収納未済額</t>
    <phoneticPr fontId="3"/>
  </si>
  <si>
    <t>繰越分</t>
    <phoneticPr fontId="3"/>
  </si>
  <si>
    <t>繰　越　分</t>
    <phoneticPr fontId="3"/>
  </si>
  <si>
    <t>繰　越　分</t>
    <phoneticPr fontId="3"/>
  </si>
  <si>
    <t>平成27年度</t>
  </si>
  <si>
    <t>平成28年度</t>
  </si>
  <si>
    <t>平成29年度</t>
  </si>
  <si>
    <t>平成30年度</t>
  </si>
  <si>
    <t>令和元年度</t>
    <rPh sb="0" eb="2">
      <t>レイワ</t>
    </rPh>
    <rPh sb="2" eb="3">
      <t>ガン</t>
    </rPh>
    <phoneticPr fontId="2"/>
  </si>
  <si>
    <t>(3)　税務署別徴収状況</t>
    <phoneticPr fontId="3"/>
  </si>
  <si>
    <t>税務署名</t>
  </si>
  <si>
    <t>源泉所得税</t>
    <phoneticPr fontId="3"/>
  </si>
  <si>
    <t>源泉所得税及復興特別所得税</t>
    <rPh sb="0" eb="2">
      <t>ゲンセン</t>
    </rPh>
    <rPh sb="2" eb="5">
      <t>ショトクゼイ</t>
    </rPh>
    <rPh sb="5" eb="6">
      <t>オヨ</t>
    </rPh>
    <rPh sb="6" eb="8">
      <t>フッコウ</t>
    </rPh>
    <rPh sb="8" eb="10">
      <t>トクベツ</t>
    </rPh>
    <rPh sb="10" eb="12">
      <t>ショトク</t>
    </rPh>
    <rPh sb="12" eb="13">
      <t>ゼイ</t>
    </rPh>
    <phoneticPr fontId="3"/>
  </si>
  <si>
    <t>税務署名</t>
    <rPh sb="0" eb="2">
      <t>ゼイム</t>
    </rPh>
    <rPh sb="2" eb="4">
      <t>ショメイ</t>
    </rPh>
    <phoneticPr fontId="3"/>
  </si>
  <si>
    <t>徴収決定済額</t>
  </si>
  <si>
    <t>収納未済額</t>
  </si>
  <si>
    <t>徳島</t>
    <rPh sb="0" eb="2">
      <t>トクシマ</t>
    </rPh>
    <phoneticPr fontId="3"/>
  </si>
  <si>
    <t>鳴門</t>
    <rPh sb="0" eb="2">
      <t>ナルト</t>
    </rPh>
    <phoneticPr fontId="3"/>
  </si>
  <si>
    <t>-</t>
  </si>
  <si>
    <t>阿南</t>
    <rPh sb="0" eb="2">
      <t>アナン</t>
    </rPh>
    <phoneticPr fontId="3"/>
  </si>
  <si>
    <t>川島</t>
    <rPh sb="0" eb="2">
      <t>カワシマ</t>
    </rPh>
    <phoneticPr fontId="3"/>
  </si>
  <si>
    <t>脇町</t>
    <rPh sb="0" eb="2">
      <t>ワキマチ</t>
    </rPh>
    <phoneticPr fontId="3"/>
  </si>
  <si>
    <t>池田</t>
    <rPh sb="0" eb="2">
      <t>イケダ</t>
    </rPh>
    <phoneticPr fontId="3"/>
  </si>
  <si>
    <t>徳島県計</t>
    <rPh sb="0" eb="3">
      <t>トクシマケン</t>
    </rPh>
    <rPh sb="3" eb="4">
      <t>ケイ</t>
    </rPh>
    <phoneticPr fontId="3"/>
  </si>
  <si>
    <t>高松</t>
    <rPh sb="0" eb="2">
      <t>タカマツ</t>
    </rPh>
    <phoneticPr fontId="3"/>
  </si>
  <si>
    <t>丸亀</t>
    <rPh sb="0" eb="2">
      <t>マルガメ</t>
    </rPh>
    <phoneticPr fontId="3"/>
  </si>
  <si>
    <t>坂出</t>
    <rPh sb="0" eb="2">
      <t>サカイデ</t>
    </rPh>
    <phoneticPr fontId="3"/>
  </si>
  <si>
    <t>観音寺</t>
    <rPh sb="0" eb="3">
      <t>カンオンジ</t>
    </rPh>
    <phoneticPr fontId="3"/>
  </si>
  <si>
    <t>長尾</t>
    <rPh sb="0" eb="2">
      <t>ナガオ</t>
    </rPh>
    <phoneticPr fontId="3"/>
  </si>
  <si>
    <t>土庄</t>
    <rPh sb="0" eb="2">
      <t>トノショウ</t>
    </rPh>
    <phoneticPr fontId="3"/>
  </si>
  <si>
    <t>香川県計</t>
    <rPh sb="0" eb="2">
      <t>カガワ</t>
    </rPh>
    <rPh sb="2" eb="3">
      <t>ケン</t>
    </rPh>
    <rPh sb="3" eb="4">
      <t>ケイ</t>
    </rPh>
    <phoneticPr fontId="3"/>
  </si>
  <si>
    <t>松山</t>
    <rPh sb="0" eb="2">
      <t>マツヤマ</t>
    </rPh>
    <phoneticPr fontId="3"/>
  </si>
  <si>
    <t>今治</t>
    <rPh sb="0" eb="2">
      <t>イマバリ</t>
    </rPh>
    <phoneticPr fontId="3"/>
  </si>
  <si>
    <t>宇和島</t>
    <rPh sb="0" eb="3">
      <t>ウワジマ</t>
    </rPh>
    <phoneticPr fontId="3"/>
  </si>
  <si>
    <t>八幡浜</t>
    <rPh sb="0" eb="2">
      <t>ヤハタ</t>
    </rPh>
    <rPh sb="2" eb="3">
      <t>ハマ</t>
    </rPh>
    <phoneticPr fontId="3"/>
  </si>
  <si>
    <t>新居浜</t>
    <rPh sb="0" eb="3">
      <t>ニイハマ</t>
    </rPh>
    <phoneticPr fontId="3"/>
  </si>
  <si>
    <t>伊予西条</t>
    <rPh sb="0" eb="4">
      <t>イヨサイジョウ</t>
    </rPh>
    <phoneticPr fontId="3"/>
  </si>
  <si>
    <t>大洲</t>
    <rPh sb="0" eb="2">
      <t>オオズ</t>
    </rPh>
    <phoneticPr fontId="3"/>
  </si>
  <si>
    <t>伊予三島</t>
    <rPh sb="0" eb="4">
      <t>イヨミシマ</t>
    </rPh>
    <phoneticPr fontId="3"/>
  </si>
  <si>
    <t>愛媛県計</t>
    <rPh sb="0" eb="2">
      <t>エヒメ</t>
    </rPh>
    <rPh sb="2" eb="3">
      <t>ケン</t>
    </rPh>
    <rPh sb="3" eb="4">
      <t>ケイ</t>
    </rPh>
    <phoneticPr fontId="3"/>
  </si>
  <si>
    <t>高知</t>
    <rPh sb="0" eb="2">
      <t>コウチ</t>
    </rPh>
    <phoneticPr fontId="3"/>
  </si>
  <si>
    <t>安芸</t>
    <rPh sb="0" eb="2">
      <t>アキ</t>
    </rPh>
    <phoneticPr fontId="3"/>
  </si>
  <si>
    <t>南国</t>
    <rPh sb="0" eb="2">
      <t>ナンゴク</t>
    </rPh>
    <phoneticPr fontId="3"/>
  </si>
  <si>
    <t>須崎</t>
    <rPh sb="0" eb="2">
      <t>スザキ</t>
    </rPh>
    <phoneticPr fontId="3"/>
  </si>
  <si>
    <t>中村</t>
    <rPh sb="0" eb="2">
      <t>ナカムラ</t>
    </rPh>
    <phoneticPr fontId="3"/>
  </si>
  <si>
    <t>伊野</t>
    <rPh sb="0" eb="2">
      <t>イノ</t>
    </rPh>
    <phoneticPr fontId="3"/>
  </si>
  <si>
    <t>高知県計</t>
    <rPh sb="0" eb="2">
      <t>コウチ</t>
    </rPh>
    <rPh sb="2" eb="3">
      <t>ケン</t>
    </rPh>
    <rPh sb="3" eb="4">
      <t>ケイ</t>
    </rPh>
    <phoneticPr fontId="3"/>
  </si>
  <si>
    <t>局引受分</t>
  </si>
  <si>
    <t>総計</t>
  </si>
  <si>
    <t>総　　計</t>
    <phoneticPr fontId="3"/>
  </si>
  <si>
    <t>（注）１　徴収決定済額から収納済額を差し引いた額と、収納未済額との差は不納欠損額である。
　　　２　局引受分とは、国税通則法第43条第３項の規定に基づき税務署長から国税局長に徴収の引継ぎが行われたものである。</t>
    <phoneticPr fontId="3"/>
  </si>
  <si>
    <t>(3)　税務署別徴収状況（続）</t>
    <phoneticPr fontId="3"/>
  </si>
  <si>
    <t>揮発油税及地方揮発油税</t>
    <rPh sb="0" eb="3">
      <t>キハツユ</t>
    </rPh>
    <rPh sb="3" eb="4">
      <t>ゼイ</t>
    </rPh>
    <rPh sb="4" eb="5">
      <t>オヨ</t>
    </rPh>
    <rPh sb="5" eb="7">
      <t>チホウ</t>
    </rPh>
    <rPh sb="7" eb="10">
      <t>キハツユ</t>
    </rPh>
    <rPh sb="10" eb="11">
      <t>ゼイ</t>
    </rPh>
    <phoneticPr fontId="3"/>
  </si>
  <si>
    <t>(3)　税務署別徴収状況（続）</t>
    <phoneticPr fontId="3"/>
  </si>
  <si>
    <t>その他</t>
    <phoneticPr fontId="3"/>
  </si>
  <si>
    <t>合　　　計</t>
    <rPh sb="0" eb="1">
      <t>ゴウ</t>
    </rPh>
    <phoneticPr fontId="3"/>
  </si>
  <si>
    <t>17－２　物納及び年賦延納</t>
    <phoneticPr fontId="3"/>
  </si>
  <si>
    <t>(1)　物　納　状　況</t>
    <phoneticPr fontId="3"/>
  </si>
  <si>
    <t>区　　　　　　　　　　分</t>
    <phoneticPr fontId="3"/>
  </si>
  <si>
    <t>相続税</t>
    <rPh sb="0" eb="2">
      <t>ソウゾク</t>
    </rPh>
    <rPh sb="2" eb="3">
      <t>ゼイ</t>
    </rPh>
    <phoneticPr fontId="3"/>
  </si>
  <si>
    <t>件数</t>
    <rPh sb="0" eb="2">
      <t>ケンスウ</t>
    </rPh>
    <phoneticPr fontId="3"/>
  </si>
  <si>
    <t>金額</t>
    <rPh sb="0" eb="2">
      <t>キンガク</t>
    </rPh>
    <phoneticPr fontId="3"/>
  </si>
  <si>
    <t>件</t>
  </si>
  <si>
    <t>申請及び許可等の状況</t>
  </si>
  <si>
    <t>前年度許可未済</t>
  </si>
  <si>
    <t>本年度申請</t>
  </si>
  <si>
    <t>更正減等</t>
  </si>
  <si>
    <t>処　理</t>
    <phoneticPr fontId="3"/>
  </si>
  <si>
    <t>取下げ</t>
  </si>
  <si>
    <t>却下</t>
  </si>
  <si>
    <t>許可</t>
  </si>
  <si>
    <t>外</t>
    <rPh sb="0" eb="1">
      <t>ソト</t>
    </rPh>
    <phoneticPr fontId="3"/>
  </si>
  <si>
    <t>許可未済</t>
  </si>
  <si>
    <t>許可後の状況</t>
  </si>
  <si>
    <t>前年度収納未済</t>
  </si>
  <si>
    <t>許可取消等</t>
    <phoneticPr fontId="3"/>
  </si>
  <si>
    <t>収納</t>
  </si>
  <si>
    <t>収納未済</t>
  </si>
  <si>
    <t>前年度引継未済</t>
  </si>
  <si>
    <t>引継</t>
  </si>
  <si>
    <t>引継未済</t>
  </si>
  <si>
    <t>物納の撤回状況</t>
  </si>
  <si>
    <t>前年度承認未済</t>
  </si>
  <si>
    <t>承認</t>
  </si>
  <si>
    <t>承認未済</t>
  </si>
  <si>
    <t>調査対象等：</t>
    <phoneticPr fontId="3"/>
  </si>
  <si>
    <t>　平成31年４月１日から令和２年３月31日までの間に相続税の物納について申請、許可、収納等のあったものを示した。</t>
    <rPh sb="12" eb="14">
      <t>レイワ</t>
    </rPh>
    <phoneticPr fontId="3"/>
  </si>
  <si>
    <t>（注）　１</t>
    <phoneticPr fontId="3"/>
  </si>
  <si>
    <t>「収納」欄は、国に完全に所有権が移転された物納財産の件数及び金額であり、外書は過誤納額である。</t>
    <phoneticPr fontId="3"/>
  </si>
  <si>
    <t>２</t>
    <phoneticPr fontId="3"/>
  </si>
  <si>
    <t>「引継」欄は、収納した物納財産を財務局へ引き渡した件数及び金額である。</t>
    <phoneticPr fontId="3"/>
  </si>
  <si>
    <t>(2)　物納財産の内訳</t>
    <rPh sb="4" eb="6">
      <t>ブツノウ</t>
    </rPh>
    <rPh sb="6" eb="8">
      <t>ザイサン</t>
    </rPh>
    <rPh sb="9" eb="11">
      <t>ウチワケ</t>
    </rPh>
    <phoneticPr fontId="3"/>
  </si>
  <si>
    <t>区　　　　　　分</t>
    <phoneticPr fontId="3"/>
  </si>
  <si>
    <t>物　　　納　　　許　　　可</t>
  </si>
  <si>
    <t>物　　件　　数</t>
  </si>
  <si>
    <t>金　　　　　額</t>
    <phoneticPr fontId="3"/>
  </si>
  <si>
    <t>物 納 財 産 の 種 類</t>
    <phoneticPr fontId="3"/>
  </si>
  <si>
    <t>件</t>
    <rPh sb="0" eb="1">
      <t>ケン</t>
    </rPh>
    <phoneticPr fontId="4"/>
  </si>
  <si>
    <t>千円</t>
    <rPh sb="0" eb="2">
      <t>センエン</t>
    </rPh>
    <phoneticPr fontId="4"/>
  </si>
  <si>
    <t>土地</t>
    <phoneticPr fontId="3"/>
  </si>
  <si>
    <t>建物</t>
    <phoneticPr fontId="3"/>
  </si>
  <si>
    <t>有価証券</t>
    <phoneticPr fontId="3"/>
  </si>
  <si>
    <t>その他</t>
    <phoneticPr fontId="3"/>
  </si>
  <si>
    <t>(3)　物納状況の累年比較</t>
    <phoneticPr fontId="3"/>
  </si>
  <si>
    <t>年　　度</t>
    <phoneticPr fontId="3"/>
  </si>
  <si>
    <t>本年度申請額</t>
  </si>
  <si>
    <t>許可額</t>
  </si>
  <si>
    <t>許 可 未 済 額</t>
    <phoneticPr fontId="3"/>
  </si>
  <si>
    <t>前　年　度
収納未済額</t>
    <phoneticPr fontId="3"/>
  </si>
  <si>
    <t>収納済額</t>
    <phoneticPr fontId="3"/>
  </si>
  <si>
    <t>件　数</t>
    <phoneticPr fontId="3"/>
  </si>
  <si>
    <t>金　　額</t>
    <phoneticPr fontId="3"/>
  </si>
  <si>
    <t>件</t>
    <phoneticPr fontId="3"/>
  </si>
  <si>
    <t>千円</t>
    <phoneticPr fontId="3"/>
  </si>
  <si>
    <t>平成26年度</t>
  </si>
  <si>
    <t>外</t>
    <rPh sb="0" eb="1">
      <t>ホカ</t>
    </rPh>
    <phoneticPr fontId="5"/>
  </si>
  <si>
    <t>外</t>
  </si>
  <si>
    <t>令和元年度</t>
    <rPh sb="0" eb="2">
      <t>レイワ</t>
    </rPh>
    <rPh sb="2" eb="3">
      <t>ガン</t>
    </rPh>
    <phoneticPr fontId="3"/>
  </si>
  <si>
    <t>　（注）　「収納済額」欄の外書は、過誤納額である。</t>
  </si>
  <si>
    <t>(4)　年賦延納状況</t>
    <phoneticPr fontId="3"/>
  </si>
  <si>
    <t>区　　　　　　　分</t>
    <phoneticPr fontId="3"/>
  </si>
  <si>
    <t>相　続　税</t>
    <phoneticPr fontId="3"/>
  </si>
  <si>
    <t>贈　与　税</t>
    <phoneticPr fontId="3"/>
  </si>
  <si>
    <t>所　得　税</t>
    <phoneticPr fontId="3"/>
  </si>
  <si>
    <t>計</t>
    <rPh sb="0" eb="1">
      <t>ケイ</t>
    </rPh>
    <phoneticPr fontId="3"/>
  </si>
  <si>
    <t>件　数</t>
  </si>
  <si>
    <t>金　額</t>
    <phoneticPr fontId="3"/>
  </si>
  <si>
    <t>件　数</t>
    <rPh sb="0" eb="1">
      <t>ケン</t>
    </rPh>
    <rPh sb="2" eb="3">
      <t>カズ</t>
    </rPh>
    <phoneticPr fontId="3"/>
  </si>
  <si>
    <t>金　額</t>
    <rPh sb="0" eb="1">
      <t>キン</t>
    </rPh>
    <rPh sb="2" eb="3">
      <t>ガク</t>
    </rPh>
    <phoneticPr fontId="3"/>
  </si>
  <si>
    <t>（外）</t>
  </si>
  <si>
    <t>徴収状況</t>
    <phoneticPr fontId="3"/>
  </si>
  <si>
    <t>徴収
決定</t>
    <phoneticPr fontId="3"/>
  </si>
  <si>
    <t>前年度以前
許可分</t>
    <phoneticPr fontId="3"/>
  </si>
  <si>
    <t>本年度許可分</t>
  </si>
  <si>
    <t>延　　納　　現　　在　　額
（徴収決定未済）</t>
    <phoneticPr fontId="3"/>
  </si>
  <si>
    <t>　（注）　「前年度許可末済」及び「本年度申請」欄の外書は、他署管内からの転入者分、「更正減等」欄の外書は、他署管
        内への転出者分である。</t>
    <rPh sb="14" eb="15">
      <t>オヨ</t>
    </rPh>
    <rPh sb="17" eb="20">
      <t>ホンネンド</t>
    </rPh>
    <rPh sb="20" eb="22">
      <t>シンセイ</t>
    </rPh>
    <rPh sb="43" eb="44">
      <t>タダシ</t>
    </rPh>
    <phoneticPr fontId="3"/>
  </si>
  <si>
    <t>令和元年度（出納整理期間を含む。）</t>
    <phoneticPr fontId="3"/>
  </si>
  <si>
    <t>X</t>
    <phoneticPr fontId="3"/>
  </si>
  <si>
    <t>X</t>
    <phoneticPr fontId="3"/>
  </si>
  <si>
    <t>X</t>
    <phoneticPr fontId="3"/>
  </si>
  <si>
    <t>X</t>
    <phoneticPr fontId="3"/>
  </si>
  <si>
    <t>X</t>
    <phoneticPr fontId="3"/>
  </si>
  <si>
    <t>　調査対象等：平成31年４月１日から令和２年３月31日までの間に相続税及び贈与税の年賦延納並びに所得税法第132条の
            規定による所得税の延納について、申請、許可、収納等のあったものを示した。</t>
    <rPh sb="18" eb="20">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</si>
</sst>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quot;(&quot;#,##0&quot;)&quot;"/>
    <numFmt numFmtId="177" formatCode="#,##0;[Red]#,##0"/>
    <numFmt numFmtId="178" formatCode="0_);[Red]\(0\)"/>
  </numFmts>
  <fonts count="13" x14ac:knownFonts="1">
    <font>
      <sz val="11"/>
      <name val="ＭＳ Ｐゴシック"/>
      <family val="3"/>
      <charset val="128"/>
    </font>
    <font>
      <sz val="11"/>
      <name val="ＭＳ Ｐゴシック"/>
      <family val="3"/>
      <charset val="128"/>
    </font>
    <font>
      <sz val="13"/>
      <name val="ＭＳ 明朝"/>
      <family val="1"/>
      <charset val="128"/>
    </font>
    <font>
      <sz val="6"/>
      <name val="ＭＳ Ｐゴシック"/>
      <family val="3"/>
      <charset val="128"/>
    </font>
    <font>
      <sz val="9"/>
      <name val="ＭＳ 明朝"/>
      <family val="1"/>
      <charset val="128"/>
    </font>
    <font>
      <sz val="8"/>
      <name val="ＭＳ 明朝"/>
      <family val="1"/>
      <charset val="128"/>
    </font>
    <font>
      <sz val="8.5"/>
      <name val="ＭＳ 明朝"/>
      <family val="1"/>
      <charset val="128"/>
    </font>
    <font>
      <sz val="8.5"/>
      <name val="ＭＳ Ｐゴシック"/>
      <family val="3"/>
      <charset val="128"/>
    </font>
    <font>
      <sz val="11"/>
      <name val="ＭＳ 明朝"/>
      <family val="1"/>
      <charset val="128"/>
    </font>
    <font>
      <sz val="9"/>
      <name val="ＭＳ ゴシック"/>
      <family val="3"/>
      <charset val="128"/>
    </font>
    <font>
      <sz val="10.5"/>
      <name val="ＭＳ 明朝"/>
      <family val="1"/>
      <charset val="128"/>
    </font>
    <font>
      <sz val="9"/>
      <name val="ＭＳ Ｐゴシック"/>
      <family val="3"/>
      <charset val="128"/>
    </font>
    <font>
      <sz val="8"/>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indexed="41"/>
        <bgColor indexed="64"/>
      </patternFill>
    </fill>
    <fill>
      <patternFill patternType="solid">
        <fgColor indexed="27"/>
        <bgColor indexed="64"/>
      </patternFill>
    </fill>
    <fill>
      <patternFill patternType="solid">
        <fgColor indexed="26"/>
        <bgColor indexed="64"/>
      </patternFill>
    </fill>
    <fill>
      <patternFill patternType="solid">
        <fgColor rgb="FFFFFFCC"/>
        <bgColor indexed="64"/>
      </patternFill>
    </fill>
  </fills>
  <borders count="251">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hair">
        <color theme="0" tint="-0.34998626667073579"/>
      </bottom>
      <diagonal/>
    </border>
    <border>
      <left/>
      <right style="thin">
        <color indexed="64"/>
      </right>
      <top/>
      <bottom style="hair">
        <color theme="0" tint="-0.34998626667073579"/>
      </bottom>
      <diagonal/>
    </border>
    <border>
      <left style="thin">
        <color indexed="55"/>
      </left>
      <right/>
      <top/>
      <bottom style="hair">
        <color indexed="55"/>
      </bottom>
      <diagonal/>
    </border>
    <border>
      <left style="hair">
        <color indexed="64"/>
      </left>
      <right style="hair">
        <color indexed="64"/>
      </right>
      <top/>
      <bottom style="hair">
        <color indexed="55"/>
      </bottom>
      <diagonal/>
    </border>
    <border>
      <left/>
      <right style="thin">
        <color indexed="64"/>
      </right>
      <top/>
      <bottom style="hair">
        <color indexed="55"/>
      </bottom>
      <diagonal/>
    </border>
    <border>
      <left style="thin">
        <color indexed="64"/>
      </left>
      <right/>
      <top/>
      <bottom style="hair">
        <color theme="0" tint="-0.34998626667073579"/>
      </bottom>
      <diagonal/>
    </border>
    <border>
      <left/>
      <right style="medium">
        <color indexed="64"/>
      </right>
      <top/>
      <bottom style="hair">
        <color theme="0" tint="-0.34998626667073579"/>
      </bottom>
      <diagonal/>
    </border>
    <border>
      <left style="medium">
        <color indexed="64"/>
      </left>
      <right/>
      <top style="hair">
        <color theme="0" tint="-0.34998626667073579"/>
      </top>
      <bottom/>
      <diagonal/>
    </border>
    <border>
      <left/>
      <right style="thin">
        <color indexed="64"/>
      </right>
      <top style="hair">
        <color theme="0" tint="-0.34998626667073579"/>
      </top>
      <bottom/>
      <diagonal/>
    </border>
    <border>
      <left style="thin">
        <color indexed="55"/>
      </left>
      <right/>
      <top style="hair">
        <color indexed="55"/>
      </top>
      <bottom/>
      <diagonal/>
    </border>
    <border>
      <left style="hair">
        <color indexed="64"/>
      </left>
      <right style="hair">
        <color indexed="64"/>
      </right>
      <top style="hair">
        <color indexed="55"/>
      </top>
      <bottom/>
      <diagonal/>
    </border>
    <border>
      <left/>
      <right style="thin">
        <color indexed="64"/>
      </right>
      <top style="hair">
        <color indexed="55"/>
      </top>
      <bottom/>
      <diagonal/>
    </border>
    <border>
      <left style="thin">
        <color indexed="55"/>
      </left>
      <right/>
      <top style="hair">
        <color theme="0" tint="-0.34998626667073579"/>
      </top>
      <bottom style="hair">
        <color theme="0" tint="-0.34998626667073579"/>
      </bottom>
      <diagonal/>
    </border>
    <border>
      <left style="hair">
        <color indexed="64"/>
      </left>
      <right style="hair">
        <color indexed="64"/>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style="thin">
        <color indexed="64"/>
      </left>
      <right/>
      <top style="hair">
        <color theme="0" tint="-0.34998626667073579"/>
      </top>
      <bottom/>
      <diagonal/>
    </border>
    <border>
      <left/>
      <right style="medium">
        <color indexed="64"/>
      </right>
      <top style="hair">
        <color theme="0" tint="-0.34998626667073579"/>
      </top>
      <bottom/>
      <diagonal/>
    </border>
    <border>
      <left style="medium">
        <color indexed="64"/>
      </left>
      <right/>
      <top style="hair">
        <color theme="0" tint="-0.34998626667073579"/>
      </top>
      <bottom style="hair">
        <color theme="0" tint="-0.34998626667073579"/>
      </bottom>
      <diagonal/>
    </border>
    <border>
      <left style="thin">
        <color indexed="64"/>
      </left>
      <right/>
      <top style="hair">
        <color theme="0" tint="-0.34998626667073579"/>
      </top>
      <bottom style="hair">
        <color theme="0" tint="-0.34998626667073579"/>
      </bottom>
      <diagonal/>
    </border>
    <border>
      <left/>
      <right style="medium">
        <color indexed="64"/>
      </right>
      <top style="hair">
        <color theme="0" tint="-0.34998626667073579"/>
      </top>
      <bottom style="hair">
        <color theme="0" tint="-0.34998626667073579"/>
      </bottom>
      <diagonal/>
    </border>
    <border>
      <left style="medium">
        <color indexed="64"/>
      </left>
      <right style="thin">
        <color indexed="55"/>
      </right>
      <top style="hair">
        <color theme="0" tint="-0.34998626667073579"/>
      </top>
      <bottom style="hair">
        <color theme="0" tint="-0.34998626667073579"/>
      </bottom>
      <diagonal/>
    </border>
    <border>
      <left style="thin">
        <color indexed="55"/>
      </left>
      <right style="thin">
        <color indexed="64"/>
      </right>
      <top style="hair">
        <color theme="0" tint="-0.34998626667073579"/>
      </top>
      <bottom style="hair">
        <color theme="0" tint="-0.34998626667073579"/>
      </bottom>
      <diagonal/>
    </border>
    <border>
      <left style="thin">
        <color indexed="64"/>
      </left>
      <right style="thin">
        <color indexed="55"/>
      </right>
      <top style="hair">
        <color theme="0" tint="-0.34998626667073579"/>
      </top>
      <bottom style="hair">
        <color theme="0" tint="-0.34998626667073579"/>
      </bottom>
      <diagonal/>
    </border>
    <border>
      <left style="thin">
        <color indexed="55"/>
      </left>
      <right style="medium">
        <color indexed="64"/>
      </right>
      <top style="hair">
        <color theme="0" tint="-0.34998626667073579"/>
      </top>
      <bottom style="hair">
        <color theme="0" tint="-0.34998626667073579"/>
      </bottom>
      <diagonal/>
    </border>
    <border>
      <left style="medium">
        <color indexed="64"/>
      </left>
      <right/>
      <top style="hair">
        <color theme="0" tint="-0.34998626667073579"/>
      </top>
      <bottom style="thin">
        <color indexed="55"/>
      </bottom>
      <diagonal/>
    </border>
    <border>
      <left/>
      <right style="thin">
        <color indexed="64"/>
      </right>
      <top style="hair">
        <color theme="0" tint="-0.34998626667073579"/>
      </top>
      <bottom style="thin">
        <color indexed="55"/>
      </bottom>
      <diagonal/>
    </border>
    <border>
      <left style="thin">
        <color indexed="55"/>
      </left>
      <right/>
      <top style="hair">
        <color theme="0" tint="-0.34998626667073579"/>
      </top>
      <bottom style="thin">
        <color indexed="55"/>
      </bottom>
      <diagonal/>
    </border>
    <border>
      <left style="hair">
        <color indexed="64"/>
      </left>
      <right style="hair">
        <color indexed="64"/>
      </right>
      <top style="hair">
        <color theme="0" tint="-0.34998626667073579"/>
      </top>
      <bottom style="thin">
        <color indexed="55"/>
      </bottom>
      <diagonal/>
    </border>
    <border>
      <left style="thin">
        <color indexed="64"/>
      </left>
      <right/>
      <top style="hair">
        <color theme="0" tint="-0.34998626667073579"/>
      </top>
      <bottom style="thin">
        <color indexed="55"/>
      </bottom>
      <diagonal/>
    </border>
    <border>
      <left/>
      <right style="medium">
        <color indexed="64"/>
      </right>
      <top style="hair">
        <color theme="0" tint="-0.34998626667073579"/>
      </top>
      <bottom style="thin">
        <color indexed="55"/>
      </bottom>
      <diagonal/>
    </border>
    <border>
      <left style="medium">
        <color indexed="64"/>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55"/>
      </left>
      <right/>
      <top style="thin">
        <color indexed="55"/>
      </top>
      <bottom style="thin">
        <color indexed="55"/>
      </bottom>
      <diagonal/>
    </border>
    <border>
      <left style="hair">
        <color indexed="64"/>
      </left>
      <right style="hair">
        <color indexed="64"/>
      </right>
      <top style="thin">
        <color indexed="55"/>
      </top>
      <bottom style="thin">
        <color indexed="55"/>
      </bottom>
      <diagonal/>
    </border>
    <border>
      <left/>
      <right style="thin">
        <color indexed="64"/>
      </right>
      <top style="thin">
        <color indexed="55"/>
      </top>
      <bottom style="thin">
        <color indexed="55"/>
      </bottom>
      <diagonal/>
    </border>
    <border>
      <left style="thin">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top style="thin">
        <color indexed="55"/>
      </top>
      <bottom style="thin">
        <color indexed="55"/>
      </bottom>
      <diagonal/>
    </border>
    <border>
      <left style="thin">
        <color indexed="64"/>
      </left>
      <right/>
      <top style="thin">
        <color theme="0" tint="-0.34998626667073579"/>
      </top>
      <bottom style="thin">
        <color theme="0" tint="-0.34998626667073579"/>
      </bottom>
      <diagonal/>
    </border>
    <border>
      <left/>
      <right style="medium">
        <color indexed="64"/>
      </right>
      <top style="thin">
        <color indexed="55"/>
      </top>
      <bottom style="thin">
        <color indexed="55"/>
      </bottom>
      <diagonal/>
    </border>
    <border>
      <left style="thin">
        <color indexed="64"/>
      </left>
      <right/>
      <top style="thin">
        <color indexed="55"/>
      </top>
      <bottom style="thin">
        <color indexed="55"/>
      </bottom>
      <diagonal/>
    </border>
    <border>
      <left/>
      <right/>
      <top style="thin">
        <color indexed="55"/>
      </top>
      <bottom style="thin">
        <color indexed="55"/>
      </bottom>
      <diagonal/>
    </border>
    <border>
      <left style="medium">
        <color indexed="64"/>
      </left>
      <right style="thin">
        <color indexed="55"/>
      </right>
      <top style="thin">
        <color indexed="55"/>
      </top>
      <bottom style="thin">
        <color theme="0" tint="-0.34998626667073579"/>
      </bottom>
      <diagonal/>
    </border>
    <border>
      <left style="thin">
        <color indexed="55"/>
      </left>
      <right style="thin">
        <color indexed="64"/>
      </right>
      <top style="thin">
        <color indexed="55"/>
      </top>
      <bottom style="thin">
        <color theme="0" tint="-0.34998626667073579"/>
      </bottom>
      <diagonal/>
    </border>
    <border>
      <left style="thin">
        <color indexed="64"/>
      </left>
      <right style="thin">
        <color indexed="55"/>
      </right>
      <top style="thin">
        <color indexed="55"/>
      </top>
      <bottom style="thin">
        <color theme="0" tint="-0.34998626667073579"/>
      </bottom>
      <diagonal/>
    </border>
    <border>
      <left style="thin">
        <color indexed="55"/>
      </left>
      <right style="medium">
        <color indexed="64"/>
      </right>
      <top style="thin">
        <color indexed="55"/>
      </top>
      <bottom style="thin">
        <color theme="0" tint="-0.34998626667073579"/>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double">
        <color indexed="64"/>
      </bottom>
      <diagonal/>
    </border>
    <border>
      <left/>
      <right style="thin">
        <color indexed="64"/>
      </right>
      <top style="thin">
        <color theme="0" tint="-0.34998626667073579"/>
      </top>
      <bottom style="double">
        <color indexed="64"/>
      </bottom>
      <diagonal/>
    </border>
    <border>
      <left style="thin">
        <color indexed="55"/>
      </left>
      <right/>
      <top style="thin">
        <color indexed="55"/>
      </top>
      <bottom style="double">
        <color indexed="64"/>
      </bottom>
      <diagonal/>
    </border>
    <border>
      <left style="hair">
        <color indexed="64"/>
      </left>
      <right style="hair">
        <color indexed="64"/>
      </right>
      <top style="thin">
        <color indexed="55"/>
      </top>
      <bottom style="double">
        <color indexed="64"/>
      </bottom>
      <diagonal/>
    </border>
    <border>
      <left/>
      <right style="thin">
        <color indexed="64"/>
      </right>
      <top style="thin">
        <color indexed="55"/>
      </top>
      <bottom style="double">
        <color indexed="64"/>
      </bottom>
      <diagonal/>
    </border>
    <border>
      <left style="thin">
        <color indexed="64"/>
      </left>
      <right/>
      <top style="thin">
        <color theme="0" tint="-0.34998626667073579"/>
      </top>
      <bottom style="double">
        <color indexed="64"/>
      </bottom>
      <diagonal/>
    </border>
    <border>
      <left/>
      <right style="medium">
        <color indexed="64"/>
      </right>
      <top style="thin">
        <color theme="0" tint="-0.34998626667073579"/>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55"/>
      </bottom>
      <diagonal/>
    </border>
    <border>
      <left style="thin">
        <color indexed="64"/>
      </left>
      <right style="hair">
        <color indexed="64"/>
      </right>
      <top/>
      <bottom style="thin">
        <color indexed="55"/>
      </bottom>
      <diagonal/>
    </border>
    <border>
      <left style="hair">
        <color indexed="64"/>
      </left>
      <right style="hair">
        <color indexed="64"/>
      </right>
      <top/>
      <bottom style="thin">
        <color indexed="55"/>
      </bottom>
      <diagonal/>
    </border>
    <border>
      <left style="hair">
        <color indexed="64"/>
      </left>
      <right style="thin">
        <color indexed="64"/>
      </right>
      <top/>
      <bottom style="thin">
        <color indexed="55"/>
      </bottom>
      <diagonal/>
    </border>
    <border>
      <left style="hair">
        <color indexed="64"/>
      </left>
      <right/>
      <top/>
      <bottom style="thin">
        <color indexed="55"/>
      </bottom>
      <diagonal/>
    </border>
    <border>
      <left style="thin">
        <color indexed="64"/>
      </left>
      <right style="medium">
        <color indexed="64"/>
      </right>
      <top/>
      <bottom style="thin">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hair">
        <color indexed="64"/>
      </left>
      <right/>
      <top style="thin">
        <color indexed="55"/>
      </top>
      <bottom style="thin">
        <color indexed="55"/>
      </bottom>
      <diagonal/>
    </border>
    <border>
      <left style="thin">
        <color indexed="64"/>
      </left>
      <right style="hair">
        <color indexed="64"/>
      </right>
      <top style="thin">
        <color indexed="55"/>
      </top>
      <bottom style="thin">
        <color theme="0" tint="-0.34998626667073579"/>
      </bottom>
      <diagonal/>
    </border>
    <border>
      <left style="hair">
        <color indexed="64"/>
      </left>
      <right style="hair">
        <color indexed="64"/>
      </right>
      <top style="thin">
        <color indexed="55"/>
      </top>
      <bottom style="thin">
        <color theme="0" tint="-0.34998626667073579"/>
      </bottom>
      <diagonal/>
    </border>
    <border>
      <left style="hair">
        <color indexed="64"/>
      </left>
      <right style="thin">
        <color indexed="64"/>
      </right>
      <top style="thin">
        <color indexed="55"/>
      </top>
      <bottom style="thin">
        <color theme="0" tint="-0.34998626667073579"/>
      </bottom>
      <diagonal/>
    </border>
    <border>
      <left style="hair">
        <color indexed="64"/>
      </left>
      <right/>
      <top style="thin">
        <color indexed="55"/>
      </top>
      <bottom style="thin">
        <color theme="0" tint="-0.34998626667073579"/>
      </bottom>
      <diagonal/>
    </border>
    <border>
      <left style="medium">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medium">
        <color indexed="64"/>
      </left>
      <right/>
      <top/>
      <bottom style="hair">
        <color indexed="55"/>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style="thin">
        <color indexed="64"/>
      </left>
      <right style="medium">
        <color indexed="64"/>
      </right>
      <top/>
      <bottom style="hair">
        <color indexed="55"/>
      </bottom>
      <diagonal/>
    </border>
    <border>
      <left style="medium">
        <color indexed="64"/>
      </left>
      <right/>
      <top style="hair">
        <color indexed="55"/>
      </top>
      <bottom style="hair">
        <color indexed="55"/>
      </bottom>
      <diagonal/>
    </border>
    <border>
      <left style="thin">
        <color indexed="64"/>
      </left>
      <right style="hair">
        <color indexed="64"/>
      </right>
      <top style="hair">
        <color indexed="55"/>
      </top>
      <bottom style="hair">
        <color indexed="55"/>
      </bottom>
      <diagonal/>
    </border>
    <border>
      <left style="hair">
        <color indexed="64"/>
      </left>
      <right style="hair">
        <color indexed="64"/>
      </right>
      <top style="hair">
        <color indexed="55"/>
      </top>
      <bottom style="hair">
        <color indexed="55"/>
      </bottom>
      <diagonal/>
    </border>
    <border>
      <left style="hair">
        <color indexed="64"/>
      </left>
      <right style="thin">
        <color indexed="64"/>
      </right>
      <top style="hair">
        <color indexed="55"/>
      </top>
      <bottom style="hair">
        <color indexed="55"/>
      </bottom>
      <diagonal/>
    </border>
    <border>
      <left style="thin">
        <color indexed="64"/>
      </left>
      <right style="medium">
        <color indexed="64"/>
      </right>
      <top style="hair">
        <color indexed="55"/>
      </top>
      <bottom style="hair">
        <color indexed="55"/>
      </bottom>
      <diagonal/>
    </border>
    <border>
      <left style="medium">
        <color indexed="64"/>
      </left>
      <right/>
      <top style="hair">
        <color indexed="55"/>
      </top>
      <bottom style="thin">
        <color indexed="55"/>
      </bottom>
      <diagonal/>
    </border>
    <border>
      <left style="thin">
        <color indexed="64"/>
      </left>
      <right style="hair">
        <color indexed="64"/>
      </right>
      <top style="hair">
        <color indexed="55"/>
      </top>
      <bottom style="thin">
        <color indexed="55"/>
      </bottom>
      <diagonal/>
    </border>
    <border>
      <left style="hair">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thin">
        <color indexed="64"/>
      </left>
      <right style="medium">
        <color indexed="64"/>
      </right>
      <top style="hair">
        <color indexed="55"/>
      </top>
      <bottom style="thin">
        <color indexed="55"/>
      </bottom>
      <diagonal/>
    </border>
    <border>
      <left style="medium">
        <color indexed="64"/>
      </left>
      <right/>
      <top style="thin">
        <color indexed="55"/>
      </top>
      <bottom style="hair">
        <color indexed="55"/>
      </bottom>
      <diagonal/>
    </border>
    <border>
      <left style="thin">
        <color indexed="64"/>
      </left>
      <right style="hair">
        <color indexed="64"/>
      </right>
      <top style="thin">
        <color indexed="55"/>
      </top>
      <bottom style="hair">
        <color indexed="55"/>
      </bottom>
      <diagonal/>
    </border>
    <border>
      <left style="hair">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style="thin">
        <color indexed="64"/>
      </left>
      <right style="medium">
        <color indexed="64"/>
      </right>
      <top style="thin">
        <color indexed="55"/>
      </top>
      <bottom style="hair">
        <color indexed="55"/>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medium">
        <color indexed="64"/>
      </right>
      <top style="thin">
        <color indexed="55"/>
      </top>
      <bottom style="thin">
        <color indexed="55"/>
      </bottom>
      <diagonal/>
    </border>
    <border>
      <left style="medium">
        <color indexed="64"/>
      </left>
      <right/>
      <top style="thin">
        <color indexed="55"/>
      </top>
      <bottom style="double">
        <color indexed="64"/>
      </bottom>
      <diagonal/>
    </border>
    <border>
      <left style="thin">
        <color indexed="64"/>
      </left>
      <right style="hair">
        <color indexed="64"/>
      </right>
      <top style="thin">
        <color indexed="55"/>
      </top>
      <bottom/>
      <diagonal/>
    </border>
    <border>
      <left style="hair">
        <color indexed="64"/>
      </left>
      <right style="hair">
        <color indexed="64"/>
      </right>
      <top style="thin">
        <color indexed="55"/>
      </top>
      <bottom/>
      <diagonal/>
    </border>
    <border>
      <left style="hair">
        <color indexed="64"/>
      </left>
      <right style="thin">
        <color indexed="64"/>
      </right>
      <top style="thin">
        <color indexed="55"/>
      </top>
      <bottom/>
      <diagonal/>
    </border>
    <border>
      <left style="thin">
        <color indexed="64"/>
      </left>
      <right style="medium">
        <color indexed="64"/>
      </right>
      <top style="thin">
        <color indexed="55"/>
      </top>
      <bottom/>
      <diagonal/>
    </border>
    <border>
      <left style="medium">
        <color indexed="64"/>
      </left>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top style="medium">
        <color indexed="64"/>
      </top>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style="medium">
        <color indexed="64"/>
      </right>
      <top style="thin">
        <color indexed="55"/>
      </top>
      <bottom style="double">
        <color indexed="64"/>
      </bottom>
      <diagonal/>
    </border>
    <border>
      <left style="thin">
        <color indexed="64"/>
      </left>
      <right style="medium">
        <color indexed="64"/>
      </right>
      <top style="thin">
        <color indexed="55"/>
      </top>
      <bottom style="double">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hair">
        <color rgb="FF969696"/>
      </right>
      <top style="thin">
        <color indexed="64"/>
      </top>
      <bottom/>
      <diagonal/>
    </border>
    <border>
      <left style="medium">
        <color indexed="64"/>
      </left>
      <right/>
      <top/>
      <bottom style="hair">
        <color indexed="64"/>
      </bottom>
      <diagonal/>
    </border>
    <border>
      <left style="thin">
        <color indexed="64"/>
      </left>
      <right style="hair">
        <color rgb="FF969696"/>
      </right>
      <top/>
      <bottom style="thin">
        <color indexed="55"/>
      </bottom>
      <diagonal/>
    </border>
    <border>
      <left/>
      <right/>
      <top/>
      <bottom style="thin">
        <color indexed="55"/>
      </bottom>
      <diagonal/>
    </border>
    <border>
      <left style="medium">
        <color indexed="64"/>
      </left>
      <right/>
      <top style="hair">
        <color indexed="64"/>
      </top>
      <bottom style="hair">
        <color indexed="64"/>
      </bottom>
      <diagonal/>
    </border>
    <border>
      <left style="thin">
        <color indexed="64"/>
      </left>
      <right style="hair">
        <color rgb="FF969696"/>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hair">
        <color indexed="64"/>
      </left>
      <right style="medium">
        <color indexed="64"/>
      </right>
      <top style="thin">
        <color indexed="55"/>
      </top>
      <bottom style="hair">
        <color indexed="55"/>
      </bottom>
      <diagonal/>
    </border>
    <border>
      <left style="thin">
        <color indexed="55"/>
      </left>
      <right style="thin">
        <color indexed="64"/>
      </right>
      <top style="thin">
        <color indexed="55"/>
      </top>
      <bottom/>
      <diagonal/>
    </border>
    <border>
      <left style="thin">
        <color indexed="64"/>
      </left>
      <right style="hair">
        <color rgb="FF969696"/>
      </right>
      <top style="thin">
        <color indexed="55"/>
      </top>
      <bottom style="hair">
        <color indexed="55"/>
      </bottom>
      <diagonal/>
    </border>
    <border>
      <left/>
      <right style="thin">
        <color indexed="64"/>
      </right>
      <top style="thin">
        <color indexed="55"/>
      </top>
      <bottom style="hair">
        <color indexed="55"/>
      </bottom>
      <diagonal/>
    </border>
    <border>
      <left style="thin">
        <color indexed="55"/>
      </left>
      <right style="thin">
        <color indexed="64"/>
      </right>
      <top/>
      <bottom style="thin">
        <color indexed="55"/>
      </bottom>
      <diagonal/>
    </border>
    <border>
      <left/>
      <right style="thin">
        <color indexed="64"/>
      </right>
      <top/>
      <bottom style="thin">
        <color indexed="55"/>
      </bottom>
      <diagonal/>
    </border>
    <border>
      <left style="hair">
        <color indexed="64"/>
      </left>
      <right style="medium">
        <color indexed="64"/>
      </right>
      <top/>
      <bottom style="thin">
        <color indexed="55"/>
      </bottom>
      <diagonal/>
    </border>
    <border>
      <left style="medium">
        <color indexed="64"/>
      </left>
      <right/>
      <top style="hair">
        <color indexed="64"/>
      </top>
      <bottom style="thin">
        <color indexed="64"/>
      </bottom>
      <diagonal/>
    </border>
    <border>
      <left style="thin">
        <color indexed="64"/>
      </left>
      <right style="hair">
        <color indexed="64"/>
      </right>
      <top style="thin">
        <color indexed="55"/>
      </top>
      <bottom style="thin">
        <color indexed="64"/>
      </bottom>
      <diagonal/>
    </border>
    <border>
      <left style="hair">
        <color indexed="64"/>
      </left>
      <right style="thin">
        <color indexed="64"/>
      </right>
      <top style="thin">
        <color indexed="55"/>
      </top>
      <bottom style="thin">
        <color indexed="64"/>
      </bottom>
      <diagonal/>
    </border>
    <border>
      <left style="thin">
        <color indexed="64"/>
      </left>
      <right style="hair">
        <color rgb="FF969696"/>
      </right>
      <top style="thin">
        <color indexed="55"/>
      </top>
      <bottom/>
      <diagonal/>
    </border>
    <border>
      <left/>
      <right style="thin">
        <color indexed="64"/>
      </right>
      <top style="thin">
        <color indexed="55"/>
      </top>
      <bottom/>
      <diagonal/>
    </border>
    <border>
      <left style="hair">
        <color indexed="64"/>
      </left>
      <right style="medium">
        <color indexed="64"/>
      </right>
      <top style="thin">
        <color indexed="55"/>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55"/>
      </bottom>
      <diagonal/>
    </border>
    <border>
      <left style="thin">
        <color indexed="64"/>
      </left>
      <right style="hair">
        <color rgb="FF969696"/>
      </right>
      <top style="thin">
        <color indexed="64"/>
      </top>
      <bottom style="thin">
        <color indexed="55"/>
      </bottom>
      <diagonal/>
    </border>
    <border>
      <left/>
      <right style="thin">
        <color indexed="64"/>
      </right>
      <top style="thin">
        <color indexed="64"/>
      </top>
      <bottom style="thin">
        <color indexed="55"/>
      </bottom>
      <diagonal/>
    </border>
    <border>
      <left style="hair">
        <color indexed="64"/>
      </left>
      <right style="medium">
        <color indexed="64"/>
      </right>
      <top style="thin">
        <color indexed="64"/>
      </top>
      <bottom style="thin">
        <color indexed="55"/>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thin">
        <color indexed="55"/>
      </top>
      <bottom style="thin">
        <color indexed="55"/>
      </bottom>
      <diagonal/>
    </border>
    <border>
      <left style="thin">
        <color indexed="64"/>
      </left>
      <right/>
      <top style="thin">
        <color indexed="55"/>
      </top>
      <bottom/>
      <diagonal/>
    </border>
    <border diagonalUp="1">
      <left style="hair">
        <color rgb="FF969696"/>
      </left>
      <right style="thin">
        <color indexed="64"/>
      </right>
      <top style="thin">
        <color indexed="55"/>
      </top>
      <bottom style="hair">
        <color indexed="55"/>
      </bottom>
      <diagonal style="hair">
        <color rgb="FF969696"/>
      </diagonal>
    </border>
    <border>
      <left style="thin">
        <color indexed="64"/>
      </left>
      <right/>
      <top/>
      <bottom style="thin">
        <color indexed="55"/>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55"/>
      </top>
      <bottom style="thin">
        <color indexed="64"/>
      </bottom>
      <diagonal/>
    </border>
    <border>
      <left style="thin">
        <color indexed="64"/>
      </left>
      <right style="hair">
        <color rgb="FF969696"/>
      </right>
      <top style="thin">
        <color indexed="55"/>
      </top>
      <bottom style="thin">
        <color indexed="64"/>
      </bottom>
      <diagonal/>
    </border>
    <border>
      <left/>
      <right style="thin">
        <color indexed="64"/>
      </right>
      <top style="thin">
        <color indexed="55"/>
      </top>
      <bottom style="thin">
        <color indexed="64"/>
      </bottom>
      <diagonal/>
    </border>
    <border>
      <left style="hair">
        <color indexed="64"/>
      </left>
      <right style="medium">
        <color indexed="64"/>
      </right>
      <top style="thin">
        <color indexed="55"/>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thin">
        <color indexed="55"/>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55"/>
      </top>
      <bottom style="medium">
        <color indexed="64"/>
      </bottom>
      <diagonal/>
    </border>
    <border>
      <left style="thin">
        <color indexed="64"/>
      </left>
      <right style="hair">
        <color rgb="FF969696"/>
      </right>
      <top style="thin">
        <color indexed="55"/>
      </top>
      <bottom style="medium">
        <color indexed="64"/>
      </bottom>
      <diagonal/>
    </border>
    <border>
      <left/>
      <right style="thin">
        <color indexed="64"/>
      </right>
      <top style="thin">
        <color indexed="55"/>
      </top>
      <bottom style="medium">
        <color indexed="64"/>
      </bottom>
      <diagonal/>
    </border>
    <border>
      <left style="hair">
        <color indexed="64"/>
      </left>
      <right style="medium">
        <color indexed="64"/>
      </right>
      <top style="thin">
        <color indexed="55"/>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55"/>
      </right>
      <top style="thin">
        <color indexed="64"/>
      </top>
      <bottom/>
      <diagonal/>
    </border>
    <border>
      <left style="thin">
        <color indexed="55"/>
      </left>
      <right style="thin">
        <color indexed="64"/>
      </right>
      <top style="thin">
        <color indexed="64"/>
      </top>
      <bottom/>
      <diagonal/>
    </border>
    <border>
      <left style="medium">
        <color indexed="64"/>
      </left>
      <right style="thin">
        <color indexed="55"/>
      </right>
      <top/>
      <bottom/>
      <diagonal/>
    </border>
    <border>
      <left style="medium">
        <color indexed="64"/>
      </left>
      <right style="thin">
        <color indexed="55"/>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style="dotted">
        <color indexed="55"/>
      </right>
      <top style="thin">
        <color indexed="64"/>
      </top>
      <bottom/>
      <diagonal/>
    </border>
    <border>
      <left style="hair">
        <color indexed="64"/>
      </left>
      <right style="dotted">
        <color indexed="55"/>
      </right>
      <top/>
      <bottom style="thin">
        <color indexed="55"/>
      </bottom>
      <diagonal/>
    </border>
    <border>
      <left style="dotted">
        <color indexed="55"/>
      </left>
      <right style="medium">
        <color indexed="64"/>
      </right>
      <top/>
      <bottom style="thin">
        <color indexed="55"/>
      </bottom>
      <diagonal/>
    </border>
    <border>
      <left style="medium">
        <color indexed="64"/>
      </left>
      <right style="thin">
        <color indexed="64"/>
      </right>
      <top style="thin">
        <color indexed="55"/>
      </top>
      <bottom style="thin">
        <color indexed="55"/>
      </bottom>
      <diagonal/>
    </border>
    <border>
      <left style="hair">
        <color indexed="64"/>
      </left>
      <right style="dotted">
        <color indexed="55"/>
      </right>
      <top style="thin">
        <color indexed="55"/>
      </top>
      <bottom style="thin">
        <color indexed="55"/>
      </bottom>
      <diagonal/>
    </border>
    <border>
      <left style="dotted">
        <color indexed="55"/>
      </left>
      <right style="medium">
        <color indexed="64"/>
      </right>
      <top style="thin">
        <color indexed="55"/>
      </top>
      <bottom style="thin">
        <color indexed="55"/>
      </bottom>
      <diagonal/>
    </border>
    <border>
      <left style="thin">
        <color indexed="64"/>
      </left>
      <right style="hair">
        <color indexed="64"/>
      </right>
      <top style="thin">
        <color indexed="55"/>
      </top>
      <bottom style="medium">
        <color indexed="64"/>
      </bottom>
      <diagonal/>
    </border>
    <border>
      <left style="hair">
        <color indexed="64"/>
      </left>
      <right style="thin">
        <color indexed="64"/>
      </right>
      <top style="thin">
        <color indexed="55"/>
      </top>
      <bottom style="medium">
        <color indexed="64"/>
      </bottom>
      <diagonal/>
    </border>
    <border>
      <left style="hair">
        <color indexed="64"/>
      </left>
      <right style="dotted">
        <color indexed="55"/>
      </right>
      <top style="thin">
        <color indexed="55"/>
      </top>
      <bottom style="medium">
        <color indexed="64"/>
      </bottom>
      <diagonal/>
    </border>
    <border>
      <left style="dotted">
        <color indexed="55"/>
      </left>
      <right style="medium">
        <color indexed="64"/>
      </right>
      <top style="thin">
        <color indexed="55"/>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style="thin">
        <color indexed="64"/>
      </top>
      <bottom/>
      <diagonal/>
    </border>
    <border>
      <left style="thin">
        <color indexed="55"/>
      </left>
      <right/>
      <top style="thin">
        <color indexed="64"/>
      </top>
      <bottom/>
      <diagonal/>
    </border>
    <border>
      <left style="thin">
        <color indexed="55"/>
      </left>
      <right style="thin">
        <color indexed="55"/>
      </right>
      <top/>
      <bottom/>
      <diagonal/>
    </border>
    <border>
      <left style="thin">
        <color indexed="55"/>
      </left>
      <right style="thin">
        <color indexed="64"/>
      </right>
      <top/>
      <bottom/>
      <diagonal/>
    </border>
    <border>
      <left style="thin">
        <color indexed="64"/>
      </left>
      <right style="hair">
        <color indexed="64"/>
      </right>
      <top/>
      <bottom style="dotted">
        <color indexed="55"/>
      </bottom>
      <diagonal/>
    </border>
    <border>
      <left style="hair">
        <color indexed="64"/>
      </left>
      <right style="thin">
        <color indexed="64"/>
      </right>
      <top/>
      <bottom style="dotted">
        <color indexed="55"/>
      </bottom>
      <diagonal/>
    </border>
    <border>
      <left style="hair">
        <color indexed="64"/>
      </left>
      <right style="medium">
        <color indexed="64"/>
      </right>
      <top/>
      <bottom style="dotted">
        <color indexed="55"/>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55"/>
      </bottom>
      <diagonal/>
    </border>
    <border>
      <left style="medium">
        <color indexed="64"/>
      </left>
      <right style="thin">
        <color indexed="55"/>
      </right>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55"/>
      </right>
      <top style="thin">
        <color indexed="64"/>
      </top>
      <bottom style="thin">
        <color indexed="55"/>
      </bottom>
      <diagonal/>
    </border>
    <border>
      <left style="thin">
        <color indexed="55"/>
      </left>
      <right style="thin">
        <color indexed="55"/>
      </right>
      <top style="thin">
        <color indexed="64"/>
      </top>
      <bottom/>
      <diagonal/>
    </border>
    <border>
      <left style="thin">
        <color indexed="55"/>
      </left>
      <right style="thin">
        <color indexed="64"/>
      </right>
      <top style="thin">
        <color indexed="64"/>
      </top>
      <bottom style="hair">
        <color indexed="55"/>
      </bottom>
      <diagonal/>
    </border>
    <border>
      <left style="thin">
        <color indexed="64"/>
      </left>
      <right style="hair">
        <color indexed="64"/>
      </right>
      <top style="thin">
        <color indexed="64"/>
      </top>
      <bottom style="hair">
        <color indexed="55"/>
      </bottom>
      <diagonal/>
    </border>
    <border>
      <left style="hair">
        <color indexed="64"/>
      </left>
      <right style="thin">
        <color indexed="64"/>
      </right>
      <top style="thin">
        <color indexed="64"/>
      </top>
      <bottom style="hair">
        <color indexed="55"/>
      </bottom>
      <diagonal/>
    </border>
    <border>
      <left style="hair">
        <color indexed="64"/>
      </left>
      <right style="medium">
        <color indexed="64"/>
      </right>
      <top style="thin">
        <color indexed="64"/>
      </top>
      <bottom style="hair">
        <color indexed="55"/>
      </bottom>
      <diagonal/>
    </border>
    <border>
      <left style="thin">
        <color indexed="55"/>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medium">
        <color indexed="64"/>
      </left>
      <right style="thin">
        <color indexed="55"/>
      </right>
      <top style="thin">
        <color indexed="55"/>
      </top>
      <bottom style="thin">
        <color indexed="64"/>
      </bottom>
      <diagonal/>
    </border>
    <border>
      <left style="hair">
        <color indexed="64"/>
      </left>
      <right style="medium">
        <color indexed="64"/>
      </right>
      <top/>
      <bottom style="medium">
        <color indexed="64"/>
      </bottom>
      <diagonal/>
    </border>
  </borders>
  <cellStyleXfs count="4">
    <xf numFmtId="0" fontId="0" fillId="0" borderId="0"/>
    <xf numFmtId="38" fontId="1" fillId="0" borderId="0" applyFont="0" applyFill="0" applyBorder="0" applyAlignment="0" applyProtection="0">
      <alignment vertical="center"/>
    </xf>
    <xf numFmtId="0" fontId="10" fillId="0" borderId="0"/>
    <xf numFmtId="38" fontId="1" fillId="0" borderId="0" applyFont="0" applyFill="0" applyBorder="0" applyAlignment="0" applyProtection="0"/>
  </cellStyleXfs>
  <cellXfs count="464">
    <xf numFmtId="0" fontId="0" fillId="0" borderId="0" xfId="0"/>
    <xf numFmtId="0" fontId="4" fillId="0" borderId="0" xfId="0" applyFont="1" applyAlignment="1">
      <alignment horizontal="left" vertical="center"/>
    </xf>
    <xf numFmtId="0" fontId="4" fillId="0" borderId="10" xfId="0" applyFont="1" applyBorder="1" applyAlignment="1">
      <alignment horizontal="distributed" vertical="center" justifyLastLine="1"/>
    </xf>
    <xf numFmtId="0" fontId="4" fillId="0" borderId="11" xfId="0" applyFont="1" applyBorder="1" applyAlignment="1">
      <alignment horizontal="distributed" vertical="center" justifyLastLine="1"/>
    </xf>
    <xf numFmtId="0" fontId="4" fillId="0" borderId="12" xfId="0" applyFont="1" applyBorder="1" applyAlignment="1">
      <alignment horizontal="center" vertical="center"/>
    </xf>
    <xf numFmtId="0" fontId="5" fillId="2" borderId="17" xfId="0" applyFont="1" applyFill="1" applyBorder="1" applyAlignment="1">
      <alignment horizontal="right" vertical="center"/>
    </xf>
    <xf numFmtId="0" fontId="5" fillId="2" borderId="11" xfId="0" applyFont="1" applyFill="1" applyBorder="1" applyAlignment="1">
      <alignment horizontal="right" vertical="center"/>
    </xf>
    <xf numFmtId="0" fontId="5" fillId="2" borderId="16" xfId="0" applyFont="1" applyFill="1" applyBorder="1" applyAlignment="1">
      <alignment horizontal="right" vertical="center"/>
    </xf>
    <xf numFmtId="38" fontId="4" fillId="2" borderId="21" xfId="1" applyFont="1" applyFill="1" applyBorder="1" applyAlignment="1">
      <alignment horizontal="right" vertical="center"/>
    </xf>
    <xf numFmtId="38" fontId="4" fillId="2" borderId="22" xfId="1" applyFont="1" applyFill="1" applyBorder="1" applyAlignment="1">
      <alignment horizontal="right" vertical="center"/>
    </xf>
    <xf numFmtId="38" fontId="4" fillId="2" borderId="23" xfId="1" applyFont="1" applyFill="1" applyBorder="1" applyAlignment="1">
      <alignment horizontal="right" vertical="center"/>
    </xf>
    <xf numFmtId="38" fontId="4" fillId="2" borderId="28" xfId="1" applyFont="1" applyFill="1" applyBorder="1" applyAlignment="1">
      <alignment horizontal="right" vertical="center"/>
    </xf>
    <xf numFmtId="38" fontId="4" fillId="2" borderId="29" xfId="1" applyFont="1" applyFill="1" applyBorder="1" applyAlignment="1">
      <alignment horizontal="right" vertical="center"/>
    </xf>
    <xf numFmtId="38" fontId="4" fillId="2" borderId="30" xfId="1" applyFont="1" applyFill="1" applyBorder="1" applyAlignment="1">
      <alignment horizontal="right" vertical="center"/>
    </xf>
    <xf numFmtId="38" fontId="4" fillId="2" borderId="31" xfId="1" applyFont="1" applyFill="1" applyBorder="1" applyAlignment="1">
      <alignment horizontal="right" vertical="center"/>
    </xf>
    <xf numFmtId="38" fontId="4" fillId="2" borderId="32" xfId="1" applyFont="1" applyFill="1" applyBorder="1" applyAlignment="1">
      <alignment horizontal="right" vertical="center"/>
    </xf>
    <xf numFmtId="38" fontId="4" fillId="2" borderId="33" xfId="1" applyFont="1" applyFill="1" applyBorder="1" applyAlignment="1">
      <alignment horizontal="right" vertical="center"/>
    </xf>
    <xf numFmtId="0" fontId="9" fillId="0" borderId="0" xfId="0" applyFont="1" applyAlignment="1">
      <alignment horizontal="left" vertical="center"/>
    </xf>
    <xf numFmtId="38" fontId="9" fillId="2" borderId="45" xfId="1" applyFont="1" applyFill="1" applyBorder="1" applyAlignment="1">
      <alignment horizontal="right" vertical="center"/>
    </xf>
    <xf numFmtId="38" fontId="9" fillId="2" borderId="46" xfId="1" applyFont="1" applyFill="1" applyBorder="1" applyAlignment="1">
      <alignment horizontal="right" vertical="center"/>
    </xf>
    <xf numFmtId="38" fontId="9" fillId="2" borderId="44" xfId="1" applyFont="1" applyFill="1" applyBorder="1" applyAlignment="1">
      <alignment horizontal="right" vertical="center"/>
    </xf>
    <xf numFmtId="38" fontId="4" fillId="2" borderId="51" xfId="1" applyFont="1" applyFill="1" applyBorder="1" applyAlignment="1">
      <alignment horizontal="right" vertical="center"/>
    </xf>
    <xf numFmtId="38" fontId="4" fillId="2" borderId="52" xfId="1" applyFont="1" applyFill="1" applyBorder="1" applyAlignment="1">
      <alignment horizontal="right" vertical="center"/>
    </xf>
    <xf numFmtId="38" fontId="4" fillId="2" borderId="53" xfId="1" applyFont="1" applyFill="1" applyBorder="1" applyAlignment="1">
      <alignment horizontal="right" vertical="center"/>
    </xf>
    <xf numFmtId="38" fontId="4" fillId="3" borderId="59" xfId="1" applyFont="1" applyFill="1" applyBorder="1" applyAlignment="1">
      <alignment horizontal="right" vertical="center"/>
    </xf>
    <xf numFmtId="38" fontId="4" fillId="3" borderId="52" xfId="1" applyFont="1" applyFill="1" applyBorder="1" applyAlignment="1">
      <alignment horizontal="right" vertical="center"/>
    </xf>
    <xf numFmtId="38" fontId="4" fillId="3" borderId="53" xfId="1" applyFont="1" applyFill="1" applyBorder="1" applyAlignment="1">
      <alignment horizontal="right" vertical="center"/>
    </xf>
    <xf numFmtId="38" fontId="4" fillId="3" borderId="60" xfId="1" applyFont="1" applyFill="1" applyBorder="1" applyAlignment="1">
      <alignment horizontal="right" vertical="center"/>
    </xf>
    <xf numFmtId="38" fontId="4" fillId="3" borderId="51" xfId="1" applyFont="1" applyFill="1" applyBorder="1" applyAlignment="1">
      <alignment horizontal="right" vertical="center"/>
    </xf>
    <xf numFmtId="38" fontId="4" fillId="2" borderId="70" xfId="1" applyFont="1" applyFill="1" applyBorder="1" applyAlignment="1">
      <alignment horizontal="right" vertical="center"/>
    </xf>
    <xf numFmtId="38" fontId="4" fillId="2" borderId="71" xfId="1" applyFont="1" applyFill="1" applyBorder="1" applyAlignment="1">
      <alignment horizontal="right" vertical="center"/>
    </xf>
    <xf numFmtId="38" fontId="4" fillId="2" borderId="72" xfId="1" applyFont="1" applyFill="1" applyBorder="1" applyAlignment="1">
      <alignment horizontal="right" vertical="center"/>
    </xf>
    <xf numFmtId="176" fontId="5" fillId="3" borderId="81" xfId="2" applyNumberFormat="1" applyFont="1" applyFill="1" applyBorder="1" applyAlignment="1" applyProtection="1">
      <alignment horizontal="right" vertical="center"/>
      <protection locked="0"/>
    </xf>
    <xf numFmtId="176" fontId="5" fillId="3" borderId="82" xfId="2" applyNumberFormat="1" applyFont="1" applyFill="1" applyBorder="1" applyAlignment="1" applyProtection="1">
      <alignment horizontal="right" vertical="center"/>
      <protection locked="0"/>
    </xf>
    <xf numFmtId="176" fontId="5" fillId="3" borderId="83" xfId="2" applyNumberFormat="1" applyFont="1" applyFill="1" applyBorder="1" applyAlignment="1" applyProtection="1">
      <alignment horizontal="right" vertical="center"/>
      <protection locked="0"/>
    </xf>
    <xf numFmtId="176" fontId="5" fillId="3" borderId="84" xfId="2" applyNumberFormat="1" applyFont="1" applyFill="1" applyBorder="1" applyAlignment="1" applyProtection="1">
      <alignment horizontal="right" vertical="center"/>
      <protection locked="0"/>
    </xf>
    <xf numFmtId="176" fontId="5" fillId="3" borderId="85" xfId="2" applyNumberFormat="1" applyFont="1" applyFill="1" applyBorder="1" applyAlignment="1" applyProtection="1">
      <alignment horizontal="right" vertical="center"/>
      <protection locked="0"/>
    </xf>
    <xf numFmtId="176" fontId="5" fillId="3" borderId="90" xfId="2" applyNumberFormat="1" applyFont="1" applyFill="1" applyBorder="1" applyAlignment="1" applyProtection="1">
      <alignment horizontal="right" vertical="center"/>
      <protection locked="0"/>
    </xf>
    <xf numFmtId="176" fontId="5" fillId="3" borderId="91" xfId="2" applyNumberFormat="1" applyFont="1" applyFill="1" applyBorder="1" applyAlignment="1" applyProtection="1">
      <alignment horizontal="right" vertical="center"/>
      <protection locked="0"/>
    </xf>
    <xf numFmtId="176" fontId="5" fillId="3" borderId="92" xfId="2" applyNumberFormat="1" applyFont="1" applyFill="1" applyBorder="1" applyAlignment="1" applyProtection="1">
      <alignment horizontal="right" vertical="center"/>
      <protection locked="0"/>
    </xf>
    <xf numFmtId="176" fontId="5" fillId="3" borderId="93" xfId="2" applyNumberFormat="1" applyFont="1" applyFill="1" applyBorder="1" applyAlignment="1" applyProtection="1">
      <alignment horizontal="right" vertical="center"/>
      <protection locked="0"/>
    </xf>
    <xf numFmtId="176" fontId="5" fillId="3" borderId="94" xfId="2" applyNumberFormat="1" applyFont="1" applyFill="1" applyBorder="1" applyAlignment="1" applyProtection="1">
      <alignment horizontal="right" vertical="center"/>
      <protection locked="0"/>
    </xf>
    <xf numFmtId="0" fontId="4" fillId="4" borderId="0" xfId="0" applyFont="1" applyFill="1" applyAlignment="1">
      <alignment horizontal="distributed" vertical="top"/>
    </xf>
    <xf numFmtId="0" fontId="4" fillId="4" borderId="0" xfId="0" applyFont="1" applyFill="1" applyAlignment="1">
      <alignment horizontal="left" vertical="center"/>
    </xf>
    <xf numFmtId="0" fontId="4" fillId="0" borderId="0" xfId="0" applyFont="1" applyAlignment="1">
      <alignment horizontal="center" vertical="top"/>
    </xf>
    <xf numFmtId="177" fontId="4" fillId="0" borderId="0" xfId="0" applyNumberFormat="1" applyFont="1" applyAlignment="1">
      <alignment horizontal="left" vertical="center"/>
    </xf>
    <xf numFmtId="0" fontId="4" fillId="0" borderId="0" xfId="0" applyFont="1" applyAlignment="1">
      <alignment horizontal="left" vertical="top"/>
    </xf>
    <xf numFmtId="3" fontId="4" fillId="0" borderId="0" xfId="0" applyNumberFormat="1" applyFont="1" applyAlignment="1">
      <alignment horizontal="left" vertical="center"/>
    </xf>
    <xf numFmtId="0" fontId="4" fillId="0" borderId="0" xfId="0" applyFont="1" applyAlignment="1">
      <alignment horizontal="right" vertical="top"/>
    </xf>
    <xf numFmtId="41" fontId="4" fillId="0" borderId="0" xfId="0" applyNumberFormat="1" applyFont="1" applyAlignment="1">
      <alignment horizontal="left" vertical="center"/>
    </xf>
    <xf numFmtId="0" fontId="4" fillId="0" borderId="100" xfId="0" applyFont="1" applyBorder="1" applyAlignment="1">
      <alignment horizontal="distributed" vertical="center" justifyLastLine="1"/>
    </xf>
    <xf numFmtId="0" fontId="4" fillId="0" borderId="101" xfId="0" applyFont="1" applyBorder="1" applyAlignment="1">
      <alignment horizontal="center" vertical="center"/>
    </xf>
    <xf numFmtId="0" fontId="4" fillId="0" borderId="11" xfId="0" applyFont="1" applyBorder="1" applyAlignment="1">
      <alignment horizontal="center" vertical="center"/>
    </xf>
    <xf numFmtId="0" fontId="4" fillId="0" borderId="102" xfId="0" applyFont="1" applyBorder="1" applyAlignment="1">
      <alignment horizontal="center" vertical="center"/>
    </xf>
    <xf numFmtId="0" fontId="5" fillId="0" borderId="104" xfId="0" applyFont="1" applyBorder="1" applyAlignment="1">
      <alignment horizontal="distributed" vertical="center" justifyLastLine="1"/>
    </xf>
    <xf numFmtId="0" fontId="5" fillId="2" borderId="100" xfId="0" applyFont="1" applyFill="1" applyBorder="1" applyAlignment="1">
      <alignment horizontal="right"/>
    </xf>
    <xf numFmtId="0" fontId="5" fillId="2" borderId="11" xfId="0" applyFont="1" applyFill="1" applyBorder="1" applyAlignment="1">
      <alignment horizontal="right"/>
    </xf>
    <xf numFmtId="0" fontId="5" fillId="2" borderId="101" xfId="0" applyFont="1" applyFill="1" applyBorder="1" applyAlignment="1">
      <alignment horizontal="right"/>
    </xf>
    <xf numFmtId="0" fontId="5" fillId="2" borderId="102" xfId="0" applyFont="1" applyFill="1" applyBorder="1" applyAlignment="1">
      <alignment horizontal="right"/>
    </xf>
    <xf numFmtId="0" fontId="5" fillId="0" borderId="105" xfId="0" applyFont="1" applyBorder="1" applyAlignment="1">
      <alignment horizontal="distributed" vertical="center" justifyLastLine="1"/>
    </xf>
    <xf numFmtId="0" fontId="4" fillId="0" borderId="0" xfId="0" applyFont="1" applyAlignment="1">
      <alignment horizontal="left"/>
    </xf>
    <xf numFmtId="0" fontId="4" fillId="0" borderId="106" xfId="0" applyFont="1" applyBorder="1" applyAlignment="1">
      <alignment horizontal="distributed" vertical="center"/>
    </xf>
    <xf numFmtId="3" fontId="4" fillId="2" borderId="107" xfId="0" applyNumberFormat="1" applyFont="1" applyFill="1" applyBorder="1" applyAlignment="1">
      <alignment horizontal="right" vertical="center"/>
    </xf>
    <xf numFmtId="3" fontId="4" fillId="2" borderId="108" xfId="0" applyNumberFormat="1" applyFont="1" applyFill="1" applyBorder="1" applyAlignment="1">
      <alignment horizontal="right" vertical="center"/>
    </xf>
    <xf numFmtId="3" fontId="4" fillId="2" borderId="109" xfId="0" applyNumberFormat="1" applyFont="1" applyFill="1" applyBorder="1" applyAlignment="1">
      <alignment horizontal="right" vertical="center"/>
    </xf>
    <xf numFmtId="3" fontId="4" fillId="2" borderId="110" xfId="0" applyNumberFormat="1" applyFont="1" applyFill="1" applyBorder="1" applyAlignment="1">
      <alignment horizontal="right" vertical="center"/>
    </xf>
    <xf numFmtId="0" fontId="4" fillId="0" borderId="111" xfId="0" applyFont="1" applyBorder="1" applyAlignment="1">
      <alignment horizontal="distributed" vertical="center"/>
    </xf>
    <xf numFmtId="3" fontId="4" fillId="0" borderId="0" xfId="0" applyNumberFormat="1" applyFont="1" applyBorder="1" applyAlignment="1">
      <alignment horizontal="left" vertical="center"/>
    </xf>
    <xf numFmtId="0" fontId="4" fillId="0" borderId="0" xfId="0" applyFont="1" applyBorder="1" applyAlignment="1">
      <alignment horizontal="left" vertical="center"/>
    </xf>
    <xf numFmtId="3" fontId="4" fillId="2" borderId="112" xfId="0" applyNumberFormat="1" applyFont="1" applyFill="1" applyBorder="1" applyAlignment="1">
      <alignment horizontal="right" vertical="center"/>
    </xf>
    <xf numFmtId="3" fontId="4" fillId="2" borderId="52" xfId="0" applyNumberFormat="1" applyFont="1" applyFill="1" applyBorder="1" applyAlignment="1">
      <alignment horizontal="right" vertical="center"/>
    </xf>
    <xf numFmtId="3" fontId="4" fillId="2" borderId="113" xfId="0" applyNumberFormat="1" applyFont="1" applyFill="1" applyBorder="1" applyAlignment="1">
      <alignment horizontal="right" vertical="center"/>
    </xf>
    <xf numFmtId="3" fontId="4" fillId="2" borderId="114" xfId="0" applyNumberFormat="1" applyFont="1" applyFill="1" applyBorder="1" applyAlignment="1">
      <alignment horizontal="right" vertical="center"/>
    </xf>
    <xf numFmtId="3" fontId="4" fillId="2" borderId="115" xfId="0" applyNumberFormat="1" applyFont="1" applyFill="1" applyBorder="1" applyAlignment="1">
      <alignment horizontal="right" vertical="center"/>
    </xf>
    <xf numFmtId="3" fontId="4" fillId="2" borderId="116" xfId="0" applyNumberFormat="1" applyFont="1" applyFill="1" applyBorder="1" applyAlignment="1">
      <alignment horizontal="right" vertical="center"/>
    </xf>
    <xf numFmtId="3" fontId="4" fillId="2" borderId="117" xfId="0" applyNumberFormat="1" applyFont="1" applyFill="1" applyBorder="1" applyAlignment="1">
      <alignment horizontal="right" vertical="center"/>
    </xf>
    <xf numFmtId="3" fontId="4" fillId="2" borderId="118" xfId="0" applyNumberFormat="1" applyFont="1" applyFill="1" applyBorder="1" applyAlignment="1">
      <alignment horizontal="right" vertical="center"/>
    </xf>
    <xf numFmtId="0" fontId="4" fillId="0" borderId="119" xfId="0" applyFont="1" applyBorder="1" applyAlignment="1">
      <alignment horizontal="distributed" vertical="center"/>
    </xf>
    <xf numFmtId="3" fontId="4" fillId="2" borderId="90" xfId="0" applyNumberFormat="1" applyFont="1" applyFill="1" applyBorder="1" applyAlignment="1">
      <alignment horizontal="right" vertical="center"/>
    </xf>
    <xf numFmtId="3" fontId="4" fillId="2" borderId="91" xfId="0" applyNumberFormat="1" applyFont="1" applyFill="1" applyBorder="1" applyAlignment="1">
      <alignment horizontal="right" vertical="center"/>
    </xf>
    <xf numFmtId="3" fontId="4" fillId="2" borderId="92" xfId="0" applyNumberFormat="1" applyFont="1" applyFill="1" applyBorder="1" applyAlignment="1">
      <alignment horizontal="right" vertical="center"/>
    </xf>
    <xf numFmtId="3" fontId="4" fillId="2" borderId="94" xfId="0" applyNumberFormat="1" applyFont="1" applyFill="1" applyBorder="1" applyAlignment="1">
      <alignment horizontal="right" vertical="center"/>
    </xf>
    <xf numFmtId="0" fontId="4" fillId="0" borderId="120" xfId="0" applyFont="1" applyBorder="1" applyAlignment="1">
      <alignment horizontal="distributed" vertical="center"/>
    </xf>
    <xf numFmtId="0" fontId="4" fillId="0" borderId="0" xfId="0" applyFont="1" applyAlignment="1">
      <alignment horizontal="center" vertical="center"/>
    </xf>
    <xf numFmtId="0" fontId="4" fillId="0" borderId="100" xfId="0" applyFont="1" applyBorder="1" applyAlignment="1">
      <alignment horizontal="center" vertical="center"/>
    </xf>
    <xf numFmtId="0" fontId="5" fillId="5" borderId="15" xfId="0" applyFont="1" applyFill="1" applyBorder="1" applyAlignment="1">
      <alignment horizontal="distributed" vertical="center" justifyLastLine="1"/>
    </xf>
    <xf numFmtId="0" fontId="5" fillId="2" borderId="100" xfId="0" applyFont="1" applyFill="1" applyBorder="1" applyAlignment="1">
      <alignment horizontal="right" vertical="center"/>
    </xf>
    <xf numFmtId="0" fontId="5" fillId="2" borderId="101" xfId="0" applyFont="1" applyFill="1" applyBorder="1" applyAlignment="1">
      <alignment horizontal="right" vertical="center"/>
    </xf>
    <xf numFmtId="0" fontId="5" fillId="2" borderId="102" xfId="0" applyFont="1" applyFill="1" applyBorder="1" applyAlignment="1">
      <alignment horizontal="right" vertical="center"/>
    </xf>
    <xf numFmtId="0" fontId="5" fillId="5" borderId="105" xfId="0" applyFont="1" applyFill="1" applyBorder="1" applyAlignment="1">
      <alignment horizontal="distributed" vertical="center" justifyLastLine="1"/>
    </xf>
    <xf numFmtId="0" fontId="4" fillId="6" borderId="121" xfId="0" applyFont="1" applyFill="1" applyBorder="1" applyAlignment="1">
      <alignment horizontal="distributed" vertical="center"/>
    </xf>
    <xf numFmtId="38" fontId="4" fillId="3" borderId="122" xfId="1" applyFont="1" applyFill="1" applyBorder="1" applyAlignment="1">
      <alignment horizontal="right" vertical="center"/>
    </xf>
    <xf numFmtId="38" fontId="4" fillId="3" borderId="22" xfId="1" applyFont="1" applyFill="1" applyBorder="1" applyAlignment="1">
      <alignment horizontal="right" vertical="center"/>
    </xf>
    <xf numFmtId="38" fontId="4" fillId="3" borderId="123" xfId="1" applyFont="1" applyFill="1" applyBorder="1" applyAlignment="1">
      <alignment horizontal="right" vertical="center"/>
    </xf>
    <xf numFmtId="38" fontId="4" fillId="2" borderId="123" xfId="1" applyFont="1" applyFill="1" applyBorder="1" applyAlignment="1">
      <alignment horizontal="right" vertical="center"/>
    </xf>
    <xf numFmtId="38" fontId="4" fillId="2" borderId="122" xfId="1" applyFont="1" applyFill="1" applyBorder="1" applyAlignment="1">
      <alignment horizontal="right" vertical="center"/>
    </xf>
    <xf numFmtId="0" fontId="4" fillId="6" borderId="124" xfId="0" applyFont="1" applyFill="1" applyBorder="1" applyAlignment="1">
      <alignment horizontal="distributed" vertical="center"/>
    </xf>
    <xf numFmtId="0" fontId="4" fillId="6" borderId="125" xfId="0" applyFont="1" applyFill="1" applyBorder="1" applyAlignment="1">
      <alignment horizontal="distributed" vertical="center"/>
    </xf>
    <xf numFmtId="38" fontId="4" fillId="3" borderId="126" xfId="1" applyFont="1" applyFill="1" applyBorder="1" applyAlignment="1">
      <alignment horizontal="right" vertical="center"/>
    </xf>
    <xf numFmtId="38" fontId="4" fillId="3" borderId="127" xfId="1" applyFont="1" applyFill="1" applyBorder="1" applyAlignment="1">
      <alignment horizontal="right" vertical="center"/>
    </xf>
    <xf numFmtId="38" fontId="4" fillId="3" borderId="128" xfId="1" applyFont="1" applyFill="1" applyBorder="1" applyAlignment="1">
      <alignment horizontal="right" vertical="center"/>
    </xf>
    <xf numFmtId="38" fontId="4" fillId="2" borderId="128" xfId="1" applyFont="1" applyFill="1" applyBorder="1" applyAlignment="1">
      <alignment horizontal="right" vertical="center"/>
    </xf>
    <xf numFmtId="38" fontId="4" fillId="2" borderId="126" xfId="1" applyFont="1" applyFill="1" applyBorder="1" applyAlignment="1">
      <alignment horizontal="right" vertical="center"/>
    </xf>
    <xf numFmtId="38" fontId="4" fillId="2" borderId="127" xfId="1" applyFont="1" applyFill="1" applyBorder="1" applyAlignment="1">
      <alignment horizontal="right" vertical="center"/>
    </xf>
    <xf numFmtId="0" fontId="4" fillId="6" borderId="129" xfId="0" applyFont="1" applyFill="1" applyBorder="1" applyAlignment="1">
      <alignment horizontal="distributed" vertical="center"/>
    </xf>
    <xf numFmtId="0" fontId="9" fillId="6" borderId="130" xfId="0" applyFont="1" applyFill="1" applyBorder="1" applyAlignment="1">
      <alignment horizontal="distributed" vertical="center"/>
    </xf>
    <xf numFmtId="38" fontId="9" fillId="3" borderId="131" xfId="1" applyFont="1" applyFill="1" applyBorder="1" applyAlignment="1">
      <alignment horizontal="right" vertical="center" shrinkToFit="1"/>
    </xf>
    <xf numFmtId="38" fontId="9" fillId="3" borderId="132" xfId="1" applyFont="1" applyFill="1" applyBorder="1" applyAlignment="1">
      <alignment horizontal="right" vertical="center" shrinkToFit="1"/>
    </xf>
    <xf numFmtId="38" fontId="9" fillId="3" borderId="133" xfId="1" applyFont="1" applyFill="1" applyBorder="1" applyAlignment="1">
      <alignment horizontal="right" vertical="center" shrinkToFit="1"/>
    </xf>
    <xf numFmtId="38" fontId="9" fillId="2" borderId="133" xfId="1" applyFont="1" applyFill="1" applyBorder="1" applyAlignment="1">
      <alignment horizontal="right" vertical="center" shrinkToFit="1"/>
    </xf>
    <xf numFmtId="38" fontId="9" fillId="2" borderId="131" xfId="1" applyFont="1" applyFill="1" applyBorder="1" applyAlignment="1">
      <alignment horizontal="right" vertical="center" shrinkToFit="1"/>
    </xf>
    <xf numFmtId="38" fontId="9" fillId="2" borderId="132" xfId="1" applyFont="1" applyFill="1" applyBorder="1" applyAlignment="1">
      <alignment horizontal="right" vertical="center" shrinkToFit="1"/>
    </xf>
    <xf numFmtId="0" fontId="9" fillId="6" borderId="134" xfId="0" applyFont="1" applyFill="1" applyBorder="1" applyAlignment="1">
      <alignment horizontal="distributed" vertical="center"/>
    </xf>
    <xf numFmtId="0" fontId="4" fillId="0" borderId="8" xfId="0" applyFont="1" applyFill="1" applyBorder="1" applyAlignment="1">
      <alignment horizontal="distributed" vertical="center"/>
    </xf>
    <xf numFmtId="38" fontId="4" fillId="0" borderId="112" xfId="1" applyFont="1" applyFill="1" applyBorder="1" applyAlignment="1">
      <alignment horizontal="right" vertical="center"/>
    </xf>
    <xf numFmtId="38" fontId="4" fillId="0" borderId="52" xfId="1" applyFont="1" applyFill="1" applyBorder="1" applyAlignment="1">
      <alignment horizontal="right" vertical="center"/>
    </xf>
    <xf numFmtId="38" fontId="4" fillId="0" borderId="113" xfId="1" applyFont="1" applyFill="1" applyBorder="1" applyAlignment="1">
      <alignment horizontal="right" vertical="center"/>
    </xf>
    <xf numFmtId="0" fontId="4" fillId="0" borderId="14" xfId="0" applyFont="1" applyFill="1" applyBorder="1" applyAlignment="1">
      <alignment horizontal="distributed" vertical="center"/>
    </xf>
    <xf numFmtId="0" fontId="4" fillId="6" borderId="135" xfId="0" applyFont="1" applyFill="1" applyBorder="1" applyAlignment="1">
      <alignment horizontal="distributed" vertical="center"/>
    </xf>
    <xf numFmtId="38" fontId="4" fillId="2" borderId="136" xfId="1" applyFont="1" applyFill="1" applyBorder="1" applyAlignment="1">
      <alignment horizontal="right" vertical="center"/>
    </xf>
    <xf numFmtId="38" fontId="4" fillId="2" borderId="137" xfId="1" applyFont="1" applyFill="1" applyBorder="1" applyAlignment="1">
      <alignment horizontal="right" vertical="center"/>
    </xf>
    <xf numFmtId="38" fontId="4" fillId="2" borderId="138" xfId="1" applyFont="1" applyFill="1" applyBorder="1" applyAlignment="1">
      <alignment horizontal="right" vertical="center"/>
    </xf>
    <xf numFmtId="0" fontId="4" fillId="6" borderId="139" xfId="0" applyFont="1" applyFill="1" applyBorder="1" applyAlignment="1">
      <alignment horizontal="distributed" vertical="center"/>
    </xf>
    <xf numFmtId="0" fontId="4" fillId="0" borderId="0" xfId="0" applyFont="1" applyFill="1" applyAlignment="1">
      <alignment horizontal="left" vertical="center"/>
    </xf>
    <xf numFmtId="38" fontId="9" fillId="2" borderId="140" xfId="1" applyFont="1" applyFill="1" applyBorder="1" applyAlignment="1">
      <alignment horizontal="right" vertical="center" shrinkToFit="1"/>
    </xf>
    <xf numFmtId="38" fontId="9" fillId="2" borderId="141" xfId="1" applyFont="1" applyFill="1" applyBorder="1" applyAlignment="1">
      <alignment horizontal="right" vertical="center" shrinkToFit="1"/>
    </xf>
    <xf numFmtId="38" fontId="9" fillId="2" borderId="142" xfId="1" applyFont="1" applyFill="1" applyBorder="1" applyAlignment="1">
      <alignment horizontal="right" vertical="center" shrinkToFit="1"/>
    </xf>
    <xf numFmtId="38" fontId="9" fillId="0" borderId="112" xfId="1" applyFont="1" applyFill="1" applyBorder="1" applyAlignment="1">
      <alignment horizontal="right" vertical="center"/>
    </xf>
    <xf numFmtId="38" fontId="9" fillId="0" borderId="52" xfId="1" applyFont="1" applyFill="1" applyBorder="1" applyAlignment="1">
      <alignment horizontal="right" vertical="center"/>
    </xf>
    <xf numFmtId="38" fontId="9" fillId="0" borderId="113" xfId="1" applyFont="1" applyFill="1" applyBorder="1" applyAlignment="1">
      <alignment horizontal="right" vertical="center"/>
    </xf>
    <xf numFmtId="0" fontId="9" fillId="0" borderId="8" xfId="0" applyFont="1" applyFill="1" applyBorder="1" applyAlignment="1">
      <alignment horizontal="distributed" vertical="center"/>
    </xf>
    <xf numFmtId="0" fontId="9" fillId="0" borderId="143" xfId="0" applyFont="1" applyFill="1" applyBorder="1" applyAlignment="1">
      <alignment horizontal="distributed" vertical="center"/>
    </xf>
    <xf numFmtId="0" fontId="9" fillId="0" borderId="0" xfId="0" applyFont="1" applyFill="1" applyAlignment="1">
      <alignment horizontal="left" vertical="center"/>
    </xf>
    <xf numFmtId="0" fontId="9" fillId="0" borderId="144" xfId="0" applyFont="1" applyBorder="1" applyAlignment="1">
      <alignment horizontal="distributed" vertical="center"/>
    </xf>
    <xf numFmtId="38" fontId="9" fillId="2" borderId="145" xfId="1" applyFont="1" applyFill="1" applyBorder="1" applyAlignment="1">
      <alignment horizontal="right" vertical="center"/>
    </xf>
    <xf numFmtId="38" fontId="9" fillId="2" borderId="146" xfId="1" applyFont="1" applyFill="1" applyBorder="1" applyAlignment="1">
      <alignment horizontal="right" vertical="center"/>
    </xf>
    <xf numFmtId="38" fontId="9" fillId="2" borderId="147" xfId="1" applyFont="1" applyFill="1" applyBorder="1" applyAlignment="1">
      <alignment horizontal="right" vertical="center"/>
    </xf>
    <xf numFmtId="0" fontId="9" fillId="0" borderId="148" xfId="0" applyFont="1" applyFill="1" applyBorder="1" applyAlignment="1">
      <alignment horizontal="distributed" vertical="center"/>
    </xf>
    <xf numFmtId="0" fontId="9" fillId="0" borderId="149" xfId="0" applyFont="1" applyBorder="1" applyAlignment="1">
      <alignment horizontal="distributed" vertical="center" justifyLastLine="1"/>
    </xf>
    <xf numFmtId="38" fontId="9" fillId="3" borderId="150" xfId="1" applyFont="1" applyFill="1" applyBorder="1" applyAlignment="1">
      <alignment horizontal="right" vertical="center" shrinkToFit="1"/>
    </xf>
    <xf numFmtId="38" fontId="9" fillId="3" borderId="151" xfId="1" applyFont="1" applyFill="1" applyBorder="1" applyAlignment="1">
      <alignment horizontal="right" vertical="center" shrinkToFit="1"/>
    </xf>
    <xf numFmtId="38" fontId="9" fillId="3" borderId="152" xfId="1" applyFont="1" applyFill="1" applyBorder="1" applyAlignment="1">
      <alignment horizontal="right" vertical="center" shrinkToFit="1"/>
    </xf>
    <xf numFmtId="38" fontId="9" fillId="2" borderId="152" xfId="1" applyFont="1" applyFill="1" applyBorder="1" applyAlignment="1">
      <alignment horizontal="right" vertical="center" shrinkToFit="1"/>
    </xf>
    <xf numFmtId="38" fontId="9" fillId="2" borderId="150" xfId="1" applyFont="1" applyFill="1" applyBorder="1" applyAlignment="1">
      <alignment horizontal="right" vertical="center" shrinkToFit="1"/>
    </xf>
    <xf numFmtId="38" fontId="9" fillId="2" borderId="151" xfId="1" applyFont="1" applyFill="1" applyBorder="1" applyAlignment="1">
      <alignment horizontal="right" vertical="center" shrinkToFit="1"/>
    </xf>
    <xf numFmtId="0" fontId="9" fillId="0" borderId="153" xfId="0" applyFont="1" applyFill="1" applyBorder="1" applyAlignment="1">
      <alignment horizontal="center" vertical="center"/>
    </xf>
    <xf numFmtId="0" fontId="9" fillId="6" borderId="130" xfId="0" applyFont="1" applyFill="1" applyBorder="1" applyAlignment="1">
      <alignment horizontal="distributed" vertical="center" shrinkToFit="1"/>
    </xf>
    <xf numFmtId="0" fontId="9" fillId="6" borderId="134" xfId="0" applyFont="1" applyFill="1" applyBorder="1" applyAlignment="1">
      <alignment horizontal="distributed" vertical="center" shrinkToFit="1"/>
    </xf>
    <xf numFmtId="38" fontId="4" fillId="0" borderId="107" xfId="1" applyFont="1" applyFill="1" applyBorder="1" applyAlignment="1">
      <alignment horizontal="right" vertical="center"/>
    </xf>
    <xf numFmtId="38" fontId="4" fillId="0" borderId="108" xfId="1" applyFont="1" applyFill="1" applyBorder="1" applyAlignment="1">
      <alignment horizontal="right" vertical="center"/>
    </xf>
    <xf numFmtId="38" fontId="4" fillId="0" borderId="109" xfId="1" applyFont="1" applyFill="1" applyBorder="1" applyAlignment="1">
      <alignment horizontal="right" vertical="center"/>
    </xf>
    <xf numFmtId="0" fontId="4" fillId="0" borderId="111" xfId="0" applyFont="1" applyFill="1" applyBorder="1" applyAlignment="1">
      <alignment horizontal="distributed" vertical="center"/>
    </xf>
    <xf numFmtId="0" fontId="9" fillId="0" borderId="103" xfId="0" applyFont="1" applyFill="1" applyBorder="1" applyAlignment="1">
      <alignment horizontal="distributed" vertical="center"/>
    </xf>
    <xf numFmtId="38" fontId="9" fillId="2" borderId="155" xfId="1" applyFont="1" applyFill="1" applyBorder="1" applyAlignment="1">
      <alignment horizontal="right" vertical="center"/>
    </xf>
    <xf numFmtId="38" fontId="9" fillId="2" borderId="71" xfId="1" applyFont="1" applyFill="1" applyBorder="1" applyAlignment="1">
      <alignment horizontal="right" vertical="center"/>
    </xf>
    <xf numFmtId="38" fontId="9" fillId="2" borderId="156" xfId="1" applyFont="1" applyFill="1" applyBorder="1" applyAlignment="1">
      <alignment horizontal="right" vertical="center"/>
    </xf>
    <xf numFmtId="0" fontId="9" fillId="0" borderId="157" xfId="0" applyFont="1" applyFill="1" applyBorder="1" applyAlignment="1">
      <alignment horizontal="distributed" vertical="center"/>
    </xf>
    <xf numFmtId="0" fontId="9" fillId="0" borderId="149" xfId="0" applyFont="1" applyBorder="1" applyAlignment="1">
      <alignment horizontal="center" vertical="center" shrinkToFit="1"/>
    </xf>
    <xf numFmtId="38" fontId="9" fillId="2" borderId="90" xfId="1" applyFont="1" applyFill="1" applyBorder="1" applyAlignment="1">
      <alignment horizontal="right" vertical="center" shrinkToFit="1"/>
    </xf>
    <xf numFmtId="38" fontId="9" fillId="2" borderId="91" xfId="1" applyFont="1" applyFill="1" applyBorder="1" applyAlignment="1">
      <alignment horizontal="right" vertical="center" shrinkToFit="1"/>
    </xf>
    <xf numFmtId="38" fontId="9" fillId="2" borderId="92" xfId="1" applyFont="1" applyFill="1" applyBorder="1" applyAlignment="1">
      <alignment horizontal="right" vertical="center" shrinkToFit="1"/>
    </xf>
    <xf numFmtId="38" fontId="9" fillId="2" borderId="95" xfId="1" applyFont="1" applyFill="1" applyBorder="1" applyAlignment="1">
      <alignment horizontal="right" vertical="center" shrinkToFit="1"/>
    </xf>
    <xf numFmtId="38" fontId="9" fillId="2" borderId="89" xfId="1" applyFont="1" applyFill="1" applyBorder="1" applyAlignment="1">
      <alignment horizontal="right" vertical="center" shrinkToFit="1"/>
    </xf>
    <xf numFmtId="0" fontId="9" fillId="0" borderId="96" xfId="0" applyFont="1" applyFill="1" applyBorder="1" applyAlignment="1">
      <alignment horizontal="center" vertical="center" shrinkToFit="1"/>
    </xf>
    <xf numFmtId="38" fontId="4" fillId="2" borderId="122" xfId="1" applyFont="1" applyFill="1" applyBorder="1" applyAlignment="1">
      <alignment horizontal="right" vertical="center" shrinkToFit="1"/>
    </xf>
    <xf numFmtId="38" fontId="4" fillId="2" borderId="22" xfId="1" applyFont="1" applyFill="1" applyBorder="1" applyAlignment="1">
      <alignment horizontal="right" vertical="center" shrinkToFit="1"/>
    </xf>
    <xf numFmtId="38" fontId="4" fillId="2" borderId="123" xfId="1" applyFont="1" applyFill="1" applyBorder="1" applyAlignment="1">
      <alignment horizontal="right" vertical="center" shrinkToFit="1"/>
    </xf>
    <xf numFmtId="38" fontId="4" fillId="2" borderId="126" xfId="1" applyFont="1" applyFill="1" applyBorder="1" applyAlignment="1">
      <alignment horizontal="right" vertical="center" shrinkToFit="1"/>
    </xf>
    <xf numFmtId="38" fontId="4" fillId="2" borderId="127" xfId="1" applyFont="1" applyFill="1" applyBorder="1" applyAlignment="1">
      <alignment horizontal="right" vertical="center" shrinkToFit="1"/>
    </xf>
    <xf numFmtId="38" fontId="4" fillId="2" borderId="128" xfId="1" applyFont="1" applyFill="1" applyBorder="1" applyAlignment="1">
      <alignment horizontal="right" vertical="center" shrinkToFit="1"/>
    </xf>
    <xf numFmtId="38" fontId="4" fillId="0" borderId="112" xfId="1" applyFont="1" applyFill="1" applyBorder="1" applyAlignment="1">
      <alignment horizontal="right" vertical="center" shrinkToFit="1"/>
    </xf>
    <xf numFmtId="38" fontId="4" fillId="0" borderId="52" xfId="1" applyFont="1" applyFill="1" applyBorder="1" applyAlignment="1">
      <alignment horizontal="right" vertical="center" shrinkToFit="1"/>
    </xf>
    <xf numFmtId="38" fontId="4" fillId="0" borderId="113" xfId="1" applyFont="1" applyFill="1" applyBorder="1" applyAlignment="1">
      <alignment horizontal="right" vertical="center" shrinkToFit="1"/>
    </xf>
    <xf numFmtId="38" fontId="4" fillId="2" borderId="136" xfId="1" applyFont="1" applyFill="1" applyBorder="1" applyAlignment="1">
      <alignment horizontal="right" vertical="center" shrinkToFit="1"/>
    </xf>
    <xf numFmtId="38" fontId="4" fillId="2" borderId="137" xfId="1" applyFont="1" applyFill="1" applyBorder="1" applyAlignment="1">
      <alignment horizontal="right" vertical="center" shrinkToFit="1"/>
    </xf>
    <xf numFmtId="38" fontId="4" fillId="2" borderId="138" xfId="1" applyFont="1" applyFill="1" applyBorder="1" applyAlignment="1">
      <alignment horizontal="right" vertical="center" shrinkToFit="1"/>
    </xf>
    <xf numFmtId="38" fontId="4" fillId="0" borderId="145" xfId="1" applyFont="1" applyFill="1" applyBorder="1" applyAlignment="1">
      <alignment horizontal="right" vertical="center" shrinkToFit="1"/>
    </xf>
    <xf numFmtId="38" fontId="4" fillId="0" borderId="146" xfId="1" applyFont="1" applyFill="1" applyBorder="1" applyAlignment="1">
      <alignment horizontal="right" vertical="center" shrinkToFit="1"/>
    </xf>
    <xf numFmtId="38" fontId="4" fillId="0" borderId="147" xfId="1" applyFont="1" applyFill="1" applyBorder="1" applyAlignment="1">
      <alignment horizontal="right" vertical="center" shrinkToFit="1"/>
    </xf>
    <xf numFmtId="38" fontId="9" fillId="2" borderId="155" xfId="1" applyFont="1" applyFill="1" applyBorder="1" applyAlignment="1">
      <alignment horizontal="right" vertical="center" shrinkToFit="1"/>
    </xf>
    <xf numFmtId="38" fontId="9" fillId="2" borderId="71" xfId="1" applyFont="1" applyFill="1" applyBorder="1" applyAlignment="1">
      <alignment horizontal="right" vertical="center" shrinkToFit="1"/>
    </xf>
    <xf numFmtId="38" fontId="9" fillId="2" borderId="156" xfId="1" applyFont="1" applyFill="1" applyBorder="1" applyAlignment="1">
      <alignment horizontal="right" vertical="center" shrinkToFit="1"/>
    </xf>
    <xf numFmtId="0" fontId="9" fillId="0" borderId="158" xfId="0" applyFont="1" applyFill="1" applyBorder="1" applyAlignment="1">
      <alignment horizontal="distributed" vertical="center"/>
    </xf>
    <xf numFmtId="178" fontId="4" fillId="0" borderId="0" xfId="0" applyNumberFormat="1" applyFont="1" applyAlignment="1">
      <alignment horizontal="left" vertical="center"/>
    </xf>
    <xf numFmtId="178" fontId="4" fillId="0" borderId="0" xfId="0" applyNumberFormat="1" applyFont="1" applyAlignment="1">
      <alignment horizontal="center" vertical="center"/>
    </xf>
    <xf numFmtId="38" fontId="4" fillId="3" borderId="122" xfId="1" applyFont="1" applyFill="1" applyBorder="1" applyAlignment="1">
      <alignment horizontal="right" vertical="center" shrinkToFit="1"/>
    </xf>
    <xf numFmtId="38" fontId="4" fillId="3" borderId="22" xfId="1" applyFont="1" applyFill="1" applyBorder="1" applyAlignment="1">
      <alignment horizontal="right" vertical="center" shrinkToFit="1"/>
    </xf>
    <xf numFmtId="38" fontId="4" fillId="3" borderId="126" xfId="1" applyFont="1" applyFill="1" applyBorder="1" applyAlignment="1">
      <alignment horizontal="right" vertical="center" shrinkToFit="1"/>
    </xf>
    <xf numFmtId="38" fontId="4" fillId="3" borderId="127" xfId="1" applyFont="1" applyFill="1" applyBorder="1" applyAlignment="1">
      <alignment horizontal="right" vertical="center" shrinkToFit="1"/>
    </xf>
    <xf numFmtId="38" fontId="9" fillId="3" borderId="90" xfId="1" applyFont="1" applyFill="1" applyBorder="1" applyAlignment="1">
      <alignment horizontal="right" vertical="center" shrinkToFit="1"/>
    </xf>
    <xf numFmtId="38" fontId="9" fillId="3" borderId="91" xfId="1" applyFont="1" applyFill="1" applyBorder="1" applyAlignment="1">
      <alignment horizontal="right" vertical="center" shrinkToFit="1"/>
    </xf>
    <xf numFmtId="0" fontId="4" fillId="0" borderId="105" xfId="0" applyFont="1" applyBorder="1" applyAlignment="1">
      <alignment horizontal="distributed" vertical="center" justifyLastLine="1"/>
    </xf>
    <xf numFmtId="0" fontId="5" fillId="0" borderId="15" xfId="0" applyFont="1" applyBorder="1" applyAlignment="1">
      <alignment horizontal="center" vertical="center"/>
    </xf>
    <xf numFmtId="0" fontId="5" fillId="0" borderId="10" xfId="0" applyFont="1" applyBorder="1" applyAlignment="1">
      <alignment horizontal="center" vertical="center"/>
    </xf>
    <xf numFmtId="0" fontId="5" fillId="0" borderId="16" xfId="0" applyFont="1" applyBorder="1" applyAlignment="1">
      <alignment horizontal="center" vertical="center"/>
    </xf>
    <xf numFmtId="0" fontId="5" fillId="0" borderId="162" xfId="0" applyFont="1" applyBorder="1" applyAlignment="1">
      <alignment horizontal="right"/>
    </xf>
    <xf numFmtId="0" fontId="5" fillId="7" borderId="17" xfId="0" applyFont="1" applyFill="1" applyBorder="1" applyAlignment="1">
      <alignment horizontal="right"/>
    </xf>
    <xf numFmtId="0" fontId="5" fillId="2" borderId="105" xfId="0" applyFont="1" applyFill="1" applyBorder="1" applyAlignment="1">
      <alignment horizontal="right"/>
    </xf>
    <xf numFmtId="41" fontId="4" fillId="0" borderId="164" xfId="3" applyNumberFormat="1" applyFont="1" applyBorder="1" applyAlignment="1">
      <alignment horizontal="right" vertical="center"/>
    </xf>
    <xf numFmtId="41" fontId="4" fillId="7" borderId="165" xfId="3" applyNumberFormat="1" applyFont="1" applyFill="1" applyBorder="1" applyAlignment="1">
      <alignment horizontal="right" vertical="center"/>
    </xf>
    <xf numFmtId="41" fontId="4" fillId="2" borderId="111" xfId="3" applyNumberFormat="1" applyFont="1" applyFill="1" applyBorder="1" applyAlignment="1">
      <alignment horizontal="right" vertical="center"/>
    </xf>
    <xf numFmtId="41" fontId="4" fillId="0" borderId="167" xfId="3" applyNumberFormat="1" applyFont="1" applyBorder="1" applyAlignment="1">
      <alignment horizontal="right" vertical="center"/>
    </xf>
    <xf numFmtId="41" fontId="4" fillId="7" borderId="53" xfId="3" applyNumberFormat="1" applyFont="1" applyFill="1" applyBorder="1" applyAlignment="1">
      <alignment horizontal="right" vertical="center"/>
    </xf>
    <xf numFmtId="41" fontId="4" fillId="2" borderId="168" xfId="3" applyNumberFormat="1" applyFont="1" applyFill="1" applyBorder="1" applyAlignment="1">
      <alignment horizontal="right" vertical="center"/>
    </xf>
    <xf numFmtId="0" fontId="4" fillId="0" borderId="50" xfId="0" applyFont="1" applyBorder="1" applyAlignment="1">
      <alignment horizontal="distributed" vertical="center"/>
    </xf>
    <xf numFmtId="41" fontId="4" fillId="2" borderId="169" xfId="3" applyNumberFormat="1" applyFont="1" applyFill="1" applyBorder="1" applyAlignment="1">
      <alignment horizontal="right" vertical="center"/>
    </xf>
    <xf numFmtId="38" fontId="5" fillId="0" borderId="171" xfId="3" applyFont="1" applyBorder="1" applyAlignment="1">
      <alignment horizontal="right" vertical="center"/>
    </xf>
    <xf numFmtId="41" fontId="4" fillId="8" borderId="172" xfId="3" applyNumberFormat="1" applyFont="1" applyFill="1" applyBorder="1" applyAlignment="1">
      <alignment horizontal="right" vertical="center"/>
    </xf>
    <xf numFmtId="38" fontId="5" fillId="0" borderId="164" xfId="3" applyFont="1" applyBorder="1" applyAlignment="1">
      <alignment horizontal="right" vertical="center"/>
    </xf>
    <xf numFmtId="41" fontId="4" fillId="7" borderId="174" xfId="3" applyNumberFormat="1" applyFont="1" applyFill="1" applyBorder="1" applyAlignment="1">
      <alignment horizontal="right" vertical="center"/>
    </xf>
    <xf numFmtId="41" fontId="4" fillId="2" borderId="175" xfId="3" applyNumberFormat="1" applyFont="1" applyFill="1" applyBorder="1" applyAlignment="1">
      <alignment horizontal="right" vertical="center"/>
    </xf>
    <xf numFmtId="0" fontId="9" fillId="0" borderId="50" xfId="0" applyFont="1" applyBorder="1" applyAlignment="1">
      <alignment horizontal="distributed" vertical="center"/>
    </xf>
    <xf numFmtId="38" fontId="4" fillId="0" borderId="167" xfId="3" applyFont="1" applyBorder="1" applyAlignment="1">
      <alignment horizontal="right" vertical="center"/>
    </xf>
    <xf numFmtId="41" fontId="9" fillId="7" borderId="53" xfId="3" applyNumberFormat="1" applyFont="1" applyFill="1" applyBorder="1" applyAlignment="1">
      <alignment horizontal="right" vertical="center"/>
    </xf>
    <xf numFmtId="41" fontId="9" fillId="2" borderId="168" xfId="3" applyNumberFormat="1" applyFont="1" applyFill="1" applyBorder="1" applyAlignment="1">
      <alignment horizontal="right" vertical="center"/>
    </xf>
    <xf numFmtId="38" fontId="4" fillId="0" borderId="179" xfId="3" applyFont="1" applyBorder="1" applyAlignment="1">
      <alignment horizontal="right" vertical="center"/>
    </xf>
    <xf numFmtId="41" fontId="4" fillId="7" borderId="180" xfId="3" applyNumberFormat="1" applyFont="1" applyFill="1" applyBorder="1" applyAlignment="1">
      <alignment horizontal="right" vertical="center"/>
    </xf>
    <xf numFmtId="41" fontId="4" fillId="2" borderId="181" xfId="3" applyNumberFormat="1" applyFont="1" applyFill="1" applyBorder="1" applyAlignment="1">
      <alignment horizontal="right" vertical="center"/>
    </xf>
    <xf numFmtId="41" fontId="4" fillId="0" borderId="184" xfId="3" applyNumberFormat="1" applyFont="1" applyBorder="1" applyAlignment="1">
      <alignment horizontal="right" vertical="center"/>
    </xf>
    <xf numFmtId="41" fontId="4" fillId="7" borderId="185" xfId="3" applyNumberFormat="1" applyFont="1" applyFill="1" applyBorder="1" applyAlignment="1">
      <alignment horizontal="right" vertical="center"/>
    </xf>
    <xf numFmtId="41" fontId="4" fillId="2" borderId="186" xfId="3" applyNumberFormat="1" applyFont="1" applyFill="1" applyBorder="1" applyAlignment="1">
      <alignment horizontal="right" vertical="center"/>
    </xf>
    <xf numFmtId="41" fontId="4" fillId="0" borderId="190" xfId="3" applyNumberFormat="1" applyFont="1" applyFill="1" applyBorder="1" applyAlignment="1">
      <alignment horizontal="right" vertical="center"/>
    </xf>
    <xf numFmtId="38" fontId="4" fillId="0" borderId="194" xfId="3" applyFont="1" applyBorder="1" applyAlignment="1">
      <alignment horizontal="right" vertical="center"/>
    </xf>
    <xf numFmtId="41" fontId="4" fillId="7" borderId="195" xfId="3" applyNumberFormat="1" applyFont="1" applyFill="1" applyBorder="1" applyAlignment="1">
      <alignment horizontal="right" vertical="center"/>
    </xf>
    <xf numFmtId="41" fontId="4" fillId="2" borderId="196" xfId="3" applyNumberFormat="1" applyFont="1" applyFill="1" applyBorder="1" applyAlignment="1">
      <alignment horizontal="right" vertical="center"/>
    </xf>
    <xf numFmtId="38" fontId="4" fillId="0" borderId="184" xfId="3" applyFont="1" applyBorder="1" applyAlignment="1">
      <alignment horizontal="right" vertical="center"/>
    </xf>
    <xf numFmtId="38" fontId="4" fillId="0" borderId="201" xfId="3" applyFont="1" applyBorder="1" applyAlignment="1">
      <alignment horizontal="right" vertical="center"/>
    </xf>
    <xf numFmtId="41" fontId="4" fillId="7" borderId="202" xfId="3" applyNumberFormat="1" applyFont="1" applyFill="1" applyBorder="1" applyAlignment="1">
      <alignment horizontal="right" vertical="center"/>
    </xf>
    <xf numFmtId="41" fontId="4" fillId="2" borderId="203" xfId="3" applyNumberFormat="1" applyFont="1" applyFill="1" applyBorder="1" applyAlignment="1">
      <alignment horizontal="right" vertical="center"/>
    </xf>
    <xf numFmtId="0" fontId="4" fillId="0" borderId="154" xfId="0" applyFont="1" applyFill="1" applyBorder="1" applyAlignment="1">
      <alignment horizontal="center" vertical="distributed" textRotation="255" indent="2"/>
    </xf>
    <xf numFmtId="0" fontId="4" fillId="0" borderId="154" xfId="0" applyFont="1" applyFill="1" applyBorder="1" applyAlignment="1">
      <alignment horizontal="distributed" vertical="center"/>
    </xf>
    <xf numFmtId="38" fontId="4" fillId="0" borderId="154" xfId="3" applyFont="1" applyFill="1" applyBorder="1" applyAlignment="1">
      <alignment horizontal="right" vertical="center"/>
    </xf>
    <xf numFmtId="0" fontId="4" fillId="0" borderId="0" xfId="0" applyFont="1" applyBorder="1" applyAlignment="1">
      <alignment horizontal="right" vertical="top" wrapText="1"/>
    </xf>
    <xf numFmtId="0" fontId="4" fillId="0" borderId="0" xfId="0" applyFont="1" applyAlignment="1">
      <alignment horizontal="right" vertical="top" wrapText="1"/>
    </xf>
    <xf numFmtId="49" fontId="4" fillId="0" borderId="0" xfId="0" applyNumberFormat="1" applyFont="1" applyAlignment="1">
      <alignment horizontal="right" vertical="top"/>
    </xf>
    <xf numFmtId="0" fontId="4" fillId="0" borderId="0" xfId="0" applyFont="1" applyAlignment="1">
      <alignment vertical="center"/>
    </xf>
    <xf numFmtId="0" fontId="8" fillId="0" borderId="0" xfId="0" applyFont="1" applyAlignment="1">
      <alignment vertical="center"/>
    </xf>
    <xf numFmtId="0" fontId="0" fillId="0" borderId="0" xfId="0" applyFont="1" applyAlignment="1">
      <alignment vertical="center"/>
    </xf>
    <xf numFmtId="0" fontId="4" fillId="0" borderId="204" xfId="0" applyFont="1" applyBorder="1" applyAlignment="1">
      <alignment horizontal="center" vertical="center"/>
    </xf>
    <xf numFmtId="0" fontId="4" fillId="0" borderId="105" xfId="0" applyFont="1" applyBorder="1" applyAlignment="1">
      <alignment horizontal="center" vertical="center"/>
    </xf>
    <xf numFmtId="0" fontId="5" fillId="0" borderId="206" xfId="0" applyFont="1" applyBorder="1" applyAlignment="1">
      <alignment horizontal="center" vertical="center"/>
    </xf>
    <xf numFmtId="0" fontId="5" fillId="7" borderId="16" xfId="0" applyFont="1" applyFill="1" applyBorder="1" applyAlignment="1">
      <alignment horizontal="right"/>
    </xf>
    <xf numFmtId="0" fontId="0" fillId="0" borderId="0" xfId="0" applyFont="1" applyAlignment="1"/>
    <xf numFmtId="0" fontId="4" fillId="0" borderId="174" xfId="0" applyFont="1" applyBorder="1" applyAlignment="1">
      <alignment horizontal="distributed" vertical="center" indent="1"/>
    </xf>
    <xf numFmtId="38" fontId="4" fillId="7" borderId="174" xfId="3" applyFont="1" applyFill="1" applyBorder="1" applyAlignment="1">
      <alignment horizontal="right" vertical="center" indent="1"/>
    </xf>
    <xf numFmtId="38" fontId="4" fillId="2" borderId="111" xfId="3" applyFont="1" applyFill="1" applyBorder="1" applyAlignment="1">
      <alignment horizontal="right" vertical="center" indent="1"/>
    </xf>
    <xf numFmtId="0" fontId="4" fillId="0" borderId="53" xfId="0" applyFont="1" applyBorder="1" applyAlignment="1">
      <alignment horizontal="distributed" vertical="center" indent="1"/>
    </xf>
    <xf numFmtId="38" fontId="4" fillId="7" borderId="53" xfId="3" applyFont="1" applyFill="1" applyBorder="1" applyAlignment="1">
      <alignment horizontal="right" vertical="center" indent="1"/>
    </xf>
    <xf numFmtId="38" fontId="4" fillId="2" borderId="143" xfId="3" applyFont="1" applyFill="1" applyBorder="1" applyAlignment="1">
      <alignment horizontal="right" vertical="center" indent="1"/>
    </xf>
    <xf numFmtId="0" fontId="9" fillId="0" borderId="202" xfId="0" applyFont="1" applyBorder="1" applyAlignment="1">
      <alignment horizontal="center" vertical="center"/>
    </xf>
    <xf numFmtId="38" fontId="9" fillId="7" borderId="202" xfId="3" applyFont="1" applyFill="1" applyBorder="1" applyAlignment="1">
      <alignment horizontal="right" vertical="center" indent="1"/>
    </xf>
    <xf numFmtId="38" fontId="9" fillId="2" borderId="120" xfId="3" applyFont="1" applyFill="1" applyBorder="1" applyAlignment="1">
      <alignment horizontal="right" vertical="center" indent="1"/>
    </xf>
    <xf numFmtId="0" fontId="5" fillId="0" borderId="104" xfId="0" applyFont="1" applyBorder="1" applyAlignment="1">
      <alignment horizontal="center" vertical="center"/>
    </xf>
    <xf numFmtId="0" fontId="5" fillId="7" borderId="100" xfId="0" applyFont="1" applyFill="1" applyBorder="1" applyAlignment="1">
      <alignment horizontal="right" vertical="center"/>
    </xf>
    <xf numFmtId="0" fontId="5" fillId="2" borderId="213" xfId="0" applyFont="1" applyFill="1" applyBorder="1" applyAlignment="1">
      <alignment horizontal="right" vertical="center"/>
    </xf>
    <xf numFmtId="0" fontId="5" fillId="0" borderId="10" xfId="0" applyFont="1" applyBorder="1" applyAlignment="1">
      <alignment horizontal="right" vertical="center"/>
    </xf>
    <xf numFmtId="0" fontId="5" fillId="2" borderId="214" xfId="0" applyFont="1" applyFill="1" applyBorder="1" applyAlignment="1">
      <alignment horizontal="right" vertical="center"/>
    </xf>
    <xf numFmtId="0" fontId="5" fillId="2" borderId="18" xfId="0" applyFont="1" applyFill="1" applyBorder="1" applyAlignment="1">
      <alignment horizontal="right" vertical="center"/>
    </xf>
    <xf numFmtId="177" fontId="4" fillId="7" borderId="107" xfId="0" applyNumberFormat="1" applyFont="1" applyFill="1" applyBorder="1" applyAlignment="1">
      <alignment horizontal="right" vertical="center"/>
    </xf>
    <xf numFmtId="177" fontId="4" fillId="2" borderId="109" xfId="0" applyNumberFormat="1" applyFont="1" applyFill="1" applyBorder="1" applyAlignment="1">
      <alignment horizontal="right" vertical="center"/>
    </xf>
    <xf numFmtId="177" fontId="4" fillId="2" borderId="198" xfId="0" applyNumberFormat="1" applyFont="1" applyFill="1" applyBorder="1" applyAlignment="1">
      <alignment horizontal="right" vertical="center"/>
    </xf>
    <xf numFmtId="177" fontId="5" fillId="0" borderId="107" xfId="0" applyNumberFormat="1" applyFont="1" applyBorder="1" applyAlignment="1">
      <alignment horizontal="right" vertical="center"/>
    </xf>
    <xf numFmtId="177" fontId="4" fillId="2" borderId="215" xfId="0" applyNumberFormat="1" applyFont="1" applyFill="1" applyBorder="1" applyAlignment="1">
      <alignment horizontal="right" vertical="center"/>
    </xf>
    <xf numFmtId="177" fontId="4" fillId="2" borderId="216" xfId="0" applyNumberFormat="1" applyFont="1" applyFill="1" applyBorder="1" applyAlignment="1">
      <alignment horizontal="right" vertical="center"/>
    </xf>
    <xf numFmtId="0" fontId="4" fillId="0" borderId="0" xfId="0" applyFont="1" applyBorder="1" applyAlignment="1">
      <alignment horizontal="right" vertical="center"/>
    </xf>
    <xf numFmtId="0" fontId="4" fillId="0" borderId="217" xfId="0" applyFont="1" applyBorder="1" applyAlignment="1">
      <alignment horizontal="distributed" vertical="center"/>
    </xf>
    <xf numFmtId="177" fontId="4" fillId="7" borderId="112" xfId="0" applyNumberFormat="1" applyFont="1" applyFill="1" applyBorder="1" applyAlignment="1">
      <alignment horizontal="right" vertical="center"/>
    </xf>
    <xf numFmtId="177" fontId="4" fillId="2" borderId="113" xfId="0" applyNumberFormat="1" applyFont="1" applyFill="1" applyBorder="1" applyAlignment="1">
      <alignment horizontal="right" vertical="center"/>
    </xf>
    <xf numFmtId="177" fontId="4" fillId="2" borderId="188" xfId="0" applyNumberFormat="1" applyFont="1" applyFill="1" applyBorder="1" applyAlignment="1">
      <alignment horizontal="right" vertical="center"/>
    </xf>
    <xf numFmtId="177" fontId="5" fillId="0" borderId="112" xfId="0" applyNumberFormat="1" applyFont="1" applyBorder="1" applyAlignment="1">
      <alignment horizontal="right" vertical="center"/>
    </xf>
    <xf numFmtId="177" fontId="4" fillId="2" borderId="218" xfId="0" applyNumberFormat="1" applyFont="1" applyFill="1" applyBorder="1" applyAlignment="1">
      <alignment horizontal="right" vertical="center"/>
    </xf>
    <xf numFmtId="177" fontId="4" fillId="2" borderId="219" xfId="0" applyNumberFormat="1" applyFont="1" applyFill="1" applyBorder="1" applyAlignment="1">
      <alignment horizontal="right" vertical="center"/>
    </xf>
    <xf numFmtId="177" fontId="4" fillId="7" borderId="220" xfId="0" applyNumberFormat="1" applyFont="1" applyFill="1" applyBorder="1" applyAlignment="1">
      <alignment horizontal="right" vertical="center"/>
    </xf>
    <xf numFmtId="177" fontId="4" fillId="2" borderId="221" xfId="0" applyNumberFormat="1" applyFont="1" applyFill="1" applyBorder="1" applyAlignment="1">
      <alignment horizontal="right" vertical="center"/>
    </xf>
    <xf numFmtId="177" fontId="4" fillId="2" borderId="200" xfId="0" applyNumberFormat="1" applyFont="1" applyFill="1" applyBorder="1" applyAlignment="1">
      <alignment horizontal="right" vertical="center"/>
    </xf>
    <xf numFmtId="177" fontId="5" fillId="0" borderId="220" xfId="0" applyNumberFormat="1" applyFont="1" applyBorder="1" applyAlignment="1">
      <alignment horizontal="right" vertical="center"/>
    </xf>
    <xf numFmtId="177" fontId="4" fillId="2" borderId="222" xfId="0" applyNumberFormat="1" applyFont="1" applyFill="1" applyBorder="1" applyAlignment="1">
      <alignment horizontal="right" vertical="center"/>
    </xf>
    <xf numFmtId="177" fontId="4" fillId="2" borderId="223" xfId="0" applyNumberFormat="1" applyFont="1" applyFill="1" applyBorder="1" applyAlignment="1">
      <alignment horizontal="right" vertical="center"/>
    </xf>
    <xf numFmtId="0" fontId="4" fillId="0" borderId="0" xfId="0" applyFont="1" applyAlignment="1">
      <alignment horizontal="right" vertical="center"/>
    </xf>
    <xf numFmtId="0" fontId="4" fillId="0" borderId="225" xfId="0" applyFont="1" applyBorder="1" applyAlignment="1">
      <alignment horizontal="center" vertical="center"/>
    </xf>
    <xf numFmtId="0" fontId="5" fillId="0" borderId="15" xfId="0" applyFont="1" applyFill="1" applyBorder="1" applyAlignment="1">
      <alignment horizontal="center" vertical="center"/>
    </xf>
    <xf numFmtId="0" fontId="5" fillId="0" borderId="226" xfId="0" applyFont="1" applyFill="1" applyBorder="1" applyAlignment="1">
      <alignment horizontal="center" vertical="center"/>
    </xf>
    <xf numFmtId="0" fontId="5" fillId="0" borderId="16" xfId="0" applyFont="1" applyFill="1" applyBorder="1" applyAlignment="1">
      <alignment horizontal="center" vertical="center"/>
    </xf>
    <xf numFmtId="0" fontId="5" fillId="7" borderId="100" xfId="0" applyFont="1" applyFill="1" applyBorder="1" applyAlignment="1">
      <alignment horizontal="right"/>
    </xf>
    <xf numFmtId="0" fontId="5" fillId="2" borderId="225" xfId="0" applyFont="1" applyFill="1" applyBorder="1" applyAlignment="1">
      <alignment horizontal="right"/>
    </xf>
    <xf numFmtId="38" fontId="4" fillId="7" borderId="229" xfId="3" applyFont="1" applyFill="1" applyBorder="1" applyAlignment="1">
      <alignment horizontal="right" vertical="center"/>
    </xf>
    <xf numFmtId="38" fontId="4" fillId="2" borderId="230" xfId="3" applyFont="1" applyFill="1" applyBorder="1" applyAlignment="1">
      <alignment horizontal="right" vertical="center"/>
    </xf>
    <xf numFmtId="38" fontId="4" fillId="2" borderId="231" xfId="3" applyFont="1" applyFill="1" applyBorder="1" applyAlignment="1">
      <alignment horizontal="right" vertical="center"/>
    </xf>
    <xf numFmtId="38" fontId="4" fillId="7" borderId="107" xfId="3" applyFont="1" applyFill="1" applyBorder="1" applyAlignment="1">
      <alignment horizontal="right" vertical="center"/>
    </xf>
    <xf numFmtId="38" fontId="4" fillId="2" borderId="109" xfId="3" applyFont="1" applyFill="1" applyBorder="1" applyAlignment="1">
      <alignment horizontal="right" vertical="center"/>
    </xf>
    <xf numFmtId="38" fontId="4" fillId="2" borderId="175" xfId="3" applyFont="1" applyFill="1" applyBorder="1" applyAlignment="1">
      <alignment horizontal="right" vertical="center"/>
    </xf>
    <xf numFmtId="38" fontId="4" fillId="7" borderId="238" xfId="3" applyFont="1" applyFill="1" applyBorder="1" applyAlignment="1">
      <alignment horizontal="right" vertical="center"/>
    </xf>
    <xf numFmtId="38" fontId="4" fillId="2" borderId="239" xfId="3" applyFont="1" applyFill="1" applyBorder="1" applyAlignment="1">
      <alignment horizontal="right" vertical="center"/>
    </xf>
    <xf numFmtId="38" fontId="4" fillId="2" borderId="240" xfId="3" applyFont="1" applyFill="1" applyBorder="1" applyAlignment="1">
      <alignment horizontal="right" vertical="center"/>
    </xf>
    <xf numFmtId="0" fontId="4" fillId="0" borderId="243" xfId="0" applyFont="1" applyBorder="1" applyAlignment="1">
      <alignment horizontal="distributed" vertical="center"/>
    </xf>
    <xf numFmtId="38" fontId="4" fillId="7" borderId="244" xfId="3" applyFont="1" applyFill="1" applyBorder="1" applyAlignment="1">
      <alignment horizontal="right" vertical="center"/>
    </xf>
    <xf numFmtId="38" fontId="4" fillId="2" borderId="245" xfId="3" applyFont="1" applyFill="1" applyBorder="1" applyAlignment="1">
      <alignment horizontal="right" vertical="center"/>
    </xf>
    <xf numFmtId="38" fontId="4" fillId="2" borderId="246" xfId="3" applyFont="1" applyFill="1" applyBorder="1" applyAlignment="1">
      <alignment horizontal="right" vertical="center"/>
    </xf>
    <xf numFmtId="0" fontId="4" fillId="0" borderId="247" xfId="0" applyFont="1" applyBorder="1" applyAlignment="1">
      <alignment horizontal="distributed" vertical="center"/>
    </xf>
    <xf numFmtId="38" fontId="4" fillId="7" borderId="131" xfId="3" applyFont="1" applyFill="1" applyBorder="1" applyAlignment="1">
      <alignment horizontal="right" vertical="center"/>
    </xf>
    <xf numFmtId="38" fontId="4" fillId="2" borderId="133" xfId="3" applyFont="1" applyFill="1" applyBorder="1" applyAlignment="1">
      <alignment horizontal="right" vertical="center"/>
    </xf>
    <xf numFmtId="38" fontId="4" fillId="2" borderId="248" xfId="3" applyFont="1" applyFill="1" applyBorder="1" applyAlignment="1">
      <alignment horizontal="right" vertical="center"/>
    </xf>
    <xf numFmtId="38" fontId="4" fillId="7" borderId="177" xfId="3" applyFont="1" applyFill="1" applyBorder="1" applyAlignment="1">
      <alignment horizontal="right" vertical="center"/>
    </xf>
    <xf numFmtId="38" fontId="4" fillId="2" borderId="178" xfId="3" applyFont="1" applyFill="1" applyBorder="1" applyAlignment="1">
      <alignment horizontal="right" vertical="center"/>
    </xf>
    <xf numFmtId="38" fontId="4" fillId="2" borderId="196" xfId="3" applyFont="1" applyFill="1" applyBorder="1" applyAlignment="1">
      <alignment horizontal="right" vertical="center"/>
    </xf>
    <xf numFmtId="38" fontId="4" fillId="7" borderId="90" xfId="3" applyFont="1" applyFill="1" applyBorder="1" applyAlignment="1">
      <alignment horizontal="right" vertical="center"/>
    </xf>
    <xf numFmtId="38" fontId="4" fillId="2" borderId="92" xfId="3" applyFont="1" applyFill="1" applyBorder="1" applyAlignment="1">
      <alignment horizontal="right" vertical="center"/>
    </xf>
    <xf numFmtId="38" fontId="4" fillId="2" borderId="250" xfId="3" applyFont="1" applyFill="1" applyBorder="1" applyAlignment="1">
      <alignment horizontal="right" vertical="center"/>
    </xf>
    <xf numFmtId="38" fontId="4" fillId="3" borderId="128" xfId="1" applyFont="1" applyFill="1" applyBorder="1" applyAlignment="1">
      <alignment horizontal="right" vertical="center" shrinkToFit="1"/>
    </xf>
    <xf numFmtId="38" fontId="4" fillId="3" borderId="123" xfId="1" applyFont="1" applyFill="1" applyBorder="1" applyAlignment="1">
      <alignment horizontal="right" vertical="center" shrinkToFit="1"/>
    </xf>
    <xf numFmtId="38" fontId="4" fillId="3" borderId="136" xfId="1" applyFont="1" applyFill="1" applyBorder="1" applyAlignment="1">
      <alignment horizontal="right" vertical="center" shrinkToFit="1"/>
    </xf>
    <xf numFmtId="38" fontId="4" fillId="3" borderId="137" xfId="1" applyFont="1" applyFill="1" applyBorder="1" applyAlignment="1">
      <alignment horizontal="right" vertical="center" shrinkToFit="1"/>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5" xfId="0" applyFont="1" applyBorder="1" applyAlignment="1">
      <alignment horizontal="distributed" vertical="center" justifyLastLine="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0" xfId="0" applyFont="1" applyBorder="1" applyAlignment="1">
      <alignment horizontal="center" vertical="center"/>
    </xf>
    <xf numFmtId="0" fontId="0" fillId="0" borderId="18" xfId="0" applyBorder="1" applyAlignment="1">
      <alignment vertical="center"/>
    </xf>
    <xf numFmtId="0" fontId="4" fillId="0" borderId="19" xfId="0" applyFont="1" applyBorder="1" applyAlignment="1">
      <alignment horizontal="distributed" vertical="center"/>
    </xf>
    <xf numFmtId="0" fontId="0" fillId="0" borderId="20" xfId="0" applyBorder="1" applyAlignment="1">
      <alignment horizontal="distributed"/>
    </xf>
    <xf numFmtId="0" fontId="4" fillId="0" borderId="24" xfId="0" applyFont="1" applyBorder="1" applyAlignment="1">
      <alignment horizontal="distributed" vertical="center"/>
    </xf>
    <xf numFmtId="0" fontId="0" fillId="0" borderId="25" xfId="0" applyBorder="1" applyAlignment="1">
      <alignment vertical="center"/>
    </xf>
    <xf numFmtId="0" fontId="6" fillId="0" borderId="26" xfId="0" applyFont="1" applyBorder="1" applyAlignment="1">
      <alignment horizontal="distributed" vertical="center" shrinkToFit="1"/>
    </xf>
    <xf numFmtId="0" fontId="7" fillId="0" borderId="27" xfId="0" applyFont="1" applyBorder="1" applyAlignment="1">
      <alignment horizontal="distributed" shrinkToFit="1"/>
    </xf>
    <xf numFmtId="0" fontId="6" fillId="0" borderId="34" xfId="0" applyFont="1" applyBorder="1" applyAlignment="1">
      <alignment horizontal="distributed" vertical="center" shrinkToFit="1"/>
    </xf>
    <xf numFmtId="0" fontId="7" fillId="0" borderId="35" xfId="0" applyFont="1" applyBorder="1" applyAlignment="1">
      <alignment horizontal="distributed" vertical="center" shrinkToFit="1"/>
    </xf>
    <xf numFmtId="0" fontId="4" fillId="0" borderId="36" xfId="0" applyFont="1" applyBorder="1" applyAlignment="1">
      <alignment horizontal="distributed" vertical="center"/>
    </xf>
    <xf numFmtId="0" fontId="8" fillId="0" borderId="33" xfId="0" applyFont="1" applyBorder="1" applyAlignment="1"/>
    <xf numFmtId="0" fontId="4" fillId="0" borderId="37" xfId="0" applyFont="1" applyBorder="1" applyAlignment="1">
      <alignment horizontal="distributed" vertical="center"/>
    </xf>
    <xf numFmtId="0" fontId="8" fillId="0" borderId="38" xfId="0" applyFont="1" applyBorder="1" applyAlignment="1">
      <alignment vertical="center"/>
    </xf>
    <xf numFmtId="0" fontId="6" fillId="0" borderId="39" xfId="0" applyFont="1" applyBorder="1" applyAlignment="1">
      <alignment horizontal="distributed" vertical="center" shrinkToFit="1"/>
    </xf>
    <xf numFmtId="0" fontId="6" fillId="0" borderId="40" xfId="0" applyFont="1" applyBorder="1" applyAlignment="1">
      <alignment horizontal="distributed" vertical="center" shrinkToFit="1"/>
    </xf>
    <xf numFmtId="0" fontId="6" fillId="0" borderId="41" xfId="0" applyFont="1" applyBorder="1" applyAlignment="1">
      <alignment horizontal="distributed" vertical="center" shrinkToFit="1"/>
    </xf>
    <xf numFmtId="0" fontId="6" fillId="0" borderId="42" xfId="0" applyFont="1" applyBorder="1" applyAlignment="1">
      <alignment horizontal="distributed" vertical="center" shrinkToFit="1"/>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4" fillId="0" borderId="49" xfId="0" applyFont="1" applyBorder="1" applyAlignment="1">
      <alignment horizontal="distributed" vertical="center"/>
    </xf>
    <xf numFmtId="0" fontId="4" fillId="0" borderId="50" xfId="0" applyFont="1" applyBorder="1" applyAlignment="1">
      <alignment horizontal="distributed" vertical="center"/>
    </xf>
    <xf numFmtId="0" fontId="4" fillId="0" borderId="54" xfId="0" applyFont="1" applyBorder="1" applyAlignment="1">
      <alignment horizontal="distributed" vertical="center"/>
    </xf>
    <xf numFmtId="0" fontId="4" fillId="0" borderId="55" xfId="0" applyFont="1" applyBorder="1" applyAlignment="1">
      <alignment horizontal="distributed" vertical="center"/>
    </xf>
    <xf numFmtId="0" fontId="4" fillId="0" borderId="56" xfId="0" applyFont="1" applyBorder="1" applyAlignment="1">
      <alignment horizontal="distributed" vertical="center"/>
    </xf>
    <xf numFmtId="0" fontId="4" fillId="0" borderId="53" xfId="0" applyFont="1" applyBorder="1" applyAlignment="1">
      <alignment horizontal="distributed" vertical="center"/>
    </xf>
    <xf numFmtId="0" fontId="4" fillId="0" borderId="57" xfId="0" applyFont="1" applyBorder="1" applyAlignment="1">
      <alignment horizontal="distributed" vertical="center"/>
    </xf>
    <xf numFmtId="0" fontId="4" fillId="0" borderId="58" xfId="0" applyFont="1" applyBorder="1" applyAlignment="1">
      <alignment horizontal="distributed" vertical="center"/>
    </xf>
    <xf numFmtId="0" fontId="4" fillId="0" borderId="61" xfId="0" applyFont="1" applyBorder="1" applyAlignment="1">
      <alignment horizontal="distributed" vertical="center"/>
    </xf>
    <xf numFmtId="0" fontId="4" fillId="0" borderId="62" xfId="0" applyFont="1" applyBorder="1" applyAlignment="1">
      <alignment horizontal="distributed" vertical="center"/>
    </xf>
    <xf numFmtId="0" fontId="4" fillId="0" borderId="63" xfId="0" applyFont="1" applyBorder="1" applyAlignment="1">
      <alignment horizontal="distributed" vertical="center"/>
    </xf>
    <xf numFmtId="0" fontId="4" fillId="0" borderId="64" xfId="0" applyFont="1" applyBorder="1" applyAlignment="1">
      <alignment horizontal="distributed" vertical="center"/>
    </xf>
    <xf numFmtId="0" fontId="4" fillId="0" borderId="65" xfId="0" applyFont="1" applyBorder="1" applyAlignment="1">
      <alignment horizontal="distributed" vertical="center"/>
    </xf>
    <xf numFmtId="0" fontId="0" fillId="0" borderId="66" xfId="0" applyBorder="1" applyAlignment="1">
      <alignment horizontal="distributed" vertical="center"/>
    </xf>
    <xf numFmtId="0" fontId="0" fillId="0" borderId="67" xfId="0" applyBorder="1" applyAlignment="1">
      <alignment horizontal="distributed" vertical="center"/>
    </xf>
    <xf numFmtId="0" fontId="4" fillId="0" borderId="68" xfId="0" applyFont="1" applyBorder="1" applyAlignment="1">
      <alignment horizontal="distributed" vertical="center"/>
    </xf>
    <xf numFmtId="0" fontId="0" fillId="0" borderId="69" xfId="0" applyBorder="1" applyAlignment="1">
      <alignment horizontal="distributed" vertical="center"/>
    </xf>
    <xf numFmtId="0" fontId="4" fillId="0" borderId="73" xfId="0" applyFont="1" applyBorder="1" applyAlignment="1">
      <alignment horizontal="distributed" vertical="center"/>
    </xf>
    <xf numFmtId="0" fontId="0" fillId="0" borderId="74" xfId="0" applyBorder="1" applyAlignment="1">
      <alignment horizontal="distributed" vertical="center"/>
    </xf>
    <xf numFmtId="0" fontId="9" fillId="0" borderId="75" xfId="0" applyFont="1" applyBorder="1" applyAlignment="1">
      <alignment horizontal="center" vertical="center"/>
    </xf>
    <xf numFmtId="0" fontId="9" fillId="0" borderId="76" xfId="0" applyFont="1" applyBorder="1" applyAlignment="1">
      <alignment horizontal="center" vertical="center"/>
    </xf>
    <xf numFmtId="0" fontId="9" fillId="0" borderId="77" xfId="0" applyFont="1" applyBorder="1" applyAlignment="1">
      <alignment horizontal="center" vertical="center"/>
    </xf>
    <xf numFmtId="0" fontId="9" fillId="0" borderId="78" xfId="0" applyFont="1" applyBorder="1" applyAlignment="1">
      <alignment horizontal="center" vertical="center"/>
    </xf>
    <xf numFmtId="0" fontId="4" fillId="0" borderId="79" xfId="0" applyFont="1" applyBorder="1" applyAlignment="1">
      <alignment horizontal="distributed" vertical="center"/>
    </xf>
    <xf numFmtId="0" fontId="4" fillId="0" borderId="80" xfId="0" applyFont="1" applyBorder="1" applyAlignment="1">
      <alignment horizontal="distributed" vertical="center"/>
    </xf>
    <xf numFmtId="0" fontId="4" fillId="0" borderId="86" xfId="0" applyFont="1" applyBorder="1" applyAlignment="1">
      <alignment horizontal="distributed" vertical="center"/>
    </xf>
    <xf numFmtId="0" fontId="4" fillId="0" borderId="87" xfId="0" applyFont="1" applyBorder="1" applyAlignment="1">
      <alignment horizontal="distributed" vertical="center"/>
    </xf>
    <xf numFmtId="0" fontId="4" fillId="0" borderId="88" xfId="0" applyFont="1" applyBorder="1" applyAlignment="1">
      <alignment horizontal="distributed" vertical="center"/>
    </xf>
    <xf numFmtId="0" fontId="4" fillId="0" borderId="89" xfId="0" applyFont="1" applyBorder="1" applyAlignment="1">
      <alignment horizontal="distributed" vertical="center"/>
    </xf>
    <xf numFmtId="0" fontId="4" fillId="0" borderId="95" xfId="0" applyFont="1" applyBorder="1" applyAlignment="1">
      <alignment horizontal="distributed" vertical="center"/>
    </xf>
    <xf numFmtId="0" fontId="4" fillId="0" borderId="96" xfId="0" applyFont="1" applyBorder="1" applyAlignment="1">
      <alignment horizontal="distributed" vertical="center"/>
    </xf>
    <xf numFmtId="0" fontId="4" fillId="4" borderId="0" xfId="0" applyFont="1" applyFill="1" applyBorder="1" applyAlignment="1">
      <alignment horizontal="left" vertical="center"/>
    </xf>
    <xf numFmtId="0" fontId="4" fillId="0" borderId="98" xfId="0" applyFont="1" applyBorder="1" applyAlignment="1">
      <alignment horizontal="distributed" vertical="center" justifyLastLine="1"/>
    </xf>
    <xf numFmtId="0" fontId="4" fillId="0" borderId="103" xfId="0" applyFont="1" applyBorder="1" applyAlignment="1">
      <alignment horizontal="distributed" vertical="center" justifyLastLine="1"/>
    </xf>
    <xf numFmtId="0" fontId="4" fillId="0" borderId="97" xfId="0" applyFont="1" applyBorder="1" applyAlignment="1">
      <alignment horizontal="distributed" vertical="center" justifyLastLine="1"/>
    </xf>
    <xf numFmtId="0" fontId="4" fillId="0" borderId="99" xfId="0" applyFont="1" applyBorder="1" applyAlignment="1">
      <alignment horizontal="distributed" vertical="center" justifyLastLine="1"/>
    </xf>
    <xf numFmtId="0" fontId="4" fillId="0" borderId="154" xfId="0" applyFont="1" applyBorder="1" applyAlignment="1">
      <alignment horizontal="left" vertical="center" wrapText="1"/>
    </xf>
    <xf numFmtId="0" fontId="4" fillId="0" borderId="154" xfId="0" applyFont="1" applyBorder="1" applyAlignment="1">
      <alignment horizontal="left" vertical="center"/>
    </xf>
    <xf numFmtId="0" fontId="4" fillId="0" borderId="1" xfId="0" applyFont="1" applyBorder="1" applyAlignment="1">
      <alignment horizontal="distributed" vertical="center" justifyLastLine="1"/>
    </xf>
    <xf numFmtId="0" fontId="4" fillId="0" borderId="8" xfId="0" applyFont="1" applyBorder="1" applyAlignment="1">
      <alignment horizontal="distributed" vertical="center" justifyLastLine="1"/>
    </xf>
    <xf numFmtId="0" fontId="4" fillId="0" borderId="159" xfId="0" applyFont="1" applyBorder="1" applyAlignment="1">
      <alignment horizontal="left" vertical="center"/>
    </xf>
    <xf numFmtId="0" fontId="4" fillId="0" borderId="154" xfId="0" applyFont="1" applyBorder="1" applyAlignment="1">
      <alignment horizontal="center" vertical="center"/>
    </xf>
    <xf numFmtId="0" fontId="4" fillId="0" borderId="0" xfId="0" applyFont="1" applyBorder="1" applyAlignment="1">
      <alignment horizontal="center" vertical="center"/>
    </xf>
    <xf numFmtId="0" fontId="4" fillId="0" borderId="160" xfId="0" applyFont="1" applyBorder="1" applyAlignment="1">
      <alignment horizontal="distributed" vertical="center" justifyLastLine="1"/>
    </xf>
    <xf numFmtId="0" fontId="4" fillId="0" borderId="86" xfId="0" applyFont="1" applyBorder="1" applyAlignment="1">
      <alignment horizontal="distributed" vertical="center" justifyLastLine="1"/>
    </xf>
    <xf numFmtId="0" fontId="4" fillId="0" borderId="161" xfId="0" applyFont="1" applyBorder="1" applyAlignment="1">
      <alignment horizontal="distributed" vertical="center" justifyLastLine="1"/>
    </xf>
    <xf numFmtId="0" fontId="4" fillId="0" borderId="170" xfId="0" applyFont="1" applyBorder="1" applyAlignment="1">
      <alignment horizontal="distributed" vertical="center"/>
    </xf>
    <xf numFmtId="0" fontId="4" fillId="0" borderId="173" xfId="0" applyFont="1" applyBorder="1" applyAlignment="1">
      <alignment horizontal="distributed" vertical="center"/>
    </xf>
    <xf numFmtId="0" fontId="4" fillId="0" borderId="177" xfId="0" applyFont="1" applyBorder="1" applyAlignment="1">
      <alignment horizontal="distributed" vertical="center"/>
    </xf>
    <xf numFmtId="0" fontId="4" fillId="0" borderId="178" xfId="0" applyFont="1" applyBorder="1" applyAlignment="1">
      <alignment horizontal="distributed" vertical="center"/>
    </xf>
    <xf numFmtId="0" fontId="4" fillId="0" borderId="182" xfId="0" applyFont="1" applyBorder="1" applyAlignment="1">
      <alignment horizontal="center" vertical="distributed" textRotation="255" indent="2"/>
    </xf>
    <xf numFmtId="0" fontId="4" fillId="0" borderId="187" xfId="0" applyFont="1" applyBorder="1" applyAlignment="1">
      <alignment horizontal="center" vertical="distributed" textRotation="255" indent="2"/>
    </xf>
    <xf numFmtId="0" fontId="4" fillId="0" borderId="192" xfId="0" applyFont="1" applyBorder="1" applyAlignment="1">
      <alignment horizontal="center" vertical="distributed" textRotation="255" indent="2"/>
    </xf>
    <xf numFmtId="0" fontId="4" fillId="0" borderId="183" xfId="0" applyFont="1" applyBorder="1" applyAlignment="1">
      <alignment horizontal="distributed" vertical="center"/>
    </xf>
    <xf numFmtId="0" fontId="4" fillId="0" borderId="188" xfId="0" applyFont="1" applyBorder="1" applyAlignment="1">
      <alignment horizontal="distributed" vertical="center"/>
    </xf>
    <xf numFmtId="0" fontId="4" fillId="0" borderId="189" xfId="0" applyFont="1" applyBorder="1" applyAlignment="1">
      <alignment horizontal="distributed" vertical="center"/>
    </xf>
    <xf numFmtId="0" fontId="4" fillId="0" borderId="180" xfId="0" applyFont="1" applyBorder="1" applyAlignment="1">
      <alignment horizontal="distributed" vertical="center"/>
    </xf>
    <xf numFmtId="0" fontId="4" fillId="0" borderId="191" xfId="0" applyFont="1" applyBorder="1" applyAlignment="1">
      <alignment horizontal="distributed" vertical="center"/>
    </xf>
    <xf numFmtId="0" fontId="4" fillId="0" borderId="174" xfId="0" applyFont="1" applyBorder="1" applyAlignment="1">
      <alignment horizontal="distributed" vertical="center"/>
    </xf>
    <xf numFmtId="0" fontId="4" fillId="0" borderId="163" xfId="0" applyFont="1" applyBorder="1" applyAlignment="1">
      <alignment horizontal="center" vertical="distributed" textRotation="255" indent="2"/>
    </xf>
    <xf numFmtId="0" fontId="4" fillId="0" borderId="166" xfId="0" applyFont="1" applyBorder="1" applyAlignment="1">
      <alignment horizontal="center" vertical="distributed" textRotation="255" indent="2"/>
    </xf>
    <xf numFmtId="0" fontId="4" fillId="0" borderId="176" xfId="0" applyFont="1" applyBorder="1" applyAlignment="1">
      <alignment horizontal="center" vertical="distributed" textRotation="255" indent="2"/>
    </xf>
    <xf numFmtId="0" fontId="4" fillId="0" borderId="107" xfId="0" applyFont="1" applyBorder="1" applyAlignment="1">
      <alignment horizontal="distributed" vertical="center"/>
    </xf>
    <xf numFmtId="0" fontId="4" fillId="0" borderId="109" xfId="0" applyFont="1" applyBorder="1" applyAlignment="1">
      <alignment horizontal="distributed" vertical="center"/>
    </xf>
    <xf numFmtId="0" fontId="4" fillId="0" borderId="112" xfId="0" applyFont="1" applyBorder="1" applyAlignment="1">
      <alignment horizontal="distributed" vertical="center"/>
    </xf>
    <xf numFmtId="0" fontId="4" fillId="0" borderId="113" xfId="0" applyFont="1" applyBorder="1" applyAlignment="1">
      <alignment horizontal="distributed" vertical="center"/>
    </xf>
    <xf numFmtId="0" fontId="4" fillId="0" borderId="59" xfId="0" applyFont="1" applyBorder="1" applyAlignment="1">
      <alignment horizontal="center" vertical="center" textRotation="255" wrapText="1"/>
    </xf>
    <xf numFmtId="0" fontId="4" fillId="0" borderId="59" xfId="0" applyFont="1" applyBorder="1" applyAlignment="1">
      <alignment horizontal="center" vertical="center" textRotation="255"/>
    </xf>
    <xf numFmtId="0" fontId="4" fillId="0" borderId="0" xfId="0" applyFont="1" applyBorder="1" applyAlignment="1">
      <alignment horizontal="left" vertical="top" wrapText="1"/>
    </xf>
    <xf numFmtId="0" fontId="4" fillId="0" borderId="0" xfId="0" applyFont="1" applyAlignment="1">
      <alignment horizontal="left" vertical="top" wrapText="1"/>
    </xf>
    <xf numFmtId="0" fontId="4" fillId="0" borderId="193" xfId="0" applyFont="1" applyBorder="1" applyAlignment="1">
      <alignment horizontal="distributed" vertical="center"/>
    </xf>
    <xf numFmtId="0" fontId="4" fillId="0" borderId="197" xfId="0" applyFont="1" applyBorder="1" applyAlignment="1">
      <alignment horizontal="center" vertical="distributed" textRotation="255" indent="2"/>
    </xf>
    <xf numFmtId="0" fontId="4" fillId="0" borderId="199" xfId="0" applyFont="1" applyBorder="1" applyAlignment="1">
      <alignment horizontal="center" vertical="distributed" textRotation="255" indent="2"/>
    </xf>
    <xf numFmtId="0" fontId="4" fillId="0" borderId="198" xfId="0" applyFont="1" applyBorder="1" applyAlignment="1">
      <alignment horizontal="distributed" vertical="center"/>
    </xf>
    <xf numFmtId="0" fontId="4" fillId="0" borderId="200" xfId="0" applyFont="1" applyBorder="1" applyAlignment="1">
      <alignment horizontal="distributed" vertical="center"/>
    </xf>
    <xf numFmtId="0" fontId="4" fillId="0" borderId="3" xfId="0" applyFont="1" applyBorder="1" applyAlignment="1">
      <alignment horizontal="center" vertical="center"/>
    </xf>
    <xf numFmtId="0" fontId="4" fillId="0" borderId="160" xfId="0" applyFont="1" applyBorder="1" applyAlignment="1">
      <alignment horizontal="center" vertical="center"/>
    </xf>
    <xf numFmtId="0" fontId="4" fillId="0" borderId="205" xfId="0" applyFont="1" applyBorder="1" applyAlignment="1">
      <alignment horizontal="center" vertical="center" textRotation="255"/>
    </xf>
    <xf numFmtId="0" fontId="0" fillId="0" borderId="207" xfId="0" applyFont="1" applyBorder="1" applyAlignment="1">
      <alignment horizontal="center" vertical="center"/>
    </xf>
    <xf numFmtId="0" fontId="0" fillId="0" borderId="208" xfId="0" applyFont="1" applyBorder="1" applyAlignment="1">
      <alignment horizontal="center" vertical="center"/>
    </xf>
    <xf numFmtId="0" fontId="4" fillId="0" borderId="6" xfId="0" applyFont="1" applyBorder="1" applyAlignment="1">
      <alignment horizontal="distributed" vertical="center" justifyLastLine="1"/>
    </xf>
    <xf numFmtId="0" fontId="0" fillId="0" borderId="154" xfId="0" applyFont="1" applyBorder="1" applyAlignment="1">
      <alignment horizontal="distributed" vertical="center" justifyLastLine="1"/>
    </xf>
    <xf numFmtId="0" fontId="0" fillId="0" borderId="7" xfId="0" applyFont="1" applyBorder="1" applyAlignment="1">
      <alignment horizontal="distributed" vertical="center" justifyLastLine="1"/>
    </xf>
    <xf numFmtId="0" fontId="0" fillId="0" borderId="13" xfId="0" applyFont="1" applyBorder="1" applyAlignment="1">
      <alignment horizontal="distributed" vertical="center" justifyLastLine="1"/>
    </xf>
    <xf numFmtId="0" fontId="0" fillId="0" borderId="0" xfId="0" applyFont="1" applyBorder="1" applyAlignment="1">
      <alignment horizontal="distributed" vertical="center" justifyLastLine="1"/>
    </xf>
    <xf numFmtId="0" fontId="0" fillId="0" borderId="14" xfId="0" applyFont="1" applyBorder="1" applyAlignment="1">
      <alignment horizontal="distributed" vertical="center" justifyLastLine="1"/>
    </xf>
    <xf numFmtId="0" fontId="4" fillId="0" borderId="97" xfId="0" applyFont="1" applyBorder="1" applyAlignment="1">
      <alignment horizontal="center" vertical="center"/>
    </xf>
    <xf numFmtId="0" fontId="4" fillId="0" borderId="99" xfId="0" applyFont="1" applyBorder="1" applyAlignment="1">
      <alignment horizontal="center" vertical="center"/>
    </xf>
    <xf numFmtId="0" fontId="4" fillId="0" borderId="209" xfId="0" applyFont="1" applyBorder="1" applyAlignment="1">
      <alignment horizontal="center" vertical="center"/>
    </xf>
    <xf numFmtId="0" fontId="4" fillId="0" borderId="210" xfId="0" applyFont="1" applyBorder="1" applyAlignment="1">
      <alignment horizontal="center" vertical="center"/>
    </xf>
    <xf numFmtId="0" fontId="4" fillId="0" borderId="209" xfId="0" applyFont="1" applyBorder="1" applyAlignment="1">
      <alignment horizontal="distributed" vertical="center" justifyLastLine="1"/>
    </xf>
    <xf numFmtId="0" fontId="4" fillId="0" borderId="210" xfId="0" applyFont="1" applyBorder="1" applyAlignment="1">
      <alignment horizontal="distributed" vertical="center" justifyLastLine="1"/>
    </xf>
    <xf numFmtId="0" fontId="4" fillId="0" borderId="211" xfId="0" applyFont="1" applyBorder="1" applyAlignment="1">
      <alignment horizontal="center" vertical="center" wrapText="1"/>
    </xf>
    <xf numFmtId="0" fontId="4" fillId="0" borderId="212" xfId="0" applyFont="1" applyBorder="1" applyAlignment="1">
      <alignment horizontal="center" vertical="center" wrapText="1"/>
    </xf>
    <xf numFmtId="0" fontId="4" fillId="0" borderId="234" xfId="0" applyFont="1" applyBorder="1" applyAlignment="1">
      <alignment horizontal="distributed" vertical="center"/>
    </xf>
    <xf numFmtId="0" fontId="4" fillId="0" borderId="224" xfId="0" applyFont="1" applyBorder="1" applyAlignment="1">
      <alignment horizontal="center" vertical="center"/>
    </xf>
    <xf numFmtId="0" fontId="11" fillId="0" borderId="4" xfId="0" applyFont="1" applyBorder="1" applyAlignment="1">
      <alignment horizontal="center" vertical="center"/>
    </xf>
    <xf numFmtId="0" fontId="11" fillId="0" borderId="160" xfId="0" applyFont="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236" xfId="0" applyFont="1" applyBorder="1" applyAlignment="1">
      <alignment horizontal="distributed" vertical="center"/>
    </xf>
    <xf numFmtId="0" fontId="4" fillId="0" borderId="237" xfId="0" applyFont="1" applyBorder="1" applyAlignment="1">
      <alignment horizontal="distributed" vertical="center"/>
    </xf>
    <xf numFmtId="0" fontId="4" fillId="0" borderId="241" xfId="0" applyFont="1" applyBorder="1" applyAlignment="1">
      <alignment horizontal="center" vertical="center" textRotation="255"/>
    </xf>
    <xf numFmtId="0" fontId="4" fillId="0" borderId="49" xfId="0" applyFont="1" applyBorder="1" applyAlignment="1">
      <alignment horizontal="center" vertical="center" textRotation="255"/>
    </xf>
    <xf numFmtId="0" fontId="4" fillId="0" borderId="249" xfId="0" applyFont="1" applyBorder="1" applyAlignment="1">
      <alignment horizontal="center" vertical="center" textRotation="255"/>
    </xf>
    <xf numFmtId="0" fontId="4" fillId="0" borderId="242" xfId="0" applyFont="1" applyBorder="1" applyAlignment="1">
      <alignment horizontal="distributed" vertical="center" wrapText="1"/>
    </xf>
    <xf numFmtId="0" fontId="0" fillId="0" borderId="232" xfId="0" applyFont="1" applyBorder="1" applyAlignment="1">
      <alignment horizontal="distributed" vertical="center" wrapText="1"/>
    </xf>
    <xf numFmtId="0" fontId="4" fillId="0" borderId="159" xfId="0" applyFont="1" applyBorder="1" applyAlignment="1">
      <alignment horizontal="distributed" vertical="center"/>
    </xf>
    <xf numFmtId="0" fontId="4" fillId="0" borderId="207" xfId="0" applyFont="1" applyBorder="1" applyAlignment="1">
      <alignment horizontal="center" vertical="distributed" textRotation="255" indent="3"/>
    </xf>
    <xf numFmtId="0" fontId="4" fillId="0" borderId="235" xfId="0" applyFont="1" applyBorder="1" applyAlignment="1">
      <alignment horizontal="center" vertical="distributed" textRotation="255" indent="3"/>
    </xf>
    <xf numFmtId="0" fontId="5" fillId="0" borderId="227" xfId="0" applyFont="1" applyBorder="1" applyAlignment="1">
      <alignment horizontal="right" vertical="center"/>
    </xf>
    <xf numFmtId="0" fontId="12" fillId="0" borderId="228" xfId="0" applyFont="1" applyBorder="1" applyAlignment="1">
      <alignment vertical="center"/>
    </xf>
    <xf numFmtId="0" fontId="4" fillId="0" borderId="232" xfId="0" applyFont="1" applyBorder="1" applyAlignment="1">
      <alignment horizontal="distributed" vertical="center"/>
    </xf>
    <xf numFmtId="0" fontId="0" fillId="0" borderId="173" xfId="0" applyFont="1" applyBorder="1" applyAlignment="1">
      <alignment vertical="center"/>
    </xf>
    <xf numFmtId="0" fontId="5" fillId="0" borderId="233" xfId="0" applyFont="1" applyBorder="1" applyAlignment="1">
      <alignment horizontal="right" vertical="center"/>
    </xf>
    <xf numFmtId="0" fontId="12" fillId="0" borderId="170" xfId="0" applyFont="1" applyBorder="1" applyAlignment="1">
      <alignment vertical="center"/>
    </xf>
  </cellXfs>
  <cellStyles count="4">
    <cellStyle name="桁区切り" xfId="1" builtinId="6"/>
    <cellStyle name="桁区切り 2" xfId="3"/>
    <cellStyle name="標準" xfId="0" builtinId="0"/>
    <cellStyle name="標準_18-20徴収関係各表-18国税徴収224-242" xfId="2"/>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8"/>
  <sheetViews>
    <sheetView showGridLines="0" view="pageBreakPreview" topLeftCell="B25" zoomScale="85" zoomScaleNormal="70" zoomScaleSheetLayoutView="85" workbookViewId="0">
      <selection activeCell="F53" sqref="F53"/>
    </sheetView>
  </sheetViews>
  <sheetFormatPr defaultColWidth="12.625" defaultRowHeight="11.25" x14ac:dyDescent="0.15"/>
  <cols>
    <col min="1" max="1" width="10.625" style="1" customWidth="1"/>
    <col min="2" max="2" width="11.25" style="1" customWidth="1"/>
    <col min="3" max="3" width="14" style="1" customWidth="1"/>
    <col min="4" max="4" width="12.75" style="1" customWidth="1"/>
    <col min="5" max="5" width="14.375" style="1" customWidth="1"/>
    <col min="6" max="6" width="14.25" style="1" customWidth="1"/>
    <col min="7" max="7" width="13.5" style="1" customWidth="1"/>
    <col min="8" max="8" width="14" style="1" customWidth="1"/>
    <col min="9" max="9" width="10.625" style="1" customWidth="1"/>
    <col min="10" max="10" width="11.125" style="1" customWidth="1"/>
    <col min="11" max="14" width="12.75" style="1" customWidth="1"/>
    <col min="15" max="15" width="11.25" style="1" customWidth="1"/>
    <col min="16" max="16" width="10.625" style="1" customWidth="1"/>
    <col min="17" max="16384" width="12.625" style="1"/>
  </cols>
  <sheetData>
    <row r="1" spans="1:16" ht="15" x14ac:dyDescent="0.15">
      <c r="A1" s="312" t="s">
        <v>0</v>
      </c>
      <c r="B1" s="312"/>
      <c r="C1" s="312"/>
      <c r="D1" s="312"/>
      <c r="E1" s="312"/>
      <c r="F1" s="312"/>
      <c r="G1" s="312"/>
      <c r="H1" s="312"/>
      <c r="I1" s="312"/>
      <c r="J1" s="312"/>
      <c r="K1" s="312"/>
      <c r="L1" s="312"/>
      <c r="M1" s="312"/>
      <c r="N1" s="312"/>
      <c r="O1" s="312"/>
      <c r="P1" s="312"/>
    </row>
    <row r="2" spans="1:16" ht="12" thickBot="1" x14ac:dyDescent="0.2">
      <c r="A2" s="1" t="s">
        <v>1</v>
      </c>
    </row>
    <row r="3" spans="1:16" ht="19.5" customHeight="1" x14ac:dyDescent="0.15">
      <c r="A3" s="313" t="s">
        <v>2</v>
      </c>
      <c r="B3" s="314"/>
      <c r="C3" s="317" t="s">
        <v>3</v>
      </c>
      <c r="D3" s="318"/>
      <c r="E3" s="319"/>
      <c r="F3" s="317" t="s">
        <v>4</v>
      </c>
      <c r="G3" s="318"/>
      <c r="H3" s="319"/>
      <c r="I3" s="317" t="s">
        <v>5</v>
      </c>
      <c r="J3" s="318"/>
      <c r="K3" s="319"/>
      <c r="L3" s="317" t="s">
        <v>6</v>
      </c>
      <c r="M3" s="318"/>
      <c r="N3" s="319"/>
      <c r="O3" s="320" t="s">
        <v>7</v>
      </c>
      <c r="P3" s="321"/>
    </row>
    <row r="4" spans="1:16" ht="15" customHeight="1" x14ac:dyDescent="0.15">
      <c r="A4" s="315"/>
      <c r="B4" s="316"/>
      <c r="C4" s="2" t="s">
        <v>8</v>
      </c>
      <c r="D4" s="3" t="s">
        <v>9</v>
      </c>
      <c r="E4" s="4" t="s">
        <v>10</v>
      </c>
      <c r="F4" s="2" t="s">
        <v>8</v>
      </c>
      <c r="G4" s="3" t="s">
        <v>9</v>
      </c>
      <c r="H4" s="4" t="s">
        <v>10</v>
      </c>
      <c r="I4" s="2" t="s">
        <v>8</v>
      </c>
      <c r="J4" s="3" t="s">
        <v>11</v>
      </c>
      <c r="K4" s="4" t="s">
        <v>10</v>
      </c>
      <c r="L4" s="2" t="s">
        <v>8</v>
      </c>
      <c r="M4" s="3" t="s">
        <v>9</v>
      </c>
      <c r="N4" s="4" t="s">
        <v>10</v>
      </c>
      <c r="O4" s="322"/>
      <c r="P4" s="323"/>
    </row>
    <row r="5" spans="1:16" ht="13.5" x14ac:dyDescent="0.15">
      <c r="A5" s="324"/>
      <c r="B5" s="325"/>
      <c r="C5" s="5" t="s">
        <v>12</v>
      </c>
      <c r="D5" s="6" t="s">
        <v>12</v>
      </c>
      <c r="E5" s="7" t="s">
        <v>12</v>
      </c>
      <c r="F5" s="5" t="s">
        <v>12</v>
      </c>
      <c r="G5" s="6" t="s">
        <v>12</v>
      </c>
      <c r="H5" s="7" t="s">
        <v>12</v>
      </c>
      <c r="I5" s="5" t="s">
        <v>12</v>
      </c>
      <c r="J5" s="6" t="s">
        <v>12</v>
      </c>
      <c r="K5" s="7" t="s">
        <v>12</v>
      </c>
      <c r="L5" s="5" t="s">
        <v>12</v>
      </c>
      <c r="M5" s="6" t="s">
        <v>12</v>
      </c>
      <c r="N5" s="7" t="s">
        <v>12</v>
      </c>
      <c r="O5" s="326"/>
      <c r="P5" s="327"/>
    </row>
    <row r="6" spans="1:16" ht="21.75" customHeight="1" x14ac:dyDescent="0.15">
      <c r="A6" s="328" t="s">
        <v>13</v>
      </c>
      <c r="B6" s="329"/>
      <c r="C6" s="8">
        <v>19773</v>
      </c>
      <c r="D6" s="9">
        <v>128199</v>
      </c>
      <c r="E6" s="10">
        <v>147972</v>
      </c>
      <c r="F6" s="8">
        <v>19397</v>
      </c>
      <c r="G6" s="9">
        <v>10868</v>
      </c>
      <c r="H6" s="10">
        <v>30265</v>
      </c>
      <c r="I6" s="8">
        <v>177</v>
      </c>
      <c r="J6" s="9">
        <v>40151</v>
      </c>
      <c r="K6" s="10">
        <v>40329</v>
      </c>
      <c r="L6" s="8">
        <v>199</v>
      </c>
      <c r="M6" s="9">
        <v>77180</v>
      </c>
      <c r="N6" s="10">
        <v>77379</v>
      </c>
      <c r="O6" s="330" t="s">
        <v>14</v>
      </c>
      <c r="P6" s="331"/>
    </row>
    <row r="7" spans="1:16" ht="21.75" customHeight="1" x14ac:dyDescent="0.15">
      <c r="A7" s="332" t="s">
        <v>15</v>
      </c>
      <c r="B7" s="333"/>
      <c r="C7" s="11">
        <v>259520131</v>
      </c>
      <c r="D7" s="12">
        <v>245982</v>
      </c>
      <c r="E7" s="13">
        <v>259766113</v>
      </c>
      <c r="F7" s="11">
        <v>259381132</v>
      </c>
      <c r="G7" s="12">
        <v>117907</v>
      </c>
      <c r="H7" s="13">
        <v>259499039</v>
      </c>
      <c r="I7" s="14">
        <v>19975</v>
      </c>
      <c r="J7" s="15">
        <v>42006</v>
      </c>
      <c r="K7" s="16">
        <v>61981</v>
      </c>
      <c r="L7" s="11">
        <v>119024</v>
      </c>
      <c r="M7" s="12">
        <v>86069</v>
      </c>
      <c r="N7" s="13">
        <v>205093</v>
      </c>
      <c r="O7" s="334" t="s">
        <v>16</v>
      </c>
      <c r="P7" s="335"/>
    </row>
    <row r="8" spans="1:16" s="17" customFormat="1" ht="21.75" customHeight="1" x14ac:dyDescent="0.15">
      <c r="A8" s="336" t="s">
        <v>17</v>
      </c>
      <c r="B8" s="337"/>
      <c r="C8" s="14">
        <v>26058</v>
      </c>
      <c r="D8" s="15">
        <v>745893</v>
      </c>
      <c r="E8" s="16">
        <v>771951</v>
      </c>
      <c r="F8" s="14">
        <v>23002</v>
      </c>
      <c r="G8" s="15">
        <v>61781</v>
      </c>
      <c r="H8" s="16">
        <v>84783</v>
      </c>
      <c r="I8" s="14" t="s">
        <v>18</v>
      </c>
      <c r="J8" s="15">
        <v>134219</v>
      </c>
      <c r="K8" s="16">
        <v>134219</v>
      </c>
      <c r="L8" s="14">
        <v>3056</v>
      </c>
      <c r="M8" s="15">
        <v>549893</v>
      </c>
      <c r="N8" s="16">
        <v>552949</v>
      </c>
      <c r="O8" s="338" t="s">
        <v>17</v>
      </c>
      <c r="P8" s="339"/>
    </row>
    <row r="9" spans="1:16" ht="21.75" customHeight="1" x14ac:dyDescent="0.15">
      <c r="A9" s="340" t="s">
        <v>19</v>
      </c>
      <c r="B9" s="341"/>
      <c r="C9" s="14">
        <v>59033082</v>
      </c>
      <c r="D9" s="15">
        <v>1569696</v>
      </c>
      <c r="E9" s="16">
        <v>60602779</v>
      </c>
      <c r="F9" s="14">
        <v>57808867</v>
      </c>
      <c r="G9" s="15">
        <v>626111</v>
      </c>
      <c r="H9" s="16">
        <v>58434977</v>
      </c>
      <c r="I9" s="14">
        <v>318</v>
      </c>
      <c r="J9" s="15">
        <v>25877</v>
      </c>
      <c r="K9" s="16">
        <v>26195</v>
      </c>
      <c r="L9" s="14">
        <v>1223898</v>
      </c>
      <c r="M9" s="15">
        <v>917709</v>
      </c>
      <c r="N9" s="16">
        <v>2141606</v>
      </c>
      <c r="O9" s="342" t="s">
        <v>19</v>
      </c>
      <c r="P9" s="343"/>
    </row>
    <row r="10" spans="1:16" ht="21.75" customHeight="1" x14ac:dyDescent="0.15">
      <c r="A10" s="344" t="s">
        <v>20</v>
      </c>
      <c r="B10" s="345"/>
      <c r="C10" s="18">
        <v>318599044</v>
      </c>
      <c r="D10" s="19">
        <v>2689771</v>
      </c>
      <c r="E10" s="20">
        <v>321288815</v>
      </c>
      <c r="F10" s="18">
        <v>317232398</v>
      </c>
      <c r="G10" s="19">
        <v>816667</v>
      </c>
      <c r="H10" s="20">
        <v>318049065</v>
      </c>
      <c r="I10" s="18">
        <v>20470</v>
      </c>
      <c r="J10" s="19">
        <v>242254</v>
      </c>
      <c r="K10" s="20">
        <v>262724</v>
      </c>
      <c r="L10" s="18">
        <v>1346176</v>
      </c>
      <c r="M10" s="19">
        <v>1630850</v>
      </c>
      <c r="N10" s="20">
        <v>2977027</v>
      </c>
      <c r="O10" s="346" t="s">
        <v>21</v>
      </c>
      <c r="P10" s="347"/>
    </row>
    <row r="11" spans="1:16" ht="21.75" customHeight="1" x14ac:dyDescent="0.15">
      <c r="A11" s="348" t="s">
        <v>22</v>
      </c>
      <c r="B11" s="349"/>
      <c r="C11" s="21">
        <v>192881044</v>
      </c>
      <c r="D11" s="22">
        <v>2102007</v>
      </c>
      <c r="E11" s="23">
        <v>194983051</v>
      </c>
      <c r="F11" s="21">
        <v>190184523</v>
      </c>
      <c r="G11" s="22">
        <v>1504976</v>
      </c>
      <c r="H11" s="23">
        <v>191689499</v>
      </c>
      <c r="I11" s="21">
        <v>69091</v>
      </c>
      <c r="J11" s="22">
        <v>159224</v>
      </c>
      <c r="K11" s="23">
        <v>228315</v>
      </c>
      <c r="L11" s="21">
        <v>2627431</v>
      </c>
      <c r="M11" s="22">
        <v>437807</v>
      </c>
      <c r="N11" s="23">
        <v>3065237</v>
      </c>
      <c r="O11" s="350" t="s">
        <v>22</v>
      </c>
      <c r="P11" s="351"/>
    </row>
    <row r="12" spans="1:16" ht="21.75" customHeight="1" x14ac:dyDescent="0.15">
      <c r="A12" s="352" t="s">
        <v>23</v>
      </c>
      <c r="B12" s="353"/>
      <c r="C12" s="21">
        <v>9340457</v>
      </c>
      <c r="D12" s="22">
        <v>35588</v>
      </c>
      <c r="E12" s="23">
        <v>9376045</v>
      </c>
      <c r="F12" s="21">
        <v>9255403</v>
      </c>
      <c r="G12" s="22">
        <v>27067</v>
      </c>
      <c r="H12" s="23">
        <v>9282470</v>
      </c>
      <c r="I12" s="21">
        <v>3409</v>
      </c>
      <c r="J12" s="22">
        <v>4645</v>
      </c>
      <c r="K12" s="23">
        <v>8054</v>
      </c>
      <c r="L12" s="21">
        <v>81645</v>
      </c>
      <c r="M12" s="22">
        <v>3876</v>
      </c>
      <c r="N12" s="23">
        <v>85521</v>
      </c>
      <c r="O12" s="354" t="s">
        <v>23</v>
      </c>
      <c r="P12" s="355"/>
    </row>
    <row r="13" spans="1:16" ht="21.75" customHeight="1" x14ac:dyDescent="0.15">
      <c r="A13" s="348" t="s">
        <v>24</v>
      </c>
      <c r="B13" s="349"/>
      <c r="C13" s="21">
        <v>19550</v>
      </c>
      <c r="D13" s="22">
        <v>13702</v>
      </c>
      <c r="E13" s="23">
        <v>33251</v>
      </c>
      <c r="F13" s="21">
        <v>15594</v>
      </c>
      <c r="G13" s="22">
        <v>5382</v>
      </c>
      <c r="H13" s="23">
        <v>20976</v>
      </c>
      <c r="I13" s="21">
        <v>407</v>
      </c>
      <c r="J13" s="22">
        <v>2799</v>
      </c>
      <c r="K13" s="23">
        <v>3207</v>
      </c>
      <c r="L13" s="21">
        <v>3549</v>
      </c>
      <c r="M13" s="22">
        <v>5520</v>
      </c>
      <c r="N13" s="23">
        <v>9069</v>
      </c>
      <c r="O13" s="350" t="s">
        <v>24</v>
      </c>
      <c r="P13" s="351"/>
    </row>
    <row r="14" spans="1:16" ht="21.75" customHeight="1" x14ac:dyDescent="0.15">
      <c r="A14" s="348" t="s">
        <v>25</v>
      </c>
      <c r="B14" s="349"/>
      <c r="C14" s="21">
        <v>75223663</v>
      </c>
      <c r="D14" s="22">
        <v>654437</v>
      </c>
      <c r="E14" s="23">
        <v>75878099</v>
      </c>
      <c r="F14" s="21">
        <v>73040521</v>
      </c>
      <c r="G14" s="22">
        <v>616019</v>
      </c>
      <c r="H14" s="23">
        <v>73656540</v>
      </c>
      <c r="I14" s="21" t="s">
        <v>18</v>
      </c>
      <c r="J14" s="22">
        <v>808</v>
      </c>
      <c r="K14" s="23">
        <v>808</v>
      </c>
      <c r="L14" s="21">
        <v>2183142</v>
      </c>
      <c r="M14" s="22">
        <v>37609</v>
      </c>
      <c r="N14" s="23">
        <v>2220751</v>
      </c>
      <c r="O14" s="350" t="s">
        <v>25</v>
      </c>
      <c r="P14" s="351"/>
    </row>
    <row r="15" spans="1:16" ht="21.75" customHeight="1" x14ac:dyDescent="0.15">
      <c r="A15" s="348" t="s">
        <v>26</v>
      </c>
      <c r="B15" s="349"/>
      <c r="C15" s="21" t="s">
        <v>18</v>
      </c>
      <c r="D15" s="22" t="s">
        <v>18</v>
      </c>
      <c r="E15" s="23" t="s">
        <v>18</v>
      </c>
      <c r="F15" s="21" t="s">
        <v>18</v>
      </c>
      <c r="G15" s="22" t="s">
        <v>18</v>
      </c>
      <c r="H15" s="23" t="s">
        <v>18</v>
      </c>
      <c r="I15" s="21" t="s">
        <v>18</v>
      </c>
      <c r="J15" s="22" t="s">
        <v>18</v>
      </c>
      <c r="K15" s="23" t="s">
        <v>18</v>
      </c>
      <c r="L15" s="21" t="s">
        <v>18</v>
      </c>
      <c r="M15" s="22" t="s">
        <v>18</v>
      </c>
      <c r="N15" s="23" t="s">
        <v>18</v>
      </c>
      <c r="O15" s="350" t="s">
        <v>26</v>
      </c>
      <c r="P15" s="351"/>
    </row>
    <row r="16" spans="1:16" ht="21.75" customHeight="1" x14ac:dyDescent="0.15">
      <c r="A16" s="348" t="s">
        <v>27</v>
      </c>
      <c r="B16" s="349"/>
      <c r="C16" s="21" t="s">
        <v>18</v>
      </c>
      <c r="D16" s="22">
        <v>3404</v>
      </c>
      <c r="E16" s="23">
        <v>3404</v>
      </c>
      <c r="F16" s="21" t="s">
        <v>18</v>
      </c>
      <c r="G16" s="22">
        <v>100</v>
      </c>
      <c r="H16" s="23">
        <v>100</v>
      </c>
      <c r="I16" s="21" t="s">
        <v>18</v>
      </c>
      <c r="J16" s="22">
        <v>2628</v>
      </c>
      <c r="K16" s="23">
        <v>2628</v>
      </c>
      <c r="L16" s="21" t="s">
        <v>18</v>
      </c>
      <c r="M16" s="22">
        <v>675</v>
      </c>
      <c r="N16" s="23">
        <v>675</v>
      </c>
      <c r="O16" s="350" t="s">
        <v>27</v>
      </c>
      <c r="P16" s="351"/>
    </row>
    <row r="17" spans="1:16" ht="21.75" customHeight="1" x14ac:dyDescent="0.15">
      <c r="A17" s="348" t="s">
        <v>28</v>
      </c>
      <c r="B17" s="349"/>
      <c r="C17" s="21">
        <v>420670196</v>
      </c>
      <c r="D17" s="22">
        <v>7069195</v>
      </c>
      <c r="E17" s="23">
        <v>427739391</v>
      </c>
      <c r="F17" s="21">
        <v>408972903</v>
      </c>
      <c r="G17" s="22">
        <v>5400477</v>
      </c>
      <c r="H17" s="23">
        <v>414373379</v>
      </c>
      <c r="I17" s="21">
        <v>1541559</v>
      </c>
      <c r="J17" s="22">
        <v>259056</v>
      </c>
      <c r="K17" s="23">
        <v>1800614</v>
      </c>
      <c r="L17" s="21">
        <v>10155735</v>
      </c>
      <c r="M17" s="22">
        <v>1409663</v>
      </c>
      <c r="N17" s="23">
        <v>11565397</v>
      </c>
      <c r="O17" s="350" t="s">
        <v>28</v>
      </c>
      <c r="P17" s="351"/>
    </row>
    <row r="18" spans="1:16" ht="21.75" customHeight="1" x14ac:dyDescent="0.15">
      <c r="A18" s="348" t="s">
        <v>29</v>
      </c>
      <c r="B18" s="349"/>
      <c r="C18" s="21">
        <v>15300894</v>
      </c>
      <c r="D18" s="22">
        <v>23</v>
      </c>
      <c r="E18" s="23">
        <v>15300917</v>
      </c>
      <c r="F18" s="21">
        <v>15296225</v>
      </c>
      <c r="G18" s="22">
        <v>23</v>
      </c>
      <c r="H18" s="23">
        <v>15296248</v>
      </c>
      <c r="I18" s="21" t="s">
        <v>18</v>
      </c>
      <c r="J18" s="22" t="s">
        <v>18</v>
      </c>
      <c r="K18" s="23" t="s">
        <v>18</v>
      </c>
      <c r="L18" s="21">
        <v>4669</v>
      </c>
      <c r="M18" s="22" t="s">
        <v>18</v>
      </c>
      <c r="N18" s="23">
        <v>4669</v>
      </c>
      <c r="O18" s="350" t="s">
        <v>29</v>
      </c>
      <c r="P18" s="351"/>
    </row>
    <row r="19" spans="1:16" ht="21.75" customHeight="1" x14ac:dyDescent="0.15">
      <c r="A19" s="348" t="s">
        <v>30</v>
      </c>
      <c r="B19" s="349"/>
      <c r="C19" s="21">
        <v>151</v>
      </c>
      <c r="D19" s="22">
        <v>67</v>
      </c>
      <c r="E19" s="23">
        <v>218</v>
      </c>
      <c r="F19" s="21">
        <v>151</v>
      </c>
      <c r="G19" s="22">
        <v>67</v>
      </c>
      <c r="H19" s="23">
        <v>218</v>
      </c>
      <c r="I19" s="21" t="s">
        <v>18</v>
      </c>
      <c r="J19" s="22" t="s">
        <v>18</v>
      </c>
      <c r="K19" s="23" t="s">
        <v>18</v>
      </c>
      <c r="L19" s="21" t="s">
        <v>18</v>
      </c>
      <c r="M19" s="22" t="s">
        <v>18</v>
      </c>
      <c r="N19" s="23" t="s">
        <v>18</v>
      </c>
      <c r="O19" s="350" t="s">
        <v>30</v>
      </c>
      <c r="P19" s="351"/>
    </row>
    <row r="20" spans="1:16" ht="21.75" customHeight="1" x14ac:dyDescent="0.15">
      <c r="A20" s="348" t="s">
        <v>31</v>
      </c>
      <c r="B20" s="349"/>
      <c r="C20" s="21">
        <v>17082589</v>
      </c>
      <c r="D20" s="22" t="s">
        <v>18</v>
      </c>
      <c r="E20" s="23">
        <v>17082589</v>
      </c>
      <c r="F20" s="21">
        <v>17082589</v>
      </c>
      <c r="G20" s="22" t="s">
        <v>18</v>
      </c>
      <c r="H20" s="23">
        <v>17082589</v>
      </c>
      <c r="I20" s="21" t="s">
        <v>18</v>
      </c>
      <c r="J20" s="22" t="s">
        <v>18</v>
      </c>
      <c r="K20" s="23" t="s">
        <v>18</v>
      </c>
      <c r="L20" s="21" t="s">
        <v>18</v>
      </c>
      <c r="M20" s="22" t="s">
        <v>18</v>
      </c>
      <c r="N20" s="23" t="s">
        <v>18</v>
      </c>
      <c r="O20" s="350" t="s">
        <v>31</v>
      </c>
      <c r="P20" s="351"/>
    </row>
    <row r="21" spans="1:16" ht="24" customHeight="1" x14ac:dyDescent="0.15">
      <c r="A21" s="348" t="s">
        <v>32</v>
      </c>
      <c r="B21" s="349"/>
      <c r="C21" s="24" t="s">
        <v>18</v>
      </c>
      <c r="D21" s="25" t="s">
        <v>18</v>
      </c>
      <c r="E21" s="26" t="s">
        <v>18</v>
      </c>
      <c r="F21" s="24" t="s">
        <v>18</v>
      </c>
      <c r="G21" s="25" t="s">
        <v>18</v>
      </c>
      <c r="H21" s="26" t="s">
        <v>18</v>
      </c>
      <c r="I21" s="27" t="s">
        <v>18</v>
      </c>
      <c r="J21" s="25" t="s">
        <v>18</v>
      </c>
      <c r="K21" s="26" t="s">
        <v>18</v>
      </c>
      <c r="L21" s="28" t="s">
        <v>18</v>
      </c>
      <c r="M21" s="25" t="s">
        <v>18</v>
      </c>
      <c r="N21" s="27" t="s">
        <v>18</v>
      </c>
      <c r="O21" s="350" t="s">
        <v>32</v>
      </c>
      <c r="P21" s="351"/>
    </row>
    <row r="22" spans="1:16" ht="21.75" customHeight="1" x14ac:dyDescent="0.15">
      <c r="A22" s="348" t="s">
        <v>33</v>
      </c>
      <c r="B22" s="349"/>
      <c r="C22" s="21" t="s">
        <v>18</v>
      </c>
      <c r="D22" s="22" t="s">
        <v>18</v>
      </c>
      <c r="E22" s="23" t="s">
        <v>18</v>
      </c>
      <c r="F22" s="21" t="s">
        <v>18</v>
      </c>
      <c r="G22" s="22" t="s">
        <v>18</v>
      </c>
      <c r="H22" s="23" t="s">
        <v>18</v>
      </c>
      <c r="I22" s="21" t="s">
        <v>18</v>
      </c>
      <c r="J22" s="22" t="s">
        <v>18</v>
      </c>
      <c r="K22" s="23" t="s">
        <v>18</v>
      </c>
      <c r="L22" s="21" t="s">
        <v>18</v>
      </c>
      <c r="M22" s="22" t="s">
        <v>18</v>
      </c>
      <c r="N22" s="23" t="s">
        <v>18</v>
      </c>
      <c r="O22" s="350" t="s">
        <v>33</v>
      </c>
      <c r="P22" s="351"/>
    </row>
    <row r="23" spans="1:16" ht="21.75" customHeight="1" x14ac:dyDescent="0.15">
      <c r="A23" s="348" t="s">
        <v>34</v>
      </c>
      <c r="B23" s="349"/>
      <c r="C23" s="21" t="s">
        <v>18</v>
      </c>
      <c r="D23" s="22" t="s">
        <v>18</v>
      </c>
      <c r="E23" s="23" t="s">
        <v>18</v>
      </c>
      <c r="F23" s="21" t="s">
        <v>18</v>
      </c>
      <c r="G23" s="22" t="s">
        <v>18</v>
      </c>
      <c r="H23" s="23" t="s">
        <v>18</v>
      </c>
      <c r="I23" s="21" t="s">
        <v>18</v>
      </c>
      <c r="J23" s="22" t="s">
        <v>18</v>
      </c>
      <c r="K23" s="23" t="s">
        <v>18</v>
      </c>
      <c r="L23" s="21" t="s">
        <v>18</v>
      </c>
      <c r="M23" s="22" t="s">
        <v>18</v>
      </c>
      <c r="N23" s="23" t="s">
        <v>18</v>
      </c>
      <c r="O23" s="350" t="s">
        <v>34</v>
      </c>
      <c r="P23" s="351"/>
    </row>
    <row r="24" spans="1:16" ht="21.75" customHeight="1" x14ac:dyDescent="0.15">
      <c r="A24" s="352" t="s">
        <v>35</v>
      </c>
      <c r="B24" s="353"/>
      <c r="C24" s="21">
        <v>9484829</v>
      </c>
      <c r="D24" s="22" t="s">
        <v>18</v>
      </c>
      <c r="E24" s="23">
        <v>9484829</v>
      </c>
      <c r="F24" s="21">
        <v>9484829</v>
      </c>
      <c r="G24" s="22" t="s">
        <v>18</v>
      </c>
      <c r="H24" s="23">
        <v>9484829</v>
      </c>
      <c r="I24" s="21" t="s">
        <v>18</v>
      </c>
      <c r="J24" s="22" t="s">
        <v>18</v>
      </c>
      <c r="K24" s="23" t="s">
        <v>18</v>
      </c>
      <c r="L24" s="21" t="s">
        <v>18</v>
      </c>
      <c r="M24" s="22" t="s">
        <v>18</v>
      </c>
      <c r="N24" s="23" t="s">
        <v>18</v>
      </c>
      <c r="O24" s="354" t="s">
        <v>35</v>
      </c>
      <c r="P24" s="355"/>
    </row>
    <row r="25" spans="1:16" ht="21.75" customHeight="1" x14ac:dyDescent="0.15">
      <c r="A25" s="348" t="s">
        <v>36</v>
      </c>
      <c r="B25" s="349"/>
      <c r="C25" s="21" t="s">
        <v>18</v>
      </c>
      <c r="D25" s="22" t="s">
        <v>18</v>
      </c>
      <c r="E25" s="23" t="s">
        <v>18</v>
      </c>
      <c r="F25" s="21" t="s">
        <v>18</v>
      </c>
      <c r="G25" s="22" t="s">
        <v>18</v>
      </c>
      <c r="H25" s="23" t="s">
        <v>18</v>
      </c>
      <c r="I25" s="21" t="s">
        <v>18</v>
      </c>
      <c r="J25" s="22" t="s">
        <v>18</v>
      </c>
      <c r="K25" s="23" t="s">
        <v>18</v>
      </c>
      <c r="L25" s="21" t="s">
        <v>18</v>
      </c>
      <c r="M25" s="22" t="s">
        <v>18</v>
      </c>
      <c r="N25" s="23" t="s">
        <v>18</v>
      </c>
      <c r="O25" s="350" t="s">
        <v>36</v>
      </c>
      <c r="P25" s="351"/>
    </row>
    <row r="26" spans="1:16" ht="21.75" customHeight="1" x14ac:dyDescent="0.15">
      <c r="A26" s="348" t="s">
        <v>37</v>
      </c>
      <c r="B26" s="349"/>
      <c r="C26" s="21">
        <v>106569563</v>
      </c>
      <c r="D26" s="22">
        <v>8025537</v>
      </c>
      <c r="E26" s="23">
        <v>114595100</v>
      </c>
      <c r="F26" s="21">
        <v>98930910</v>
      </c>
      <c r="G26" s="22">
        <v>8025537</v>
      </c>
      <c r="H26" s="23">
        <v>106956447</v>
      </c>
      <c r="I26" s="21" t="s">
        <v>18</v>
      </c>
      <c r="J26" s="22" t="s">
        <v>18</v>
      </c>
      <c r="K26" s="23" t="s">
        <v>18</v>
      </c>
      <c r="L26" s="21">
        <v>7638653</v>
      </c>
      <c r="M26" s="22" t="s">
        <v>18</v>
      </c>
      <c r="N26" s="23">
        <v>7638653</v>
      </c>
      <c r="O26" s="350" t="s">
        <v>37</v>
      </c>
      <c r="P26" s="351"/>
    </row>
    <row r="27" spans="1:16" ht="21.75" customHeight="1" x14ac:dyDescent="0.15">
      <c r="A27" s="348" t="s">
        <v>38</v>
      </c>
      <c r="B27" s="349"/>
      <c r="C27" s="21">
        <v>345707</v>
      </c>
      <c r="D27" s="22">
        <v>15</v>
      </c>
      <c r="E27" s="23">
        <v>345721</v>
      </c>
      <c r="F27" s="21">
        <v>345707</v>
      </c>
      <c r="G27" s="22">
        <v>15</v>
      </c>
      <c r="H27" s="23">
        <v>345721</v>
      </c>
      <c r="I27" s="21" t="s">
        <v>18</v>
      </c>
      <c r="J27" s="22" t="s">
        <v>18</v>
      </c>
      <c r="K27" s="23" t="s">
        <v>18</v>
      </c>
      <c r="L27" s="21" t="s">
        <v>18</v>
      </c>
      <c r="M27" s="22" t="s">
        <v>18</v>
      </c>
      <c r="N27" s="23" t="s">
        <v>18</v>
      </c>
      <c r="O27" s="350" t="s">
        <v>38</v>
      </c>
      <c r="P27" s="351"/>
    </row>
    <row r="28" spans="1:16" ht="21.75" customHeight="1" x14ac:dyDescent="0.15">
      <c r="A28" s="356" t="s">
        <v>39</v>
      </c>
      <c r="B28" s="357"/>
      <c r="C28" s="21">
        <v>3417</v>
      </c>
      <c r="D28" s="22" t="s">
        <v>18</v>
      </c>
      <c r="E28" s="23">
        <v>3417</v>
      </c>
      <c r="F28" s="21">
        <v>3417</v>
      </c>
      <c r="G28" s="22" t="s">
        <v>18</v>
      </c>
      <c r="H28" s="23">
        <v>3417</v>
      </c>
      <c r="I28" s="21" t="s">
        <v>18</v>
      </c>
      <c r="J28" s="22" t="s">
        <v>18</v>
      </c>
      <c r="K28" s="23" t="s">
        <v>18</v>
      </c>
      <c r="L28" s="21" t="s">
        <v>18</v>
      </c>
      <c r="M28" s="22" t="s">
        <v>18</v>
      </c>
      <c r="N28" s="23" t="s">
        <v>18</v>
      </c>
      <c r="O28" s="358" t="s">
        <v>40</v>
      </c>
      <c r="P28" s="359"/>
    </row>
    <row r="29" spans="1:16" ht="21.75" customHeight="1" x14ac:dyDescent="0.15">
      <c r="A29" s="360" t="s">
        <v>41</v>
      </c>
      <c r="B29" s="361"/>
      <c r="C29" s="21">
        <v>6886</v>
      </c>
      <c r="D29" s="22" t="s">
        <v>18</v>
      </c>
      <c r="E29" s="23">
        <v>6886</v>
      </c>
      <c r="F29" s="21">
        <v>6886</v>
      </c>
      <c r="G29" s="22" t="s">
        <v>18</v>
      </c>
      <c r="H29" s="23">
        <v>6886</v>
      </c>
      <c r="I29" s="21" t="s">
        <v>18</v>
      </c>
      <c r="J29" s="22" t="s">
        <v>18</v>
      </c>
      <c r="K29" s="23" t="s">
        <v>18</v>
      </c>
      <c r="L29" s="21" t="s">
        <v>18</v>
      </c>
      <c r="M29" s="22" t="s">
        <v>18</v>
      </c>
      <c r="N29" s="23" t="s">
        <v>18</v>
      </c>
      <c r="O29" s="354" t="s">
        <v>41</v>
      </c>
      <c r="P29" s="362"/>
    </row>
    <row r="30" spans="1:16" ht="21.75" customHeight="1" thickBot="1" x14ac:dyDescent="0.2">
      <c r="A30" s="363" t="s">
        <v>42</v>
      </c>
      <c r="B30" s="364"/>
      <c r="C30" s="29">
        <v>3044468</v>
      </c>
      <c r="D30" s="30">
        <v>4185</v>
      </c>
      <c r="E30" s="31">
        <v>3048654</v>
      </c>
      <c r="F30" s="29">
        <v>3042438</v>
      </c>
      <c r="G30" s="30">
        <v>3887</v>
      </c>
      <c r="H30" s="31">
        <v>3046325</v>
      </c>
      <c r="I30" s="29" t="s">
        <v>18</v>
      </c>
      <c r="J30" s="30" t="s">
        <v>18</v>
      </c>
      <c r="K30" s="31" t="s">
        <v>18</v>
      </c>
      <c r="L30" s="29">
        <v>2030</v>
      </c>
      <c r="M30" s="30">
        <v>299</v>
      </c>
      <c r="N30" s="31">
        <v>2329</v>
      </c>
      <c r="O30" s="365" t="s">
        <v>42</v>
      </c>
      <c r="P30" s="366"/>
    </row>
    <row r="31" spans="1:16" s="17" customFormat="1" ht="21.75" customHeight="1" thickTop="1" x14ac:dyDescent="0.15">
      <c r="A31" s="367" t="s">
        <v>43</v>
      </c>
      <c r="B31" s="368"/>
      <c r="C31" s="21">
        <v>1168572458</v>
      </c>
      <c r="D31" s="22">
        <v>20597930</v>
      </c>
      <c r="E31" s="23">
        <v>1189170387</v>
      </c>
      <c r="F31" s="21">
        <v>1142894491</v>
      </c>
      <c r="G31" s="22">
        <v>16400218</v>
      </c>
      <c r="H31" s="23">
        <v>1159294709</v>
      </c>
      <c r="I31" s="21">
        <v>1634936</v>
      </c>
      <c r="J31" s="22">
        <v>671414</v>
      </c>
      <c r="K31" s="23">
        <v>2306350</v>
      </c>
      <c r="L31" s="21">
        <v>24043030</v>
      </c>
      <c r="M31" s="22">
        <v>3526298</v>
      </c>
      <c r="N31" s="23">
        <v>27569328</v>
      </c>
      <c r="O31" s="369" t="s">
        <v>43</v>
      </c>
      <c r="P31" s="370"/>
    </row>
    <row r="32" spans="1:16" ht="17.25" customHeight="1" x14ac:dyDescent="0.15">
      <c r="A32" s="371" t="s">
        <v>44</v>
      </c>
      <c r="B32" s="372"/>
      <c r="C32" s="32">
        <v>90216026</v>
      </c>
      <c r="D32" s="33">
        <v>1488372</v>
      </c>
      <c r="E32" s="34">
        <v>91704399</v>
      </c>
      <c r="F32" s="32">
        <v>87661634</v>
      </c>
      <c r="G32" s="33">
        <v>1141583</v>
      </c>
      <c r="H32" s="34">
        <v>88803216</v>
      </c>
      <c r="I32" s="32">
        <v>327403</v>
      </c>
      <c r="J32" s="33">
        <v>53681</v>
      </c>
      <c r="K32" s="34">
        <v>381084</v>
      </c>
      <c r="L32" s="35">
        <v>2226990</v>
      </c>
      <c r="M32" s="33">
        <v>293108</v>
      </c>
      <c r="N32" s="36">
        <v>2520098</v>
      </c>
      <c r="O32" s="373" t="s">
        <v>44</v>
      </c>
      <c r="P32" s="374"/>
    </row>
    <row r="33" spans="1:16" ht="17.25" customHeight="1" thickBot="1" x14ac:dyDescent="0.2">
      <c r="A33" s="375" t="s">
        <v>45</v>
      </c>
      <c r="B33" s="376"/>
      <c r="C33" s="37">
        <v>1078356431</v>
      </c>
      <c r="D33" s="38">
        <v>19109557</v>
      </c>
      <c r="E33" s="39">
        <v>1097465989</v>
      </c>
      <c r="F33" s="37">
        <v>1055232858</v>
      </c>
      <c r="G33" s="38">
        <v>15258635</v>
      </c>
      <c r="H33" s="39">
        <v>1070491493</v>
      </c>
      <c r="I33" s="37">
        <v>1307533</v>
      </c>
      <c r="J33" s="38">
        <v>617733</v>
      </c>
      <c r="K33" s="39">
        <v>1925266</v>
      </c>
      <c r="L33" s="40">
        <v>21816040</v>
      </c>
      <c r="M33" s="38">
        <v>3233190</v>
      </c>
      <c r="N33" s="41">
        <v>25049230</v>
      </c>
      <c r="O33" s="377" t="s">
        <v>45</v>
      </c>
      <c r="P33" s="378"/>
    </row>
    <row r="34" spans="1:16" s="43" customFormat="1" x14ac:dyDescent="0.15">
      <c r="A34" s="42" t="s">
        <v>46</v>
      </c>
      <c r="B34" s="379" t="s">
        <v>198</v>
      </c>
      <c r="C34" s="379"/>
      <c r="D34" s="379"/>
      <c r="E34" s="379"/>
      <c r="F34" s="379"/>
      <c r="G34" s="379"/>
    </row>
    <row r="35" spans="1:16" x14ac:dyDescent="0.15">
      <c r="A35" s="44" t="s">
        <v>47</v>
      </c>
      <c r="B35" s="1" t="s">
        <v>48</v>
      </c>
      <c r="K35" s="45"/>
    </row>
    <row r="36" spans="1:16" x14ac:dyDescent="0.15">
      <c r="A36" s="46" t="s">
        <v>49</v>
      </c>
      <c r="B36" s="47" t="s">
        <v>50</v>
      </c>
    </row>
    <row r="37" spans="1:16" x14ac:dyDescent="0.15">
      <c r="A37" s="46" t="s">
        <v>49</v>
      </c>
      <c r="B37" s="1" t="s">
        <v>51</v>
      </c>
    </row>
    <row r="38" spans="1:16" x14ac:dyDescent="0.15">
      <c r="A38" s="46" t="s">
        <v>49</v>
      </c>
      <c r="B38" s="1" t="s">
        <v>52</v>
      </c>
    </row>
    <row r="39" spans="1:16" x14ac:dyDescent="0.15">
      <c r="A39" s="48" t="s">
        <v>53</v>
      </c>
      <c r="B39" s="1" t="s">
        <v>54</v>
      </c>
    </row>
    <row r="40" spans="1:16" x14ac:dyDescent="0.15">
      <c r="B40" s="1" t="s">
        <v>55</v>
      </c>
    </row>
    <row r="41" spans="1:16" x14ac:dyDescent="0.15">
      <c r="B41" s="1" t="s">
        <v>56</v>
      </c>
    </row>
    <row r="43" spans="1:16" x14ac:dyDescent="0.15">
      <c r="C43" s="49"/>
      <c r="D43" s="49"/>
      <c r="E43" s="49"/>
      <c r="F43" s="49"/>
      <c r="G43" s="49"/>
      <c r="H43" s="49"/>
      <c r="I43" s="49"/>
      <c r="J43" s="49"/>
      <c r="K43" s="49"/>
      <c r="L43" s="49"/>
      <c r="M43" s="49"/>
      <c r="N43" s="49"/>
    </row>
    <row r="44" spans="1:16" x14ac:dyDescent="0.15">
      <c r="A44" s="47"/>
      <c r="B44" s="47"/>
      <c r="C44" s="47"/>
      <c r="D44" s="47"/>
      <c r="E44" s="47"/>
      <c r="F44" s="47"/>
      <c r="G44" s="47"/>
      <c r="H44" s="47"/>
      <c r="I44" s="47"/>
      <c r="J44" s="47"/>
      <c r="K44" s="47"/>
      <c r="L44" s="47"/>
      <c r="M44" s="47"/>
      <c r="N44" s="47"/>
    </row>
    <row r="45" spans="1:16" x14ac:dyDescent="0.15">
      <c r="A45" s="47"/>
      <c r="B45" s="47"/>
      <c r="C45" s="47"/>
      <c r="D45" s="47"/>
      <c r="E45" s="47"/>
      <c r="F45" s="47"/>
      <c r="G45" s="47"/>
      <c r="H45" s="47"/>
      <c r="I45" s="47"/>
      <c r="J45" s="47"/>
      <c r="K45" s="47"/>
      <c r="L45" s="47"/>
      <c r="M45" s="47"/>
      <c r="N45" s="47"/>
    </row>
    <row r="46" spans="1:16" x14ac:dyDescent="0.15">
      <c r="A46" s="47"/>
      <c r="B46" s="47"/>
      <c r="C46" s="47"/>
      <c r="D46" s="47"/>
      <c r="E46" s="47"/>
      <c r="F46" s="47"/>
      <c r="G46" s="47"/>
      <c r="H46" s="47"/>
      <c r="I46" s="47"/>
      <c r="J46" s="47"/>
      <c r="K46" s="47"/>
      <c r="L46" s="47"/>
      <c r="M46" s="47"/>
    </row>
    <row r="47" spans="1:16" x14ac:dyDescent="0.15">
      <c r="A47" s="47"/>
      <c r="B47" s="47"/>
      <c r="C47" s="47"/>
      <c r="D47" s="47"/>
      <c r="E47" s="47"/>
      <c r="F47" s="47"/>
      <c r="G47" s="47"/>
      <c r="H47" s="47"/>
      <c r="I47" s="47"/>
      <c r="J47" s="47"/>
      <c r="K47" s="47"/>
      <c r="L47" s="47"/>
      <c r="M47" s="47"/>
    </row>
    <row r="48" spans="1:16" x14ac:dyDescent="0.15">
      <c r="A48" s="47"/>
      <c r="B48" s="47"/>
      <c r="C48" s="47"/>
      <c r="D48" s="47"/>
      <c r="E48" s="47"/>
      <c r="F48" s="47"/>
      <c r="G48" s="47"/>
      <c r="H48" s="47"/>
      <c r="I48" s="47"/>
      <c r="J48" s="47"/>
      <c r="K48" s="47"/>
      <c r="L48" s="47"/>
      <c r="M48" s="47"/>
    </row>
  </sheetData>
  <mergeCells count="66">
    <mergeCell ref="A32:B32"/>
    <mergeCell ref="O32:P32"/>
    <mergeCell ref="A33:B33"/>
    <mergeCell ref="O33:P33"/>
    <mergeCell ref="B34:G34"/>
    <mergeCell ref="A29:B29"/>
    <mergeCell ref="O29:P29"/>
    <mergeCell ref="A30:B30"/>
    <mergeCell ref="O30:P30"/>
    <mergeCell ref="A31:B31"/>
    <mergeCell ref="O31:P31"/>
    <mergeCell ref="A26:B26"/>
    <mergeCell ref="O26:P26"/>
    <mergeCell ref="A27:B27"/>
    <mergeCell ref="O27:P27"/>
    <mergeCell ref="A28:B28"/>
    <mergeCell ref="O28:P28"/>
    <mergeCell ref="A23:B23"/>
    <mergeCell ref="O23:P23"/>
    <mergeCell ref="A24:B24"/>
    <mergeCell ref="O24:P24"/>
    <mergeCell ref="A25:B25"/>
    <mergeCell ref="O25:P25"/>
    <mergeCell ref="A20:B20"/>
    <mergeCell ref="O20:P20"/>
    <mergeCell ref="A21:B21"/>
    <mergeCell ref="O21:P21"/>
    <mergeCell ref="A22:B22"/>
    <mergeCell ref="O22:P22"/>
    <mergeCell ref="A17:B17"/>
    <mergeCell ref="O17:P17"/>
    <mergeCell ref="A18:B18"/>
    <mergeCell ref="O18:P18"/>
    <mergeCell ref="A19:B19"/>
    <mergeCell ref="O19:P19"/>
    <mergeCell ref="A14:B14"/>
    <mergeCell ref="O14:P14"/>
    <mergeCell ref="A15:B15"/>
    <mergeCell ref="O15:P15"/>
    <mergeCell ref="A16:B16"/>
    <mergeCell ref="O16:P16"/>
    <mergeCell ref="A11:B11"/>
    <mergeCell ref="O11:P11"/>
    <mergeCell ref="A12:B12"/>
    <mergeCell ref="O12:P12"/>
    <mergeCell ref="A13:B13"/>
    <mergeCell ref="O13:P13"/>
    <mergeCell ref="A8:B8"/>
    <mergeCell ref="O8:P8"/>
    <mergeCell ref="A9:B9"/>
    <mergeCell ref="O9:P9"/>
    <mergeCell ref="A10:B10"/>
    <mergeCell ref="O10:P10"/>
    <mergeCell ref="A5:B5"/>
    <mergeCell ref="O5:P5"/>
    <mergeCell ref="A6:B6"/>
    <mergeCell ref="O6:P6"/>
    <mergeCell ref="A7:B7"/>
    <mergeCell ref="O7:P7"/>
    <mergeCell ref="A1:P1"/>
    <mergeCell ref="A3:B4"/>
    <mergeCell ref="C3:E3"/>
    <mergeCell ref="F3:H3"/>
    <mergeCell ref="I3:K3"/>
    <mergeCell ref="L3:N3"/>
    <mergeCell ref="O3:P4"/>
  </mergeCells>
  <phoneticPr fontId="3"/>
  <printOptions horizontalCentered="1"/>
  <pageMargins left="0.78740157480314965" right="0.78740157480314965" top="0.98425196850393704" bottom="0.59055118110236227" header="0.51181102362204722" footer="0.51181102362204722"/>
  <pageSetup paperSize="9" scale="66" orientation="landscape" r:id="rId1"/>
  <headerFooter alignWithMargins="0">
    <oddFooter>&amp;R高松国税局
国税徴収
(R01)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showGridLines="0" tabSelected="1" view="pageBreakPreview" zoomScale="60" zoomScaleNormal="100" workbookViewId="0">
      <selection activeCell="L19" sqref="L19"/>
    </sheetView>
  </sheetViews>
  <sheetFormatPr defaultColWidth="5.875" defaultRowHeight="11.25" x14ac:dyDescent="0.15"/>
  <cols>
    <col min="1" max="2" width="5.625" style="1" customWidth="1"/>
    <col min="3" max="3" width="11" style="1" customWidth="1"/>
    <col min="4" max="4" width="8.5" style="1" customWidth="1"/>
    <col min="5" max="5" width="9.75" style="1" bestFit="1" customWidth="1"/>
    <col min="6" max="6" width="8.5" style="1" customWidth="1"/>
    <col min="7" max="7" width="9.125" style="1" customWidth="1"/>
    <col min="8" max="8" width="8.5" style="1" customWidth="1"/>
    <col min="9" max="9" width="9.125" style="1" customWidth="1"/>
    <col min="10" max="10" width="8.5" style="1" customWidth="1"/>
    <col min="11" max="11" width="9.75" style="1" bestFit="1" customWidth="1"/>
    <col min="12" max="12" width="10.625" style="1" customWidth="1"/>
    <col min="13" max="16384" width="5.875" style="1"/>
  </cols>
  <sheetData>
    <row r="1" spans="1:11" ht="14.25" customHeight="1" thickBot="1" x14ac:dyDescent="0.2">
      <c r="A1" s="388" t="s">
        <v>181</v>
      </c>
      <c r="B1" s="388"/>
      <c r="C1" s="388"/>
      <c r="D1" s="388"/>
      <c r="E1" s="388"/>
      <c r="F1" s="388"/>
      <c r="G1" s="388"/>
      <c r="H1" s="388"/>
      <c r="I1" s="388"/>
      <c r="J1" s="388"/>
      <c r="K1" s="388"/>
    </row>
    <row r="2" spans="1:11" ht="16.5" customHeight="1" x14ac:dyDescent="0.15">
      <c r="A2" s="313" t="s">
        <v>182</v>
      </c>
      <c r="B2" s="389"/>
      <c r="C2" s="314"/>
      <c r="D2" s="443" t="s">
        <v>183</v>
      </c>
      <c r="E2" s="443"/>
      <c r="F2" s="443" t="s">
        <v>184</v>
      </c>
      <c r="G2" s="443"/>
      <c r="H2" s="443" t="s">
        <v>185</v>
      </c>
      <c r="I2" s="443"/>
      <c r="J2" s="444" t="s">
        <v>186</v>
      </c>
      <c r="K2" s="445"/>
    </row>
    <row r="3" spans="1:11" ht="16.5" customHeight="1" x14ac:dyDescent="0.15">
      <c r="A3" s="315"/>
      <c r="B3" s="390"/>
      <c r="C3" s="316"/>
      <c r="D3" s="84" t="s">
        <v>187</v>
      </c>
      <c r="E3" s="51" t="s">
        <v>188</v>
      </c>
      <c r="F3" s="84" t="s">
        <v>187</v>
      </c>
      <c r="G3" s="51" t="s">
        <v>188</v>
      </c>
      <c r="H3" s="84" t="s">
        <v>187</v>
      </c>
      <c r="I3" s="51" t="s">
        <v>188</v>
      </c>
      <c r="J3" s="84" t="s">
        <v>189</v>
      </c>
      <c r="K3" s="279" t="s">
        <v>190</v>
      </c>
    </row>
    <row r="4" spans="1:11" s="60" customFormat="1" x14ac:dyDescent="0.15">
      <c r="A4" s="280"/>
      <c r="B4" s="281"/>
      <c r="C4" s="282"/>
      <c r="D4" s="283" t="s">
        <v>124</v>
      </c>
      <c r="E4" s="57" t="s">
        <v>12</v>
      </c>
      <c r="F4" s="283" t="s">
        <v>124</v>
      </c>
      <c r="G4" s="57" t="s">
        <v>12</v>
      </c>
      <c r="H4" s="283" t="s">
        <v>124</v>
      </c>
      <c r="I4" s="57" t="s">
        <v>12</v>
      </c>
      <c r="J4" s="283" t="s">
        <v>124</v>
      </c>
      <c r="K4" s="284" t="s">
        <v>12</v>
      </c>
    </row>
    <row r="5" spans="1:11" ht="28.5" customHeight="1" x14ac:dyDescent="0.15">
      <c r="A5" s="456" t="s">
        <v>125</v>
      </c>
      <c r="B5" s="458" t="s">
        <v>191</v>
      </c>
      <c r="C5" s="459"/>
      <c r="D5" s="285" t="s">
        <v>80</v>
      </c>
      <c r="E5" s="286" t="s">
        <v>80</v>
      </c>
      <c r="F5" s="285" t="s">
        <v>80</v>
      </c>
      <c r="G5" s="286" t="s">
        <v>80</v>
      </c>
      <c r="H5" s="285" t="s">
        <v>80</v>
      </c>
      <c r="I5" s="286" t="s">
        <v>80</v>
      </c>
      <c r="J5" s="285" t="s">
        <v>80</v>
      </c>
      <c r="K5" s="287" t="s">
        <v>80</v>
      </c>
    </row>
    <row r="6" spans="1:11" ht="28.5" customHeight="1" x14ac:dyDescent="0.15">
      <c r="A6" s="456"/>
      <c r="B6" s="460" t="s">
        <v>126</v>
      </c>
      <c r="C6" s="461"/>
      <c r="D6" s="288">
        <v>1</v>
      </c>
      <c r="E6" s="289">
        <v>3894</v>
      </c>
      <c r="F6" s="288">
        <v>1</v>
      </c>
      <c r="G6" s="289">
        <v>530</v>
      </c>
      <c r="H6" s="288" t="s">
        <v>80</v>
      </c>
      <c r="I6" s="289" t="s">
        <v>80</v>
      </c>
      <c r="J6" s="288">
        <v>2</v>
      </c>
      <c r="K6" s="290">
        <v>4424</v>
      </c>
    </row>
    <row r="7" spans="1:11" ht="28.5" customHeight="1" x14ac:dyDescent="0.15">
      <c r="A7" s="456"/>
      <c r="B7" s="462" t="s">
        <v>191</v>
      </c>
      <c r="C7" s="463"/>
      <c r="D7" s="285" t="s">
        <v>80</v>
      </c>
      <c r="E7" s="286" t="s">
        <v>80</v>
      </c>
      <c r="F7" s="285" t="s">
        <v>80</v>
      </c>
      <c r="G7" s="286" t="s">
        <v>80</v>
      </c>
      <c r="H7" s="285" t="s">
        <v>80</v>
      </c>
      <c r="I7" s="286" t="s">
        <v>80</v>
      </c>
      <c r="J7" s="285" t="s">
        <v>80</v>
      </c>
      <c r="K7" s="287" t="s">
        <v>80</v>
      </c>
    </row>
    <row r="8" spans="1:11" s="46" customFormat="1" ht="28.5" customHeight="1" x14ac:dyDescent="0.15">
      <c r="A8" s="456"/>
      <c r="B8" s="460" t="s">
        <v>127</v>
      </c>
      <c r="C8" s="395"/>
      <c r="D8" s="288">
        <v>17</v>
      </c>
      <c r="E8" s="289">
        <v>141776</v>
      </c>
      <c r="F8" s="288">
        <v>1</v>
      </c>
      <c r="G8" s="289">
        <v>600</v>
      </c>
      <c r="H8" s="288" t="s">
        <v>80</v>
      </c>
      <c r="I8" s="289" t="s">
        <v>80</v>
      </c>
      <c r="J8" s="288">
        <v>18</v>
      </c>
      <c r="K8" s="290">
        <v>142376</v>
      </c>
    </row>
    <row r="9" spans="1:11" ht="28.5" customHeight="1" x14ac:dyDescent="0.15">
      <c r="A9" s="456"/>
      <c r="B9" s="462" t="s">
        <v>191</v>
      </c>
      <c r="C9" s="463"/>
      <c r="D9" s="285" t="s">
        <v>80</v>
      </c>
      <c r="E9" s="286" t="s">
        <v>80</v>
      </c>
      <c r="F9" s="285" t="s">
        <v>80</v>
      </c>
      <c r="G9" s="286" t="s">
        <v>80</v>
      </c>
      <c r="H9" s="285" t="s">
        <v>80</v>
      </c>
      <c r="I9" s="286" t="s">
        <v>80</v>
      </c>
      <c r="J9" s="285" t="s">
        <v>80</v>
      </c>
      <c r="K9" s="287" t="s">
        <v>80</v>
      </c>
    </row>
    <row r="10" spans="1:11" s="46" customFormat="1" ht="28.5" customHeight="1" x14ac:dyDescent="0.15">
      <c r="A10" s="456"/>
      <c r="B10" s="460" t="s">
        <v>128</v>
      </c>
      <c r="C10" s="395"/>
      <c r="D10" s="288" t="s">
        <v>80</v>
      </c>
      <c r="E10" s="289" t="s">
        <v>80</v>
      </c>
      <c r="F10" s="288" t="s">
        <v>80</v>
      </c>
      <c r="G10" s="289" t="s">
        <v>80</v>
      </c>
      <c r="H10" s="288" t="s">
        <v>80</v>
      </c>
      <c r="I10" s="289" t="s">
        <v>80</v>
      </c>
      <c r="J10" s="288" t="s">
        <v>80</v>
      </c>
      <c r="K10" s="290" t="s">
        <v>80</v>
      </c>
    </row>
    <row r="11" spans="1:11" ht="28.5" customHeight="1" x14ac:dyDescent="0.15">
      <c r="A11" s="456"/>
      <c r="B11" s="442" t="s">
        <v>130</v>
      </c>
      <c r="C11" s="349"/>
      <c r="D11" s="288">
        <v>2</v>
      </c>
      <c r="E11" s="289">
        <v>4694</v>
      </c>
      <c r="F11" s="288" t="s">
        <v>80</v>
      </c>
      <c r="G11" s="289" t="s">
        <v>80</v>
      </c>
      <c r="H11" s="288" t="s">
        <v>80</v>
      </c>
      <c r="I11" s="289" t="s">
        <v>80</v>
      </c>
      <c r="J11" s="288">
        <v>2</v>
      </c>
      <c r="K11" s="290">
        <v>4694</v>
      </c>
    </row>
    <row r="12" spans="1:11" ht="28.5" customHeight="1" x14ac:dyDescent="0.15">
      <c r="A12" s="456"/>
      <c r="B12" s="442" t="s">
        <v>131</v>
      </c>
      <c r="C12" s="349"/>
      <c r="D12" s="288" t="s">
        <v>80</v>
      </c>
      <c r="E12" s="289" t="s">
        <v>80</v>
      </c>
      <c r="F12" s="288" t="s">
        <v>80</v>
      </c>
      <c r="G12" s="289" t="s">
        <v>80</v>
      </c>
      <c r="H12" s="288" t="s">
        <v>80</v>
      </c>
      <c r="I12" s="289" t="s">
        <v>80</v>
      </c>
      <c r="J12" s="288" t="s">
        <v>80</v>
      </c>
      <c r="K12" s="290" t="s">
        <v>80</v>
      </c>
    </row>
    <row r="13" spans="1:11" ht="28.5" customHeight="1" x14ac:dyDescent="0.15">
      <c r="A13" s="456"/>
      <c r="B13" s="442" t="s">
        <v>132</v>
      </c>
      <c r="C13" s="349"/>
      <c r="D13" s="288">
        <v>8</v>
      </c>
      <c r="E13" s="289">
        <v>76990</v>
      </c>
      <c r="F13" s="288">
        <v>1</v>
      </c>
      <c r="G13" s="289">
        <v>530</v>
      </c>
      <c r="H13" s="288" t="s">
        <v>80</v>
      </c>
      <c r="I13" s="289" t="s">
        <v>80</v>
      </c>
      <c r="J13" s="288">
        <v>9</v>
      </c>
      <c r="K13" s="290">
        <v>77520</v>
      </c>
    </row>
    <row r="14" spans="1:11" ht="28.5" customHeight="1" x14ac:dyDescent="0.15">
      <c r="A14" s="457"/>
      <c r="B14" s="448" t="s">
        <v>134</v>
      </c>
      <c r="C14" s="449"/>
      <c r="D14" s="291">
        <v>8</v>
      </c>
      <c r="E14" s="292">
        <v>63986</v>
      </c>
      <c r="F14" s="291">
        <v>1</v>
      </c>
      <c r="G14" s="292">
        <v>600</v>
      </c>
      <c r="H14" s="291" t="s">
        <v>80</v>
      </c>
      <c r="I14" s="292" t="s">
        <v>80</v>
      </c>
      <c r="J14" s="291">
        <v>9</v>
      </c>
      <c r="K14" s="293">
        <v>64586</v>
      </c>
    </row>
    <row r="15" spans="1:11" ht="28.5" customHeight="1" x14ac:dyDescent="0.15">
      <c r="A15" s="450" t="s">
        <v>192</v>
      </c>
      <c r="B15" s="453" t="s">
        <v>193</v>
      </c>
      <c r="C15" s="294" t="s">
        <v>194</v>
      </c>
      <c r="D15" s="295">
        <v>347</v>
      </c>
      <c r="E15" s="296">
        <v>189596</v>
      </c>
      <c r="F15" s="295">
        <v>39</v>
      </c>
      <c r="G15" s="296">
        <v>6421</v>
      </c>
      <c r="H15" s="295" t="s">
        <v>80</v>
      </c>
      <c r="I15" s="296" t="s">
        <v>80</v>
      </c>
      <c r="J15" s="295">
        <v>386</v>
      </c>
      <c r="K15" s="297">
        <v>196016</v>
      </c>
    </row>
    <row r="16" spans="1:11" ht="28.5" customHeight="1" x14ac:dyDescent="0.15">
      <c r="A16" s="451"/>
      <c r="B16" s="454"/>
      <c r="C16" s="298" t="s">
        <v>195</v>
      </c>
      <c r="D16" s="299">
        <v>4</v>
      </c>
      <c r="E16" s="300">
        <v>14677</v>
      </c>
      <c r="F16" s="299">
        <v>1</v>
      </c>
      <c r="G16" s="300">
        <v>265</v>
      </c>
      <c r="H16" s="299" t="s">
        <v>80</v>
      </c>
      <c r="I16" s="300" t="s">
        <v>80</v>
      </c>
      <c r="J16" s="299">
        <v>5</v>
      </c>
      <c r="K16" s="301">
        <v>14942</v>
      </c>
    </row>
    <row r="17" spans="1:11" ht="28.5" customHeight="1" x14ac:dyDescent="0.15">
      <c r="A17" s="452"/>
      <c r="B17" s="448" t="s">
        <v>139</v>
      </c>
      <c r="C17" s="449"/>
      <c r="D17" s="302">
        <v>6</v>
      </c>
      <c r="E17" s="303">
        <v>5089</v>
      </c>
      <c r="F17" s="302">
        <v>2</v>
      </c>
      <c r="G17" s="303">
        <v>63</v>
      </c>
      <c r="H17" s="302" t="s">
        <v>80</v>
      </c>
      <c r="I17" s="303" t="s">
        <v>80</v>
      </c>
      <c r="J17" s="302">
        <v>8</v>
      </c>
      <c r="K17" s="304">
        <v>5152</v>
      </c>
    </row>
    <row r="18" spans="1:11" ht="28.5" customHeight="1" thickBot="1" x14ac:dyDescent="0.2">
      <c r="A18" s="375" t="s">
        <v>196</v>
      </c>
      <c r="B18" s="455"/>
      <c r="C18" s="376"/>
      <c r="D18" s="305">
        <v>197</v>
      </c>
      <c r="E18" s="306">
        <v>629139</v>
      </c>
      <c r="F18" s="305">
        <v>13</v>
      </c>
      <c r="G18" s="306">
        <v>4423</v>
      </c>
      <c r="H18" s="305" t="s">
        <v>80</v>
      </c>
      <c r="I18" s="306" t="s">
        <v>80</v>
      </c>
      <c r="J18" s="305">
        <v>210</v>
      </c>
      <c r="K18" s="307">
        <v>633562</v>
      </c>
    </row>
    <row r="19" spans="1:11" ht="48.75" customHeight="1" x14ac:dyDescent="0.15">
      <c r="A19" s="384" t="s">
        <v>204</v>
      </c>
      <c r="B19" s="384"/>
      <c r="C19" s="384"/>
      <c r="D19" s="384"/>
      <c r="E19" s="384"/>
      <c r="F19" s="384"/>
      <c r="G19" s="384"/>
      <c r="H19" s="384"/>
      <c r="I19" s="384"/>
      <c r="J19" s="384"/>
      <c r="K19" s="384"/>
    </row>
    <row r="20" spans="1:11" ht="30.75" customHeight="1" x14ac:dyDescent="0.15">
      <c r="A20" s="446" t="s">
        <v>197</v>
      </c>
      <c r="B20" s="447"/>
      <c r="C20" s="447"/>
      <c r="D20" s="447"/>
      <c r="E20" s="447"/>
      <c r="F20" s="447"/>
      <c r="G20" s="447"/>
      <c r="H20" s="447"/>
      <c r="I20" s="447"/>
      <c r="J20" s="447"/>
      <c r="K20" s="447"/>
    </row>
  </sheetData>
  <mergeCells count="23">
    <mergeCell ref="A20:K20"/>
    <mergeCell ref="B14:C14"/>
    <mergeCell ref="A15:A17"/>
    <mergeCell ref="B15:B16"/>
    <mergeCell ref="B17:C17"/>
    <mergeCell ref="A18:C18"/>
    <mergeCell ref="A19:K19"/>
    <mergeCell ref="A5:A14"/>
    <mergeCell ref="B5:C5"/>
    <mergeCell ref="B6:C6"/>
    <mergeCell ref="B7:C7"/>
    <mergeCell ref="B8:C8"/>
    <mergeCell ref="B9:C9"/>
    <mergeCell ref="B10:C10"/>
    <mergeCell ref="B11:C11"/>
    <mergeCell ref="B12:C12"/>
    <mergeCell ref="B13:C13"/>
    <mergeCell ref="A1:K1"/>
    <mergeCell ref="A2:C3"/>
    <mergeCell ref="D2:E2"/>
    <mergeCell ref="F2:G2"/>
    <mergeCell ref="H2:I2"/>
    <mergeCell ref="J2:K2"/>
  </mergeCells>
  <phoneticPr fontId="3"/>
  <printOptions horizontalCentered="1"/>
  <pageMargins left="0.78740157480314965" right="0.78740157480314965" top="0.98425196850393704" bottom="0.59055118110236227" header="0.51181102362204722" footer="0.51181102362204722"/>
  <pageSetup paperSize="9" scale="92" orientation="portrait" r:id="rId1"/>
  <headerFooter alignWithMargins="0">
    <oddFooter>&amp;R高松国税局
国税徴収
(R01)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
  <sheetViews>
    <sheetView showGridLines="0" view="pageBreakPreview" zoomScale="85" zoomScaleNormal="85" zoomScaleSheetLayoutView="85" workbookViewId="0">
      <selection activeCell="F53" sqref="F53"/>
    </sheetView>
  </sheetViews>
  <sheetFormatPr defaultColWidth="12.625" defaultRowHeight="11.25" x14ac:dyDescent="0.15"/>
  <cols>
    <col min="1" max="1" width="12.625" style="1"/>
    <col min="2" max="2" width="13" style="1" bestFit="1" customWidth="1"/>
    <col min="3" max="3" width="12.625" style="1"/>
    <col min="4" max="5" width="13" style="1" bestFit="1" customWidth="1"/>
    <col min="6" max="6" width="12.625" style="1"/>
    <col min="7" max="7" width="13" style="1" bestFit="1" customWidth="1"/>
    <col min="8" max="16384" width="12.625" style="1"/>
  </cols>
  <sheetData>
    <row r="1" spans="1:17" ht="12" thickBot="1" x14ac:dyDescent="0.2">
      <c r="A1" s="1" t="s">
        <v>57</v>
      </c>
    </row>
    <row r="2" spans="1:17" ht="15" customHeight="1" x14ac:dyDescent="0.15">
      <c r="A2" s="382" t="s">
        <v>58</v>
      </c>
      <c r="B2" s="317" t="s">
        <v>59</v>
      </c>
      <c r="C2" s="318"/>
      <c r="D2" s="319"/>
      <c r="E2" s="317" t="s">
        <v>60</v>
      </c>
      <c r="F2" s="318"/>
      <c r="G2" s="319"/>
      <c r="H2" s="317" t="s">
        <v>61</v>
      </c>
      <c r="I2" s="318"/>
      <c r="J2" s="319"/>
      <c r="K2" s="317" t="s">
        <v>62</v>
      </c>
      <c r="L2" s="318"/>
      <c r="M2" s="318"/>
      <c r="N2" s="380" t="s">
        <v>58</v>
      </c>
    </row>
    <row r="3" spans="1:17" ht="18" customHeight="1" x14ac:dyDescent="0.15">
      <c r="A3" s="383"/>
      <c r="B3" s="50" t="s">
        <v>8</v>
      </c>
      <c r="C3" s="3" t="s">
        <v>63</v>
      </c>
      <c r="D3" s="51" t="s">
        <v>10</v>
      </c>
      <c r="E3" s="50" t="s">
        <v>8</v>
      </c>
      <c r="F3" s="52" t="s">
        <v>64</v>
      </c>
      <c r="G3" s="51" t="s">
        <v>10</v>
      </c>
      <c r="H3" s="50" t="s">
        <v>8</v>
      </c>
      <c r="I3" s="52" t="s">
        <v>65</v>
      </c>
      <c r="J3" s="51" t="s">
        <v>10</v>
      </c>
      <c r="K3" s="50" t="s">
        <v>8</v>
      </c>
      <c r="L3" s="52" t="s">
        <v>65</v>
      </c>
      <c r="M3" s="53" t="s">
        <v>10</v>
      </c>
      <c r="N3" s="381"/>
    </row>
    <row r="4" spans="1:17" s="60" customFormat="1" x14ac:dyDescent="0.15">
      <c r="A4" s="54"/>
      <c r="B4" s="55" t="s">
        <v>12</v>
      </c>
      <c r="C4" s="56" t="s">
        <v>12</v>
      </c>
      <c r="D4" s="57" t="s">
        <v>12</v>
      </c>
      <c r="E4" s="55" t="s">
        <v>12</v>
      </c>
      <c r="F4" s="56" t="s">
        <v>12</v>
      </c>
      <c r="G4" s="57" t="s">
        <v>12</v>
      </c>
      <c r="H4" s="55" t="s">
        <v>12</v>
      </c>
      <c r="I4" s="56" t="s">
        <v>12</v>
      </c>
      <c r="J4" s="57" t="s">
        <v>12</v>
      </c>
      <c r="K4" s="55" t="s">
        <v>12</v>
      </c>
      <c r="L4" s="56" t="s">
        <v>12</v>
      </c>
      <c r="M4" s="58" t="s">
        <v>12</v>
      </c>
      <c r="N4" s="59"/>
    </row>
    <row r="5" spans="1:17" s="68" customFormat="1" ht="30" customHeight="1" x14ac:dyDescent="0.15">
      <c r="A5" s="61" t="s">
        <v>66</v>
      </c>
      <c r="B5" s="62">
        <v>1137854670</v>
      </c>
      <c r="C5" s="63">
        <v>29188369</v>
      </c>
      <c r="D5" s="64">
        <v>1167043039</v>
      </c>
      <c r="E5" s="62">
        <v>1119412864</v>
      </c>
      <c r="F5" s="63">
        <v>21692645</v>
      </c>
      <c r="G5" s="64">
        <v>1141105509</v>
      </c>
      <c r="H5" s="62">
        <v>27561</v>
      </c>
      <c r="I5" s="63">
        <v>1161824</v>
      </c>
      <c r="J5" s="64">
        <v>1189385</v>
      </c>
      <c r="K5" s="62">
        <v>18414246</v>
      </c>
      <c r="L5" s="63">
        <v>6333899</v>
      </c>
      <c r="M5" s="65">
        <v>24748145</v>
      </c>
      <c r="N5" s="66" t="s">
        <v>66</v>
      </c>
      <c r="O5" s="67"/>
      <c r="P5" s="67"/>
      <c r="Q5" s="67"/>
    </row>
    <row r="6" spans="1:17" s="68" customFormat="1" ht="30" customHeight="1" x14ac:dyDescent="0.15">
      <c r="A6" s="61" t="s">
        <v>67</v>
      </c>
      <c r="B6" s="69">
        <v>1103779395</v>
      </c>
      <c r="C6" s="70">
        <v>24679452</v>
      </c>
      <c r="D6" s="71">
        <v>1128458847</v>
      </c>
      <c r="E6" s="69">
        <v>1084370252</v>
      </c>
      <c r="F6" s="70">
        <v>18420286</v>
      </c>
      <c r="G6" s="71">
        <v>1102790538</v>
      </c>
      <c r="H6" s="69">
        <v>48624</v>
      </c>
      <c r="I6" s="70">
        <v>1575716</v>
      </c>
      <c r="J6" s="71">
        <v>1624340</v>
      </c>
      <c r="K6" s="69">
        <v>19360519</v>
      </c>
      <c r="L6" s="70">
        <v>4683450</v>
      </c>
      <c r="M6" s="72">
        <v>24043969</v>
      </c>
      <c r="N6" s="66" t="s">
        <v>67</v>
      </c>
      <c r="O6" s="67"/>
      <c r="P6" s="67"/>
      <c r="Q6" s="67"/>
    </row>
    <row r="7" spans="1:17" s="68" customFormat="1" ht="30" customHeight="1" x14ac:dyDescent="0.15">
      <c r="A7" s="61" t="s">
        <v>68</v>
      </c>
      <c r="B7" s="73">
        <v>1121524827</v>
      </c>
      <c r="C7" s="74">
        <v>23100426</v>
      </c>
      <c r="D7" s="75">
        <v>1144625252</v>
      </c>
      <c r="E7" s="73">
        <v>1102703184</v>
      </c>
      <c r="F7" s="74">
        <v>17882679</v>
      </c>
      <c r="G7" s="75">
        <v>1120585863</v>
      </c>
      <c r="H7" s="73">
        <v>28658</v>
      </c>
      <c r="I7" s="74">
        <v>1251243</v>
      </c>
      <c r="J7" s="75">
        <v>1279902</v>
      </c>
      <c r="K7" s="73">
        <v>18792984</v>
      </c>
      <c r="L7" s="74">
        <v>3966503</v>
      </c>
      <c r="M7" s="76">
        <v>22759487</v>
      </c>
      <c r="N7" s="66" t="s">
        <v>68</v>
      </c>
      <c r="O7" s="67"/>
      <c r="P7" s="67"/>
      <c r="Q7" s="67"/>
    </row>
    <row r="8" spans="1:17" s="68" customFormat="1" ht="30" customHeight="1" x14ac:dyDescent="0.15">
      <c r="A8" s="61" t="s">
        <v>69</v>
      </c>
      <c r="B8" s="73">
        <v>1100607941</v>
      </c>
      <c r="C8" s="74">
        <v>21966398</v>
      </c>
      <c r="D8" s="75">
        <v>1122574339</v>
      </c>
      <c r="E8" s="73">
        <v>1082992930</v>
      </c>
      <c r="F8" s="74">
        <v>17448585</v>
      </c>
      <c r="G8" s="75">
        <v>1100441515</v>
      </c>
      <c r="H8" s="73">
        <v>40477</v>
      </c>
      <c r="I8" s="74">
        <v>877426</v>
      </c>
      <c r="J8" s="75">
        <v>917904</v>
      </c>
      <c r="K8" s="73">
        <v>17574533</v>
      </c>
      <c r="L8" s="74">
        <v>3640386</v>
      </c>
      <c r="M8" s="76">
        <v>21214920</v>
      </c>
      <c r="N8" s="66" t="s">
        <v>69</v>
      </c>
      <c r="O8" s="67"/>
      <c r="P8" s="67"/>
      <c r="Q8" s="67"/>
    </row>
    <row r="9" spans="1:17" ht="30" customHeight="1" thickBot="1" x14ac:dyDescent="0.2">
      <c r="A9" s="77" t="s">
        <v>70</v>
      </c>
      <c r="B9" s="78">
        <v>1168572458</v>
      </c>
      <c r="C9" s="79">
        <v>20597930</v>
      </c>
      <c r="D9" s="80">
        <v>1189170387</v>
      </c>
      <c r="E9" s="78">
        <v>1142894491</v>
      </c>
      <c r="F9" s="79">
        <v>16400218</v>
      </c>
      <c r="G9" s="80">
        <v>1159294709</v>
      </c>
      <c r="H9" s="78">
        <v>1634936</v>
      </c>
      <c r="I9" s="79">
        <v>671414</v>
      </c>
      <c r="J9" s="80">
        <v>2306350</v>
      </c>
      <c r="K9" s="78">
        <v>24043030</v>
      </c>
      <c r="L9" s="79">
        <v>3526298</v>
      </c>
      <c r="M9" s="81">
        <v>27569328</v>
      </c>
      <c r="N9" s="82" t="s">
        <v>70</v>
      </c>
      <c r="O9" s="67"/>
      <c r="P9" s="67"/>
      <c r="Q9" s="67"/>
    </row>
    <row r="24" spans="1:12" x14ac:dyDescent="0.15">
      <c r="A24" s="47"/>
      <c r="D24" s="47"/>
      <c r="E24" s="47"/>
      <c r="F24" s="47"/>
      <c r="G24" s="47"/>
      <c r="H24" s="47"/>
      <c r="I24" s="47"/>
      <c r="J24" s="47"/>
      <c r="K24" s="47"/>
      <c r="L24" s="47"/>
    </row>
    <row r="25" spans="1:12" x14ac:dyDescent="0.15">
      <c r="A25" s="47"/>
      <c r="B25" s="47"/>
      <c r="C25" s="47"/>
      <c r="D25" s="47"/>
      <c r="E25" s="47"/>
      <c r="F25" s="47"/>
      <c r="G25" s="47"/>
      <c r="H25" s="47"/>
      <c r="I25" s="47"/>
      <c r="J25" s="47"/>
      <c r="K25" s="47"/>
      <c r="L25" s="47"/>
    </row>
    <row r="26" spans="1:12" x14ac:dyDescent="0.15">
      <c r="A26" s="47"/>
      <c r="B26" s="47"/>
      <c r="C26" s="47"/>
      <c r="D26" s="47"/>
      <c r="E26" s="47"/>
      <c r="F26" s="47"/>
      <c r="G26" s="47"/>
      <c r="H26" s="47"/>
      <c r="I26" s="47"/>
      <c r="J26" s="47"/>
      <c r="K26" s="47"/>
      <c r="L26" s="47"/>
    </row>
    <row r="27" spans="1:12" x14ac:dyDescent="0.15">
      <c r="A27" s="47"/>
      <c r="B27" s="47"/>
      <c r="C27" s="47"/>
      <c r="D27" s="47"/>
      <c r="E27" s="47"/>
      <c r="F27" s="47"/>
      <c r="G27" s="47"/>
      <c r="H27" s="47"/>
      <c r="I27" s="47"/>
      <c r="J27" s="47"/>
      <c r="K27" s="47"/>
      <c r="L27" s="47"/>
    </row>
    <row r="28" spans="1:12" x14ac:dyDescent="0.15">
      <c r="A28" s="47"/>
      <c r="B28" s="47"/>
      <c r="C28" s="47"/>
      <c r="D28" s="47"/>
      <c r="E28" s="47"/>
      <c r="F28" s="47"/>
      <c r="G28" s="47"/>
      <c r="H28" s="47"/>
      <c r="I28" s="47"/>
      <c r="J28" s="47"/>
      <c r="K28" s="47"/>
      <c r="L28" s="47"/>
    </row>
  </sheetData>
  <mergeCells count="6">
    <mergeCell ref="N2:N3"/>
    <mergeCell ref="A2:A3"/>
    <mergeCell ref="B2:D2"/>
    <mergeCell ref="E2:G2"/>
    <mergeCell ref="H2:J2"/>
    <mergeCell ref="K2:M2"/>
  </mergeCells>
  <phoneticPr fontId="3"/>
  <printOptions horizontalCentered="1"/>
  <pageMargins left="0.78740157480314965" right="0.78740157480314965" top="0.98425196850393704" bottom="0.59055118110236227" header="0.51181102362204722" footer="0.51181102362204722"/>
  <pageSetup paperSize="9" scale="73" orientation="landscape" r:id="rId1"/>
  <headerFooter alignWithMargins="0">
    <oddFooter>&amp;R高松国税局
国税徴収
(R01)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showGridLines="0" view="pageBreakPreview" topLeftCell="A31" zoomScaleNormal="81" zoomScaleSheetLayoutView="100" workbookViewId="0">
      <selection activeCell="F53" sqref="F53"/>
    </sheetView>
  </sheetViews>
  <sheetFormatPr defaultColWidth="5.875" defaultRowHeight="11.25" x14ac:dyDescent="0.15"/>
  <cols>
    <col min="1" max="1" width="10.625" style="1" customWidth="1"/>
    <col min="2" max="13" width="12" style="1" customWidth="1"/>
    <col min="14" max="14" width="10.625" style="83" customWidth="1"/>
    <col min="15" max="16384" width="5.875" style="1"/>
  </cols>
  <sheetData>
    <row r="1" spans="1:14" ht="12" thickBot="1" x14ac:dyDescent="0.2">
      <c r="A1" s="1" t="s">
        <v>71</v>
      </c>
    </row>
    <row r="2" spans="1:14" s="83" customFormat="1" ht="14.25" customHeight="1" x14ac:dyDescent="0.15">
      <c r="A2" s="386" t="s">
        <v>72</v>
      </c>
      <c r="B2" s="317" t="s">
        <v>73</v>
      </c>
      <c r="C2" s="318"/>
      <c r="D2" s="319"/>
      <c r="E2" s="317" t="s">
        <v>74</v>
      </c>
      <c r="F2" s="318"/>
      <c r="G2" s="319"/>
      <c r="H2" s="317" t="s">
        <v>17</v>
      </c>
      <c r="I2" s="318"/>
      <c r="J2" s="319"/>
      <c r="K2" s="317" t="s">
        <v>19</v>
      </c>
      <c r="L2" s="318"/>
      <c r="M2" s="319"/>
      <c r="N2" s="380" t="s">
        <v>75</v>
      </c>
    </row>
    <row r="3" spans="1:14" s="83" customFormat="1" ht="18" customHeight="1" x14ac:dyDescent="0.15">
      <c r="A3" s="387"/>
      <c r="B3" s="84" t="s">
        <v>76</v>
      </c>
      <c r="C3" s="3" t="s">
        <v>60</v>
      </c>
      <c r="D3" s="51" t="s">
        <v>77</v>
      </c>
      <c r="E3" s="84" t="s">
        <v>76</v>
      </c>
      <c r="F3" s="3" t="s">
        <v>60</v>
      </c>
      <c r="G3" s="51" t="s">
        <v>77</v>
      </c>
      <c r="H3" s="84" t="s">
        <v>76</v>
      </c>
      <c r="I3" s="3" t="s">
        <v>60</v>
      </c>
      <c r="J3" s="51" t="s">
        <v>77</v>
      </c>
      <c r="K3" s="84" t="s">
        <v>76</v>
      </c>
      <c r="L3" s="3" t="s">
        <v>60</v>
      </c>
      <c r="M3" s="51" t="s">
        <v>77</v>
      </c>
      <c r="N3" s="381"/>
    </row>
    <row r="4" spans="1:14" x14ac:dyDescent="0.15">
      <c r="A4" s="85"/>
      <c r="B4" s="86" t="s">
        <v>12</v>
      </c>
      <c r="C4" s="6" t="s">
        <v>12</v>
      </c>
      <c r="D4" s="87" t="s">
        <v>12</v>
      </c>
      <c r="E4" s="86" t="s">
        <v>12</v>
      </c>
      <c r="F4" s="6" t="s">
        <v>12</v>
      </c>
      <c r="G4" s="87" t="s">
        <v>12</v>
      </c>
      <c r="H4" s="86" t="s">
        <v>12</v>
      </c>
      <c r="I4" s="6" t="s">
        <v>12</v>
      </c>
      <c r="J4" s="87" t="s">
        <v>12</v>
      </c>
      <c r="K4" s="86" t="s">
        <v>12</v>
      </c>
      <c r="L4" s="6" t="s">
        <v>12</v>
      </c>
      <c r="M4" s="88" t="s">
        <v>12</v>
      </c>
      <c r="N4" s="89"/>
    </row>
    <row r="5" spans="1:14" ht="18" customHeight="1" x14ac:dyDescent="0.15">
      <c r="A5" s="90" t="s">
        <v>78</v>
      </c>
      <c r="B5" s="91">
        <v>682</v>
      </c>
      <c r="C5" s="92">
        <v>293</v>
      </c>
      <c r="D5" s="93">
        <v>218</v>
      </c>
      <c r="E5" s="91">
        <v>29401859</v>
      </c>
      <c r="F5" s="92">
        <v>29398062</v>
      </c>
      <c r="G5" s="94">
        <v>3043</v>
      </c>
      <c r="H5" s="95">
        <v>10257</v>
      </c>
      <c r="I5" s="9">
        <v>2772</v>
      </c>
      <c r="J5" s="94">
        <v>1754</v>
      </c>
      <c r="K5" s="95">
        <v>7035237</v>
      </c>
      <c r="L5" s="9">
        <v>6928893</v>
      </c>
      <c r="M5" s="94">
        <v>105863</v>
      </c>
      <c r="N5" s="96" t="str">
        <f>IF(A5="","",A5)</f>
        <v>徳島</v>
      </c>
    </row>
    <row r="6" spans="1:14" ht="18" customHeight="1" x14ac:dyDescent="0.15">
      <c r="A6" s="97" t="s">
        <v>79</v>
      </c>
      <c r="B6" s="98">
        <v>1700</v>
      </c>
      <c r="C6" s="99">
        <v>1700</v>
      </c>
      <c r="D6" s="100" t="s">
        <v>80</v>
      </c>
      <c r="E6" s="98">
        <v>7756303</v>
      </c>
      <c r="F6" s="99">
        <v>7753767</v>
      </c>
      <c r="G6" s="101">
        <v>2536</v>
      </c>
      <c r="H6" s="102">
        <v>5261</v>
      </c>
      <c r="I6" s="103">
        <v>682</v>
      </c>
      <c r="J6" s="101">
        <v>2765</v>
      </c>
      <c r="K6" s="102">
        <v>2176317</v>
      </c>
      <c r="L6" s="103">
        <v>2130504</v>
      </c>
      <c r="M6" s="101">
        <v>45813</v>
      </c>
      <c r="N6" s="104" t="str">
        <f t="shared" ref="N6:N11" si="0">IF(A6="","",A6)</f>
        <v>鳴門</v>
      </c>
    </row>
    <row r="7" spans="1:14" ht="18" customHeight="1" x14ac:dyDescent="0.15">
      <c r="A7" s="97" t="s">
        <v>81</v>
      </c>
      <c r="B7" s="98">
        <v>1800</v>
      </c>
      <c r="C7" s="99">
        <v>1800</v>
      </c>
      <c r="D7" s="100" t="s">
        <v>80</v>
      </c>
      <c r="E7" s="98">
        <v>7158321</v>
      </c>
      <c r="F7" s="99">
        <v>7155876</v>
      </c>
      <c r="G7" s="101">
        <v>2444</v>
      </c>
      <c r="H7" s="102">
        <v>1185</v>
      </c>
      <c r="I7" s="103">
        <v>796</v>
      </c>
      <c r="J7" s="101">
        <v>389</v>
      </c>
      <c r="K7" s="102">
        <v>1178599</v>
      </c>
      <c r="L7" s="103">
        <v>1168085</v>
      </c>
      <c r="M7" s="101">
        <v>10308</v>
      </c>
      <c r="N7" s="104" t="str">
        <f t="shared" si="0"/>
        <v>阿南</v>
      </c>
    </row>
    <row r="8" spans="1:14" ht="18" customHeight="1" x14ac:dyDescent="0.15">
      <c r="A8" s="97" t="s">
        <v>82</v>
      </c>
      <c r="B8" s="98">
        <v>292</v>
      </c>
      <c r="C8" s="99">
        <v>292</v>
      </c>
      <c r="D8" s="100" t="s">
        <v>80</v>
      </c>
      <c r="E8" s="98">
        <v>2443490</v>
      </c>
      <c r="F8" s="99">
        <v>2440963</v>
      </c>
      <c r="G8" s="101">
        <v>2528</v>
      </c>
      <c r="H8" s="102">
        <v>3350</v>
      </c>
      <c r="I8" s="103">
        <v>268</v>
      </c>
      <c r="J8" s="101">
        <v>587</v>
      </c>
      <c r="K8" s="102">
        <v>690380</v>
      </c>
      <c r="L8" s="103">
        <v>667686</v>
      </c>
      <c r="M8" s="101">
        <v>22687</v>
      </c>
      <c r="N8" s="104" t="str">
        <f t="shared" si="0"/>
        <v>川島</v>
      </c>
    </row>
    <row r="9" spans="1:14" ht="18" customHeight="1" x14ac:dyDescent="0.15">
      <c r="A9" s="97" t="s">
        <v>83</v>
      </c>
      <c r="B9" s="98" t="s">
        <v>80</v>
      </c>
      <c r="C9" s="99" t="s">
        <v>80</v>
      </c>
      <c r="D9" s="100" t="s">
        <v>80</v>
      </c>
      <c r="E9" s="98">
        <v>1412446</v>
      </c>
      <c r="F9" s="99">
        <v>1411925</v>
      </c>
      <c r="G9" s="101">
        <v>521</v>
      </c>
      <c r="H9" s="102">
        <v>4172</v>
      </c>
      <c r="I9" s="103">
        <v>3427</v>
      </c>
      <c r="J9" s="101">
        <v>473</v>
      </c>
      <c r="K9" s="102">
        <v>357452</v>
      </c>
      <c r="L9" s="103">
        <v>350877</v>
      </c>
      <c r="M9" s="101">
        <v>6545</v>
      </c>
      <c r="N9" s="104" t="str">
        <f t="shared" si="0"/>
        <v>脇町</v>
      </c>
    </row>
    <row r="10" spans="1:14" ht="18" customHeight="1" x14ac:dyDescent="0.15">
      <c r="A10" s="97" t="s">
        <v>84</v>
      </c>
      <c r="B10" s="98">
        <v>204</v>
      </c>
      <c r="C10" s="99">
        <v>204</v>
      </c>
      <c r="D10" s="100" t="s">
        <v>80</v>
      </c>
      <c r="E10" s="98">
        <v>1489271</v>
      </c>
      <c r="F10" s="99">
        <v>1488725</v>
      </c>
      <c r="G10" s="101">
        <v>533</v>
      </c>
      <c r="H10" s="102">
        <v>402</v>
      </c>
      <c r="I10" s="103">
        <v>289</v>
      </c>
      <c r="J10" s="101" t="s">
        <v>80</v>
      </c>
      <c r="K10" s="102">
        <v>438965</v>
      </c>
      <c r="L10" s="103">
        <v>432575</v>
      </c>
      <c r="M10" s="101">
        <v>6368</v>
      </c>
      <c r="N10" s="104" t="str">
        <f t="shared" si="0"/>
        <v>池田</v>
      </c>
    </row>
    <row r="11" spans="1:14" ht="18" customHeight="1" x14ac:dyDescent="0.15">
      <c r="A11" s="105" t="s">
        <v>85</v>
      </c>
      <c r="B11" s="106">
        <v>4678</v>
      </c>
      <c r="C11" s="107">
        <v>4289</v>
      </c>
      <c r="D11" s="108">
        <v>218</v>
      </c>
      <c r="E11" s="106">
        <v>49661690</v>
      </c>
      <c r="F11" s="107">
        <v>49649319</v>
      </c>
      <c r="G11" s="109">
        <v>11606</v>
      </c>
      <c r="H11" s="110">
        <v>24627</v>
      </c>
      <c r="I11" s="111">
        <v>8234</v>
      </c>
      <c r="J11" s="109">
        <v>5968</v>
      </c>
      <c r="K11" s="110">
        <v>11876950</v>
      </c>
      <c r="L11" s="111">
        <v>11678618</v>
      </c>
      <c r="M11" s="109">
        <v>197584</v>
      </c>
      <c r="N11" s="112" t="str">
        <f t="shared" si="0"/>
        <v>徳島県計</v>
      </c>
    </row>
    <row r="12" spans="1:14" ht="18" customHeight="1" x14ac:dyDescent="0.15">
      <c r="A12" s="113"/>
      <c r="B12" s="114"/>
      <c r="C12" s="115"/>
      <c r="D12" s="116"/>
      <c r="E12" s="114"/>
      <c r="F12" s="115"/>
      <c r="G12" s="116"/>
      <c r="H12" s="114"/>
      <c r="I12" s="115"/>
      <c r="J12" s="116"/>
      <c r="K12" s="114"/>
      <c r="L12" s="115"/>
      <c r="M12" s="116"/>
      <c r="N12" s="117"/>
    </row>
    <row r="13" spans="1:14" s="17" customFormat="1" ht="18" customHeight="1" x14ac:dyDescent="0.15">
      <c r="A13" s="118" t="s">
        <v>86</v>
      </c>
      <c r="B13" s="119">
        <v>14557</v>
      </c>
      <c r="C13" s="120">
        <v>5201</v>
      </c>
      <c r="D13" s="121">
        <v>6426</v>
      </c>
      <c r="E13" s="119">
        <v>47729592</v>
      </c>
      <c r="F13" s="120">
        <v>47683247</v>
      </c>
      <c r="G13" s="121">
        <v>41927</v>
      </c>
      <c r="H13" s="119">
        <v>35501</v>
      </c>
      <c r="I13" s="120">
        <v>8207</v>
      </c>
      <c r="J13" s="121">
        <v>24032</v>
      </c>
      <c r="K13" s="119">
        <v>8969826</v>
      </c>
      <c r="L13" s="120">
        <v>8770415</v>
      </c>
      <c r="M13" s="121">
        <v>198639</v>
      </c>
      <c r="N13" s="122" t="str">
        <f>IF(A13="","",A13)</f>
        <v>高松</v>
      </c>
    </row>
    <row r="14" spans="1:14" s="123" customFormat="1" ht="18" customHeight="1" x14ac:dyDescent="0.15">
      <c r="A14" s="97" t="s">
        <v>87</v>
      </c>
      <c r="B14" s="102">
        <v>3511</v>
      </c>
      <c r="C14" s="103">
        <v>2690</v>
      </c>
      <c r="D14" s="101">
        <v>821</v>
      </c>
      <c r="E14" s="102">
        <v>9698463</v>
      </c>
      <c r="F14" s="103">
        <v>9695571</v>
      </c>
      <c r="G14" s="101">
        <v>2673</v>
      </c>
      <c r="H14" s="102">
        <v>6902</v>
      </c>
      <c r="I14" s="103">
        <v>1807</v>
      </c>
      <c r="J14" s="101">
        <v>3430</v>
      </c>
      <c r="K14" s="102">
        <v>2274596</v>
      </c>
      <c r="L14" s="103">
        <v>2219420</v>
      </c>
      <c r="M14" s="101">
        <v>54435</v>
      </c>
      <c r="N14" s="104" t="str">
        <f t="shared" ref="N14:N37" si="1">IF(A14="","",A14)</f>
        <v>丸亀</v>
      </c>
    </row>
    <row r="15" spans="1:14" ht="18" customHeight="1" x14ac:dyDescent="0.15">
      <c r="A15" s="97" t="s">
        <v>88</v>
      </c>
      <c r="B15" s="102">
        <v>4490</v>
      </c>
      <c r="C15" s="103">
        <v>3098</v>
      </c>
      <c r="D15" s="101">
        <v>1393</v>
      </c>
      <c r="E15" s="102">
        <v>5209943</v>
      </c>
      <c r="F15" s="103">
        <v>5208233</v>
      </c>
      <c r="G15" s="101">
        <v>1710</v>
      </c>
      <c r="H15" s="102">
        <v>8755</v>
      </c>
      <c r="I15" s="103">
        <v>3993</v>
      </c>
      <c r="J15" s="101">
        <v>2963</v>
      </c>
      <c r="K15" s="102">
        <v>1329222</v>
      </c>
      <c r="L15" s="103">
        <v>1303721</v>
      </c>
      <c r="M15" s="101">
        <v>25490</v>
      </c>
      <c r="N15" s="104" t="str">
        <f t="shared" si="1"/>
        <v>坂出</v>
      </c>
    </row>
    <row r="16" spans="1:14" ht="18" customHeight="1" x14ac:dyDescent="0.15">
      <c r="A16" s="97" t="s">
        <v>89</v>
      </c>
      <c r="B16" s="102">
        <v>2349</v>
      </c>
      <c r="C16" s="103">
        <v>1142</v>
      </c>
      <c r="D16" s="101">
        <v>1207</v>
      </c>
      <c r="E16" s="102">
        <v>6934801</v>
      </c>
      <c r="F16" s="103">
        <v>6924912</v>
      </c>
      <c r="G16" s="101">
        <v>9870</v>
      </c>
      <c r="H16" s="102">
        <v>19115</v>
      </c>
      <c r="I16" s="103">
        <v>6713</v>
      </c>
      <c r="J16" s="101">
        <v>9476</v>
      </c>
      <c r="K16" s="102">
        <v>1915674</v>
      </c>
      <c r="L16" s="103">
        <v>1877031</v>
      </c>
      <c r="M16" s="101">
        <v>38392</v>
      </c>
      <c r="N16" s="104" t="str">
        <f t="shared" si="1"/>
        <v>観音寺</v>
      </c>
    </row>
    <row r="17" spans="1:14" ht="18" customHeight="1" x14ac:dyDescent="0.15">
      <c r="A17" s="97" t="s">
        <v>90</v>
      </c>
      <c r="B17" s="102">
        <v>908</v>
      </c>
      <c r="C17" s="103">
        <v>54</v>
      </c>
      <c r="D17" s="101">
        <v>854</v>
      </c>
      <c r="E17" s="102">
        <v>3108049</v>
      </c>
      <c r="F17" s="103">
        <v>3104206</v>
      </c>
      <c r="G17" s="101">
        <v>3766</v>
      </c>
      <c r="H17" s="102">
        <v>1337</v>
      </c>
      <c r="I17" s="103">
        <v>66</v>
      </c>
      <c r="J17" s="101">
        <v>1148</v>
      </c>
      <c r="K17" s="102">
        <v>874605</v>
      </c>
      <c r="L17" s="103">
        <v>848704</v>
      </c>
      <c r="M17" s="101">
        <v>25817</v>
      </c>
      <c r="N17" s="104" t="str">
        <f t="shared" si="1"/>
        <v>長尾</v>
      </c>
    </row>
    <row r="18" spans="1:14" ht="18" customHeight="1" x14ac:dyDescent="0.15">
      <c r="A18" s="97" t="s">
        <v>91</v>
      </c>
      <c r="B18" s="102" t="s">
        <v>80</v>
      </c>
      <c r="C18" s="103" t="s">
        <v>80</v>
      </c>
      <c r="D18" s="101" t="s">
        <v>80</v>
      </c>
      <c r="E18" s="102">
        <v>1307140</v>
      </c>
      <c r="F18" s="103">
        <v>1306591</v>
      </c>
      <c r="G18" s="101">
        <v>549</v>
      </c>
      <c r="H18" s="102">
        <v>2261</v>
      </c>
      <c r="I18" s="103">
        <v>336</v>
      </c>
      <c r="J18" s="101">
        <v>1925</v>
      </c>
      <c r="K18" s="102">
        <v>298396</v>
      </c>
      <c r="L18" s="103">
        <v>287712</v>
      </c>
      <c r="M18" s="101">
        <v>10479</v>
      </c>
      <c r="N18" s="104" t="str">
        <f t="shared" si="1"/>
        <v>土庄</v>
      </c>
    </row>
    <row r="19" spans="1:14" ht="18" customHeight="1" x14ac:dyDescent="0.15">
      <c r="A19" s="105" t="s">
        <v>92</v>
      </c>
      <c r="B19" s="124">
        <v>25815</v>
      </c>
      <c r="C19" s="125">
        <v>12184</v>
      </c>
      <c r="D19" s="126">
        <v>10701</v>
      </c>
      <c r="E19" s="124">
        <v>73987987</v>
      </c>
      <c r="F19" s="125">
        <v>73922760</v>
      </c>
      <c r="G19" s="126">
        <v>60494</v>
      </c>
      <c r="H19" s="124">
        <v>73871</v>
      </c>
      <c r="I19" s="125">
        <v>21123</v>
      </c>
      <c r="J19" s="126">
        <v>42973</v>
      </c>
      <c r="K19" s="124">
        <v>15662320</v>
      </c>
      <c r="L19" s="125">
        <v>15307003</v>
      </c>
      <c r="M19" s="126">
        <v>353253</v>
      </c>
      <c r="N19" s="112" t="str">
        <f t="shared" si="1"/>
        <v>香川県計</v>
      </c>
    </row>
    <row r="20" spans="1:14" ht="18" customHeight="1" x14ac:dyDescent="0.15">
      <c r="A20" s="113"/>
      <c r="B20" s="127"/>
      <c r="C20" s="128"/>
      <c r="D20" s="129"/>
      <c r="E20" s="127"/>
      <c r="F20" s="128"/>
      <c r="G20" s="129"/>
      <c r="H20" s="127"/>
      <c r="I20" s="128"/>
      <c r="J20" s="129"/>
      <c r="K20" s="127"/>
      <c r="L20" s="128"/>
      <c r="M20" s="129"/>
      <c r="N20" s="117"/>
    </row>
    <row r="21" spans="1:14" ht="18" customHeight="1" x14ac:dyDescent="0.15">
      <c r="A21" s="118" t="s">
        <v>93</v>
      </c>
      <c r="B21" s="102">
        <v>13652</v>
      </c>
      <c r="C21" s="103">
        <v>2069</v>
      </c>
      <c r="D21" s="101">
        <v>10872</v>
      </c>
      <c r="E21" s="102">
        <v>50102133</v>
      </c>
      <c r="F21" s="103">
        <v>50084099</v>
      </c>
      <c r="G21" s="101">
        <v>16940</v>
      </c>
      <c r="H21" s="102">
        <v>46328</v>
      </c>
      <c r="I21" s="103">
        <v>7996</v>
      </c>
      <c r="J21" s="101">
        <v>30603</v>
      </c>
      <c r="K21" s="102">
        <v>11022195</v>
      </c>
      <c r="L21" s="103">
        <v>10708920</v>
      </c>
      <c r="M21" s="101">
        <v>300860</v>
      </c>
      <c r="N21" s="122" t="str">
        <f>IF(A21="","",A21)</f>
        <v>松山</v>
      </c>
    </row>
    <row r="22" spans="1:14" ht="18" customHeight="1" x14ac:dyDescent="0.15">
      <c r="A22" s="97" t="s">
        <v>94</v>
      </c>
      <c r="B22" s="102">
        <v>1236</v>
      </c>
      <c r="C22" s="103">
        <v>654</v>
      </c>
      <c r="D22" s="101">
        <v>583</v>
      </c>
      <c r="E22" s="102">
        <v>13642405</v>
      </c>
      <c r="F22" s="103">
        <v>13633652</v>
      </c>
      <c r="G22" s="101">
        <v>8752</v>
      </c>
      <c r="H22" s="102">
        <v>10748</v>
      </c>
      <c r="I22" s="103">
        <v>1607</v>
      </c>
      <c r="J22" s="101">
        <v>8042</v>
      </c>
      <c r="K22" s="102">
        <v>2545693</v>
      </c>
      <c r="L22" s="103">
        <v>2505368</v>
      </c>
      <c r="M22" s="101">
        <v>39681</v>
      </c>
      <c r="N22" s="104" t="str">
        <f t="shared" si="1"/>
        <v>今治</v>
      </c>
    </row>
    <row r="23" spans="1:14" ht="18" customHeight="1" x14ac:dyDescent="0.15">
      <c r="A23" s="97" t="s">
        <v>95</v>
      </c>
      <c r="B23" s="102">
        <v>225</v>
      </c>
      <c r="C23" s="103" t="s">
        <v>80</v>
      </c>
      <c r="D23" s="101">
        <v>225</v>
      </c>
      <c r="E23" s="102">
        <v>4099689</v>
      </c>
      <c r="F23" s="103">
        <v>4093994</v>
      </c>
      <c r="G23" s="101">
        <v>5578</v>
      </c>
      <c r="H23" s="102">
        <v>2650</v>
      </c>
      <c r="I23" s="103">
        <v>775</v>
      </c>
      <c r="J23" s="101">
        <v>1039</v>
      </c>
      <c r="K23" s="102">
        <v>1802668</v>
      </c>
      <c r="L23" s="103">
        <v>1756335</v>
      </c>
      <c r="M23" s="101">
        <v>46156</v>
      </c>
      <c r="N23" s="104" t="str">
        <f t="shared" si="1"/>
        <v>宇和島</v>
      </c>
    </row>
    <row r="24" spans="1:14" ht="18" customHeight="1" x14ac:dyDescent="0.15">
      <c r="A24" s="97" t="s">
        <v>96</v>
      </c>
      <c r="B24" s="102">
        <v>2609</v>
      </c>
      <c r="C24" s="103">
        <v>1348</v>
      </c>
      <c r="D24" s="101">
        <v>1130</v>
      </c>
      <c r="E24" s="102">
        <v>3275176</v>
      </c>
      <c r="F24" s="103">
        <v>3270381</v>
      </c>
      <c r="G24" s="101">
        <v>4574</v>
      </c>
      <c r="H24" s="102">
        <v>1056</v>
      </c>
      <c r="I24" s="103">
        <v>227</v>
      </c>
      <c r="J24" s="101">
        <v>829</v>
      </c>
      <c r="K24" s="102">
        <v>941898</v>
      </c>
      <c r="L24" s="103">
        <v>927367</v>
      </c>
      <c r="M24" s="101">
        <v>14485</v>
      </c>
      <c r="N24" s="104" t="str">
        <f t="shared" si="1"/>
        <v>八幡浜</v>
      </c>
    </row>
    <row r="25" spans="1:14" ht="18" customHeight="1" x14ac:dyDescent="0.15">
      <c r="A25" s="97" t="s">
        <v>97</v>
      </c>
      <c r="B25" s="102">
        <v>3923</v>
      </c>
      <c r="C25" s="103">
        <v>2516</v>
      </c>
      <c r="D25" s="101">
        <v>1011</v>
      </c>
      <c r="E25" s="102">
        <v>6851580</v>
      </c>
      <c r="F25" s="103">
        <v>6848775</v>
      </c>
      <c r="G25" s="101">
        <v>2804</v>
      </c>
      <c r="H25" s="102">
        <v>10585</v>
      </c>
      <c r="I25" s="103">
        <v>4987</v>
      </c>
      <c r="J25" s="101">
        <v>5186</v>
      </c>
      <c r="K25" s="102">
        <v>1360474</v>
      </c>
      <c r="L25" s="103">
        <v>1286630</v>
      </c>
      <c r="M25" s="101">
        <v>73773</v>
      </c>
      <c r="N25" s="104" t="str">
        <f t="shared" si="1"/>
        <v>新居浜</v>
      </c>
    </row>
    <row r="26" spans="1:14" ht="18" customHeight="1" x14ac:dyDescent="0.15">
      <c r="A26" s="97" t="s">
        <v>98</v>
      </c>
      <c r="B26" s="102">
        <v>2043</v>
      </c>
      <c r="C26" s="103">
        <v>1210</v>
      </c>
      <c r="D26" s="101">
        <v>833</v>
      </c>
      <c r="E26" s="102">
        <v>4625496</v>
      </c>
      <c r="F26" s="103">
        <v>4620492</v>
      </c>
      <c r="G26" s="101">
        <v>5004</v>
      </c>
      <c r="H26" s="102">
        <v>11770</v>
      </c>
      <c r="I26" s="103">
        <v>2079</v>
      </c>
      <c r="J26" s="101">
        <v>9543</v>
      </c>
      <c r="K26" s="102">
        <v>1178545</v>
      </c>
      <c r="L26" s="103">
        <v>1142255</v>
      </c>
      <c r="M26" s="101">
        <v>35431</v>
      </c>
      <c r="N26" s="104" t="str">
        <f t="shared" si="1"/>
        <v>伊予西条</v>
      </c>
    </row>
    <row r="27" spans="1:14" ht="18" customHeight="1" x14ac:dyDescent="0.15">
      <c r="A27" s="97" t="s">
        <v>99</v>
      </c>
      <c r="B27" s="102">
        <v>159</v>
      </c>
      <c r="C27" s="103" t="s">
        <v>80</v>
      </c>
      <c r="D27" s="101">
        <v>159</v>
      </c>
      <c r="E27" s="102">
        <v>2457966</v>
      </c>
      <c r="F27" s="103">
        <v>2455833</v>
      </c>
      <c r="G27" s="101">
        <v>2133</v>
      </c>
      <c r="H27" s="102">
        <v>2162</v>
      </c>
      <c r="I27" s="103">
        <v>327</v>
      </c>
      <c r="J27" s="101">
        <v>1479</v>
      </c>
      <c r="K27" s="102">
        <v>685964</v>
      </c>
      <c r="L27" s="103">
        <v>672935</v>
      </c>
      <c r="M27" s="101">
        <v>13030</v>
      </c>
      <c r="N27" s="104" t="str">
        <f t="shared" si="1"/>
        <v>大洲</v>
      </c>
    </row>
    <row r="28" spans="1:14" ht="18" customHeight="1" x14ac:dyDescent="0.15">
      <c r="A28" s="97" t="s">
        <v>100</v>
      </c>
      <c r="B28" s="102">
        <v>1408</v>
      </c>
      <c r="C28" s="103">
        <v>343</v>
      </c>
      <c r="D28" s="101">
        <v>1065</v>
      </c>
      <c r="E28" s="102">
        <v>8749763</v>
      </c>
      <c r="F28" s="103">
        <v>8747532</v>
      </c>
      <c r="G28" s="101">
        <v>2231</v>
      </c>
      <c r="H28" s="102">
        <v>2044</v>
      </c>
      <c r="I28" s="103">
        <v>671</v>
      </c>
      <c r="J28" s="101">
        <v>1278</v>
      </c>
      <c r="K28" s="102">
        <v>1294782</v>
      </c>
      <c r="L28" s="103">
        <v>1252010</v>
      </c>
      <c r="M28" s="101">
        <v>42772</v>
      </c>
      <c r="N28" s="104" t="str">
        <f t="shared" si="1"/>
        <v>伊予三島</v>
      </c>
    </row>
    <row r="29" spans="1:14" ht="18" customHeight="1" x14ac:dyDescent="0.15">
      <c r="A29" s="105" t="s">
        <v>101</v>
      </c>
      <c r="B29" s="124">
        <v>25255</v>
      </c>
      <c r="C29" s="125">
        <v>8140</v>
      </c>
      <c r="D29" s="126">
        <v>15877</v>
      </c>
      <c r="E29" s="124">
        <v>93804207</v>
      </c>
      <c r="F29" s="125">
        <v>93754759</v>
      </c>
      <c r="G29" s="126">
        <v>48017</v>
      </c>
      <c r="H29" s="124">
        <v>87342</v>
      </c>
      <c r="I29" s="125">
        <v>18668</v>
      </c>
      <c r="J29" s="126">
        <v>57999</v>
      </c>
      <c r="K29" s="124">
        <v>20832218</v>
      </c>
      <c r="L29" s="125">
        <v>20251820</v>
      </c>
      <c r="M29" s="126">
        <v>566187</v>
      </c>
      <c r="N29" s="112" t="str">
        <f t="shared" si="1"/>
        <v>愛媛県計</v>
      </c>
    </row>
    <row r="30" spans="1:14" ht="18" customHeight="1" x14ac:dyDescent="0.15">
      <c r="A30" s="113"/>
      <c r="B30" s="127"/>
      <c r="C30" s="128"/>
      <c r="D30" s="129"/>
      <c r="E30" s="127"/>
      <c r="F30" s="128"/>
      <c r="G30" s="129"/>
      <c r="H30" s="127"/>
      <c r="I30" s="128"/>
      <c r="J30" s="129"/>
      <c r="K30" s="127"/>
      <c r="L30" s="128"/>
      <c r="M30" s="129"/>
      <c r="N30" s="117"/>
    </row>
    <row r="31" spans="1:14" ht="18" customHeight="1" x14ac:dyDescent="0.15">
      <c r="A31" s="118" t="s">
        <v>102</v>
      </c>
      <c r="B31" s="102">
        <v>1573</v>
      </c>
      <c r="C31" s="103">
        <v>318</v>
      </c>
      <c r="D31" s="101">
        <v>1169</v>
      </c>
      <c r="E31" s="102">
        <v>29240780</v>
      </c>
      <c r="F31" s="103">
        <v>29222939</v>
      </c>
      <c r="G31" s="101">
        <v>14966</v>
      </c>
      <c r="H31" s="102">
        <v>23073</v>
      </c>
      <c r="I31" s="103">
        <v>4307</v>
      </c>
      <c r="J31" s="101">
        <v>10177</v>
      </c>
      <c r="K31" s="102">
        <v>6691397</v>
      </c>
      <c r="L31" s="103">
        <v>6521056</v>
      </c>
      <c r="M31" s="101">
        <v>169156</v>
      </c>
      <c r="N31" s="122" t="str">
        <f>IF(A31="","",A31)</f>
        <v>高知</v>
      </c>
    </row>
    <row r="32" spans="1:14" ht="18" customHeight="1" x14ac:dyDescent="0.15">
      <c r="A32" s="97" t="s">
        <v>103</v>
      </c>
      <c r="B32" s="102" t="s">
        <v>80</v>
      </c>
      <c r="C32" s="103" t="s">
        <v>80</v>
      </c>
      <c r="D32" s="101" t="s">
        <v>80</v>
      </c>
      <c r="E32" s="102">
        <v>1526680</v>
      </c>
      <c r="F32" s="103">
        <v>1526524</v>
      </c>
      <c r="G32" s="101">
        <v>156</v>
      </c>
      <c r="H32" s="102">
        <v>637</v>
      </c>
      <c r="I32" s="103">
        <v>96</v>
      </c>
      <c r="J32" s="101">
        <v>299</v>
      </c>
      <c r="K32" s="102">
        <v>674514</v>
      </c>
      <c r="L32" s="103">
        <v>665831</v>
      </c>
      <c r="M32" s="101">
        <v>8683</v>
      </c>
      <c r="N32" s="104" t="str">
        <f t="shared" si="1"/>
        <v>安芸</v>
      </c>
    </row>
    <row r="33" spans="1:14" ht="18" customHeight="1" x14ac:dyDescent="0.15">
      <c r="A33" s="97" t="s">
        <v>104</v>
      </c>
      <c r="B33" s="102">
        <v>632</v>
      </c>
      <c r="C33" s="103">
        <v>507</v>
      </c>
      <c r="D33" s="101">
        <v>125</v>
      </c>
      <c r="E33" s="102">
        <v>4188672</v>
      </c>
      <c r="F33" s="103">
        <v>4186858</v>
      </c>
      <c r="G33" s="101">
        <v>1640</v>
      </c>
      <c r="H33" s="102">
        <v>8040</v>
      </c>
      <c r="I33" s="103">
        <v>704</v>
      </c>
      <c r="J33" s="101">
        <v>5614</v>
      </c>
      <c r="K33" s="102">
        <v>1412344</v>
      </c>
      <c r="L33" s="103">
        <v>1363511</v>
      </c>
      <c r="M33" s="101">
        <v>48808</v>
      </c>
      <c r="N33" s="104" t="str">
        <f t="shared" si="1"/>
        <v>南国</v>
      </c>
    </row>
    <row r="34" spans="1:14" ht="18" customHeight="1" x14ac:dyDescent="0.15">
      <c r="A34" s="97" t="s">
        <v>105</v>
      </c>
      <c r="B34" s="102">
        <v>213</v>
      </c>
      <c r="C34" s="103">
        <v>60</v>
      </c>
      <c r="D34" s="101">
        <v>153</v>
      </c>
      <c r="E34" s="102">
        <v>2356671</v>
      </c>
      <c r="F34" s="103">
        <v>2354876</v>
      </c>
      <c r="G34" s="101">
        <v>1796</v>
      </c>
      <c r="H34" s="102">
        <v>8208</v>
      </c>
      <c r="I34" s="103">
        <v>2341</v>
      </c>
      <c r="J34" s="101">
        <v>3550</v>
      </c>
      <c r="K34" s="102">
        <v>845540</v>
      </c>
      <c r="L34" s="103">
        <v>818962</v>
      </c>
      <c r="M34" s="101">
        <v>26572</v>
      </c>
      <c r="N34" s="104" t="str">
        <f t="shared" si="1"/>
        <v>須崎</v>
      </c>
    </row>
    <row r="35" spans="1:14" ht="18" customHeight="1" x14ac:dyDescent="0.15">
      <c r="A35" s="97" t="s">
        <v>106</v>
      </c>
      <c r="B35" s="102">
        <v>1652</v>
      </c>
      <c r="C35" s="103">
        <v>1652</v>
      </c>
      <c r="D35" s="101" t="s">
        <v>80</v>
      </c>
      <c r="E35" s="102">
        <v>2974097</v>
      </c>
      <c r="F35" s="103">
        <v>2971732</v>
      </c>
      <c r="G35" s="101">
        <v>2365</v>
      </c>
      <c r="H35" s="102">
        <v>2655</v>
      </c>
      <c r="I35" s="103">
        <v>331</v>
      </c>
      <c r="J35" s="101">
        <v>2291</v>
      </c>
      <c r="K35" s="102">
        <v>1171688</v>
      </c>
      <c r="L35" s="103">
        <v>1148847</v>
      </c>
      <c r="M35" s="101">
        <v>22841</v>
      </c>
      <c r="N35" s="104" t="str">
        <f t="shared" si="1"/>
        <v>中村</v>
      </c>
    </row>
    <row r="36" spans="1:14" ht="18" customHeight="1" x14ac:dyDescent="0.15">
      <c r="A36" s="97" t="s">
        <v>107</v>
      </c>
      <c r="B36" s="102">
        <v>16</v>
      </c>
      <c r="C36" s="103">
        <v>6</v>
      </c>
      <c r="D36" s="101">
        <v>10</v>
      </c>
      <c r="E36" s="102">
        <v>1905228</v>
      </c>
      <c r="F36" s="103">
        <v>1904866</v>
      </c>
      <c r="G36" s="101">
        <v>41</v>
      </c>
      <c r="H36" s="102">
        <v>2002</v>
      </c>
      <c r="I36" s="103">
        <v>737</v>
      </c>
      <c r="J36" s="101">
        <v>1199</v>
      </c>
      <c r="K36" s="102">
        <v>622579</v>
      </c>
      <c r="L36" s="103">
        <v>607764</v>
      </c>
      <c r="M36" s="101">
        <v>14815</v>
      </c>
      <c r="N36" s="104" t="str">
        <f t="shared" si="1"/>
        <v>伊野</v>
      </c>
    </row>
    <row r="37" spans="1:14" s="17" customFormat="1" ht="18" customHeight="1" x14ac:dyDescent="0.15">
      <c r="A37" s="105" t="s">
        <v>108</v>
      </c>
      <c r="B37" s="110">
        <v>4086</v>
      </c>
      <c r="C37" s="111">
        <v>2544</v>
      </c>
      <c r="D37" s="109">
        <v>1457</v>
      </c>
      <c r="E37" s="110">
        <v>42192129</v>
      </c>
      <c r="F37" s="111">
        <v>42167795</v>
      </c>
      <c r="G37" s="109">
        <v>20964</v>
      </c>
      <c r="H37" s="110">
        <v>44615</v>
      </c>
      <c r="I37" s="111">
        <v>8516</v>
      </c>
      <c r="J37" s="109">
        <v>23130</v>
      </c>
      <c r="K37" s="110">
        <v>11418062</v>
      </c>
      <c r="L37" s="111">
        <v>11125971</v>
      </c>
      <c r="M37" s="109">
        <v>290875</v>
      </c>
      <c r="N37" s="112" t="str">
        <f t="shared" si="1"/>
        <v>高知県計</v>
      </c>
    </row>
    <row r="38" spans="1:14" s="132" customFormat="1" ht="18" customHeight="1" x14ac:dyDescent="0.15">
      <c r="A38" s="130"/>
      <c r="B38" s="127"/>
      <c r="C38" s="128"/>
      <c r="D38" s="129"/>
      <c r="E38" s="127"/>
      <c r="F38" s="128"/>
      <c r="G38" s="129"/>
      <c r="H38" s="127"/>
      <c r="I38" s="128"/>
      <c r="J38" s="129"/>
      <c r="K38" s="127"/>
      <c r="L38" s="128"/>
      <c r="M38" s="129"/>
      <c r="N38" s="131"/>
    </row>
    <row r="39" spans="1:14" s="17" customFormat="1" ht="18" customHeight="1" thickBot="1" x14ac:dyDescent="0.2">
      <c r="A39" s="133" t="s">
        <v>109</v>
      </c>
      <c r="B39" s="134">
        <v>88137</v>
      </c>
      <c r="C39" s="135">
        <v>3107</v>
      </c>
      <c r="D39" s="136">
        <v>49126</v>
      </c>
      <c r="E39" s="134">
        <v>120100</v>
      </c>
      <c r="F39" s="135">
        <v>4406</v>
      </c>
      <c r="G39" s="136">
        <v>64012</v>
      </c>
      <c r="H39" s="134">
        <v>541496</v>
      </c>
      <c r="I39" s="135">
        <v>28243</v>
      </c>
      <c r="J39" s="136">
        <v>422879</v>
      </c>
      <c r="K39" s="134">
        <v>813229</v>
      </c>
      <c r="L39" s="135">
        <v>71565</v>
      </c>
      <c r="M39" s="136">
        <v>733708</v>
      </c>
      <c r="N39" s="137" t="s">
        <v>109</v>
      </c>
    </row>
    <row r="40" spans="1:14" s="17" customFormat="1" ht="24.75" customHeight="1" thickTop="1" thickBot="1" x14ac:dyDescent="0.2">
      <c r="A40" s="138" t="s">
        <v>110</v>
      </c>
      <c r="B40" s="139">
        <v>147972</v>
      </c>
      <c r="C40" s="140">
        <v>30265</v>
      </c>
      <c r="D40" s="141">
        <v>77379</v>
      </c>
      <c r="E40" s="139">
        <v>259766113</v>
      </c>
      <c r="F40" s="140">
        <v>259499039</v>
      </c>
      <c r="G40" s="142">
        <v>205093</v>
      </c>
      <c r="H40" s="143">
        <v>771951</v>
      </c>
      <c r="I40" s="144">
        <v>84783</v>
      </c>
      <c r="J40" s="142">
        <v>552949</v>
      </c>
      <c r="K40" s="143">
        <v>60602779</v>
      </c>
      <c r="L40" s="144">
        <v>58434977</v>
      </c>
      <c r="M40" s="142">
        <v>2141606</v>
      </c>
      <c r="N40" s="145" t="s">
        <v>111</v>
      </c>
    </row>
    <row r="41" spans="1:14" ht="24" customHeight="1" x14ac:dyDescent="0.15">
      <c r="A41" s="384" t="s">
        <v>112</v>
      </c>
      <c r="B41" s="385"/>
      <c r="C41" s="385"/>
      <c r="D41" s="385"/>
      <c r="E41" s="385"/>
      <c r="F41" s="385"/>
      <c r="G41" s="385"/>
      <c r="H41" s="385"/>
      <c r="I41" s="385"/>
    </row>
    <row r="44" spans="1:14" x14ac:dyDescent="0.15">
      <c r="B44" s="49"/>
      <c r="C44" s="49"/>
      <c r="D44" s="49"/>
      <c r="E44" s="49"/>
      <c r="F44" s="49"/>
      <c r="G44" s="49"/>
      <c r="H44" s="49"/>
      <c r="I44" s="49"/>
      <c r="J44" s="49"/>
      <c r="K44" s="49"/>
      <c r="L44" s="49"/>
      <c r="M44" s="49"/>
    </row>
    <row r="45" spans="1:14" x14ac:dyDescent="0.15">
      <c r="B45" s="49"/>
      <c r="C45" s="49"/>
      <c r="D45" s="49"/>
      <c r="E45" s="49"/>
      <c r="F45" s="49"/>
      <c r="G45" s="49"/>
      <c r="H45" s="49"/>
      <c r="I45" s="49"/>
      <c r="J45" s="49"/>
      <c r="K45" s="49"/>
      <c r="L45" s="49"/>
      <c r="M45" s="49"/>
    </row>
  </sheetData>
  <mergeCells count="7">
    <mergeCell ref="K2:M2"/>
    <mergeCell ref="N2:N3"/>
    <mergeCell ref="A41:I41"/>
    <mergeCell ref="A2:A3"/>
    <mergeCell ref="B2:D2"/>
    <mergeCell ref="E2:G2"/>
    <mergeCell ref="H2:J2"/>
  </mergeCells>
  <phoneticPr fontId="3"/>
  <printOptions horizontalCentered="1"/>
  <pageMargins left="0.78740157480314965" right="0.78740157480314965" top="0.98425196850393704" bottom="0.59055118110236227" header="0.51181102362204722" footer="0.51181102362204722"/>
  <pageSetup paperSize="9" scale="68" orientation="landscape" r:id="rId1"/>
  <headerFooter alignWithMargins="0">
    <oddFooter>&amp;R高松国税局
国税徴収
(R01)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showGridLines="0" view="pageBreakPreview" topLeftCell="A25" zoomScale="85" zoomScaleNormal="81" zoomScaleSheetLayoutView="85" workbookViewId="0">
      <selection activeCell="F53" sqref="F53"/>
    </sheetView>
  </sheetViews>
  <sheetFormatPr defaultColWidth="10.625" defaultRowHeight="11.25" x14ac:dyDescent="0.15"/>
  <cols>
    <col min="1" max="1" width="12" style="1" customWidth="1"/>
    <col min="2" max="13" width="11.75" style="1" customWidth="1"/>
    <col min="14" max="14" width="11.875" style="83" customWidth="1"/>
    <col min="15" max="16384" width="10.625" style="1"/>
  </cols>
  <sheetData>
    <row r="1" spans="1:14" ht="12" thickBot="1" x14ac:dyDescent="0.2">
      <c r="A1" s="1" t="s">
        <v>113</v>
      </c>
    </row>
    <row r="2" spans="1:14" s="83" customFormat="1" ht="15.75" customHeight="1" x14ac:dyDescent="0.15">
      <c r="A2" s="386" t="s">
        <v>72</v>
      </c>
      <c r="B2" s="317" t="s">
        <v>22</v>
      </c>
      <c r="C2" s="318"/>
      <c r="D2" s="319"/>
      <c r="E2" s="317" t="s">
        <v>23</v>
      </c>
      <c r="F2" s="318"/>
      <c r="G2" s="319"/>
      <c r="H2" s="317" t="s">
        <v>25</v>
      </c>
      <c r="I2" s="318"/>
      <c r="J2" s="319"/>
      <c r="K2" s="317" t="s">
        <v>27</v>
      </c>
      <c r="L2" s="318"/>
      <c r="M2" s="319"/>
      <c r="N2" s="380" t="s">
        <v>75</v>
      </c>
    </row>
    <row r="3" spans="1:14" s="83" customFormat="1" ht="16.5" customHeight="1" x14ac:dyDescent="0.15">
      <c r="A3" s="387"/>
      <c r="B3" s="84" t="s">
        <v>76</v>
      </c>
      <c r="C3" s="3" t="s">
        <v>60</v>
      </c>
      <c r="D3" s="51" t="s">
        <v>77</v>
      </c>
      <c r="E3" s="84" t="s">
        <v>76</v>
      </c>
      <c r="F3" s="3" t="s">
        <v>60</v>
      </c>
      <c r="G3" s="51" t="s">
        <v>77</v>
      </c>
      <c r="H3" s="84" t="s">
        <v>76</v>
      </c>
      <c r="I3" s="3" t="s">
        <v>60</v>
      </c>
      <c r="J3" s="51" t="s">
        <v>77</v>
      </c>
      <c r="K3" s="84" t="s">
        <v>76</v>
      </c>
      <c r="L3" s="3" t="s">
        <v>60</v>
      </c>
      <c r="M3" s="51" t="s">
        <v>77</v>
      </c>
      <c r="N3" s="381"/>
    </row>
    <row r="4" spans="1:14" s="60" customFormat="1" x14ac:dyDescent="0.15">
      <c r="A4" s="85"/>
      <c r="B4" s="55" t="s">
        <v>12</v>
      </c>
      <c r="C4" s="56" t="s">
        <v>12</v>
      </c>
      <c r="D4" s="57" t="s">
        <v>12</v>
      </c>
      <c r="E4" s="55" t="s">
        <v>12</v>
      </c>
      <c r="F4" s="56" t="s">
        <v>12</v>
      </c>
      <c r="G4" s="57" t="s">
        <v>12</v>
      </c>
      <c r="H4" s="55" t="s">
        <v>12</v>
      </c>
      <c r="I4" s="56" t="s">
        <v>12</v>
      </c>
      <c r="J4" s="57" t="s">
        <v>12</v>
      </c>
      <c r="K4" s="55" t="s">
        <v>12</v>
      </c>
      <c r="L4" s="56" t="s">
        <v>12</v>
      </c>
      <c r="M4" s="58" t="s">
        <v>12</v>
      </c>
      <c r="N4" s="89"/>
    </row>
    <row r="5" spans="1:14" ht="18" customHeight="1" x14ac:dyDescent="0.15">
      <c r="A5" s="90" t="s">
        <v>78</v>
      </c>
      <c r="B5" s="95">
        <v>16048923</v>
      </c>
      <c r="C5" s="9">
        <v>15957762</v>
      </c>
      <c r="D5" s="94">
        <v>90298</v>
      </c>
      <c r="E5" s="95">
        <v>807643</v>
      </c>
      <c r="F5" s="9">
        <v>803919</v>
      </c>
      <c r="G5" s="94">
        <v>3686</v>
      </c>
      <c r="H5" s="95">
        <v>6226474</v>
      </c>
      <c r="I5" s="9">
        <v>5981708</v>
      </c>
      <c r="J5" s="94">
        <v>244766</v>
      </c>
      <c r="K5" s="95" t="s">
        <v>80</v>
      </c>
      <c r="L5" s="9" t="s">
        <v>80</v>
      </c>
      <c r="M5" s="94" t="s">
        <v>80</v>
      </c>
      <c r="N5" s="96" t="str">
        <f>IF(A5="","",A5)</f>
        <v>徳島</v>
      </c>
    </row>
    <row r="6" spans="1:14" ht="18" customHeight="1" x14ac:dyDescent="0.15">
      <c r="A6" s="97" t="s">
        <v>79</v>
      </c>
      <c r="B6" s="102">
        <v>4054972</v>
      </c>
      <c r="C6" s="103">
        <v>4036878</v>
      </c>
      <c r="D6" s="101">
        <v>18094</v>
      </c>
      <c r="E6" s="102">
        <v>200386</v>
      </c>
      <c r="F6" s="103">
        <v>199636</v>
      </c>
      <c r="G6" s="101">
        <v>750</v>
      </c>
      <c r="H6" s="102">
        <v>2218476</v>
      </c>
      <c r="I6" s="103">
        <v>2202059</v>
      </c>
      <c r="J6" s="101">
        <v>16417</v>
      </c>
      <c r="K6" s="102" t="s">
        <v>80</v>
      </c>
      <c r="L6" s="103" t="s">
        <v>80</v>
      </c>
      <c r="M6" s="101" t="s">
        <v>80</v>
      </c>
      <c r="N6" s="104" t="str">
        <f t="shared" ref="N6:N39" si="0">IF(A6="","",A6)</f>
        <v>鳴門</v>
      </c>
    </row>
    <row r="7" spans="1:14" ht="18" customHeight="1" x14ac:dyDescent="0.15">
      <c r="A7" s="97" t="s">
        <v>81</v>
      </c>
      <c r="B7" s="102">
        <v>9760736</v>
      </c>
      <c r="C7" s="103">
        <v>9748663</v>
      </c>
      <c r="D7" s="101">
        <v>12072</v>
      </c>
      <c r="E7" s="102">
        <v>450138</v>
      </c>
      <c r="F7" s="103">
        <v>450102</v>
      </c>
      <c r="G7" s="101">
        <v>36</v>
      </c>
      <c r="H7" s="102">
        <v>1421844</v>
      </c>
      <c r="I7" s="103">
        <v>1411619</v>
      </c>
      <c r="J7" s="94">
        <v>10225</v>
      </c>
      <c r="K7" s="102" t="s">
        <v>80</v>
      </c>
      <c r="L7" s="103" t="s">
        <v>80</v>
      </c>
      <c r="M7" s="101" t="s">
        <v>80</v>
      </c>
      <c r="N7" s="104" t="str">
        <f t="shared" si="0"/>
        <v>阿南</v>
      </c>
    </row>
    <row r="8" spans="1:14" ht="18" customHeight="1" x14ac:dyDescent="0.15">
      <c r="A8" s="97" t="s">
        <v>82</v>
      </c>
      <c r="B8" s="102">
        <v>910295</v>
      </c>
      <c r="C8" s="103">
        <v>900778</v>
      </c>
      <c r="D8" s="101">
        <v>9517</v>
      </c>
      <c r="E8" s="102">
        <v>40503</v>
      </c>
      <c r="F8" s="103">
        <v>40086</v>
      </c>
      <c r="G8" s="101">
        <v>417</v>
      </c>
      <c r="H8" s="102">
        <v>417365</v>
      </c>
      <c r="I8" s="103">
        <v>413709</v>
      </c>
      <c r="J8" s="94">
        <v>3657</v>
      </c>
      <c r="K8" s="102" t="s">
        <v>80</v>
      </c>
      <c r="L8" s="103" t="s">
        <v>80</v>
      </c>
      <c r="M8" s="101" t="s">
        <v>80</v>
      </c>
      <c r="N8" s="104" t="str">
        <f t="shared" si="0"/>
        <v>川島</v>
      </c>
    </row>
    <row r="9" spans="1:14" ht="18" customHeight="1" x14ac:dyDescent="0.15">
      <c r="A9" s="97" t="s">
        <v>83</v>
      </c>
      <c r="B9" s="102">
        <v>1092956</v>
      </c>
      <c r="C9" s="103">
        <v>1091082</v>
      </c>
      <c r="D9" s="101">
        <v>1874</v>
      </c>
      <c r="E9" s="102">
        <v>49229</v>
      </c>
      <c r="F9" s="103">
        <v>49183</v>
      </c>
      <c r="G9" s="101">
        <v>47</v>
      </c>
      <c r="H9" s="102">
        <v>352043</v>
      </c>
      <c r="I9" s="103">
        <v>350319</v>
      </c>
      <c r="J9" s="94">
        <v>1723</v>
      </c>
      <c r="K9" s="102" t="s">
        <v>80</v>
      </c>
      <c r="L9" s="103" t="s">
        <v>80</v>
      </c>
      <c r="M9" s="101" t="s">
        <v>80</v>
      </c>
      <c r="N9" s="104" t="str">
        <f t="shared" si="0"/>
        <v>脇町</v>
      </c>
    </row>
    <row r="10" spans="1:14" ht="18" customHeight="1" x14ac:dyDescent="0.15">
      <c r="A10" s="97" t="s">
        <v>84</v>
      </c>
      <c r="B10" s="102">
        <v>578762</v>
      </c>
      <c r="C10" s="103">
        <v>575373</v>
      </c>
      <c r="D10" s="101">
        <v>3388</v>
      </c>
      <c r="E10" s="102">
        <v>28956</v>
      </c>
      <c r="F10" s="103">
        <v>28929</v>
      </c>
      <c r="G10" s="101">
        <v>27</v>
      </c>
      <c r="H10" s="102">
        <v>492426</v>
      </c>
      <c r="I10" s="103">
        <v>481641</v>
      </c>
      <c r="J10" s="101">
        <v>10785</v>
      </c>
      <c r="K10" s="102" t="s">
        <v>80</v>
      </c>
      <c r="L10" s="103" t="s">
        <v>80</v>
      </c>
      <c r="M10" s="101" t="s">
        <v>80</v>
      </c>
      <c r="N10" s="104" t="str">
        <f t="shared" si="0"/>
        <v>池田</v>
      </c>
    </row>
    <row r="11" spans="1:14" ht="18" customHeight="1" x14ac:dyDescent="0.15">
      <c r="A11" s="146" t="s">
        <v>85</v>
      </c>
      <c r="B11" s="110">
        <v>32446643</v>
      </c>
      <c r="C11" s="111">
        <v>32310536</v>
      </c>
      <c r="D11" s="109">
        <v>135244</v>
      </c>
      <c r="E11" s="110">
        <v>1576854</v>
      </c>
      <c r="F11" s="111">
        <v>1571854</v>
      </c>
      <c r="G11" s="109">
        <v>4962</v>
      </c>
      <c r="H11" s="110">
        <v>11128628</v>
      </c>
      <c r="I11" s="111">
        <v>10841056</v>
      </c>
      <c r="J11" s="109">
        <v>287572</v>
      </c>
      <c r="K11" s="110" t="s">
        <v>80</v>
      </c>
      <c r="L11" s="111" t="s">
        <v>80</v>
      </c>
      <c r="M11" s="109" t="s">
        <v>80</v>
      </c>
      <c r="N11" s="147" t="str">
        <f t="shared" si="0"/>
        <v>徳島県計</v>
      </c>
    </row>
    <row r="12" spans="1:14" ht="18" customHeight="1" x14ac:dyDescent="0.15">
      <c r="A12" s="113"/>
      <c r="B12" s="148"/>
      <c r="C12" s="149"/>
      <c r="D12" s="150"/>
      <c r="E12" s="148"/>
      <c r="F12" s="149"/>
      <c r="G12" s="150"/>
      <c r="H12" s="148"/>
      <c r="I12" s="149"/>
      <c r="J12" s="150"/>
      <c r="K12" s="148"/>
      <c r="L12" s="149"/>
      <c r="M12" s="150"/>
      <c r="N12" s="151" t="str">
        <f t="shared" si="0"/>
        <v/>
      </c>
    </row>
    <row r="13" spans="1:14" ht="18" customHeight="1" x14ac:dyDescent="0.15">
      <c r="A13" s="118" t="s">
        <v>86</v>
      </c>
      <c r="B13" s="119">
        <v>34617612</v>
      </c>
      <c r="C13" s="120">
        <v>34216963</v>
      </c>
      <c r="D13" s="121">
        <v>397056</v>
      </c>
      <c r="E13" s="119">
        <v>1674559</v>
      </c>
      <c r="F13" s="120">
        <v>1659772</v>
      </c>
      <c r="G13" s="121">
        <v>14606</v>
      </c>
      <c r="H13" s="119">
        <v>8506571</v>
      </c>
      <c r="I13" s="120">
        <v>8171948</v>
      </c>
      <c r="J13" s="94">
        <v>334623</v>
      </c>
      <c r="K13" s="119" t="s">
        <v>80</v>
      </c>
      <c r="L13" s="120" t="s">
        <v>80</v>
      </c>
      <c r="M13" s="121" t="s">
        <v>80</v>
      </c>
      <c r="N13" s="96" t="str">
        <f t="shared" si="0"/>
        <v>高松</v>
      </c>
    </row>
    <row r="14" spans="1:14" ht="18" customHeight="1" x14ac:dyDescent="0.15">
      <c r="A14" s="97" t="s">
        <v>87</v>
      </c>
      <c r="B14" s="95">
        <v>6210089</v>
      </c>
      <c r="C14" s="9">
        <v>6150023</v>
      </c>
      <c r="D14" s="94">
        <v>60035</v>
      </c>
      <c r="E14" s="95">
        <v>286195</v>
      </c>
      <c r="F14" s="9">
        <v>284495</v>
      </c>
      <c r="G14" s="94">
        <v>1700</v>
      </c>
      <c r="H14" s="95">
        <v>1851506</v>
      </c>
      <c r="I14" s="9">
        <v>1843771</v>
      </c>
      <c r="J14" s="94">
        <v>7735</v>
      </c>
      <c r="K14" s="95" t="s">
        <v>80</v>
      </c>
      <c r="L14" s="9" t="s">
        <v>80</v>
      </c>
      <c r="M14" s="94" t="s">
        <v>80</v>
      </c>
      <c r="N14" s="96" t="str">
        <f t="shared" si="0"/>
        <v>丸亀</v>
      </c>
    </row>
    <row r="15" spans="1:14" ht="18" customHeight="1" x14ac:dyDescent="0.15">
      <c r="A15" s="97" t="s">
        <v>88</v>
      </c>
      <c r="B15" s="95">
        <v>3029032</v>
      </c>
      <c r="C15" s="9">
        <v>2954656</v>
      </c>
      <c r="D15" s="94">
        <v>74376</v>
      </c>
      <c r="E15" s="95">
        <v>132121</v>
      </c>
      <c r="F15" s="9">
        <v>131775</v>
      </c>
      <c r="G15" s="94">
        <v>347</v>
      </c>
      <c r="H15" s="102">
        <v>869974</v>
      </c>
      <c r="I15" s="103">
        <v>774710</v>
      </c>
      <c r="J15" s="94">
        <v>95263</v>
      </c>
      <c r="K15" s="95" t="s">
        <v>80</v>
      </c>
      <c r="L15" s="9" t="s">
        <v>80</v>
      </c>
      <c r="M15" s="94" t="s">
        <v>80</v>
      </c>
      <c r="N15" s="96" t="str">
        <f t="shared" si="0"/>
        <v>坂出</v>
      </c>
    </row>
    <row r="16" spans="1:14" ht="18" customHeight="1" x14ac:dyDescent="0.15">
      <c r="A16" s="97" t="s">
        <v>89</v>
      </c>
      <c r="B16" s="95">
        <v>5365745</v>
      </c>
      <c r="C16" s="9">
        <v>5297792</v>
      </c>
      <c r="D16" s="94">
        <v>67953</v>
      </c>
      <c r="E16" s="95">
        <v>241935</v>
      </c>
      <c r="F16" s="9">
        <v>241622</v>
      </c>
      <c r="G16" s="94">
        <v>313</v>
      </c>
      <c r="H16" s="102">
        <v>1474721</v>
      </c>
      <c r="I16" s="103">
        <v>1467605</v>
      </c>
      <c r="J16" s="94">
        <v>7116</v>
      </c>
      <c r="K16" s="95" t="s">
        <v>80</v>
      </c>
      <c r="L16" s="9" t="s">
        <v>80</v>
      </c>
      <c r="M16" s="94" t="s">
        <v>80</v>
      </c>
      <c r="N16" s="96" t="str">
        <f t="shared" si="0"/>
        <v>観音寺</v>
      </c>
    </row>
    <row r="17" spans="1:14" ht="18" customHeight="1" x14ac:dyDescent="0.15">
      <c r="A17" s="97" t="s">
        <v>90</v>
      </c>
      <c r="B17" s="95">
        <v>1814743</v>
      </c>
      <c r="C17" s="9">
        <v>1793098</v>
      </c>
      <c r="D17" s="94">
        <v>19231</v>
      </c>
      <c r="E17" s="95">
        <v>85253</v>
      </c>
      <c r="F17" s="9">
        <v>84428</v>
      </c>
      <c r="G17" s="94">
        <v>651</v>
      </c>
      <c r="H17" s="102">
        <v>697337</v>
      </c>
      <c r="I17" s="103">
        <v>676697</v>
      </c>
      <c r="J17" s="94">
        <v>20640</v>
      </c>
      <c r="K17" s="95" t="s">
        <v>80</v>
      </c>
      <c r="L17" s="9" t="s">
        <v>80</v>
      </c>
      <c r="M17" s="94" t="s">
        <v>80</v>
      </c>
      <c r="N17" s="96" t="str">
        <f t="shared" si="0"/>
        <v>長尾</v>
      </c>
    </row>
    <row r="18" spans="1:14" ht="18" customHeight="1" x14ac:dyDescent="0.15">
      <c r="A18" s="97" t="s">
        <v>91</v>
      </c>
      <c r="B18" s="95">
        <v>799584</v>
      </c>
      <c r="C18" s="9">
        <v>789258</v>
      </c>
      <c r="D18" s="94">
        <v>10325</v>
      </c>
      <c r="E18" s="95">
        <v>35353</v>
      </c>
      <c r="F18" s="9">
        <v>34987</v>
      </c>
      <c r="G18" s="94">
        <v>367</v>
      </c>
      <c r="H18" s="102">
        <v>248253</v>
      </c>
      <c r="I18" s="103">
        <v>248052</v>
      </c>
      <c r="J18" s="94">
        <v>201</v>
      </c>
      <c r="K18" s="95" t="s">
        <v>80</v>
      </c>
      <c r="L18" s="9" t="s">
        <v>80</v>
      </c>
      <c r="M18" s="94" t="s">
        <v>80</v>
      </c>
      <c r="N18" s="96" t="str">
        <f t="shared" si="0"/>
        <v>土庄</v>
      </c>
    </row>
    <row r="19" spans="1:14" ht="18" customHeight="1" x14ac:dyDescent="0.15">
      <c r="A19" s="146" t="s">
        <v>92</v>
      </c>
      <c r="B19" s="110">
        <v>51836804</v>
      </c>
      <c r="C19" s="111">
        <v>51201791</v>
      </c>
      <c r="D19" s="109">
        <v>628977</v>
      </c>
      <c r="E19" s="110">
        <v>2455417</v>
      </c>
      <c r="F19" s="111">
        <v>2437078</v>
      </c>
      <c r="G19" s="109">
        <v>17984</v>
      </c>
      <c r="H19" s="110">
        <v>13648361</v>
      </c>
      <c r="I19" s="111">
        <v>13182784</v>
      </c>
      <c r="J19" s="109">
        <v>465578</v>
      </c>
      <c r="K19" s="110" t="s">
        <v>80</v>
      </c>
      <c r="L19" s="111" t="s">
        <v>80</v>
      </c>
      <c r="M19" s="109" t="s">
        <v>80</v>
      </c>
      <c r="N19" s="147" t="str">
        <f t="shared" si="0"/>
        <v>香川県計</v>
      </c>
    </row>
    <row r="20" spans="1:14" ht="18" customHeight="1" x14ac:dyDescent="0.15">
      <c r="A20" s="113"/>
      <c r="B20" s="148"/>
      <c r="C20" s="149"/>
      <c r="D20" s="150"/>
      <c r="E20" s="148"/>
      <c r="F20" s="149"/>
      <c r="G20" s="150"/>
      <c r="H20" s="148"/>
      <c r="I20" s="149"/>
      <c r="J20" s="150"/>
      <c r="K20" s="148"/>
      <c r="L20" s="149"/>
      <c r="M20" s="150"/>
      <c r="N20" s="151" t="str">
        <f t="shared" si="0"/>
        <v/>
      </c>
    </row>
    <row r="21" spans="1:14" ht="18" customHeight="1" x14ac:dyDescent="0.15">
      <c r="A21" s="118" t="s">
        <v>93</v>
      </c>
      <c r="B21" s="95">
        <v>32385816</v>
      </c>
      <c r="C21" s="9">
        <v>31946981</v>
      </c>
      <c r="D21" s="94">
        <v>420544</v>
      </c>
      <c r="E21" s="95">
        <v>1553918</v>
      </c>
      <c r="F21" s="9">
        <v>1536597</v>
      </c>
      <c r="G21" s="94">
        <v>17070</v>
      </c>
      <c r="H21" s="95">
        <v>7058795</v>
      </c>
      <c r="I21" s="9">
        <v>6921026</v>
      </c>
      <c r="J21" s="94">
        <v>137769</v>
      </c>
      <c r="K21" s="95" t="s">
        <v>80</v>
      </c>
      <c r="L21" s="9" t="s">
        <v>80</v>
      </c>
      <c r="M21" s="94" t="s">
        <v>80</v>
      </c>
      <c r="N21" s="96" t="str">
        <f t="shared" si="0"/>
        <v>松山</v>
      </c>
    </row>
    <row r="22" spans="1:14" ht="18" customHeight="1" x14ac:dyDescent="0.15">
      <c r="A22" s="97" t="s">
        <v>94</v>
      </c>
      <c r="B22" s="95">
        <v>18354717</v>
      </c>
      <c r="C22" s="9">
        <v>18303164</v>
      </c>
      <c r="D22" s="94">
        <v>51553</v>
      </c>
      <c r="E22" s="95">
        <v>885247</v>
      </c>
      <c r="F22" s="9">
        <v>884068</v>
      </c>
      <c r="G22" s="94">
        <v>1179</v>
      </c>
      <c r="H22" s="95">
        <v>1954891</v>
      </c>
      <c r="I22" s="9">
        <v>1890237</v>
      </c>
      <c r="J22" s="94">
        <v>64654</v>
      </c>
      <c r="K22" s="95" t="s">
        <v>80</v>
      </c>
      <c r="L22" s="9" t="s">
        <v>80</v>
      </c>
      <c r="M22" s="94" t="s">
        <v>80</v>
      </c>
      <c r="N22" s="96" t="str">
        <f t="shared" si="0"/>
        <v>今治</v>
      </c>
    </row>
    <row r="23" spans="1:14" ht="18" customHeight="1" x14ac:dyDescent="0.15">
      <c r="A23" s="97" t="s">
        <v>95</v>
      </c>
      <c r="B23" s="95">
        <v>3348427</v>
      </c>
      <c r="C23" s="9">
        <v>3284642</v>
      </c>
      <c r="D23" s="94">
        <v>63784</v>
      </c>
      <c r="E23" s="95">
        <v>148595</v>
      </c>
      <c r="F23" s="9">
        <v>145708</v>
      </c>
      <c r="G23" s="94">
        <v>2887</v>
      </c>
      <c r="H23" s="95">
        <v>1080746</v>
      </c>
      <c r="I23" s="9">
        <v>1049360</v>
      </c>
      <c r="J23" s="94">
        <v>31386</v>
      </c>
      <c r="K23" s="95" t="s">
        <v>80</v>
      </c>
      <c r="L23" s="9" t="s">
        <v>80</v>
      </c>
      <c r="M23" s="94" t="s">
        <v>80</v>
      </c>
      <c r="N23" s="96" t="str">
        <f t="shared" si="0"/>
        <v>宇和島</v>
      </c>
    </row>
    <row r="24" spans="1:14" ht="18" customHeight="1" x14ac:dyDescent="0.15">
      <c r="A24" s="97" t="s">
        <v>96</v>
      </c>
      <c r="B24" s="95">
        <v>2254137</v>
      </c>
      <c r="C24" s="9">
        <v>2233070</v>
      </c>
      <c r="D24" s="94">
        <v>20925</v>
      </c>
      <c r="E24" s="95">
        <v>99829</v>
      </c>
      <c r="F24" s="9">
        <v>99158</v>
      </c>
      <c r="G24" s="94">
        <v>670</v>
      </c>
      <c r="H24" s="95">
        <v>492238</v>
      </c>
      <c r="I24" s="9">
        <v>435222</v>
      </c>
      <c r="J24" s="94">
        <v>57016</v>
      </c>
      <c r="K24" s="95" t="s">
        <v>80</v>
      </c>
      <c r="L24" s="9" t="s">
        <v>80</v>
      </c>
      <c r="M24" s="94" t="s">
        <v>80</v>
      </c>
      <c r="N24" s="96" t="str">
        <f t="shared" si="0"/>
        <v>八幡浜</v>
      </c>
    </row>
    <row r="25" spans="1:14" ht="18" customHeight="1" x14ac:dyDescent="0.15">
      <c r="A25" s="97" t="s">
        <v>97</v>
      </c>
      <c r="B25" s="95">
        <v>5270281</v>
      </c>
      <c r="C25" s="9">
        <v>5246883</v>
      </c>
      <c r="D25" s="94">
        <v>23399</v>
      </c>
      <c r="E25" s="95">
        <v>242372</v>
      </c>
      <c r="F25" s="9">
        <v>241485</v>
      </c>
      <c r="G25" s="94">
        <v>887</v>
      </c>
      <c r="H25" s="95">
        <v>718917</v>
      </c>
      <c r="I25" s="9">
        <v>700011</v>
      </c>
      <c r="J25" s="94">
        <v>18906</v>
      </c>
      <c r="K25" s="95" t="s">
        <v>80</v>
      </c>
      <c r="L25" s="9" t="s">
        <v>80</v>
      </c>
      <c r="M25" s="94" t="s">
        <v>80</v>
      </c>
      <c r="N25" s="96" t="str">
        <f t="shared" si="0"/>
        <v>新居浜</v>
      </c>
    </row>
    <row r="26" spans="1:14" s="17" customFormat="1" ht="18" customHeight="1" x14ac:dyDescent="0.15">
      <c r="A26" s="97" t="s">
        <v>98</v>
      </c>
      <c r="B26" s="102">
        <v>2180000</v>
      </c>
      <c r="C26" s="103">
        <v>2077847</v>
      </c>
      <c r="D26" s="101">
        <v>102152</v>
      </c>
      <c r="E26" s="102">
        <v>95160</v>
      </c>
      <c r="F26" s="103">
        <v>94756</v>
      </c>
      <c r="G26" s="101">
        <v>404</v>
      </c>
      <c r="H26" s="102">
        <v>836562</v>
      </c>
      <c r="I26" s="103">
        <v>820083</v>
      </c>
      <c r="J26" s="101">
        <v>16479</v>
      </c>
      <c r="K26" s="102" t="s">
        <v>80</v>
      </c>
      <c r="L26" s="103" t="s">
        <v>80</v>
      </c>
      <c r="M26" s="101" t="s">
        <v>80</v>
      </c>
      <c r="N26" s="104" t="str">
        <f t="shared" si="0"/>
        <v>伊予西条</v>
      </c>
    </row>
    <row r="27" spans="1:14" s="123" customFormat="1" ht="18" customHeight="1" x14ac:dyDescent="0.15">
      <c r="A27" s="97" t="s">
        <v>99</v>
      </c>
      <c r="B27" s="102">
        <v>1516064</v>
      </c>
      <c r="C27" s="103">
        <v>1499488</v>
      </c>
      <c r="D27" s="101">
        <v>16576</v>
      </c>
      <c r="E27" s="102">
        <v>67887</v>
      </c>
      <c r="F27" s="103">
        <v>67169</v>
      </c>
      <c r="G27" s="101">
        <v>718</v>
      </c>
      <c r="H27" s="102">
        <v>588074</v>
      </c>
      <c r="I27" s="103">
        <v>576449</v>
      </c>
      <c r="J27" s="101">
        <v>11625</v>
      </c>
      <c r="K27" s="102" t="s">
        <v>80</v>
      </c>
      <c r="L27" s="103" t="s">
        <v>80</v>
      </c>
      <c r="M27" s="101" t="s">
        <v>80</v>
      </c>
      <c r="N27" s="104" t="str">
        <f t="shared" si="0"/>
        <v>大洲</v>
      </c>
    </row>
    <row r="28" spans="1:14" ht="18" customHeight="1" x14ac:dyDescent="0.15">
      <c r="A28" s="97" t="s">
        <v>100</v>
      </c>
      <c r="B28" s="102">
        <v>22391463</v>
      </c>
      <c r="C28" s="103">
        <v>22065671</v>
      </c>
      <c r="D28" s="101">
        <v>325791</v>
      </c>
      <c r="E28" s="102">
        <v>1131193</v>
      </c>
      <c r="F28" s="103">
        <v>1129581</v>
      </c>
      <c r="G28" s="101">
        <v>1612</v>
      </c>
      <c r="H28" s="102">
        <v>28280577</v>
      </c>
      <c r="I28" s="103">
        <v>27858682</v>
      </c>
      <c r="J28" s="101">
        <v>421895</v>
      </c>
      <c r="K28" s="102" t="s">
        <v>80</v>
      </c>
      <c r="L28" s="103" t="s">
        <v>80</v>
      </c>
      <c r="M28" s="101" t="s">
        <v>80</v>
      </c>
      <c r="N28" s="104" t="str">
        <f t="shared" si="0"/>
        <v>伊予三島</v>
      </c>
    </row>
    <row r="29" spans="1:14" ht="18" customHeight="1" x14ac:dyDescent="0.15">
      <c r="A29" s="146" t="s">
        <v>101</v>
      </c>
      <c r="B29" s="110">
        <v>87700904</v>
      </c>
      <c r="C29" s="111">
        <v>86657746</v>
      </c>
      <c r="D29" s="109">
        <v>1024724</v>
      </c>
      <c r="E29" s="110">
        <v>4224199</v>
      </c>
      <c r="F29" s="111">
        <v>4198522</v>
      </c>
      <c r="G29" s="109">
        <v>25426</v>
      </c>
      <c r="H29" s="110">
        <v>41010799</v>
      </c>
      <c r="I29" s="111">
        <v>40251070</v>
      </c>
      <c r="J29" s="109">
        <v>759729</v>
      </c>
      <c r="K29" s="110" t="s">
        <v>80</v>
      </c>
      <c r="L29" s="111" t="s">
        <v>80</v>
      </c>
      <c r="M29" s="109" t="s">
        <v>80</v>
      </c>
      <c r="N29" s="147" t="str">
        <f t="shared" si="0"/>
        <v>愛媛県計</v>
      </c>
    </row>
    <row r="30" spans="1:14" ht="18" customHeight="1" x14ac:dyDescent="0.15">
      <c r="A30" s="113"/>
      <c r="B30" s="148"/>
      <c r="C30" s="149"/>
      <c r="D30" s="150"/>
      <c r="E30" s="148"/>
      <c r="F30" s="149"/>
      <c r="G30" s="150"/>
      <c r="H30" s="148"/>
      <c r="I30" s="149"/>
      <c r="J30" s="150"/>
      <c r="K30" s="148"/>
      <c r="L30" s="149"/>
      <c r="M30" s="150"/>
      <c r="N30" s="151" t="str">
        <f t="shared" si="0"/>
        <v/>
      </c>
    </row>
    <row r="31" spans="1:14" ht="18" customHeight="1" x14ac:dyDescent="0.15">
      <c r="A31" s="118" t="s">
        <v>102</v>
      </c>
      <c r="B31" s="102">
        <v>15276121</v>
      </c>
      <c r="C31" s="103">
        <v>14650298</v>
      </c>
      <c r="D31" s="101">
        <v>617070</v>
      </c>
      <c r="E31" s="102">
        <v>796156</v>
      </c>
      <c r="F31" s="103">
        <v>772182</v>
      </c>
      <c r="G31" s="101">
        <v>23663</v>
      </c>
      <c r="H31" s="102">
        <v>6566629</v>
      </c>
      <c r="I31" s="103">
        <v>6100680</v>
      </c>
      <c r="J31" s="94">
        <v>465141</v>
      </c>
      <c r="K31" s="102" t="s">
        <v>80</v>
      </c>
      <c r="L31" s="103" t="s">
        <v>80</v>
      </c>
      <c r="M31" s="101" t="s">
        <v>80</v>
      </c>
      <c r="N31" s="104" t="str">
        <f t="shared" si="0"/>
        <v>高知</v>
      </c>
    </row>
    <row r="32" spans="1:14" ht="18" customHeight="1" x14ac:dyDescent="0.15">
      <c r="A32" s="97" t="s">
        <v>103</v>
      </c>
      <c r="B32" s="102">
        <v>640077</v>
      </c>
      <c r="C32" s="103">
        <v>638752</v>
      </c>
      <c r="D32" s="101">
        <v>1326</v>
      </c>
      <c r="E32" s="102">
        <v>28234</v>
      </c>
      <c r="F32" s="103">
        <v>28176</v>
      </c>
      <c r="G32" s="101">
        <v>58</v>
      </c>
      <c r="H32" s="102">
        <v>201190</v>
      </c>
      <c r="I32" s="103">
        <v>198202</v>
      </c>
      <c r="J32" s="101">
        <v>2988</v>
      </c>
      <c r="K32" s="102" t="s">
        <v>80</v>
      </c>
      <c r="L32" s="103" t="s">
        <v>80</v>
      </c>
      <c r="M32" s="101" t="s">
        <v>80</v>
      </c>
      <c r="N32" s="104" t="str">
        <f t="shared" si="0"/>
        <v>安芸</v>
      </c>
    </row>
    <row r="33" spans="1:14" ht="18" customHeight="1" x14ac:dyDescent="0.15">
      <c r="A33" s="97" t="s">
        <v>104</v>
      </c>
      <c r="B33" s="102">
        <v>3086759</v>
      </c>
      <c r="C33" s="103">
        <v>3064499</v>
      </c>
      <c r="D33" s="101">
        <v>21772</v>
      </c>
      <c r="E33" s="102">
        <v>141814</v>
      </c>
      <c r="F33" s="103">
        <v>140900</v>
      </c>
      <c r="G33" s="101">
        <v>914</v>
      </c>
      <c r="H33" s="102">
        <v>995827</v>
      </c>
      <c r="I33" s="103">
        <v>920495</v>
      </c>
      <c r="J33" s="101">
        <v>75332</v>
      </c>
      <c r="K33" s="102" t="s">
        <v>80</v>
      </c>
      <c r="L33" s="103" t="s">
        <v>80</v>
      </c>
      <c r="M33" s="101" t="s">
        <v>80</v>
      </c>
      <c r="N33" s="104" t="str">
        <f t="shared" si="0"/>
        <v>南国</v>
      </c>
    </row>
    <row r="34" spans="1:14" ht="18" customHeight="1" x14ac:dyDescent="0.15">
      <c r="A34" s="97" t="s">
        <v>105</v>
      </c>
      <c r="B34" s="102">
        <v>796944</v>
      </c>
      <c r="C34" s="103">
        <v>789742</v>
      </c>
      <c r="D34" s="101">
        <v>7201</v>
      </c>
      <c r="E34" s="102">
        <v>35790</v>
      </c>
      <c r="F34" s="103">
        <v>35687</v>
      </c>
      <c r="G34" s="101">
        <v>103</v>
      </c>
      <c r="H34" s="102">
        <v>198743</v>
      </c>
      <c r="I34" s="103">
        <v>195258</v>
      </c>
      <c r="J34" s="101">
        <v>3485</v>
      </c>
      <c r="K34" s="102" t="s">
        <v>80</v>
      </c>
      <c r="L34" s="103" t="s">
        <v>80</v>
      </c>
      <c r="M34" s="101" t="s">
        <v>80</v>
      </c>
      <c r="N34" s="104" t="str">
        <f t="shared" si="0"/>
        <v>須崎</v>
      </c>
    </row>
    <row r="35" spans="1:14" ht="18" customHeight="1" x14ac:dyDescent="0.15">
      <c r="A35" s="97" t="s">
        <v>106</v>
      </c>
      <c r="B35" s="102">
        <v>1358564</v>
      </c>
      <c r="C35" s="103">
        <v>1325335</v>
      </c>
      <c r="D35" s="101">
        <v>33229</v>
      </c>
      <c r="E35" s="102">
        <v>59807</v>
      </c>
      <c r="F35" s="103">
        <v>58503</v>
      </c>
      <c r="G35" s="101">
        <v>1303</v>
      </c>
      <c r="H35" s="102">
        <v>344854</v>
      </c>
      <c r="I35" s="103">
        <v>327361</v>
      </c>
      <c r="J35" s="101">
        <v>17493</v>
      </c>
      <c r="K35" s="102" t="s">
        <v>80</v>
      </c>
      <c r="L35" s="103" t="s">
        <v>80</v>
      </c>
      <c r="M35" s="101" t="s">
        <v>80</v>
      </c>
      <c r="N35" s="104" t="str">
        <f t="shared" si="0"/>
        <v>中村</v>
      </c>
    </row>
    <row r="36" spans="1:14" ht="18" customHeight="1" x14ac:dyDescent="0.15">
      <c r="A36" s="97" t="s">
        <v>107</v>
      </c>
      <c r="B36" s="102">
        <v>831148</v>
      </c>
      <c r="C36" s="103">
        <v>830666</v>
      </c>
      <c r="D36" s="101">
        <v>415</v>
      </c>
      <c r="E36" s="102">
        <v>37241</v>
      </c>
      <c r="F36" s="103">
        <v>37219</v>
      </c>
      <c r="G36" s="101">
        <v>18</v>
      </c>
      <c r="H36" s="102">
        <v>1455654</v>
      </c>
      <c r="I36" s="103">
        <v>1455582</v>
      </c>
      <c r="J36" s="94">
        <v>73</v>
      </c>
      <c r="K36" s="102" t="s">
        <v>80</v>
      </c>
      <c r="L36" s="103" t="s">
        <v>80</v>
      </c>
      <c r="M36" s="101" t="s">
        <v>80</v>
      </c>
      <c r="N36" s="104" t="str">
        <f t="shared" si="0"/>
        <v>伊野</v>
      </c>
    </row>
    <row r="37" spans="1:14" s="17" customFormat="1" ht="18" customHeight="1" x14ac:dyDescent="0.15">
      <c r="A37" s="146" t="s">
        <v>108</v>
      </c>
      <c r="B37" s="110">
        <v>21989613</v>
      </c>
      <c r="C37" s="111">
        <v>21299291</v>
      </c>
      <c r="D37" s="109">
        <v>681013</v>
      </c>
      <c r="E37" s="110">
        <v>1099042</v>
      </c>
      <c r="F37" s="111">
        <v>1072668</v>
      </c>
      <c r="G37" s="109">
        <v>26060</v>
      </c>
      <c r="H37" s="110">
        <v>9762896</v>
      </c>
      <c r="I37" s="111">
        <v>9197577</v>
      </c>
      <c r="J37" s="109">
        <v>564511</v>
      </c>
      <c r="K37" s="110" t="s">
        <v>80</v>
      </c>
      <c r="L37" s="111" t="s">
        <v>80</v>
      </c>
      <c r="M37" s="109" t="s">
        <v>80</v>
      </c>
      <c r="N37" s="147" t="str">
        <f t="shared" si="0"/>
        <v>高知県計</v>
      </c>
    </row>
    <row r="38" spans="1:14" s="123" customFormat="1" ht="18" customHeight="1" x14ac:dyDescent="0.15">
      <c r="A38" s="130"/>
      <c r="B38" s="148"/>
      <c r="C38" s="149"/>
      <c r="D38" s="150"/>
      <c r="E38" s="148"/>
      <c r="F38" s="149"/>
      <c r="G38" s="150"/>
      <c r="H38" s="148"/>
      <c r="I38" s="149"/>
      <c r="J38" s="150"/>
      <c r="K38" s="148"/>
      <c r="L38" s="149"/>
      <c r="M38" s="150"/>
      <c r="N38" s="152" t="str">
        <f t="shared" si="0"/>
        <v/>
      </c>
    </row>
    <row r="39" spans="1:14" s="17" customFormat="1" ht="18" customHeight="1" thickBot="1" x14ac:dyDescent="0.2">
      <c r="A39" s="133" t="s">
        <v>109</v>
      </c>
      <c r="B39" s="153">
        <v>1009087</v>
      </c>
      <c r="C39" s="154">
        <v>220135</v>
      </c>
      <c r="D39" s="155">
        <v>595280</v>
      </c>
      <c r="E39" s="153">
        <v>20534</v>
      </c>
      <c r="F39" s="154">
        <v>2346</v>
      </c>
      <c r="G39" s="155">
        <v>11089</v>
      </c>
      <c r="H39" s="153">
        <v>327414</v>
      </c>
      <c r="I39" s="154">
        <v>184053</v>
      </c>
      <c r="J39" s="155">
        <v>143362</v>
      </c>
      <c r="K39" s="153">
        <v>3404</v>
      </c>
      <c r="L39" s="154">
        <v>100</v>
      </c>
      <c r="M39" s="155">
        <v>675</v>
      </c>
      <c r="N39" s="156" t="str">
        <f t="shared" si="0"/>
        <v>局引受分</v>
      </c>
    </row>
    <row r="40" spans="1:14" s="17" customFormat="1" ht="18" customHeight="1" thickTop="1" thickBot="1" x14ac:dyDescent="0.2">
      <c r="A40" s="157" t="s">
        <v>110</v>
      </c>
      <c r="B40" s="158">
        <v>194983051</v>
      </c>
      <c r="C40" s="159">
        <v>191689499</v>
      </c>
      <c r="D40" s="160">
        <v>3065237</v>
      </c>
      <c r="E40" s="158">
        <v>9376045</v>
      </c>
      <c r="F40" s="159">
        <v>9282470</v>
      </c>
      <c r="G40" s="160">
        <v>85521</v>
      </c>
      <c r="H40" s="158">
        <v>75878099</v>
      </c>
      <c r="I40" s="159">
        <v>73656540</v>
      </c>
      <c r="J40" s="160">
        <v>2220751</v>
      </c>
      <c r="K40" s="161">
        <v>3404</v>
      </c>
      <c r="L40" s="159">
        <v>100</v>
      </c>
      <c r="M40" s="162">
        <v>675</v>
      </c>
      <c r="N40" s="163" t="str">
        <f>IF(A40="","",A40)</f>
        <v>総計</v>
      </c>
    </row>
    <row r="44" spans="1:14" x14ac:dyDescent="0.15">
      <c r="B44" s="49"/>
      <c r="C44" s="49"/>
      <c r="D44" s="49"/>
      <c r="E44" s="49"/>
      <c r="F44" s="49"/>
      <c r="G44" s="49"/>
      <c r="H44" s="49"/>
      <c r="I44" s="49"/>
      <c r="J44" s="49"/>
      <c r="K44" s="49"/>
      <c r="L44" s="49"/>
      <c r="M44" s="49"/>
    </row>
    <row r="45" spans="1:14" x14ac:dyDescent="0.15">
      <c r="B45" s="49"/>
      <c r="C45" s="49"/>
      <c r="D45" s="49"/>
      <c r="E45" s="49"/>
      <c r="F45" s="49"/>
      <c r="G45" s="49"/>
      <c r="H45" s="49"/>
      <c r="I45" s="49"/>
      <c r="J45" s="49"/>
      <c r="K45" s="49"/>
      <c r="L45" s="49"/>
      <c r="M45" s="49"/>
    </row>
  </sheetData>
  <mergeCells count="6">
    <mergeCell ref="N2:N3"/>
    <mergeCell ref="A2:A3"/>
    <mergeCell ref="B2:D2"/>
    <mergeCell ref="E2:G2"/>
    <mergeCell ref="H2:J2"/>
    <mergeCell ref="K2:M2"/>
  </mergeCells>
  <phoneticPr fontId="3"/>
  <printOptions horizontalCentered="1"/>
  <pageMargins left="0.78740157480314965" right="0.78740157480314965" top="0.98425196850393704" bottom="0.59055118110236227" header="0.51181102362204722" footer="0.51181102362204722"/>
  <pageSetup paperSize="9" scale="70" orientation="landscape" r:id="rId1"/>
  <headerFooter alignWithMargins="0">
    <oddFooter>&amp;R高松国税局
国税徴収
(R01)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showGridLines="0" view="pageBreakPreview" zoomScale="85" zoomScaleNormal="81" zoomScaleSheetLayoutView="85" workbookViewId="0">
      <selection activeCell="F53" sqref="F53"/>
    </sheetView>
  </sheetViews>
  <sheetFormatPr defaultColWidth="5.875" defaultRowHeight="11.25" x14ac:dyDescent="0.15"/>
  <cols>
    <col min="1" max="1" width="12" style="1" customWidth="1"/>
    <col min="2" max="4" width="11.75" style="1" customWidth="1"/>
    <col min="5" max="7" width="12.5" style="1" customWidth="1"/>
    <col min="8" max="13" width="11.75" style="1" customWidth="1"/>
    <col min="14" max="14" width="11.875" style="83" customWidth="1"/>
    <col min="15" max="15" width="8.25" style="1" bestFit="1" customWidth="1"/>
    <col min="16" max="16" width="18" style="1" bestFit="1" customWidth="1"/>
    <col min="17" max="16384" width="5.875" style="1"/>
  </cols>
  <sheetData>
    <row r="1" spans="1:14" ht="12" thickBot="1" x14ac:dyDescent="0.2">
      <c r="A1" s="1" t="s">
        <v>113</v>
      </c>
    </row>
    <row r="2" spans="1:14" s="83" customFormat="1" ht="15" customHeight="1" x14ac:dyDescent="0.15">
      <c r="A2" s="386" t="s">
        <v>72</v>
      </c>
      <c r="B2" s="317" t="s">
        <v>28</v>
      </c>
      <c r="C2" s="318"/>
      <c r="D2" s="319"/>
      <c r="E2" s="317" t="s">
        <v>29</v>
      </c>
      <c r="F2" s="318"/>
      <c r="G2" s="319"/>
      <c r="H2" s="317" t="s">
        <v>31</v>
      </c>
      <c r="I2" s="318"/>
      <c r="J2" s="319"/>
      <c r="K2" s="317" t="s">
        <v>114</v>
      </c>
      <c r="L2" s="318"/>
      <c r="M2" s="319"/>
      <c r="N2" s="380" t="s">
        <v>75</v>
      </c>
    </row>
    <row r="3" spans="1:14" s="83" customFormat="1" ht="16.5" customHeight="1" x14ac:dyDescent="0.15">
      <c r="A3" s="387"/>
      <c r="B3" s="84" t="s">
        <v>76</v>
      </c>
      <c r="C3" s="3" t="s">
        <v>60</v>
      </c>
      <c r="D3" s="51" t="s">
        <v>77</v>
      </c>
      <c r="E3" s="84" t="s">
        <v>76</v>
      </c>
      <c r="F3" s="3" t="s">
        <v>60</v>
      </c>
      <c r="G3" s="51" t="s">
        <v>77</v>
      </c>
      <c r="H3" s="84" t="s">
        <v>76</v>
      </c>
      <c r="I3" s="3" t="s">
        <v>60</v>
      </c>
      <c r="J3" s="51" t="s">
        <v>77</v>
      </c>
      <c r="K3" s="84" t="s">
        <v>76</v>
      </c>
      <c r="L3" s="3" t="s">
        <v>60</v>
      </c>
      <c r="M3" s="51" t="s">
        <v>77</v>
      </c>
      <c r="N3" s="381"/>
    </row>
    <row r="4" spans="1:14" x14ac:dyDescent="0.15">
      <c r="A4" s="85"/>
      <c r="B4" s="86" t="s">
        <v>12</v>
      </c>
      <c r="C4" s="6" t="s">
        <v>12</v>
      </c>
      <c r="D4" s="87" t="s">
        <v>12</v>
      </c>
      <c r="E4" s="86" t="s">
        <v>12</v>
      </c>
      <c r="F4" s="6" t="s">
        <v>12</v>
      </c>
      <c r="G4" s="87" t="s">
        <v>12</v>
      </c>
      <c r="H4" s="86" t="s">
        <v>12</v>
      </c>
      <c r="I4" s="6" t="s">
        <v>12</v>
      </c>
      <c r="J4" s="87" t="s">
        <v>12</v>
      </c>
      <c r="K4" s="86" t="s">
        <v>12</v>
      </c>
      <c r="L4" s="6" t="s">
        <v>12</v>
      </c>
      <c r="M4" s="88" t="s">
        <v>12</v>
      </c>
      <c r="N4" s="89"/>
    </row>
    <row r="5" spans="1:14" ht="18" customHeight="1" x14ac:dyDescent="0.15">
      <c r="A5" s="90" t="s">
        <v>78</v>
      </c>
      <c r="B5" s="164">
        <v>39208889</v>
      </c>
      <c r="C5" s="165">
        <v>38535231</v>
      </c>
      <c r="D5" s="166">
        <v>659611</v>
      </c>
      <c r="E5" s="164">
        <v>26484</v>
      </c>
      <c r="F5" s="165">
        <v>26484</v>
      </c>
      <c r="G5" s="166" t="s">
        <v>80</v>
      </c>
      <c r="H5" s="164">
        <v>229</v>
      </c>
      <c r="I5" s="165">
        <v>229</v>
      </c>
      <c r="J5" s="166" t="s">
        <v>80</v>
      </c>
      <c r="K5" s="164" t="s">
        <v>80</v>
      </c>
      <c r="L5" s="165" t="s">
        <v>80</v>
      </c>
      <c r="M5" s="166" t="s">
        <v>80</v>
      </c>
      <c r="N5" s="96" t="str">
        <f>A5</f>
        <v>徳島</v>
      </c>
    </row>
    <row r="6" spans="1:14" ht="18" customHeight="1" x14ac:dyDescent="0.15">
      <c r="A6" s="97" t="s">
        <v>79</v>
      </c>
      <c r="B6" s="167">
        <v>13634029</v>
      </c>
      <c r="C6" s="168">
        <v>13330555</v>
      </c>
      <c r="D6" s="166">
        <v>303359</v>
      </c>
      <c r="E6" s="167">
        <v>252290</v>
      </c>
      <c r="F6" s="168">
        <v>250124</v>
      </c>
      <c r="G6" s="166">
        <v>2166</v>
      </c>
      <c r="H6" s="167">
        <v>116</v>
      </c>
      <c r="I6" s="168">
        <v>116</v>
      </c>
      <c r="J6" s="166" t="s">
        <v>80</v>
      </c>
      <c r="K6" s="167" t="s">
        <v>80</v>
      </c>
      <c r="L6" s="168" t="s">
        <v>80</v>
      </c>
      <c r="M6" s="169" t="s">
        <v>80</v>
      </c>
      <c r="N6" s="104" t="str">
        <f t="shared" ref="N6:N40" si="0">A6</f>
        <v>鳴門</v>
      </c>
    </row>
    <row r="7" spans="1:14" ht="18" customHeight="1" x14ac:dyDescent="0.15">
      <c r="A7" s="97" t="s">
        <v>81</v>
      </c>
      <c r="B7" s="167">
        <v>6330505</v>
      </c>
      <c r="C7" s="168">
        <v>6121311</v>
      </c>
      <c r="D7" s="169">
        <v>208301</v>
      </c>
      <c r="E7" s="167">
        <v>2159</v>
      </c>
      <c r="F7" s="168">
        <v>2159</v>
      </c>
      <c r="G7" s="169" t="s">
        <v>80</v>
      </c>
      <c r="H7" s="167">
        <v>71</v>
      </c>
      <c r="I7" s="168">
        <v>71</v>
      </c>
      <c r="J7" s="169" t="s">
        <v>80</v>
      </c>
      <c r="K7" s="167" t="s">
        <v>80</v>
      </c>
      <c r="L7" s="168" t="s">
        <v>80</v>
      </c>
      <c r="M7" s="169" t="s">
        <v>80</v>
      </c>
      <c r="N7" s="104" t="str">
        <f t="shared" si="0"/>
        <v>阿南</v>
      </c>
    </row>
    <row r="8" spans="1:14" ht="18" customHeight="1" x14ac:dyDescent="0.15">
      <c r="A8" s="97" t="s">
        <v>82</v>
      </c>
      <c r="B8" s="167">
        <v>3765675</v>
      </c>
      <c r="C8" s="168">
        <v>3664882</v>
      </c>
      <c r="D8" s="166">
        <v>100455</v>
      </c>
      <c r="E8" s="187" t="s">
        <v>199</v>
      </c>
      <c r="F8" s="188" t="s">
        <v>200</v>
      </c>
      <c r="G8" s="308" t="s">
        <v>200</v>
      </c>
      <c r="H8" s="167">
        <v>37</v>
      </c>
      <c r="I8" s="168">
        <v>37</v>
      </c>
      <c r="J8" s="169" t="s">
        <v>80</v>
      </c>
      <c r="K8" s="167" t="s">
        <v>80</v>
      </c>
      <c r="L8" s="168" t="s">
        <v>80</v>
      </c>
      <c r="M8" s="169" t="s">
        <v>80</v>
      </c>
      <c r="N8" s="104" t="str">
        <f t="shared" si="0"/>
        <v>川島</v>
      </c>
    </row>
    <row r="9" spans="1:14" ht="18" customHeight="1" x14ac:dyDescent="0.15">
      <c r="A9" s="97" t="s">
        <v>83</v>
      </c>
      <c r="B9" s="167">
        <v>2664953</v>
      </c>
      <c r="C9" s="168">
        <v>2614884</v>
      </c>
      <c r="D9" s="166">
        <v>50068</v>
      </c>
      <c r="E9" s="187" t="s">
        <v>200</v>
      </c>
      <c r="F9" s="188" t="s">
        <v>200</v>
      </c>
      <c r="G9" s="309" t="s">
        <v>200</v>
      </c>
      <c r="H9" s="167">
        <v>31</v>
      </c>
      <c r="I9" s="168">
        <v>31</v>
      </c>
      <c r="J9" s="166" t="s">
        <v>80</v>
      </c>
      <c r="K9" s="167" t="s">
        <v>80</v>
      </c>
      <c r="L9" s="168" t="s">
        <v>80</v>
      </c>
      <c r="M9" s="169" t="s">
        <v>80</v>
      </c>
      <c r="N9" s="104" t="str">
        <f t="shared" si="0"/>
        <v>脇町</v>
      </c>
    </row>
    <row r="10" spans="1:14" ht="18" customHeight="1" x14ac:dyDescent="0.15">
      <c r="A10" s="97" t="s">
        <v>84</v>
      </c>
      <c r="B10" s="167">
        <v>2233755</v>
      </c>
      <c r="C10" s="168">
        <v>2199610</v>
      </c>
      <c r="D10" s="169">
        <v>33466</v>
      </c>
      <c r="E10" s="167">
        <v>22325</v>
      </c>
      <c r="F10" s="168">
        <v>22325</v>
      </c>
      <c r="G10" s="169" t="s">
        <v>80</v>
      </c>
      <c r="H10" s="167">
        <v>33</v>
      </c>
      <c r="I10" s="168">
        <v>33</v>
      </c>
      <c r="J10" s="169" t="s">
        <v>80</v>
      </c>
      <c r="K10" s="167" t="s">
        <v>80</v>
      </c>
      <c r="L10" s="168" t="s">
        <v>80</v>
      </c>
      <c r="M10" s="169" t="s">
        <v>80</v>
      </c>
      <c r="N10" s="104" t="str">
        <f t="shared" si="0"/>
        <v>池田</v>
      </c>
    </row>
    <row r="11" spans="1:14" ht="18" customHeight="1" x14ac:dyDescent="0.15">
      <c r="A11" s="146" t="s">
        <v>85</v>
      </c>
      <c r="B11" s="110">
        <v>67837806</v>
      </c>
      <c r="C11" s="111">
        <v>66466474</v>
      </c>
      <c r="D11" s="109">
        <v>1355259</v>
      </c>
      <c r="E11" s="110">
        <v>305400</v>
      </c>
      <c r="F11" s="111">
        <v>303234</v>
      </c>
      <c r="G11" s="109">
        <v>2166</v>
      </c>
      <c r="H11" s="110">
        <v>517</v>
      </c>
      <c r="I11" s="111">
        <v>517</v>
      </c>
      <c r="J11" s="109" t="s">
        <v>80</v>
      </c>
      <c r="K11" s="110" t="s">
        <v>80</v>
      </c>
      <c r="L11" s="111" t="s">
        <v>80</v>
      </c>
      <c r="M11" s="109" t="s">
        <v>80</v>
      </c>
      <c r="N11" s="147" t="str">
        <f t="shared" si="0"/>
        <v>徳島県計</v>
      </c>
    </row>
    <row r="12" spans="1:14" ht="18" customHeight="1" x14ac:dyDescent="0.15">
      <c r="A12" s="113"/>
      <c r="B12" s="170"/>
      <c r="C12" s="171"/>
      <c r="D12" s="172"/>
      <c r="E12" s="170"/>
      <c r="F12" s="171"/>
      <c r="G12" s="172"/>
      <c r="H12" s="170"/>
      <c r="I12" s="171"/>
      <c r="J12" s="172"/>
      <c r="K12" s="170"/>
      <c r="L12" s="171"/>
      <c r="M12" s="172"/>
      <c r="N12" s="117"/>
    </row>
    <row r="13" spans="1:14" s="17" customFormat="1" ht="18" customHeight="1" x14ac:dyDescent="0.15">
      <c r="A13" s="118" t="s">
        <v>86</v>
      </c>
      <c r="B13" s="173">
        <v>83782084</v>
      </c>
      <c r="C13" s="174">
        <v>82141337</v>
      </c>
      <c r="D13" s="166">
        <v>1620565</v>
      </c>
      <c r="E13" s="310" t="s">
        <v>200</v>
      </c>
      <c r="F13" s="311" t="s">
        <v>200</v>
      </c>
      <c r="G13" s="309" t="s">
        <v>200</v>
      </c>
      <c r="H13" s="173">
        <v>17080264</v>
      </c>
      <c r="I13" s="174">
        <v>17080264</v>
      </c>
      <c r="J13" s="166" t="s">
        <v>80</v>
      </c>
      <c r="K13" s="310" t="s">
        <v>200</v>
      </c>
      <c r="L13" s="311" t="s">
        <v>200</v>
      </c>
      <c r="M13" s="309" t="s">
        <v>200</v>
      </c>
      <c r="N13" s="122" t="str">
        <f t="shared" si="0"/>
        <v>高松</v>
      </c>
    </row>
    <row r="14" spans="1:14" s="123" customFormat="1" ht="18" customHeight="1" x14ac:dyDescent="0.15">
      <c r="A14" s="97" t="s">
        <v>87</v>
      </c>
      <c r="B14" s="167">
        <v>17081822</v>
      </c>
      <c r="C14" s="165">
        <v>16534538</v>
      </c>
      <c r="D14" s="166">
        <v>540766</v>
      </c>
      <c r="E14" s="167">
        <v>86222</v>
      </c>
      <c r="F14" s="168">
        <v>86222</v>
      </c>
      <c r="G14" s="169" t="s">
        <v>80</v>
      </c>
      <c r="H14" s="167">
        <v>225</v>
      </c>
      <c r="I14" s="168">
        <v>225</v>
      </c>
      <c r="J14" s="169" t="s">
        <v>80</v>
      </c>
      <c r="K14" s="164" t="s">
        <v>80</v>
      </c>
      <c r="L14" s="165" t="s">
        <v>80</v>
      </c>
      <c r="M14" s="166" t="s">
        <v>80</v>
      </c>
      <c r="N14" s="96" t="str">
        <f t="shared" si="0"/>
        <v>丸亀</v>
      </c>
    </row>
    <row r="15" spans="1:14" s="123" customFormat="1" ht="18" customHeight="1" x14ac:dyDescent="0.15">
      <c r="A15" s="97" t="s">
        <v>88</v>
      </c>
      <c r="B15" s="167">
        <v>8959983</v>
      </c>
      <c r="C15" s="165">
        <v>8699105</v>
      </c>
      <c r="D15" s="166">
        <v>260819</v>
      </c>
      <c r="E15" s="187" t="s">
        <v>200</v>
      </c>
      <c r="F15" s="188" t="s">
        <v>200</v>
      </c>
      <c r="G15" s="309" t="s">
        <v>200</v>
      </c>
      <c r="H15" s="167">
        <v>61</v>
      </c>
      <c r="I15" s="165">
        <v>61</v>
      </c>
      <c r="J15" s="166" t="s">
        <v>80</v>
      </c>
      <c r="K15" s="164" t="s">
        <v>80</v>
      </c>
      <c r="L15" s="165" t="s">
        <v>80</v>
      </c>
      <c r="M15" s="166" t="s">
        <v>80</v>
      </c>
      <c r="N15" s="96" t="str">
        <f t="shared" si="0"/>
        <v>坂出</v>
      </c>
    </row>
    <row r="16" spans="1:14" s="123" customFormat="1" ht="18" customHeight="1" x14ac:dyDescent="0.15">
      <c r="A16" s="97" t="s">
        <v>89</v>
      </c>
      <c r="B16" s="164">
        <v>13027205</v>
      </c>
      <c r="C16" s="165">
        <v>12590451</v>
      </c>
      <c r="D16" s="166">
        <v>428115</v>
      </c>
      <c r="E16" s="167">
        <v>17932</v>
      </c>
      <c r="F16" s="168">
        <v>17932</v>
      </c>
      <c r="G16" s="169" t="s">
        <v>80</v>
      </c>
      <c r="H16" s="167">
        <v>54</v>
      </c>
      <c r="I16" s="168">
        <v>54</v>
      </c>
      <c r="J16" s="169" t="s">
        <v>80</v>
      </c>
      <c r="K16" s="164" t="s">
        <v>80</v>
      </c>
      <c r="L16" s="165" t="s">
        <v>80</v>
      </c>
      <c r="M16" s="166" t="s">
        <v>80</v>
      </c>
      <c r="N16" s="96" t="str">
        <f t="shared" si="0"/>
        <v>観音寺</v>
      </c>
    </row>
    <row r="17" spans="1:14" s="123" customFormat="1" ht="18" customHeight="1" x14ac:dyDescent="0.15">
      <c r="A17" s="97" t="s">
        <v>90</v>
      </c>
      <c r="B17" s="164">
        <v>5901132</v>
      </c>
      <c r="C17" s="165">
        <v>5728847</v>
      </c>
      <c r="D17" s="166">
        <v>169663</v>
      </c>
      <c r="E17" s="167">
        <v>2888</v>
      </c>
      <c r="F17" s="168">
        <v>2888</v>
      </c>
      <c r="G17" s="169" t="s">
        <v>80</v>
      </c>
      <c r="H17" s="167">
        <v>32</v>
      </c>
      <c r="I17" s="168">
        <v>32</v>
      </c>
      <c r="J17" s="169" t="s">
        <v>80</v>
      </c>
      <c r="K17" s="164" t="s">
        <v>80</v>
      </c>
      <c r="L17" s="165" t="s">
        <v>80</v>
      </c>
      <c r="M17" s="166" t="s">
        <v>80</v>
      </c>
      <c r="N17" s="96" t="str">
        <f t="shared" si="0"/>
        <v>長尾</v>
      </c>
    </row>
    <row r="18" spans="1:14" s="123" customFormat="1" ht="18" customHeight="1" x14ac:dyDescent="0.15">
      <c r="A18" s="97" t="s">
        <v>91</v>
      </c>
      <c r="B18" s="164">
        <v>2848432</v>
      </c>
      <c r="C18" s="165">
        <v>2755298</v>
      </c>
      <c r="D18" s="166">
        <v>91815</v>
      </c>
      <c r="E18" s="167">
        <v>4487</v>
      </c>
      <c r="F18" s="168">
        <v>4487</v>
      </c>
      <c r="G18" s="169" t="s">
        <v>80</v>
      </c>
      <c r="H18" s="167">
        <v>7</v>
      </c>
      <c r="I18" s="168">
        <v>7</v>
      </c>
      <c r="J18" s="169" t="s">
        <v>80</v>
      </c>
      <c r="K18" s="164" t="s">
        <v>80</v>
      </c>
      <c r="L18" s="165" t="s">
        <v>80</v>
      </c>
      <c r="M18" s="166" t="s">
        <v>80</v>
      </c>
      <c r="N18" s="96" t="str">
        <f t="shared" si="0"/>
        <v>土庄</v>
      </c>
    </row>
    <row r="19" spans="1:14" s="123" customFormat="1" ht="18" customHeight="1" x14ac:dyDescent="0.15">
      <c r="A19" s="146" t="s">
        <v>92</v>
      </c>
      <c r="B19" s="110">
        <v>131600658</v>
      </c>
      <c r="C19" s="111">
        <v>128449577</v>
      </c>
      <c r="D19" s="109">
        <v>3111743</v>
      </c>
      <c r="E19" s="110">
        <v>140073</v>
      </c>
      <c r="F19" s="111">
        <v>140073</v>
      </c>
      <c r="G19" s="109" t="s">
        <v>80</v>
      </c>
      <c r="H19" s="110">
        <v>17080642</v>
      </c>
      <c r="I19" s="111">
        <v>17080642</v>
      </c>
      <c r="J19" s="109" t="s">
        <v>80</v>
      </c>
      <c r="K19" s="106" t="s">
        <v>200</v>
      </c>
      <c r="L19" s="107" t="s">
        <v>200</v>
      </c>
      <c r="M19" s="108" t="s">
        <v>200</v>
      </c>
      <c r="N19" s="147" t="str">
        <f t="shared" si="0"/>
        <v>香川県計</v>
      </c>
    </row>
    <row r="20" spans="1:14" s="123" customFormat="1" ht="18" customHeight="1" x14ac:dyDescent="0.15">
      <c r="A20" s="113"/>
      <c r="B20" s="170"/>
      <c r="C20" s="171"/>
      <c r="D20" s="172"/>
      <c r="E20" s="170"/>
      <c r="F20" s="171"/>
      <c r="G20" s="172"/>
      <c r="H20" s="170"/>
      <c r="I20" s="171"/>
      <c r="J20" s="172"/>
      <c r="K20" s="170"/>
      <c r="L20" s="171"/>
      <c r="M20" s="172"/>
      <c r="N20" s="117"/>
    </row>
    <row r="21" spans="1:14" s="123" customFormat="1" ht="18" customHeight="1" x14ac:dyDescent="0.15">
      <c r="A21" s="118" t="s">
        <v>93</v>
      </c>
      <c r="B21" s="164">
        <v>70384792</v>
      </c>
      <c r="C21" s="165">
        <v>68723503</v>
      </c>
      <c r="D21" s="166">
        <v>1639523</v>
      </c>
      <c r="E21" s="164">
        <v>79338</v>
      </c>
      <c r="F21" s="165">
        <v>77090</v>
      </c>
      <c r="G21" s="166">
        <v>2248</v>
      </c>
      <c r="H21" s="164">
        <v>322</v>
      </c>
      <c r="I21" s="165">
        <v>322</v>
      </c>
      <c r="J21" s="166" t="s">
        <v>80</v>
      </c>
      <c r="K21" s="185" t="s">
        <v>201</v>
      </c>
      <c r="L21" s="186" t="s">
        <v>200</v>
      </c>
      <c r="M21" s="309" t="s">
        <v>200</v>
      </c>
      <c r="N21" s="122" t="str">
        <f t="shared" si="0"/>
        <v>松山</v>
      </c>
    </row>
    <row r="22" spans="1:14" s="123" customFormat="1" ht="18" customHeight="1" x14ac:dyDescent="0.15">
      <c r="A22" s="97" t="s">
        <v>94</v>
      </c>
      <c r="B22" s="164">
        <v>25033041</v>
      </c>
      <c r="C22" s="165">
        <v>24437951</v>
      </c>
      <c r="D22" s="166">
        <v>594107</v>
      </c>
      <c r="E22" s="164">
        <v>11210</v>
      </c>
      <c r="F22" s="165">
        <v>11071</v>
      </c>
      <c r="G22" s="166">
        <v>140</v>
      </c>
      <c r="H22" s="164">
        <v>65</v>
      </c>
      <c r="I22" s="165">
        <v>65</v>
      </c>
      <c r="J22" s="166" t="s">
        <v>80</v>
      </c>
      <c r="K22" s="185" t="s">
        <v>200</v>
      </c>
      <c r="L22" s="186" t="s">
        <v>200</v>
      </c>
      <c r="M22" s="309" t="s">
        <v>200</v>
      </c>
      <c r="N22" s="96" t="str">
        <f t="shared" si="0"/>
        <v>今治</v>
      </c>
    </row>
    <row r="23" spans="1:14" s="123" customFormat="1" ht="18" customHeight="1" x14ac:dyDescent="0.15">
      <c r="A23" s="97" t="s">
        <v>95</v>
      </c>
      <c r="B23" s="164">
        <v>8321351</v>
      </c>
      <c r="C23" s="165">
        <v>8025263</v>
      </c>
      <c r="D23" s="166">
        <v>293107</v>
      </c>
      <c r="E23" s="167">
        <v>4358</v>
      </c>
      <c r="F23" s="168">
        <v>4358</v>
      </c>
      <c r="G23" s="169" t="s">
        <v>80</v>
      </c>
      <c r="H23" s="167">
        <v>39</v>
      </c>
      <c r="I23" s="168">
        <v>39</v>
      </c>
      <c r="J23" s="169" t="s">
        <v>80</v>
      </c>
      <c r="K23" s="164" t="s">
        <v>80</v>
      </c>
      <c r="L23" s="165" t="s">
        <v>80</v>
      </c>
      <c r="M23" s="166" t="s">
        <v>80</v>
      </c>
      <c r="N23" s="96" t="str">
        <f t="shared" si="0"/>
        <v>宇和島</v>
      </c>
    </row>
    <row r="24" spans="1:14" s="123" customFormat="1" ht="18" customHeight="1" x14ac:dyDescent="0.15">
      <c r="A24" s="97" t="s">
        <v>96</v>
      </c>
      <c r="B24" s="164">
        <v>5685188</v>
      </c>
      <c r="C24" s="165">
        <v>5552782</v>
      </c>
      <c r="D24" s="166">
        <v>129070</v>
      </c>
      <c r="E24" s="164">
        <v>21883</v>
      </c>
      <c r="F24" s="165">
        <v>21883</v>
      </c>
      <c r="G24" s="166" t="s">
        <v>80</v>
      </c>
      <c r="H24" s="164">
        <v>41</v>
      </c>
      <c r="I24" s="165">
        <v>41</v>
      </c>
      <c r="J24" s="166" t="s">
        <v>80</v>
      </c>
      <c r="K24" s="164" t="s">
        <v>80</v>
      </c>
      <c r="L24" s="165" t="s">
        <v>80</v>
      </c>
      <c r="M24" s="166" t="s">
        <v>80</v>
      </c>
      <c r="N24" s="96" t="str">
        <f t="shared" si="0"/>
        <v>八幡浜</v>
      </c>
    </row>
    <row r="25" spans="1:14" s="123" customFormat="1" ht="18" customHeight="1" x14ac:dyDescent="0.15">
      <c r="A25" s="97" t="s">
        <v>97</v>
      </c>
      <c r="B25" s="164">
        <v>14161614</v>
      </c>
      <c r="C25" s="165">
        <v>13807501</v>
      </c>
      <c r="D25" s="166">
        <v>348963</v>
      </c>
      <c r="E25" s="187" t="s">
        <v>200</v>
      </c>
      <c r="F25" s="188" t="s">
        <v>200</v>
      </c>
      <c r="G25" s="309" t="s">
        <v>200</v>
      </c>
      <c r="H25" s="167">
        <v>85</v>
      </c>
      <c r="I25" s="168">
        <v>85</v>
      </c>
      <c r="J25" s="169" t="s">
        <v>80</v>
      </c>
      <c r="K25" s="164" t="s">
        <v>80</v>
      </c>
      <c r="L25" s="165" t="s">
        <v>80</v>
      </c>
      <c r="M25" s="166" t="s">
        <v>80</v>
      </c>
      <c r="N25" s="96" t="str">
        <f t="shared" si="0"/>
        <v>新居浜</v>
      </c>
    </row>
    <row r="26" spans="1:14" s="123" customFormat="1" ht="18" customHeight="1" x14ac:dyDescent="0.15">
      <c r="A26" s="97" t="s">
        <v>98</v>
      </c>
      <c r="B26" s="164">
        <v>9115129</v>
      </c>
      <c r="C26" s="165">
        <v>8703501</v>
      </c>
      <c r="D26" s="166">
        <v>411142</v>
      </c>
      <c r="E26" s="164">
        <v>13918380</v>
      </c>
      <c r="F26" s="165">
        <v>13918380</v>
      </c>
      <c r="G26" s="166" t="s">
        <v>80</v>
      </c>
      <c r="H26" s="164">
        <v>93</v>
      </c>
      <c r="I26" s="165">
        <v>93</v>
      </c>
      <c r="J26" s="166" t="s">
        <v>80</v>
      </c>
      <c r="K26" s="164" t="s">
        <v>80</v>
      </c>
      <c r="L26" s="165" t="s">
        <v>80</v>
      </c>
      <c r="M26" s="166" t="s">
        <v>80</v>
      </c>
      <c r="N26" s="96" t="str">
        <f t="shared" si="0"/>
        <v>伊予西条</v>
      </c>
    </row>
    <row r="27" spans="1:14" ht="18" customHeight="1" x14ac:dyDescent="0.15">
      <c r="A27" s="97" t="s">
        <v>99</v>
      </c>
      <c r="B27" s="164">
        <v>4473058</v>
      </c>
      <c r="C27" s="165">
        <v>4383107</v>
      </c>
      <c r="D27" s="166">
        <v>89884</v>
      </c>
      <c r="E27" s="164">
        <v>9015</v>
      </c>
      <c r="F27" s="165">
        <v>9015</v>
      </c>
      <c r="G27" s="166" t="s">
        <v>80</v>
      </c>
      <c r="H27" s="164">
        <v>31</v>
      </c>
      <c r="I27" s="165">
        <v>31</v>
      </c>
      <c r="J27" s="166" t="s">
        <v>80</v>
      </c>
      <c r="K27" s="164" t="s">
        <v>80</v>
      </c>
      <c r="L27" s="165" t="s">
        <v>80</v>
      </c>
      <c r="M27" s="166" t="s">
        <v>80</v>
      </c>
      <c r="N27" s="96" t="str">
        <f t="shared" si="0"/>
        <v>大洲</v>
      </c>
    </row>
    <row r="28" spans="1:14" ht="18" customHeight="1" x14ac:dyDescent="0.15">
      <c r="A28" s="97" t="s">
        <v>100</v>
      </c>
      <c r="B28" s="164">
        <v>23202189</v>
      </c>
      <c r="C28" s="165">
        <v>22575947</v>
      </c>
      <c r="D28" s="166">
        <v>622863</v>
      </c>
      <c r="E28" s="187" t="s">
        <v>200</v>
      </c>
      <c r="F28" s="188" t="s">
        <v>200</v>
      </c>
      <c r="G28" s="309" t="s">
        <v>200</v>
      </c>
      <c r="H28" s="167">
        <v>30</v>
      </c>
      <c r="I28" s="168">
        <v>30</v>
      </c>
      <c r="J28" s="169" t="s">
        <v>80</v>
      </c>
      <c r="K28" s="167" t="s">
        <v>80</v>
      </c>
      <c r="L28" s="168" t="s">
        <v>80</v>
      </c>
      <c r="M28" s="169" t="s">
        <v>80</v>
      </c>
      <c r="N28" s="104" t="str">
        <f t="shared" si="0"/>
        <v>伊予三島</v>
      </c>
    </row>
    <row r="29" spans="1:14" ht="18" customHeight="1" x14ac:dyDescent="0.15">
      <c r="A29" s="146" t="s">
        <v>101</v>
      </c>
      <c r="B29" s="110">
        <v>160376361</v>
      </c>
      <c r="C29" s="111">
        <v>156209555</v>
      </c>
      <c r="D29" s="109">
        <v>4128657</v>
      </c>
      <c r="E29" s="110">
        <v>14128605</v>
      </c>
      <c r="F29" s="111">
        <v>14126218</v>
      </c>
      <c r="G29" s="109">
        <v>2388</v>
      </c>
      <c r="H29" s="110">
        <v>704</v>
      </c>
      <c r="I29" s="111">
        <v>704</v>
      </c>
      <c r="J29" s="109" t="s">
        <v>80</v>
      </c>
      <c r="K29" s="106" t="s">
        <v>200</v>
      </c>
      <c r="L29" s="107" t="s">
        <v>200</v>
      </c>
      <c r="M29" s="108" t="s">
        <v>200</v>
      </c>
      <c r="N29" s="147" t="str">
        <f t="shared" si="0"/>
        <v>愛媛県計</v>
      </c>
    </row>
    <row r="30" spans="1:14" ht="18" customHeight="1" x14ac:dyDescent="0.15">
      <c r="A30" s="113"/>
      <c r="B30" s="170"/>
      <c r="C30" s="171"/>
      <c r="D30" s="172"/>
      <c r="E30" s="170"/>
      <c r="F30" s="171"/>
      <c r="G30" s="172"/>
      <c r="H30" s="170"/>
      <c r="I30" s="171"/>
      <c r="J30" s="172"/>
      <c r="K30" s="170"/>
      <c r="L30" s="171"/>
      <c r="M30" s="172"/>
      <c r="N30" s="117"/>
    </row>
    <row r="31" spans="1:14" ht="18" customHeight="1" x14ac:dyDescent="0.15">
      <c r="A31" s="118" t="s">
        <v>102</v>
      </c>
      <c r="B31" s="167">
        <v>40862085</v>
      </c>
      <c r="C31" s="168">
        <v>39512762</v>
      </c>
      <c r="D31" s="169">
        <v>1329835</v>
      </c>
      <c r="E31" s="167">
        <v>111861</v>
      </c>
      <c r="F31" s="168">
        <v>111745</v>
      </c>
      <c r="G31" s="169">
        <v>116</v>
      </c>
      <c r="H31" s="167">
        <v>344</v>
      </c>
      <c r="I31" s="168">
        <v>344</v>
      </c>
      <c r="J31" s="169" t="s">
        <v>80</v>
      </c>
      <c r="K31" s="167" t="s">
        <v>80</v>
      </c>
      <c r="L31" s="168" t="s">
        <v>80</v>
      </c>
      <c r="M31" s="169" t="s">
        <v>80</v>
      </c>
      <c r="N31" s="122" t="str">
        <f t="shared" si="0"/>
        <v>高知</v>
      </c>
    </row>
    <row r="32" spans="1:14" ht="18" customHeight="1" x14ac:dyDescent="0.15">
      <c r="A32" s="97" t="s">
        <v>103</v>
      </c>
      <c r="B32" s="164">
        <v>2611641</v>
      </c>
      <c r="C32" s="165">
        <v>2549062</v>
      </c>
      <c r="D32" s="166">
        <v>62580</v>
      </c>
      <c r="E32" s="167">
        <v>396540</v>
      </c>
      <c r="F32" s="168">
        <v>396540</v>
      </c>
      <c r="G32" s="169" t="s">
        <v>80</v>
      </c>
      <c r="H32" s="167">
        <v>32</v>
      </c>
      <c r="I32" s="168">
        <v>32</v>
      </c>
      <c r="J32" s="169" t="s">
        <v>80</v>
      </c>
      <c r="K32" s="167" t="s">
        <v>80</v>
      </c>
      <c r="L32" s="168" t="s">
        <v>80</v>
      </c>
      <c r="M32" s="169" t="s">
        <v>80</v>
      </c>
      <c r="N32" s="104" t="str">
        <f t="shared" si="0"/>
        <v>安芸</v>
      </c>
    </row>
    <row r="33" spans="1:14" ht="18" customHeight="1" x14ac:dyDescent="0.15">
      <c r="A33" s="97" t="s">
        <v>104</v>
      </c>
      <c r="B33" s="164">
        <v>8144593</v>
      </c>
      <c r="C33" s="165">
        <v>7960068</v>
      </c>
      <c r="D33" s="166">
        <v>183164</v>
      </c>
      <c r="E33" s="164">
        <v>21046</v>
      </c>
      <c r="F33" s="165">
        <v>21046</v>
      </c>
      <c r="G33" s="166" t="s">
        <v>80</v>
      </c>
      <c r="H33" s="164">
        <v>98</v>
      </c>
      <c r="I33" s="165">
        <v>98</v>
      </c>
      <c r="J33" s="166" t="s">
        <v>80</v>
      </c>
      <c r="K33" s="167" t="s">
        <v>80</v>
      </c>
      <c r="L33" s="168" t="s">
        <v>80</v>
      </c>
      <c r="M33" s="169" t="s">
        <v>80</v>
      </c>
      <c r="N33" s="104" t="str">
        <f t="shared" si="0"/>
        <v>南国</v>
      </c>
    </row>
    <row r="34" spans="1:14" ht="18" customHeight="1" x14ac:dyDescent="0.15">
      <c r="A34" s="97" t="s">
        <v>105</v>
      </c>
      <c r="B34" s="167">
        <v>4137501</v>
      </c>
      <c r="C34" s="168">
        <v>4028088</v>
      </c>
      <c r="D34" s="169">
        <v>109355</v>
      </c>
      <c r="E34" s="167">
        <v>169753</v>
      </c>
      <c r="F34" s="168">
        <v>169753</v>
      </c>
      <c r="G34" s="169" t="s">
        <v>80</v>
      </c>
      <c r="H34" s="167">
        <v>95</v>
      </c>
      <c r="I34" s="168">
        <v>95</v>
      </c>
      <c r="J34" s="169" t="s">
        <v>80</v>
      </c>
      <c r="K34" s="167" t="s">
        <v>80</v>
      </c>
      <c r="L34" s="168" t="s">
        <v>80</v>
      </c>
      <c r="M34" s="169" t="s">
        <v>80</v>
      </c>
      <c r="N34" s="104" t="str">
        <f t="shared" si="0"/>
        <v>須崎</v>
      </c>
    </row>
    <row r="35" spans="1:14" ht="18" customHeight="1" x14ac:dyDescent="0.15">
      <c r="A35" s="97" t="s">
        <v>106</v>
      </c>
      <c r="B35" s="164">
        <v>5084158</v>
      </c>
      <c r="C35" s="165">
        <v>4887873</v>
      </c>
      <c r="D35" s="166">
        <v>195663</v>
      </c>
      <c r="E35" s="164">
        <v>10014</v>
      </c>
      <c r="F35" s="165">
        <v>10014</v>
      </c>
      <c r="G35" s="166" t="s">
        <v>80</v>
      </c>
      <c r="H35" s="164">
        <v>61</v>
      </c>
      <c r="I35" s="165">
        <v>61</v>
      </c>
      <c r="J35" s="166" t="s">
        <v>80</v>
      </c>
      <c r="K35" s="167" t="s">
        <v>80</v>
      </c>
      <c r="L35" s="168" t="s">
        <v>80</v>
      </c>
      <c r="M35" s="169" t="s">
        <v>80</v>
      </c>
      <c r="N35" s="104" t="str">
        <f t="shared" si="0"/>
        <v>中村</v>
      </c>
    </row>
    <row r="36" spans="1:14" ht="18" customHeight="1" x14ac:dyDescent="0.15">
      <c r="A36" s="97" t="s">
        <v>107</v>
      </c>
      <c r="B36" s="167">
        <v>4024159</v>
      </c>
      <c r="C36" s="168">
        <v>3955158</v>
      </c>
      <c r="D36" s="166">
        <v>67580</v>
      </c>
      <c r="E36" s="167">
        <v>17625</v>
      </c>
      <c r="F36" s="168">
        <v>17625</v>
      </c>
      <c r="G36" s="169" t="s">
        <v>80</v>
      </c>
      <c r="H36" s="167">
        <v>96</v>
      </c>
      <c r="I36" s="168">
        <v>96</v>
      </c>
      <c r="J36" s="169" t="s">
        <v>80</v>
      </c>
      <c r="K36" s="167" t="s">
        <v>80</v>
      </c>
      <c r="L36" s="168" t="s">
        <v>80</v>
      </c>
      <c r="M36" s="169" t="s">
        <v>80</v>
      </c>
      <c r="N36" s="104" t="str">
        <f t="shared" si="0"/>
        <v>伊野</v>
      </c>
    </row>
    <row r="37" spans="1:14" s="17" customFormat="1" ht="18" customHeight="1" x14ac:dyDescent="0.15">
      <c r="A37" s="146" t="s">
        <v>108</v>
      </c>
      <c r="B37" s="110">
        <v>64864137</v>
      </c>
      <c r="C37" s="111">
        <v>62893011</v>
      </c>
      <c r="D37" s="109">
        <v>1948176</v>
      </c>
      <c r="E37" s="110">
        <v>726839</v>
      </c>
      <c r="F37" s="111">
        <v>726723</v>
      </c>
      <c r="G37" s="109">
        <v>116</v>
      </c>
      <c r="H37" s="110">
        <v>726</v>
      </c>
      <c r="I37" s="111">
        <v>726</v>
      </c>
      <c r="J37" s="109" t="s">
        <v>80</v>
      </c>
      <c r="K37" s="110" t="s">
        <v>80</v>
      </c>
      <c r="L37" s="111" t="s">
        <v>80</v>
      </c>
      <c r="M37" s="109" t="s">
        <v>80</v>
      </c>
      <c r="N37" s="147" t="str">
        <f t="shared" si="0"/>
        <v>高知県計</v>
      </c>
    </row>
    <row r="38" spans="1:14" s="123" customFormat="1" ht="18" customHeight="1" x14ac:dyDescent="0.15">
      <c r="A38" s="130"/>
      <c r="B38" s="176"/>
      <c r="C38" s="177"/>
      <c r="D38" s="178"/>
      <c r="E38" s="176"/>
      <c r="F38" s="177"/>
      <c r="G38" s="178"/>
      <c r="H38" s="176"/>
      <c r="I38" s="177"/>
      <c r="J38" s="178"/>
      <c r="K38" s="176"/>
      <c r="L38" s="177"/>
      <c r="M38" s="178"/>
      <c r="N38" s="117"/>
    </row>
    <row r="39" spans="1:14" s="17" customFormat="1" ht="18" customHeight="1" thickBot="1" x14ac:dyDescent="0.2">
      <c r="A39" s="133" t="s">
        <v>109</v>
      </c>
      <c r="B39" s="179">
        <v>3060430</v>
      </c>
      <c r="C39" s="180">
        <v>354763</v>
      </c>
      <c r="D39" s="181">
        <v>1021561</v>
      </c>
      <c r="E39" s="179" t="s">
        <v>80</v>
      </c>
      <c r="F39" s="180" t="s">
        <v>80</v>
      </c>
      <c r="G39" s="181" t="s">
        <v>80</v>
      </c>
      <c r="H39" s="179" t="s">
        <v>80</v>
      </c>
      <c r="I39" s="180" t="s">
        <v>80</v>
      </c>
      <c r="J39" s="181" t="s">
        <v>80</v>
      </c>
      <c r="K39" s="179" t="s">
        <v>80</v>
      </c>
      <c r="L39" s="180" t="s">
        <v>80</v>
      </c>
      <c r="M39" s="181" t="s">
        <v>80</v>
      </c>
      <c r="N39" s="182" t="str">
        <f t="shared" si="0"/>
        <v>局引受分</v>
      </c>
    </row>
    <row r="40" spans="1:14" s="17" customFormat="1" ht="18" customHeight="1" thickTop="1" thickBot="1" x14ac:dyDescent="0.2">
      <c r="A40" s="157" t="s">
        <v>110</v>
      </c>
      <c r="B40" s="158">
        <v>427739391</v>
      </c>
      <c r="C40" s="159">
        <v>414373379</v>
      </c>
      <c r="D40" s="160">
        <v>11565397</v>
      </c>
      <c r="E40" s="158">
        <v>15300917</v>
      </c>
      <c r="F40" s="159">
        <v>15296248</v>
      </c>
      <c r="G40" s="160">
        <v>4669</v>
      </c>
      <c r="H40" s="158">
        <v>17082589</v>
      </c>
      <c r="I40" s="159">
        <v>17082589</v>
      </c>
      <c r="J40" s="160" t="s">
        <v>80</v>
      </c>
      <c r="K40" s="158">
        <v>114595100</v>
      </c>
      <c r="L40" s="159">
        <v>106956447</v>
      </c>
      <c r="M40" s="160">
        <v>7638653</v>
      </c>
      <c r="N40" s="163" t="str">
        <f t="shared" si="0"/>
        <v>総計</v>
      </c>
    </row>
    <row r="41" spans="1:14" ht="15" customHeight="1" x14ac:dyDescent="0.15"/>
    <row r="44" spans="1:14" x14ac:dyDescent="0.15">
      <c r="B44" s="49"/>
      <c r="C44" s="49"/>
      <c r="D44" s="49"/>
      <c r="E44" s="49"/>
      <c r="F44" s="49"/>
      <c r="G44" s="49"/>
      <c r="H44" s="49"/>
      <c r="I44" s="49"/>
      <c r="J44" s="49"/>
      <c r="K44" s="49"/>
      <c r="L44" s="49"/>
      <c r="M44" s="49"/>
    </row>
    <row r="45" spans="1:14" x14ac:dyDescent="0.15">
      <c r="B45" s="49"/>
      <c r="C45" s="49"/>
      <c r="D45" s="49"/>
      <c r="E45" s="49"/>
      <c r="F45" s="49"/>
      <c r="G45" s="49"/>
      <c r="H45" s="49"/>
      <c r="I45" s="49"/>
      <c r="J45" s="49"/>
      <c r="K45" s="49"/>
      <c r="L45" s="49"/>
      <c r="M45" s="49"/>
    </row>
  </sheetData>
  <mergeCells count="6">
    <mergeCell ref="N2:N3"/>
    <mergeCell ref="A2:A3"/>
    <mergeCell ref="B2:D2"/>
    <mergeCell ref="E2:G2"/>
    <mergeCell ref="H2:J2"/>
    <mergeCell ref="K2:M2"/>
  </mergeCells>
  <phoneticPr fontId="3"/>
  <printOptions horizontalCentered="1"/>
  <pageMargins left="0.78740157480314965" right="0.78740157480314965" top="0.98425196850393704" bottom="0.59055118110236227" header="0.51181102362204722" footer="0.51181102362204722"/>
  <pageSetup paperSize="9" scale="70" orientation="landscape" r:id="rId1"/>
  <headerFooter alignWithMargins="0">
    <oddFooter>&amp;R高松国税局
国税徴収
(R01)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
  <sheetViews>
    <sheetView showGridLines="0" view="pageBreakPreview" zoomScale="85" zoomScaleNormal="81" zoomScaleSheetLayoutView="85" workbookViewId="0">
      <selection activeCell="F53" sqref="F53"/>
    </sheetView>
  </sheetViews>
  <sheetFormatPr defaultColWidth="5.875" defaultRowHeight="11.25" x14ac:dyDescent="0.15"/>
  <cols>
    <col min="1" max="1" width="12" style="1" customWidth="1"/>
    <col min="2" max="4" width="11.75" style="1" customWidth="1"/>
    <col min="5" max="7" width="12.25" style="1" customWidth="1"/>
    <col min="8" max="8" width="11.875" style="83" customWidth="1"/>
    <col min="9" max="9" width="8.25" style="183" bestFit="1" customWidth="1"/>
    <col min="10" max="10" width="7" style="183" customWidth="1"/>
    <col min="11" max="11" width="5.875" style="183"/>
    <col min="12" max="16384" width="5.875" style="1"/>
  </cols>
  <sheetData>
    <row r="1" spans="1:11" ht="12" thickBot="1" x14ac:dyDescent="0.2">
      <c r="A1" s="1" t="s">
        <v>115</v>
      </c>
    </row>
    <row r="2" spans="1:11" s="83" customFormat="1" ht="15" customHeight="1" x14ac:dyDescent="0.15">
      <c r="A2" s="386" t="s">
        <v>72</v>
      </c>
      <c r="B2" s="317" t="s">
        <v>116</v>
      </c>
      <c r="C2" s="318"/>
      <c r="D2" s="319"/>
      <c r="E2" s="317" t="s">
        <v>117</v>
      </c>
      <c r="F2" s="318"/>
      <c r="G2" s="319"/>
      <c r="H2" s="380" t="s">
        <v>75</v>
      </c>
      <c r="I2" s="184"/>
      <c r="J2" s="184"/>
      <c r="K2" s="184"/>
    </row>
    <row r="3" spans="1:11" s="83" customFormat="1" ht="16.5" customHeight="1" x14ac:dyDescent="0.15">
      <c r="A3" s="387"/>
      <c r="B3" s="84" t="s">
        <v>76</v>
      </c>
      <c r="C3" s="3" t="s">
        <v>60</v>
      </c>
      <c r="D3" s="51" t="s">
        <v>77</v>
      </c>
      <c r="E3" s="84" t="s">
        <v>76</v>
      </c>
      <c r="F3" s="3" t="s">
        <v>60</v>
      </c>
      <c r="G3" s="51" t="s">
        <v>77</v>
      </c>
      <c r="H3" s="381"/>
      <c r="I3" s="184"/>
      <c r="J3" s="184"/>
      <c r="K3" s="184"/>
    </row>
    <row r="4" spans="1:11" x14ac:dyDescent="0.15">
      <c r="A4" s="85"/>
      <c r="B4" s="86" t="s">
        <v>12</v>
      </c>
      <c r="C4" s="6" t="s">
        <v>12</v>
      </c>
      <c r="D4" s="87" t="s">
        <v>12</v>
      </c>
      <c r="E4" s="86" t="s">
        <v>12</v>
      </c>
      <c r="F4" s="6" t="s">
        <v>12</v>
      </c>
      <c r="G4" s="88" t="s">
        <v>12</v>
      </c>
      <c r="H4" s="89"/>
    </row>
    <row r="5" spans="1:11" ht="18" customHeight="1" x14ac:dyDescent="0.15">
      <c r="A5" s="90" t="s">
        <v>78</v>
      </c>
      <c r="B5" s="164">
        <v>589637</v>
      </c>
      <c r="C5" s="165">
        <v>589538</v>
      </c>
      <c r="D5" s="166">
        <v>99</v>
      </c>
      <c r="E5" s="185">
        <v>99356313</v>
      </c>
      <c r="F5" s="186">
        <v>98224892</v>
      </c>
      <c r="G5" s="166">
        <v>1109338</v>
      </c>
      <c r="H5" s="96" t="str">
        <f>A5</f>
        <v>徳島</v>
      </c>
    </row>
    <row r="6" spans="1:11" ht="18" customHeight="1" x14ac:dyDescent="0.15">
      <c r="A6" s="97" t="s">
        <v>79</v>
      </c>
      <c r="B6" s="167">
        <v>26265</v>
      </c>
      <c r="C6" s="168">
        <v>26247</v>
      </c>
      <c r="D6" s="166">
        <v>18</v>
      </c>
      <c r="E6" s="187">
        <v>30326114</v>
      </c>
      <c r="F6" s="188">
        <v>29932268</v>
      </c>
      <c r="G6" s="169">
        <v>391917</v>
      </c>
      <c r="H6" s="104" t="str">
        <f t="shared" ref="H6:H40" si="0">A6</f>
        <v>鳴門</v>
      </c>
    </row>
    <row r="7" spans="1:11" ht="18" customHeight="1" x14ac:dyDescent="0.15">
      <c r="A7" s="97" t="s">
        <v>81</v>
      </c>
      <c r="B7" s="167">
        <v>28297</v>
      </c>
      <c r="C7" s="168">
        <v>28297</v>
      </c>
      <c r="D7" s="169" t="s">
        <v>80</v>
      </c>
      <c r="E7" s="187">
        <v>26333652</v>
      </c>
      <c r="F7" s="188">
        <v>26088779</v>
      </c>
      <c r="G7" s="169">
        <v>243775</v>
      </c>
      <c r="H7" s="104" t="str">
        <f t="shared" si="0"/>
        <v>阿南</v>
      </c>
    </row>
    <row r="8" spans="1:11" ht="18" customHeight="1" x14ac:dyDescent="0.15">
      <c r="A8" s="97" t="s">
        <v>82</v>
      </c>
      <c r="B8" s="187" t="s">
        <v>200</v>
      </c>
      <c r="C8" s="188" t="s">
        <v>200</v>
      </c>
      <c r="D8" s="308" t="s">
        <v>200</v>
      </c>
      <c r="E8" s="187">
        <v>8278446</v>
      </c>
      <c r="F8" s="188">
        <v>8135759</v>
      </c>
      <c r="G8" s="169">
        <v>139847</v>
      </c>
      <c r="H8" s="104" t="str">
        <f t="shared" si="0"/>
        <v>川島</v>
      </c>
    </row>
    <row r="9" spans="1:11" ht="18" customHeight="1" x14ac:dyDescent="0.15">
      <c r="A9" s="97" t="s">
        <v>83</v>
      </c>
      <c r="B9" s="187" t="s">
        <v>200</v>
      </c>
      <c r="C9" s="188" t="s">
        <v>200</v>
      </c>
      <c r="D9" s="308" t="s">
        <v>200</v>
      </c>
      <c r="E9" s="187">
        <v>5938756</v>
      </c>
      <c r="F9" s="188">
        <v>5877143</v>
      </c>
      <c r="G9" s="169">
        <v>61312</v>
      </c>
      <c r="H9" s="104" t="str">
        <f t="shared" si="0"/>
        <v>脇町</v>
      </c>
    </row>
    <row r="10" spans="1:11" ht="18" customHeight="1" x14ac:dyDescent="0.15">
      <c r="A10" s="97" t="s">
        <v>84</v>
      </c>
      <c r="B10" s="167">
        <v>10480</v>
      </c>
      <c r="C10" s="168">
        <v>10480</v>
      </c>
      <c r="D10" s="169" t="s">
        <v>80</v>
      </c>
      <c r="E10" s="187">
        <v>5295579</v>
      </c>
      <c r="F10" s="188">
        <v>5240184</v>
      </c>
      <c r="G10" s="169">
        <v>54567</v>
      </c>
      <c r="H10" s="104" t="str">
        <f t="shared" si="0"/>
        <v>池田</v>
      </c>
    </row>
    <row r="11" spans="1:11" ht="18" customHeight="1" x14ac:dyDescent="0.15">
      <c r="A11" s="146" t="s">
        <v>85</v>
      </c>
      <c r="B11" s="110">
        <v>665068</v>
      </c>
      <c r="C11" s="111">
        <v>664891</v>
      </c>
      <c r="D11" s="109">
        <v>177</v>
      </c>
      <c r="E11" s="106">
        <v>175528860</v>
      </c>
      <c r="F11" s="107">
        <v>173499024</v>
      </c>
      <c r="G11" s="109">
        <v>2000756</v>
      </c>
      <c r="H11" s="147" t="str">
        <f t="shared" si="0"/>
        <v>徳島県計</v>
      </c>
    </row>
    <row r="12" spans="1:11" ht="18" customHeight="1" x14ac:dyDescent="0.15">
      <c r="A12" s="113"/>
      <c r="B12" s="170"/>
      <c r="C12" s="171"/>
      <c r="D12" s="172"/>
      <c r="E12" s="170"/>
      <c r="F12" s="171"/>
      <c r="G12" s="172"/>
      <c r="H12" s="117"/>
    </row>
    <row r="13" spans="1:11" s="17" customFormat="1" ht="18" customHeight="1" x14ac:dyDescent="0.15">
      <c r="A13" s="118" t="s">
        <v>86</v>
      </c>
      <c r="B13" s="173">
        <v>10398163</v>
      </c>
      <c r="C13" s="174">
        <v>10397616</v>
      </c>
      <c r="D13" s="166">
        <v>459</v>
      </c>
      <c r="E13" s="173">
        <v>212856431</v>
      </c>
      <c r="F13" s="174">
        <v>210182673</v>
      </c>
      <c r="G13" s="175">
        <v>2638334</v>
      </c>
      <c r="H13" s="122" t="str">
        <f t="shared" si="0"/>
        <v>高松</v>
      </c>
      <c r="I13" s="183"/>
      <c r="J13" s="183"/>
      <c r="K13" s="183"/>
    </row>
    <row r="14" spans="1:11" s="123" customFormat="1" ht="18" customHeight="1" x14ac:dyDescent="0.15">
      <c r="A14" s="97" t="s">
        <v>87</v>
      </c>
      <c r="B14" s="167">
        <v>87506</v>
      </c>
      <c r="C14" s="168">
        <v>87383</v>
      </c>
      <c r="D14" s="169">
        <v>120</v>
      </c>
      <c r="E14" s="164">
        <v>37587037</v>
      </c>
      <c r="F14" s="165">
        <v>36906145</v>
      </c>
      <c r="G14" s="166">
        <v>671716</v>
      </c>
      <c r="H14" s="96" t="str">
        <f t="shared" si="0"/>
        <v>丸亀</v>
      </c>
      <c r="I14" s="183"/>
      <c r="J14" s="183"/>
      <c r="K14" s="183"/>
    </row>
    <row r="15" spans="1:11" s="123" customFormat="1" ht="18" customHeight="1" x14ac:dyDescent="0.15">
      <c r="A15" s="97" t="s">
        <v>88</v>
      </c>
      <c r="B15" s="187" t="s">
        <v>200</v>
      </c>
      <c r="C15" s="186" t="s">
        <v>202</v>
      </c>
      <c r="D15" s="309" t="s">
        <v>200</v>
      </c>
      <c r="E15" s="164">
        <v>19595693</v>
      </c>
      <c r="F15" s="165">
        <v>19131287</v>
      </c>
      <c r="G15" s="166">
        <v>462537</v>
      </c>
      <c r="H15" s="96" t="str">
        <f t="shared" si="0"/>
        <v>坂出</v>
      </c>
      <c r="I15" s="183"/>
      <c r="J15" s="183"/>
      <c r="K15" s="183"/>
    </row>
    <row r="16" spans="1:11" s="123" customFormat="1" ht="18" customHeight="1" x14ac:dyDescent="0.15">
      <c r="A16" s="97" t="s">
        <v>89</v>
      </c>
      <c r="B16" s="167">
        <v>34521</v>
      </c>
      <c r="C16" s="168">
        <v>33908</v>
      </c>
      <c r="D16" s="169">
        <v>613</v>
      </c>
      <c r="E16" s="164">
        <v>29034053</v>
      </c>
      <c r="F16" s="165">
        <v>28459161</v>
      </c>
      <c r="G16" s="166">
        <v>563055</v>
      </c>
      <c r="H16" s="96" t="str">
        <f t="shared" si="0"/>
        <v>観音寺</v>
      </c>
      <c r="I16" s="183"/>
      <c r="J16" s="183"/>
      <c r="K16" s="183"/>
    </row>
    <row r="17" spans="1:11" s="123" customFormat="1" ht="18" customHeight="1" x14ac:dyDescent="0.15">
      <c r="A17" s="97" t="s">
        <v>90</v>
      </c>
      <c r="B17" s="167">
        <v>12069</v>
      </c>
      <c r="C17" s="168">
        <v>12069</v>
      </c>
      <c r="D17" s="169" t="s">
        <v>80</v>
      </c>
      <c r="E17" s="164">
        <v>12498354</v>
      </c>
      <c r="F17" s="165">
        <v>12251090</v>
      </c>
      <c r="G17" s="166">
        <v>241769</v>
      </c>
      <c r="H17" s="96" t="str">
        <f t="shared" si="0"/>
        <v>長尾</v>
      </c>
      <c r="I17" s="183"/>
      <c r="J17" s="183"/>
      <c r="K17" s="183"/>
    </row>
    <row r="18" spans="1:11" s="123" customFormat="1" ht="18" customHeight="1" x14ac:dyDescent="0.15">
      <c r="A18" s="97" t="s">
        <v>91</v>
      </c>
      <c r="B18" s="167">
        <v>2063</v>
      </c>
      <c r="C18" s="168">
        <v>2063</v>
      </c>
      <c r="D18" s="169" t="s">
        <v>80</v>
      </c>
      <c r="E18" s="164">
        <v>5545975</v>
      </c>
      <c r="F18" s="165">
        <v>5428791</v>
      </c>
      <c r="G18" s="166">
        <v>115660</v>
      </c>
      <c r="H18" s="96" t="str">
        <f t="shared" si="0"/>
        <v>土庄</v>
      </c>
      <c r="I18" s="183"/>
      <c r="J18" s="183"/>
      <c r="K18" s="183"/>
    </row>
    <row r="19" spans="1:11" s="123" customFormat="1" ht="18" customHeight="1" x14ac:dyDescent="0.15">
      <c r="A19" s="146" t="s">
        <v>92</v>
      </c>
      <c r="B19" s="106" t="s">
        <v>200</v>
      </c>
      <c r="C19" s="107" t="s">
        <v>200</v>
      </c>
      <c r="D19" s="108" t="s">
        <v>200</v>
      </c>
      <c r="E19" s="110">
        <v>317117543</v>
      </c>
      <c r="F19" s="111">
        <v>312359147</v>
      </c>
      <c r="G19" s="109">
        <v>4693072</v>
      </c>
      <c r="H19" s="147" t="str">
        <f t="shared" si="0"/>
        <v>香川県計</v>
      </c>
      <c r="I19" s="183"/>
      <c r="J19" s="183"/>
      <c r="K19" s="183"/>
    </row>
    <row r="20" spans="1:11" s="123" customFormat="1" ht="18" customHeight="1" x14ac:dyDescent="0.15">
      <c r="A20" s="113"/>
      <c r="B20" s="170"/>
      <c r="C20" s="171"/>
      <c r="D20" s="172"/>
      <c r="E20" s="170"/>
      <c r="F20" s="171"/>
      <c r="G20" s="172"/>
      <c r="H20" s="117"/>
      <c r="I20" s="183"/>
      <c r="J20" s="183"/>
      <c r="K20" s="183"/>
    </row>
    <row r="21" spans="1:11" s="123" customFormat="1" ht="18" customHeight="1" x14ac:dyDescent="0.15">
      <c r="A21" s="118" t="s">
        <v>93</v>
      </c>
      <c r="B21" s="185" t="s">
        <v>200</v>
      </c>
      <c r="C21" s="186" t="s">
        <v>200</v>
      </c>
      <c r="D21" s="309" t="s">
        <v>200</v>
      </c>
      <c r="E21" s="164">
        <v>180469344</v>
      </c>
      <c r="F21" s="165">
        <v>177829432</v>
      </c>
      <c r="G21" s="166">
        <v>2577656</v>
      </c>
      <c r="H21" s="122" t="str">
        <f t="shared" si="0"/>
        <v>松山</v>
      </c>
      <c r="I21" s="183"/>
      <c r="J21" s="183"/>
      <c r="K21" s="183"/>
    </row>
    <row r="22" spans="1:11" s="123" customFormat="1" ht="18" customHeight="1" x14ac:dyDescent="0.15">
      <c r="A22" s="97" t="s">
        <v>94</v>
      </c>
      <c r="B22" s="185" t="s">
        <v>203</v>
      </c>
      <c r="C22" s="186" t="s">
        <v>200</v>
      </c>
      <c r="D22" s="309" t="s">
        <v>200</v>
      </c>
      <c r="E22" s="164">
        <v>170106665</v>
      </c>
      <c r="F22" s="165">
        <v>161696567</v>
      </c>
      <c r="G22" s="166">
        <v>8407371</v>
      </c>
      <c r="H22" s="96" t="str">
        <f t="shared" si="0"/>
        <v>今治</v>
      </c>
      <c r="I22" s="183"/>
      <c r="J22" s="183"/>
      <c r="K22" s="183"/>
    </row>
    <row r="23" spans="1:11" s="123" customFormat="1" ht="18" customHeight="1" x14ac:dyDescent="0.15">
      <c r="A23" s="97" t="s">
        <v>95</v>
      </c>
      <c r="B23" s="167">
        <v>19707</v>
      </c>
      <c r="C23" s="168">
        <v>19707</v>
      </c>
      <c r="D23" s="169" t="s">
        <v>80</v>
      </c>
      <c r="E23" s="164">
        <v>18828454</v>
      </c>
      <c r="F23" s="165">
        <v>18380182</v>
      </c>
      <c r="G23" s="166">
        <v>444162</v>
      </c>
      <c r="H23" s="96" t="str">
        <f t="shared" si="0"/>
        <v>宇和島</v>
      </c>
      <c r="I23" s="183"/>
      <c r="J23" s="183"/>
      <c r="K23" s="183"/>
    </row>
    <row r="24" spans="1:11" s="123" customFormat="1" ht="18" customHeight="1" x14ac:dyDescent="0.15">
      <c r="A24" s="97" t="s">
        <v>96</v>
      </c>
      <c r="B24" s="164">
        <v>20412</v>
      </c>
      <c r="C24" s="165">
        <v>20380</v>
      </c>
      <c r="D24" s="166">
        <v>32</v>
      </c>
      <c r="E24" s="164">
        <v>12794465</v>
      </c>
      <c r="F24" s="165">
        <v>12561859</v>
      </c>
      <c r="G24" s="166">
        <v>228731</v>
      </c>
      <c r="H24" s="96" t="str">
        <f t="shared" si="0"/>
        <v>八幡浜</v>
      </c>
      <c r="I24" s="183"/>
      <c r="J24" s="183"/>
      <c r="K24" s="183"/>
    </row>
    <row r="25" spans="1:11" s="123" customFormat="1" ht="18" customHeight="1" x14ac:dyDescent="0.15">
      <c r="A25" s="97" t="s">
        <v>97</v>
      </c>
      <c r="B25" s="187" t="s">
        <v>200</v>
      </c>
      <c r="C25" s="188" t="s">
        <v>201</v>
      </c>
      <c r="D25" s="308" t="s">
        <v>200</v>
      </c>
      <c r="E25" s="164">
        <v>28655475</v>
      </c>
      <c r="F25" s="165">
        <v>28174518</v>
      </c>
      <c r="G25" s="166">
        <v>474927</v>
      </c>
      <c r="H25" s="96" t="str">
        <f t="shared" si="0"/>
        <v>新居浜</v>
      </c>
      <c r="I25" s="183"/>
      <c r="J25" s="183"/>
      <c r="K25" s="183"/>
    </row>
    <row r="26" spans="1:11" s="123" customFormat="1" ht="18" customHeight="1" x14ac:dyDescent="0.15">
      <c r="A26" s="97" t="s">
        <v>98</v>
      </c>
      <c r="B26" s="164">
        <v>22823</v>
      </c>
      <c r="C26" s="165">
        <v>22679</v>
      </c>
      <c r="D26" s="166">
        <v>144</v>
      </c>
      <c r="E26" s="164">
        <v>31986001</v>
      </c>
      <c r="F26" s="165">
        <v>31403375</v>
      </c>
      <c r="G26" s="166">
        <v>581132</v>
      </c>
      <c r="H26" s="96" t="str">
        <f t="shared" si="0"/>
        <v>伊予西条</v>
      </c>
      <c r="I26" s="183"/>
      <c r="J26" s="183"/>
      <c r="K26" s="183"/>
    </row>
    <row r="27" spans="1:11" ht="18" customHeight="1" x14ac:dyDescent="0.15">
      <c r="A27" s="97" t="s">
        <v>99</v>
      </c>
      <c r="B27" s="164">
        <v>12535</v>
      </c>
      <c r="C27" s="165">
        <v>12535</v>
      </c>
      <c r="D27" s="166" t="s">
        <v>80</v>
      </c>
      <c r="E27" s="164">
        <v>9812913</v>
      </c>
      <c r="F27" s="165">
        <v>9676889</v>
      </c>
      <c r="G27" s="166">
        <v>135602</v>
      </c>
      <c r="H27" s="96" t="str">
        <f t="shared" si="0"/>
        <v>大洲</v>
      </c>
    </row>
    <row r="28" spans="1:11" ht="18" customHeight="1" x14ac:dyDescent="0.15">
      <c r="A28" s="97" t="s">
        <v>100</v>
      </c>
      <c r="B28" s="187" t="s">
        <v>200</v>
      </c>
      <c r="C28" s="188" t="s">
        <v>200</v>
      </c>
      <c r="D28" s="308" t="s">
        <v>200</v>
      </c>
      <c r="E28" s="167">
        <v>85176800</v>
      </c>
      <c r="F28" s="168">
        <v>83753529</v>
      </c>
      <c r="G28" s="169">
        <v>1419796</v>
      </c>
      <c r="H28" s="104" t="str">
        <f t="shared" si="0"/>
        <v>伊予三島</v>
      </c>
    </row>
    <row r="29" spans="1:11" ht="18" customHeight="1" x14ac:dyDescent="0.15">
      <c r="A29" s="146" t="s">
        <v>101</v>
      </c>
      <c r="B29" s="106" t="s">
        <v>200</v>
      </c>
      <c r="C29" s="107" t="s">
        <v>200</v>
      </c>
      <c r="D29" s="108" t="s">
        <v>200</v>
      </c>
      <c r="E29" s="110">
        <v>537830117</v>
      </c>
      <c r="F29" s="111">
        <v>523476350</v>
      </c>
      <c r="G29" s="109">
        <v>14269378</v>
      </c>
      <c r="H29" s="147" t="str">
        <f t="shared" si="0"/>
        <v>愛媛県計</v>
      </c>
    </row>
    <row r="30" spans="1:11" ht="18" customHeight="1" x14ac:dyDescent="0.15">
      <c r="A30" s="113"/>
      <c r="B30" s="170"/>
      <c r="C30" s="171"/>
      <c r="D30" s="172"/>
      <c r="E30" s="170"/>
      <c r="F30" s="171"/>
      <c r="G30" s="172"/>
      <c r="H30" s="117"/>
    </row>
    <row r="31" spans="1:11" ht="18" customHeight="1" x14ac:dyDescent="0.15">
      <c r="A31" s="118" t="s">
        <v>102</v>
      </c>
      <c r="B31" s="167">
        <v>527803</v>
      </c>
      <c r="C31" s="168">
        <v>526252</v>
      </c>
      <c r="D31" s="169">
        <v>1481</v>
      </c>
      <c r="E31" s="167">
        <v>100097823</v>
      </c>
      <c r="F31" s="168">
        <v>97422883</v>
      </c>
      <c r="G31" s="169">
        <v>2632775</v>
      </c>
      <c r="H31" s="122" t="str">
        <f t="shared" si="0"/>
        <v>高知</v>
      </c>
    </row>
    <row r="32" spans="1:11" ht="18" customHeight="1" x14ac:dyDescent="0.15">
      <c r="A32" s="97" t="s">
        <v>103</v>
      </c>
      <c r="B32" s="167">
        <v>12246</v>
      </c>
      <c r="C32" s="168">
        <v>12246</v>
      </c>
      <c r="D32" s="169" t="s">
        <v>80</v>
      </c>
      <c r="E32" s="167">
        <v>6091791</v>
      </c>
      <c r="F32" s="168">
        <v>6015460</v>
      </c>
      <c r="G32" s="169">
        <v>76090</v>
      </c>
      <c r="H32" s="104" t="str">
        <f t="shared" si="0"/>
        <v>安芸</v>
      </c>
    </row>
    <row r="33" spans="1:12" ht="18" customHeight="1" x14ac:dyDescent="0.15">
      <c r="A33" s="97" t="s">
        <v>104</v>
      </c>
      <c r="B33" s="164">
        <v>40445</v>
      </c>
      <c r="C33" s="165">
        <v>40321</v>
      </c>
      <c r="D33" s="166">
        <v>92</v>
      </c>
      <c r="E33" s="167">
        <v>18040270</v>
      </c>
      <c r="F33" s="168">
        <v>17699008</v>
      </c>
      <c r="G33" s="169">
        <v>337460</v>
      </c>
      <c r="H33" s="104" t="str">
        <f t="shared" si="0"/>
        <v>南国</v>
      </c>
    </row>
    <row r="34" spans="1:12" ht="18" customHeight="1" x14ac:dyDescent="0.15">
      <c r="A34" s="97" t="s">
        <v>105</v>
      </c>
      <c r="B34" s="167">
        <v>4920</v>
      </c>
      <c r="C34" s="168">
        <v>4920</v>
      </c>
      <c r="D34" s="169" t="s">
        <v>80</v>
      </c>
      <c r="E34" s="167">
        <v>8554378</v>
      </c>
      <c r="F34" s="168">
        <v>8399782</v>
      </c>
      <c r="G34" s="169">
        <v>152215</v>
      </c>
      <c r="H34" s="104" t="str">
        <f t="shared" si="0"/>
        <v>須崎</v>
      </c>
    </row>
    <row r="35" spans="1:12" ht="18" customHeight="1" x14ac:dyDescent="0.15">
      <c r="A35" s="97" t="s">
        <v>106</v>
      </c>
      <c r="B35" s="164">
        <v>9958</v>
      </c>
      <c r="C35" s="165">
        <v>9037</v>
      </c>
      <c r="D35" s="166">
        <v>921</v>
      </c>
      <c r="E35" s="167">
        <v>11017507</v>
      </c>
      <c r="F35" s="168">
        <v>10740747</v>
      </c>
      <c r="G35" s="169">
        <v>276106</v>
      </c>
      <c r="H35" s="104" t="str">
        <f t="shared" si="0"/>
        <v>中村</v>
      </c>
    </row>
    <row r="36" spans="1:12" ht="18" customHeight="1" x14ac:dyDescent="0.15">
      <c r="A36" s="97" t="s">
        <v>107</v>
      </c>
      <c r="B36" s="167">
        <v>2644</v>
      </c>
      <c r="C36" s="168">
        <v>2644</v>
      </c>
      <c r="D36" s="169" t="s">
        <v>80</v>
      </c>
      <c r="E36" s="167">
        <v>8898393</v>
      </c>
      <c r="F36" s="168">
        <v>8812362</v>
      </c>
      <c r="G36" s="169">
        <v>84150</v>
      </c>
      <c r="H36" s="104" t="str">
        <f t="shared" si="0"/>
        <v>伊野</v>
      </c>
    </row>
    <row r="37" spans="1:12" s="17" customFormat="1" ht="18" customHeight="1" x14ac:dyDescent="0.15">
      <c r="A37" s="146" t="s">
        <v>108</v>
      </c>
      <c r="B37" s="110">
        <v>598016</v>
      </c>
      <c r="C37" s="111">
        <v>595420</v>
      </c>
      <c r="D37" s="109">
        <v>2494</v>
      </c>
      <c r="E37" s="110">
        <v>152700161</v>
      </c>
      <c r="F37" s="111">
        <v>149090242</v>
      </c>
      <c r="G37" s="109">
        <v>3558796</v>
      </c>
      <c r="H37" s="147" t="str">
        <f t="shared" si="0"/>
        <v>高知県計</v>
      </c>
      <c r="I37" s="183"/>
      <c r="J37" s="183"/>
      <c r="K37" s="183"/>
    </row>
    <row r="38" spans="1:12" s="123" customFormat="1" ht="18" customHeight="1" x14ac:dyDescent="0.15">
      <c r="A38" s="130"/>
      <c r="B38" s="176"/>
      <c r="C38" s="177"/>
      <c r="D38" s="178"/>
      <c r="E38" s="176"/>
      <c r="F38" s="177"/>
      <c r="G38" s="178"/>
      <c r="H38" s="117"/>
      <c r="I38" s="183"/>
      <c r="J38" s="183"/>
      <c r="K38" s="183"/>
    </row>
    <row r="39" spans="1:12" s="17" customFormat="1" ht="18" customHeight="1" thickBot="1" x14ac:dyDescent="0.2">
      <c r="A39" s="133" t="s">
        <v>109</v>
      </c>
      <c r="B39" s="179">
        <v>9876</v>
      </c>
      <c r="C39" s="180">
        <v>1227</v>
      </c>
      <c r="D39" s="181">
        <v>5636</v>
      </c>
      <c r="E39" s="179">
        <v>5993707</v>
      </c>
      <c r="F39" s="180">
        <v>869945</v>
      </c>
      <c r="G39" s="181">
        <v>3047327</v>
      </c>
      <c r="H39" s="182" t="str">
        <f t="shared" si="0"/>
        <v>局引受分</v>
      </c>
      <c r="I39" s="183"/>
      <c r="J39" s="183"/>
      <c r="K39" s="183"/>
    </row>
    <row r="40" spans="1:12" s="17" customFormat="1" ht="18" customHeight="1" thickTop="1" thickBot="1" x14ac:dyDescent="0.2">
      <c r="A40" s="157" t="s">
        <v>110</v>
      </c>
      <c r="B40" s="158">
        <v>12922976</v>
      </c>
      <c r="C40" s="159">
        <v>12908373</v>
      </c>
      <c r="D40" s="160">
        <v>11397</v>
      </c>
      <c r="E40" s="189">
        <v>1189170387</v>
      </c>
      <c r="F40" s="190">
        <v>1159294709</v>
      </c>
      <c r="G40" s="160">
        <v>27569328</v>
      </c>
      <c r="H40" s="163" t="str">
        <f t="shared" si="0"/>
        <v>総計</v>
      </c>
      <c r="I40" s="183"/>
      <c r="J40" s="183"/>
      <c r="K40" s="183"/>
    </row>
    <row r="41" spans="1:12" ht="15" customHeight="1" x14ac:dyDescent="0.15"/>
    <row r="44" spans="1:12" x14ac:dyDescent="0.15">
      <c r="B44" s="49"/>
      <c r="C44" s="49"/>
      <c r="D44" s="49"/>
      <c r="E44" s="49"/>
      <c r="F44" s="49"/>
      <c r="G44" s="49"/>
      <c r="H44" s="49"/>
      <c r="I44" s="49"/>
      <c r="J44" s="49"/>
      <c r="K44" s="49"/>
      <c r="L44" s="49"/>
    </row>
    <row r="45" spans="1:12" x14ac:dyDescent="0.15">
      <c r="B45" s="49"/>
      <c r="C45" s="49"/>
      <c r="D45" s="49"/>
      <c r="E45" s="49"/>
      <c r="F45" s="49"/>
      <c r="G45" s="49"/>
      <c r="H45" s="49"/>
      <c r="I45" s="49"/>
      <c r="J45" s="49"/>
      <c r="K45" s="49"/>
      <c r="L45" s="49"/>
    </row>
  </sheetData>
  <mergeCells count="4">
    <mergeCell ref="A2:A3"/>
    <mergeCell ref="B2:D2"/>
    <mergeCell ref="E2:G2"/>
    <mergeCell ref="H2:H3"/>
  </mergeCells>
  <phoneticPr fontId="3"/>
  <pageMargins left="0.78740157480314965" right="0.78740157480314965" top="0.98425196850393704" bottom="0.59055118110236227" header="0.51181102362204722" footer="0.51181102362204722"/>
  <pageSetup paperSize="9" scale="70" orientation="landscape" r:id="rId1"/>
  <headerFooter alignWithMargins="0">
    <oddFooter>&amp;R高松国税局
国税徴収
(R01)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3"/>
  <sheetViews>
    <sheetView showGridLines="0" view="pageBreakPreview" topLeftCell="A22" zoomScale="85" zoomScaleNormal="100" zoomScaleSheetLayoutView="85" workbookViewId="0">
      <selection activeCell="F53" sqref="F53"/>
    </sheetView>
  </sheetViews>
  <sheetFormatPr defaultColWidth="8.625" defaultRowHeight="11.25" x14ac:dyDescent="0.15"/>
  <cols>
    <col min="1" max="1" width="10.625" style="1" customWidth="1"/>
    <col min="2" max="2" width="6.625" style="1" customWidth="1"/>
    <col min="3" max="3" width="13.875" style="1" customWidth="1"/>
    <col min="4" max="4" width="3" style="1" bestFit="1" customWidth="1"/>
    <col min="5" max="5" width="14.25" style="1" customWidth="1"/>
    <col min="6" max="6" width="16.75" style="1" customWidth="1"/>
    <col min="7" max="16384" width="8.625" style="1"/>
  </cols>
  <sheetData>
    <row r="1" spans="1:6" ht="15" x14ac:dyDescent="0.15">
      <c r="A1" s="312" t="s">
        <v>118</v>
      </c>
      <c r="B1" s="312"/>
      <c r="C1" s="312"/>
      <c r="D1" s="312"/>
      <c r="E1" s="312"/>
      <c r="F1" s="312"/>
    </row>
    <row r="2" spans="1:6" ht="14.25" customHeight="1" thickBot="1" x14ac:dyDescent="0.2">
      <c r="A2" s="388" t="s">
        <v>119</v>
      </c>
      <c r="B2" s="388"/>
      <c r="C2" s="388"/>
      <c r="D2" s="388"/>
      <c r="E2" s="388"/>
      <c r="F2" s="388"/>
    </row>
    <row r="3" spans="1:6" ht="18" customHeight="1" x14ac:dyDescent="0.15">
      <c r="A3" s="313" t="s">
        <v>120</v>
      </c>
      <c r="B3" s="389"/>
      <c r="C3" s="314"/>
      <c r="D3" s="317" t="s">
        <v>121</v>
      </c>
      <c r="E3" s="318"/>
      <c r="F3" s="391"/>
    </row>
    <row r="4" spans="1:6" ht="15" customHeight="1" x14ac:dyDescent="0.15">
      <c r="A4" s="315"/>
      <c r="B4" s="390"/>
      <c r="C4" s="316"/>
      <c r="D4" s="392" t="s">
        <v>122</v>
      </c>
      <c r="E4" s="393"/>
      <c r="F4" s="191" t="s">
        <v>123</v>
      </c>
    </row>
    <row r="5" spans="1:6" s="60" customFormat="1" ht="15" customHeight="1" x14ac:dyDescent="0.15">
      <c r="A5" s="192"/>
      <c r="B5" s="193"/>
      <c r="C5" s="194"/>
      <c r="D5" s="195"/>
      <c r="E5" s="196" t="s">
        <v>124</v>
      </c>
      <c r="F5" s="197" t="s">
        <v>12</v>
      </c>
    </row>
    <row r="6" spans="1:6" ht="27" customHeight="1" x14ac:dyDescent="0.15">
      <c r="A6" s="407" t="s">
        <v>125</v>
      </c>
      <c r="B6" s="410" t="s">
        <v>126</v>
      </c>
      <c r="C6" s="411"/>
      <c r="D6" s="198"/>
      <c r="E6" s="199">
        <v>1</v>
      </c>
      <c r="F6" s="200">
        <v>119659</v>
      </c>
    </row>
    <row r="7" spans="1:6" ht="27" customHeight="1" x14ac:dyDescent="0.15">
      <c r="A7" s="408"/>
      <c r="B7" s="412" t="s">
        <v>127</v>
      </c>
      <c r="C7" s="413"/>
      <c r="D7" s="201"/>
      <c r="E7" s="202">
        <v>2</v>
      </c>
      <c r="F7" s="203">
        <v>52299</v>
      </c>
    </row>
    <row r="8" spans="1:6" ht="27" customHeight="1" x14ac:dyDescent="0.15">
      <c r="A8" s="408"/>
      <c r="B8" s="412" t="s">
        <v>128</v>
      </c>
      <c r="C8" s="413"/>
      <c r="D8" s="201"/>
      <c r="E8" s="202" t="s">
        <v>80</v>
      </c>
      <c r="F8" s="203" t="s">
        <v>80</v>
      </c>
    </row>
    <row r="9" spans="1:6" ht="27" customHeight="1" x14ac:dyDescent="0.15">
      <c r="A9" s="408"/>
      <c r="B9" s="414" t="s">
        <v>129</v>
      </c>
      <c r="C9" s="204" t="s">
        <v>130</v>
      </c>
      <c r="D9" s="201"/>
      <c r="E9" s="202" t="s">
        <v>80</v>
      </c>
      <c r="F9" s="203">
        <v>9</v>
      </c>
    </row>
    <row r="10" spans="1:6" ht="27" customHeight="1" x14ac:dyDescent="0.15">
      <c r="A10" s="408"/>
      <c r="B10" s="415"/>
      <c r="C10" s="204" t="s">
        <v>131</v>
      </c>
      <c r="D10" s="201"/>
      <c r="E10" s="202" t="s">
        <v>80</v>
      </c>
      <c r="F10" s="205" t="s">
        <v>80</v>
      </c>
    </row>
    <row r="11" spans="1:6" ht="27" customHeight="1" x14ac:dyDescent="0.15">
      <c r="A11" s="408"/>
      <c r="B11" s="415"/>
      <c r="C11" s="394" t="s">
        <v>132</v>
      </c>
      <c r="D11" s="206" t="s">
        <v>133</v>
      </c>
      <c r="E11" s="207" t="s">
        <v>80</v>
      </c>
      <c r="F11" s="205" t="s">
        <v>80</v>
      </c>
    </row>
    <row r="12" spans="1:6" ht="27" customHeight="1" x14ac:dyDescent="0.15">
      <c r="A12" s="408"/>
      <c r="B12" s="415"/>
      <c r="C12" s="395"/>
      <c r="D12" s="208"/>
      <c r="E12" s="209">
        <v>3</v>
      </c>
      <c r="F12" s="210">
        <v>171949</v>
      </c>
    </row>
    <row r="13" spans="1:6" s="17" customFormat="1" ht="27" customHeight="1" x14ac:dyDescent="0.15">
      <c r="A13" s="408"/>
      <c r="B13" s="415"/>
      <c r="C13" s="211" t="s">
        <v>10</v>
      </c>
      <c r="D13" s="212"/>
      <c r="E13" s="213">
        <v>3</v>
      </c>
      <c r="F13" s="214">
        <v>171958</v>
      </c>
    </row>
    <row r="14" spans="1:6" ht="27" customHeight="1" x14ac:dyDescent="0.15">
      <c r="A14" s="409"/>
      <c r="B14" s="396" t="s">
        <v>134</v>
      </c>
      <c r="C14" s="397"/>
      <c r="D14" s="215"/>
      <c r="E14" s="216" t="s">
        <v>80</v>
      </c>
      <c r="F14" s="217" t="s">
        <v>80</v>
      </c>
    </row>
    <row r="15" spans="1:6" ht="27" customHeight="1" x14ac:dyDescent="0.15">
      <c r="A15" s="398" t="s">
        <v>135</v>
      </c>
      <c r="B15" s="401" t="s">
        <v>136</v>
      </c>
      <c r="C15" s="401"/>
      <c r="D15" s="218"/>
      <c r="E15" s="219">
        <v>1</v>
      </c>
      <c r="F15" s="220">
        <v>5926</v>
      </c>
    </row>
    <row r="16" spans="1:6" ht="27" customHeight="1" x14ac:dyDescent="0.15">
      <c r="A16" s="399"/>
      <c r="B16" s="402" t="s">
        <v>137</v>
      </c>
      <c r="C16" s="402"/>
      <c r="D16" s="201"/>
      <c r="E16" s="202" t="s">
        <v>80</v>
      </c>
      <c r="F16" s="203" t="s">
        <v>80</v>
      </c>
    </row>
    <row r="17" spans="1:6" ht="27" customHeight="1" x14ac:dyDescent="0.15">
      <c r="A17" s="399"/>
      <c r="B17" s="403" t="s">
        <v>138</v>
      </c>
      <c r="C17" s="404"/>
      <c r="D17" s="206" t="s">
        <v>133</v>
      </c>
      <c r="E17" s="221"/>
      <c r="F17" s="205" t="s">
        <v>80</v>
      </c>
    </row>
    <row r="18" spans="1:6" ht="27" customHeight="1" x14ac:dyDescent="0.15">
      <c r="A18" s="399"/>
      <c r="B18" s="405"/>
      <c r="C18" s="406"/>
      <c r="D18" s="208"/>
      <c r="E18" s="209">
        <v>2</v>
      </c>
      <c r="F18" s="210">
        <v>125585</v>
      </c>
    </row>
    <row r="19" spans="1:6" ht="27" customHeight="1" x14ac:dyDescent="0.15">
      <c r="A19" s="399"/>
      <c r="B19" s="402" t="s">
        <v>139</v>
      </c>
      <c r="C19" s="402"/>
      <c r="D19" s="212"/>
      <c r="E19" s="202">
        <v>2</v>
      </c>
      <c r="F19" s="203">
        <v>52290</v>
      </c>
    </row>
    <row r="20" spans="1:6" ht="27" customHeight="1" x14ac:dyDescent="0.15">
      <c r="A20" s="399"/>
      <c r="B20" s="402" t="s">
        <v>140</v>
      </c>
      <c r="C20" s="402"/>
      <c r="D20" s="212"/>
      <c r="E20" s="202" t="s">
        <v>80</v>
      </c>
      <c r="F20" s="203" t="s">
        <v>80</v>
      </c>
    </row>
    <row r="21" spans="1:6" ht="27" customHeight="1" x14ac:dyDescent="0.15">
      <c r="A21" s="399"/>
      <c r="B21" s="402" t="s">
        <v>137</v>
      </c>
      <c r="C21" s="402"/>
      <c r="D21" s="212"/>
      <c r="E21" s="202" t="s">
        <v>80</v>
      </c>
      <c r="F21" s="203" t="s">
        <v>80</v>
      </c>
    </row>
    <row r="22" spans="1:6" ht="27" customHeight="1" x14ac:dyDescent="0.15">
      <c r="A22" s="399"/>
      <c r="B22" s="402" t="s">
        <v>141</v>
      </c>
      <c r="C22" s="402"/>
      <c r="D22" s="212"/>
      <c r="E22" s="202">
        <v>2</v>
      </c>
      <c r="F22" s="203">
        <v>125585</v>
      </c>
    </row>
    <row r="23" spans="1:6" ht="27" customHeight="1" x14ac:dyDescent="0.15">
      <c r="A23" s="400"/>
      <c r="B23" s="418" t="s">
        <v>142</v>
      </c>
      <c r="C23" s="418"/>
      <c r="D23" s="222"/>
      <c r="E23" s="223" t="s">
        <v>80</v>
      </c>
      <c r="F23" s="224" t="s">
        <v>80</v>
      </c>
    </row>
    <row r="24" spans="1:6" ht="27" customHeight="1" x14ac:dyDescent="0.15">
      <c r="A24" s="419" t="s">
        <v>143</v>
      </c>
      <c r="B24" s="421" t="s">
        <v>144</v>
      </c>
      <c r="C24" s="421"/>
      <c r="D24" s="225"/>
      <c r="E24" s="219" t="s">
        <v>80</v>
      </c>
      <c r="F24" s="220" t="s">
        <v>80</v>
      </c>
    </row>
    <row r="25" spans="1:6" ht="27" customHeight="1" x14ac:dyDescent="0.15">
      <c r="A25" s="399"/>
      <c r="B25" s="402" t="s">
        <v>127</v>
      </c>
      <c r="C25" s="402"/>
      <c r="D25" s="212"/>
      <c r="E25" s="202" t="s">
        <v>80</v>
      </c>
      <c r="F25" s="203" t="s">
        <v>80</v>
      </c>
    </row>
    <row r="26" spans="1:6" ht="27" customHeight="1" x14ac:dyDescent="0.15">
      <c r="A26" s="399"/>
      <c r="B26" s="402" t="s">
        <v>130</v>
      </c>
      <c r="C26" s="402"/>
      <c r="D26" s="212"/>
      <c r="E26" s="202" t="s">
        <v>80</v>
      </c>
      <c r="F26" s="203" t="s">
        <v>80</v>
      </c>
    </row>
    <row r="27" spans="1:6" ht="27" customHeight="1" x14ac:dyDescent="0.15">
      <c r="A27" s="399"/>
      <c r="B27" s="402" t="s">
        <v>131</v>
      </c>
      <c r="C27" s="402"/>
      <c r="D27" s="212"/>
      <c r="E27" s="202" t="s">
        <v>80</v>
      </c>
      <c r="F27" s="203" t="s">
        <v>80</v>
      </c>
    </row>
    <row r="28" spans="1:6" ht="27" customHeight="1" x14ac:dyDescent="0.15">
      <c r="A28" s="399"/>
      <c r="B28" s="402" t="s">
        <v>145</v>
      </c>
      <c r="C28" s="402"/>
      <c r="D28" s="212"/>
      <c r="E28" s="202" t="s">
        <v>80</v>
      </c>
      <c r="F28" s="203" t="s">
        <v>80</v>
      </c>
    </row>
    <row r="29" spans="1:6" ht="27" customHeight="1" thickBot="1" x14ac:dyDescent="0.2">
      <c r="A29" s="420"/>
      <c r="B29" s="422" t="s">
        <v>146</v>
      </c>
      <c r="C29" s="422"/>
      <c r="D29" s="226"/>
      <c r="E29" s="227" t="s">
        <v>80</v>
      </c>
      <c r="F29" s="228" t="s">
        <v>80</v>
      </c>
    </row>
    <row r="30" spans="1:6" ht="4.5" customHeight="1" x14ac:dyDescent="0.15">
      <c r="A30" s="229"/>
      <c r="B30" s="230"/>
      <c r="C30" s="230"/>
      <c r="D30" s="231"/>
      <c r="E30" s="231"/>
      <c r="F30" s="231"/>
    </row>
    <row r="31" spans="1:6" s="46" customFormat="1" ht="28.5" customHeight="1" x14ac:dyDescent="0.15">
      <c r="A31" s="232" t="s">
        <v>147</v>
      </c>
      <c r="B31" s="416" t="s">
        <v>148</v>
      </c>
      <c r="C31" s="416"/>
      <c r="D31" s="416"/>
      <c r="E31" s="416"/>
      <c r="F31" s="416"/>
    </row>
    <row r="32" spans="1:6" s="46" customFormat="1" ht="24.95" customHeight="1" x14ac:dyDescent="0.15">
      <c r="A32" s="233" t="s">
        <v>149</v>
      </c>
      <c r="B32" s="417" t="s">
        <v>150</v>
      </c>
      <c r="C32" s="417"/>
      <c r="D32" s="417"/>
      <c r="E32" s="417"/>
      <c r="F32" s="417"/>
    </row>
    <row r="33" spans="1:6" ht="24.95" customHeight="1" x14ac:dyDescent="0.15">
      <c r="A33" s="234" t="s">
        <v>151</v>
      </c>
      <c r="B33" s="417" t="s">
        <v>152</v>
      </c>
      <c r="C33" s="417"/>
      <c r="D33" s="417"/>
      <c r="E33" s="417"/>
      <c r="F33" s="417"/>
    </row>
  </sheetData>
  <mergeCells count="31">
    <mergeCell ref="B31:F31"/>
    <mergeCell ref="B32:F32"/>
    <mergeCell ref="B33:F33"/>
    <mergeCell ref="B23:C23"/>
    <mergeCell ref="A24:A29"/>
    <mergeCell ref="B24:C24"/>
    <mergeCell ref="B25:C25"/>
    <mergeCell ref="B26:C26"/>
    <mergeCell ref="B27:C27"/>
    <mergeCell ref="B28:C28"/>
    <mergeCell ref="B29:C29"/>
    <mergeCell ref="C11:C12"/>
    <mergeCell ref="B14:C14"/>
    <mergeCell ref="A15:A23"/>
    <mergeCell ref="B15:C15"/>
    <mergeCell ref="B16:C16"/>
    <mergeCell ref="B17:C18"/>
    <mergeCell ref="B19:C19"/>
    <mergeCell ref="B20:C20"/>
    <mergeCell ref="B21:C21"/>
    <mergeCell ref="B22:C22"/>
    <mergeCell ref="A6:A14"/>
    <mergeCell ref="B6:C6"/>
    <mergeCell ref="B7:C7"/>
    <mergeCell ref="B8:C8"/>
    <mergeCell ref="B9:B13"/>
    <mergeCell ref="A1:F1"/>
    <mergeCell ref="A2:F2"/>
    <mergeCell ref="A3:C4"/>
    <mergeCell ref="D3:F3"/>
    <mergeCell ref="D4:E4"/>
  </mergeCells>
  <phoneticPr fontId="3"/>
  <printOptions horizontalCentered="1"/>
  <pageMargins left="0.78740157480314965" right="0.78740157480314965" top="0.98425196850393704" bottom="0.59055118110236227" header="0.51181102362204722" footer="0.51181102362204722"/>
  <pageSetup paperSize="9" scale="99" orientation="portrait" r:id="rId1"/>
  <headerFooter alignWithMargins="0">
    <oddFooter>&amp;R高松国税局
国税徴収
(R01)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showGridLines="0" view="pageBreakPreview" zoomScale="60" zoomScaleNormal="100" workbookViewId="0">
      <selection activeCell="F53" sqref="F53"/>
    </sheetView>
  </sheetViews>
  <sheetFormatPr defaultRowHeight="13.5" x14ac:dyDescent="0.15"/>
  <cols>
    <col min="1" max="1" width="9" style="237"/>
    <col min="2" max="2" width="15.5" style="237" bestFit="1" customWidth="1"/>
    <col min="3" max="4" width="18" style="237" customWidth="1"/>
    <col min="5" max="16384" width="9" style="237"/>
  </cols>
  <sheetData>
    <row r="1" spans="1:7" s="236" customFormat="1" ht="14.25" thickBot="1" x14ac:dyDescent="0.2">
      <c r="A1" s="235" t="s">
        <v>153</v>
      </c>
    </row>
    <row r="2" spans="1:7" ht="19.5" customHeight="1" x14ac:dyDescent="0.15">
      <c r="A2" s="313" t="s">
        <v>154</v>
      </c>
      <c r="B2" s="314"/>
      <c r="C2" s="423" t="s">
        <v>155</v>
      </c>
      <c r="D2" s="424"/>
    </row>
    <row r="3" spans="1:7" ht="19.5" customHeight="1" x14ac:dyDescent="0.15">
      <c r="A3" s="315"/>
      <c r="B3" s="316"/>
      <c r="C3" s="238" t="s">
        <v>156</v>
      </c>
      <c r="D3" s="239" t="s">
        <v>157</v>
      </c>
    </row>
    <row r="4" spans="1:7" s="242" customFormat="1" x14ac:dyDescent="0.15">
      <c r="A4" s="425" t="s">
        <v>158</v>
      </c>
      <c r="B4" s="240"/>
      <c r="C4" s="241" t="s">
        <v>159</v>
      </c>
      <c r="D4" s="197" t="s">
        <v>160</v>
      </c>
    </row>
    <row r="5" spans="1:7" ht="30" customHeight="1" x14ac:dyDescent="0.15">
      <c r="A5" s="426"/>
      <c r="B5" s="243" t="s">
        <v>161</v>
      </c>
      <c r="C5" s="244" t="s">
        <v>80</v>
      </c>
      <c r="D5" s="245" t="s">
        <v>80</v>
      </c>
      <c r="E5" s="1"/>
      <c r="F5" s="1"/>
      <c r="G5" s="1"/>
    </row>
    <row r="6" spans="1:7" ht="30" customHeight="1" x14ac:dyDescent="0.15">
      <c r="A6" s="426"/>
      <c r="B6" s="246" t="s">
        <v>162</v>
      </c>
      <c r="C6" s="247" t="s">
        <v>80</v>
      </c>
      <c r="D6" s="248" t="s">
        <v>80</v>
      </c>
      <c r="E6" s="1"/>
      <c r="F6" s="1"/>
      <c r="G6" s="1"/>
    </row>
    <row r="7" spans="1:7" ht="30" customHeight="1" x14ac:dyDescent="0.15">
      <c r="A7" s="426"/>
      <c r="B7" s="246" t="s">
        <v>163</v>
      </c>
      <c r="C7" s="247">
        <v>46</v>
      </c>
      <c r="D7" s="248">
        <v>171949</v>
      </c>
      <c r="E7" s="1"/>
      <c r="F7" s="1"/>
      <c r="G7" s="1"/>
    </row>
    <row r="8" spans="1:7" ht="30" customHeight="1" x14ac:dyDescent="0.15">
      <c r="A8" s="426"/>
      <c r="B8" s="246" t="s">
        <v>164</v>
      </c>
      <c r="C8" s="247" t="s">
        <v>80</v>
      </c>
      <c r="D8" s="248" t="s">
        <v>80</v>
      </c>
      <c r="E8" s="1"/>
      <c r="F8" s="1"/>
      <c r="G8" s="1"/>
    </row>
    <row r="9" spans="1:7" ht="30" customHeight="1" thickBot="1" x14ac:dyDescent="0.2">
      <c r="A9" s="427"/>
      <c r="B9" s="249" t="s">
        <v>10</v>
      </c>
      <c r="C9" s="250">
        <v>46</v>
      </c>
      <c r="D9" s="251">
        <v>171949</v>
      </c>
      <c r="E9" s="1"/>
      <c r="F9" s="1"/>
      <c r="G9" s="1"/>
    </row>
    <row r="10" spans="1:7" x14ac:dyDescent="0.15">
      <c r="A10" s="1"/>
      <c r="B10" s="1"/>
      <c r="C10" s="1"/>
      <c r="D10" s="1"/>
      <c r="E10" s="1"/>
      <c r="F10" s="1"/>
      <c r="G10" s="1"/>
    </row>
  </sheetData>
  <mergeCells count="3">
    <mergeCell ref="A2:B3"/>
    <mergeCell ref="C2:D2"/>
    <mergeCell ref="A4:A9"/>
  </mergeCells>
  <phoneticPr fontId="3"/>
  <printOptions horizontalCentered="1"/>
  <pageMargins left="0.78740157480314965" right="0.78740157480314965" top="0.98425196850393704" bottom="0.59055118110236227" header="0.51181102362204722" footer="0.51181102362204722"/>
  <pageSetup paperSize="9" orientation="portrait" r:id="rId1"/>
  <headerFooter alignWithMargins="0">
    <oddFooter>&amp;R高松国税局
国税徴収
(R01)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
  <sheetViews>
    <sheetView showGridLines="0" view="pageBreakPreview" zoomScaleNormal="100" zoomScaleSheetLayoutView="100" workbookViewId="0">
      <selection activeCell="K17" sqref="K17"/>
    </sheetView>
  </sheetViews>
  <sheetFormatPr defaultColWidth="8.625" defaultRowHeight="11.25" x14ac:dyDescent="0.15"/>
  <cols>
    <col min="1" max="1" width="11.375" style="1" customWidth="1"/>
    <col min="2" max="2" width="8.25" style="1" customWidth="1"/>
    <col min="3" max="3" width="10.625" style="1" customWidth="1"/>
    <col min="4" max="4" width="8.25" style="1" customWidth="1"/>
    <col min="5" max="5" width="10.625" style="1" customWidth="1"/>
    <col min="6" max="6" width="8.25" style="1" customWidth="1"/>
    <col min="7" max="7" width="10.625" style="1" customWidth="1"/>
    <col min="8" max="8" width="9" style="1" bestFit="1" customWidth="1"/>
    <col min="9" max="9" width="3" style="1" bestFit="1" customWidth="1"/>
    <col min="10" max="10" width="8.25" style="1" bestFit="1" customWidth="1"/>
    <col min="11" max="11" width="10.375" style="1" customWidth="1"/>
    <col min="12" max="16384" width="8.625" style="1"/>
  </cols>
  <sheetData>
    <row r="1" spans="1:12" ht="12" thickBot="1" x14ac:dyDescent="0.2">
      <c r="A1" s="1" t="s">
        <v>165</v>
      </c>
    </row>
    <row r="2" spans="1:12" ht="16.5" customHeight="1" x14ac:dyDescent="0.15">
      <c r="A2" s="434" t="s">
        <v>166</v>
      </c>
      <c r="B2" s="436" t="s">
        <v>167</v>
      </c>
      <c r="C2" s="437"/>
      <c r="D2" s="438" t="s">
        <v>168</v>
      </c>
      <c r="E2" s="439"/>
      <c r="F2" s="436" t="s">
        <v>169</v>
      </c>
      <c r="G2" s="437"/>
      <c r="H2" s="440" t="s">
        <v>170</v>
      </c>
      <c r="I2" s="428" t="s">
        <v>171</v>
      </c>
      <c r="J2" s="429"/>
      <c r="K2" s="430"/>
    </row>
    <row r="3" spans="1:12" ht="16.5" customHeight="1" x14ac:dyDescent="0.15">
      <c r="A3" s="435"/>
      <c r="B3" s="84" t="s">
        <v>172</v>
      </c>
      <c r="C3" s="51" t="s">
        <v>173</v>
      </c>
      <c r="D3" s="84" t="s">
        <v>172</v>
      </c>
      <c r="E3" s="51" t="s">
        <v>173</v>
      </c>
      <c r="F3" s="84" t="s">
        <v>172</v>
      </c>
      <c r="G3" s="51" t="s">
        <v>173</v>
      </c>
      <c r="H3" s="441"/>
      <c r="I3" s="431"/>
      <c r="J3" s="432"/>
      <c r="K3" s="433"/>
    </row>
    <row r="4" spans="1:12" x14ac:dyDescent="0.15">
      <c r="A4" s="252"/>
      <c r="B4" s="253" t="s">
        <v>174</v>
      </c>
      <c r="C4" s="87" t="s">
        <v>175</v>
      </c>
      <c r="D4" s="253" t="s">
        <v>174</v>
      </c>
      <c r="E4" s="87" t="s">
        <v>175</v>
      </c>
      <c r="F4" s="253" t="s">
        <v>174</v>
      </c>
      <c r="G4" s="87" t="s">
        <v>175</v>
      </c>
      <c r="H4" s="254" t="s">
        <v>175</v>
      </c>
      <c r="I4" s="255"/>
      <c r="J4" s="256" t="s">
        <v>175</v>
      </c>
      <c r="K4" s="257" t="s">
        <v>175</v>
      </c>
    </row>
    <row r="5" spans="1:12" s="68" customFormat="1" ht="30" customHeight="1" x14ac:dyDescent="0.15">
      <c r="A5" s="61" t="s">
        <v>176</v>
      </c>
      <c r="B5" s="258">
        <v>3</v>
      </c>
      <c r="C5" s="259">
        <v>44000</v>
      </c>
      <c r="D5" s="258">
        <v>2</v>
      </c>
      <c r="E5" s="259">
        <v>213230</v>
      </c>
      <c r="F5" s="258">
        <v>3</v>
      </c>
      <c r="G5" s="259">
        <v>44000</v>
      </c>
      <c r="H5" s="260" t="s">
        <v>80</v>
      </c>
      <c r="I5" s="261" t="s">
        <v>177</v>
      </c>
      <c r="J5" s="262">
        <v>7763</v>
      </c>
      <c r="K5" s="263">
        <v>213230</v>
      </c>
      <c r="L5" s="264"/>
    </row>
    <row r="6" spans="1:12" s="68" customFormat="1" ht="30" customHeight="1" x14ac:dyDescent="0.15">
      <c r="A6" s="265" t="s">
        <v>66</v>
      </c>
      <c r="B6" s="266">
        <v>1</v>
      </c>
      <c r="C6" s="267">
        <v>30441</v>
      </c>
      <c r="D6" s="266">
        <v>3</v>
      </c>
      <c r="E6" s="267">
        <v>44000</v>
      </c>
      <c r="F6" s="266" t="s">
        <v>80</v>
      </c>
      <c r="G6" s="267" t="s">
        <v>80</v>
      </c>
      <c r="H6" s="268" t="s">
        <v>80</v>
      </c>
      <c r="I6" s="269" t="s">
        <v>177</v>
      </c>
      <c r="J6" s="270">
        <v>4248</v>
      </c>
      <c r="K6" s="271">
        <v>44000</v>
      </c>
      <c r="L6" s="264"/>
    </row>
    <row r="7" spans="1:12" s="68" customFormat="1" ht="30" customHeight="1" x14ac:dyDescent="0.15">
      <c r="A7" s="265" t="s">
        <v>67</v>
      </c>
      <c r="B7" s="266">
        <v>5</v>
      </c>
      <c r="C7" s="267">
        <v>214982</v>
      </c>
      <c r="D7" s="266">
        <v>3</v>
      </c>
      <c r="E7" s="267">
        <v>164231</v>
      </c>
      <c r="F7" s="266">
        <v>2</v>
      </c>
      <c r="G7" s="267">
        <v>28744</v>
      </c>
      <c r="H7" s="268" t="s">
        <v>80</v>
      </c>
      <c r="I7" s="269" t="s">
        <v>133</v>
      </c>
      <c r="J7" s="270" t="s">
        <v>80</v>
      </c>
      <c r="K7" s="271">
        <v>95585</v>
      </c>
      <c r="L7" s="264"/>
    </row>
    <row r="8" spans="1:12" s="68" customFormat="1" ht="30" customHeight="1" x14ac:dyDescent="0.15">
      <c r="A8" s="265" t="s">
        <v>68</v>
      </c>
      <c r="B8" s="266">
        <v>1</v>
      </c>
      <c r="C8" s="267">
        <v>9675</v>
      </c>
      <c r="D8" s="266">
        <v>2</v>
      </c>
      <c r="E8" s="267">
        <v>32315</v>
      </c>
      <c r="F8" s="266" t="s">
        <v>80</v>
      </c>
      <c r="G8" s="267" t="s">
        <v>80</v>
      </c>
      <c r="H8" s="268">
        <v>68646</v>
      </c>
      <c r="I8" s="269" t="s">
        <v>178</v>
      </c>
      <c r="J8" s="270" t="s">
        <v>80</v>
      </c>
      <c r="K8" s="271">
        <v>100961</v>
      </c>
      <c r="L8" s="264"/>
    </row>
    <row r="9" spans="1:12" ht="30" customHeight="1" thickBot="1" x14ac:dyDescent="0.2">
      <c r="A9" s="77" t="s">
        <v>69</v>
      </c>
      <c r="B9" s="272">
        <v>3</v>
      </c>
      <c r="C9" s="273">
        <v>245419</v>
      </c>
      <c r="D9" s="272">
        <v>1</v>
      </c>
      <c r="E9" s="273">
        <v>5926</v>
      </c>
      <c r="F9" s="272">
        <v>1</v>
      </c>
      <c r="G9" s="273">
        <v>119659</v>
      </c>
      <c r="H9" s="274" t="s">
        <v>80</v>
      </c>
      <c r="I9" s="275" t="s">
        <v>178</v>
      </c>
      <c r="J9" s="276" t="s">
        <v>80</v>
      </c>
      <c r="K9" s="277" t="s">
        <v>80</v>
      </c>
      <c r="L9" s="278"/>
    </row>
    <row r="10" spans="1:12" ht="30" customHeight="1" thickBot="1" x14ac:dyDescent="0.2">
      <c r="A10" s="77" t="s">
        <v>179</v>
      </c>
      <c r="B10" s="272">
        <v>2</v>
      </c>
      <c r="C10" s="273">
        <v>52299</v>
      </c>
      <c r="D10" s="272">
        <v>3</v>
      </c>
      <c r="E10" s="273">
        <v>171949</v>
      </c>
      <c r="F10" s="272" t="s">
        <v>80</v>
      </c>
      <c r="G10" s="273" t="s">
        <v>80</v>
      </c>
      <c r="H10" s="274">
        <v>5926</v>
      </c>
      <c r="I10" s="275" t="s">
        <v>178</v>
      </c>
      <c r="J10" s="276" t="s">
        <v>80</v>
      </c>
      <c r="K10" s="277">
        <v>125585</v>
      </c>
      <c r="L10" s="278"/>
    </row>
    <row r="11" spans="1:12" x14ac:dyDescent="0.15">
      <c r="A11" s="1" t="s">
        <v>180</v>
      </c>
    </row>
  </sheetData>
  <mergeCells count="6">
    <mergeCell ref="I2:K3"/>
    <mergeCell ref="A2:A3"/>
    <mergeCell ref="B2:C2"/>
    <mergeCell ref="D2:E2"/>
    <mergeCell ref="F2:G2"/>
    <mergeCell ref="H2:H3"/>
  </mergeCells>
  <phoneticPr fontId="3"/>
  <printOptions horizontalCentered="1"/>
  <pageMargins left="0.78740157480314965" right="0.78740157480314965" top="0.98425196850393704" bottom="0.59055118110236227" header="0.51181102362204722" footer="0.51181102362204722"/>
  <pageSetup paperSize="9" orientation="landscape" r:id="rId1"/>
  <headerFooter alignWithMargins="0">
    <oddFooter>&amp;R高松国税局
国税徴収
(R01)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B1FF7A-CFB6-4BE6-862E-AC73F9F5E6E0}">
  <ds:schemaRefs>
    <ds:schemaRef ds:uri="http://schemas.microsoft.com/office/2006/metadata/properties"/>
    <ds:schemaRef ds:uri="http://schemas.microsoft.com/office/infopath/2007/PartnerControls"/>
    <ds:schemaRef ds:uri="c1e1fd5d-d5a4-4438-b594-53628234b2d5"/>
  </ds:schemaRefs>
</ds:datastoreItem>
</file>

<file path=customXml/itemProps2.xml><?xml version="1.0" encoding="utf-8"?>
<ds:datastoreItem xmlns:ds="http://schemas.openxmlformats.org/officeDocument/2006/customXml" ds:itemID="{9170E886-78E5-44FC-858B-739A39DA13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18B898-3B80-41DF-B828-BE645DAA72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(1)徴収状況</vt:lpstr>
      <vt:lpstr>(2)　徴収状況の累年比較</vt:lpstr>
      <vt:lpstr>(3)税務署別徴収状況-1</vt:lpstr>
      <vt:lpstr>(3)税務署別徴収状況-2</vt:lpstr>
      <vt:lpstr>(3)税務署別徴収状況-3</vt:lpstr>
      <vt:lpstr>(3)税務署別徴収状況-4</vt:lpstr>
      <vt:lpstr>(1)物納状況</vt:lpstr>
      <vt:lpstr>(2)物納財産の内訳</vt:lpstr>
      <vt:lpstr>(3)物納状況の累年比較</vt:lpstr>
      <vt:lpstr>(4)年賦延納状況</vt:lpstr>
      <vt:lpstr>'(1)徴収状況'!Print_Area</vt:lpstr>
      <vt:lpstr>'(1)物納状況'!Print_Area</vt:lpstr>
      <vt:lpstr>'(2)　徴収状況の累年比較'!Print_Area</vt:lpstr>
      <vt:lpstr>'(3)税務署別徴収状況-1'!Print_Area</vt:lpstr>
      <vt:lpstr>'(3)税務署別徴収状況-2'!Print_Area</vt:lpstr>
      <vt:lpstr>'(3)税務署別徴収状況-3'!Print_Area</vt:lpstr>
      <vt:lpstr>'(3)税務署別徴収状況-4'!Print_Area</vt:lpstr>
      <vt:lpstr>'(3)物納状況の累年比較'!Print_Area</vt:lpstr>
      <vt:lpstr>'(4)年賦延納状況'!Print_Area</vt:lpstr>
      <vt:lpstr>'(3)税務署別徴収状況-1'!Print_Titles</vt:lpstr>
      <vt:lpstr>'(3)税務署別徴収状況-2'!Print_Titles</vt:lpstr>
      <vt:lpstr>'(3)税務署別徴収状況-3'!Print_Titles</vt:lpstr>
      <vt:lpstr>'(3)税務署別徴収状況-4'!Print_Titles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企画２</cp:lastModifiedBy>
  <cp:lastPrinted>2021-05-25T00:41:09Z</cp:lastPrinted>
  <dcterms:created xsi:type="dcterms:W3CDTF">2020-10-29T02:04:07Z</dcterms:created>
  <dcterms:modified xsi:type="dcterms:W3CDTF">2021-05-25T00:41:43Z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0x0101001352FBB25AD26741878EC5ACE9AA909C</vt:lpwstr>
  </property>
</Properties>
</file>