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00700企画課\企画課\03　組織参考資料フォルダ\02　整理中\統計情報・各種通信等\02　局統計情報（HP掲載）\平成30年度版\02原稿\10　17-1.2国税徴収\"/>
    </mc:Choice>
  </mc:AlternateContent>
  <bookViews>
    <workbookView xWindow="0" yWindow="0" windowWidth="20490" windowHeight="7950" tabRatio="790" firstSheet="1" activeTab="5"/>
  </bookViews>
  <sheets>
    <sheet name="(1)徴収状況" sheetId="16" r:id="rId1"/>
    <sheet name="(2)　徴収状況の累年比較" sheetId="17" r:id="rId2"/>
    <sheet name="(3)税務署別徴収状況-1" sheetId="4" r:id="rId3"/>
    <sheet name="(3)税務署別徴収状況-2" sheetId="5" r:id="rId4"/>
    <sheet name="(3)税務署別徴収状況-3" sheetId="6" r:id="rId5"/>
    <sheet name="(3)税務署別徴収状況-4" sheetId="15" r:id="rId6"/>
    <sheet name="(1)物納状況" sheetId="18" r:id="rId7"/>
    <sheet name="(2)物納財産の内訳" sheetId="19" r:id="rId8"/>
    <sheet name="(3)物納状況の累年比較" sheetId="20" r:id="rId9"/>
    <sheet name="(4)年賦延納状況" sheetId="21" r:id="rId10"/>
  </sheets>
  <definedNames>
    <definedName name="_xlnm.Print_Area" localSheetId="0">'(1)徴収状況'!$A$1:$P$41</definedName>
    <definedName name="_xlnm.Print_Area" localSheetId="6">'(1)物納状況'!$A$1:$F$33</definedName>
    <definedName name="_xlnm.Print_Area" localSheetId="1">'(2)　徴収状況の累年比較'!$A$1:$N$9</definedName>
    <definedName name="_xlnm.Print_Area" localSheetId="2">'(3)税務署別徴収状況-1'!$A$1:$N$41</definedName>
    <definedName name="_xlnm.Print_Area" localSheetId="3">'(3)税務署別徴収状況-2'!$A$1:$N$40</definedName>
    <definedName name="_xlnm.Print_Area" localSheetId="4">'(3)税務署別徴収状況-3'!$A$1:$N$40</definedName>
    <definedName name="_xlnm.Print_Area" localSheetId="5">'(3)税務署別徴収状況-4'!$A$1:$H$40</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40" i="15" l="1"/>
  <c r="H39" i="15"/>
  <c r="H37" i="15"/>
  <c r="H36" i="15"/>
  <c r="H35" i="15"/>
  <c r="H34" i="15"/>
  <c r="H33" i="15"/>
  <c r="H32" i="15"/>
  <c r="H31" i="15"/>
  <c r="H29" i="15"/>
  <c r="H28" i="15"/>
  <c r="H27" i="15"/>
  <c r="H26" i="15"/>
  <c r="H25" i="15"/>
  <c r="H24" i="15"/>
  <c r="H23" i="15"/>
  <c r="H22" i="15"/>
  <c r="H21" i="15"/>
  <c r="H19" i="15"/>
  <c r="H18" i="15"/>
  <c r="H17" i="15"/>
  <c r="H16" i="15"/>
  <c r="H15" i="15"/>
  <c r="H14" i="15"/>
  <c r="H13" i="15"/>
  <c r="H11" i="15"/>
  <c r="H10" i="15"/>
  <c r="H9" i="15"/>
  <c r="H8" i="15"/>
  <c r="H7" i="15"/>
  <c r="H6" i="15"/>
  <c r="H5" i="15"/>
  <c r="N8" i="6"/>
  <c r="N8" i="5"/>
  <c r="N8" i="4"/>
  <c r="N9" i="6"/>
  <c r="N9" i="5"/>
  <c r="N9" i="4"/>
  <c r="N40" i="6"/>
  <c r="N39" i="6"/>
  <c r="N37" i="6"/>
  <c r="N36" i="6"/>
  <c r="N35" i="6"/>
  <c r="N34" i="6"/>
  <c r="N33" i="6"/>
  <c r="N32" i="6"/>
  <c r="N31" i="6"/>
  <c r="N29" i="6"/>
  <c r="N28" i="6"/>
  <c r="N27" i="6"/>
  <c r="N26" i="6"/>
  <c r="N25" i="6"/>
  <c r="N24" i="6"/>
  <c r="N23" i="6"/>
  <c r="N22" i="6"/>
  <c r="N21" i="6"/>
  <c r="N19" i="6"/>
  <c r="N18" i="6"/>
  <c r="N17" i="6"/>
  <c r="N16" i="6"/>
  <c r="N15" i="6"/>
  <c r="N14" i="6"/>
  <c r="N13" i="6"/>
  <c r="N11" i="6"/>
  <c r="N10" i="6"/>
  <c r="N7" i="6"/>
  <c r="N6" i="6"/>
  <c r="N5" i="6"/>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7" i="5"/>
  <c r="N6" i="5"/>
  <c r="N5" i="5"/>
  <c r="N37" i="4"/>
  <c r="N36" i="4"/>
  <c r="N35" i="4"/>
  <c r="N34" i="4"/>
  <c r="N33" i="4"/>
  <c r="N32" i="4"/>
  <c r="N31" i="4"/>
  <c r="N29" i="4"/>
  <c r="N28" i="4"/>
  <c r="N27" i="4"/>
  <c r="N26" i="4"/>
  <c r="N25" i="4"/>
  <c r="N24" i="4"/>
  <c r="N23" i="4"/>
  <c r="N22" i="4"/>
  <c r="N21" i="4"/>
  <c r="N19" i="4"/>
  <c r="N18" i="4"/>
  <c r="N17" i="4"/>
  <c r="N16" i="4"/>
  <c r="N15" i="4"/>
  <c r="N14" i="4"/>
  <c r="N13" i="4"/>
  <c r="N11" i="4"/>
  <c r="N10" i="4"/>
  <c r="N7" i="4"/>
  <c r="N6" i="4"/>
  <c r="N5" i="4"/>
</calcChain>
</file>

<file path=xl/sharedStrings.xml><?xml version="1.0" encoding="utf-8"?>
<sst xmlns="http://schemas.openxmlformats.org/spreadsheetml/2006/main" count="1050" uniqueCount="203">
  <si>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</si>
  <si>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</si>
  <si>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</si>
  <si>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</si>
  <si>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</si>
  <si>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</si>
  <si>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</si>
  <si>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</si>
  <si>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</si>
  <si>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</si>
  <si>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収納未済額</t>
    <phoneticPr fontId="1"/>
  </si>
  <si>
    <t>年度</t>
    <phoneticPr fontId="1"/>
  </si>
  <si>
    <t>繰越分</t>
    <phoneticPr fontId="1"/>
  </si>
  <si>
    <t>税務署名</t>
  </si>
  <si>
    <t>徴収決定済額</t>
  </si>
  <si>
    <t>収納未済額</t>
  </si>
  <si>
    <t>局引受分</t>
  </si>
  <si>
    <t>(2)　徴収状況の累年比較</t>
    <phoneticPr fontId="1"/>
  </si>
  <si>
    <t>(3)　税務署別徴収状況</t>
    <phoneticPr fontId="1"/>
  </si>
  <si>
    <t>(3)　税務署別徴収状況（続）</t>
    <phoneticPr fontId="1"/>
  </si>
  <si>
    <t>税務署名</t>
    <rPh sb="0" eb="2">
      <t>ゼイム</t>
    </rPh>
    <rPh sb="2" eb="4">
      <t>ショメイ</t>
    </rPh>
    <phoneticPr fontId="1"/>
  </si>
  <si>
    <t>徳島</t>
    <rPh sb="0" eb="2">
      <t>トクシマ</t>
    </rPh>
    <phoneticPr fontId="1"/>
  </si>
  <si>
    <t>鳴門</t>
    <rPh sb="0" eb="2">
      <t>ナルト</t>
    </rPh>
    <phoneticPr fontId="1"/>
  </si>
  <si>
    <t>阿南</t>
    <rPh sb="0" eb="2">
      <t>アナン</t>
    </rPh>
    <phoneticPr fontId="1"/>
  </si>
  <si>
    <t>川島</t>
    <rPh sb="0" eb="2">
      <t>カワシマ</t>
    </rPh>
    <phoneticPr fontId="1"/>
  </si>
  <si>
    <t>脇町</t>
    <rPh sb="0" eb="2">
      <t>ワキマチ</t>
    </rPh>
    <phoneticPr fontId="1"/>
  </si>
  <si>
    <t>池田</t>
    <rPh sb="0" eb="2">
      <t>イケダ</t>
    </rPh>
    <phoneticPr fontId="1"/>
  </si>
  <si>
    <t>徳島県計</t>
    <rPh sb="0" eb="3">
      <t>トクシマケン</t>
    </rPh>
    <rPh sb="3" eb="4">
      <t>ケイ</t>
    </rPh>
    <phoneticPr fontId="1"/>
  </si>
  <si>
    <t>高松</t>
    <rPh sb="0" eb="2">
      <t>タカマツ</t>
    </rPh>
    <phoneticPr fontId="1"/>
  </si>
  <si>
    <t>丸亀</t>
    <rPh sb="0" eb="2">
      <t>マルガメ</t>
    </rPh>
    <phoneticPr fontId="1"/>
  </si>
  <si>
    <t>坂出</t>
    <rPh sb="0" eb="2">
      <t>サカイデ</t>
    </rPh>
    <phoneticPr fontId="1"/>
  </si>
  <si>
    <t>観音寺</t>
    <rPh sb="0" eb="3">
      <t>カンオンジ</t>
    </rPh>
    <phoneticPr fontId="1"/>
  </si>
  <si>
    <t>長尾</t>
    <rPh sb="0" eb="2">
      <t>ナガオ</t>
    </rPh>
    <phoneticPr fontId="1"/>
  </si>
  <si>
    <t>土庄</t>
    <rPh sb="0" eb="2">
      <t>トノショウ</t>
    </rPh>
    <phoneticPr fontId="1"/>
  </si>
  <si>
    <t>香川県計</t>
    <rPh sb="0" eb="2">
      <t>カガワ</t>
    </rPh>
    <rPh sb="2" eb="3">
      <t>ケン</t>
    </rPh>
    <rPh sb="3" eb="4">
      <t>ケイ</t>
    </rPh>
    <phoneticPr fontId="1"/>
  </si>
  <si>
    <t>松山</t>
    <rPh sb="0" eb="2">
      <t>マツヤマ</t>
    </rPh>
    <phoneticPr fontId="1"/>
  </si>
  <si>
    <t>今治</t>
    <rPh sb="0" eb="2">
      <t>イマバリ</t>
    </rPh>
    <phoneticPr fontId="1"/>
  </si>
  <si>
    <t>宇和島</t>
    <rPh sb="0" eb="3">
      <t>ウワジマ</t>
    </rPh>
    <phoneticPr fontId="1"/>
  </si>
  <si>
    <t>八幡浜</t>
    <rPh sb="0" eb="2">
      <t>ヤハタ</t>
    </rPh>
    <rPh sb="2" eb="3">
      <t>ハマ</t>
    </rPh>
    <phoneticPr fontId="1"/>
  </si>
  <si>
    <t>新居浜</t>
    <rPh sb="0" eb="3">
      <t>ニイハマ</t>
    </rPh>
    <phoneticPr fontId="1"/>
  </si>
  <si>
    <t>伊予西条</t>
    <rPh sb="0" eb="4">
      <t>イヨサイジョウ</t>
    </rPh>
    <phoneticPr fontId="1"/>
  </si>
  <si>
    <t>大洲</t>
    <rPh sb="0" eb="2">
      <t>オオズ</t>
    </rPh>
    <phoneticPr fontId="1"/>
  </si>
  <si>
    <t>伊予三島</t>
    <rPh sb="0" eb="4">
      <t>イヨミシマ</t>
    </rPh>
    <phoneticPr fontId="1"/>
  </si>
  <si>
    <t>愛媛県計</t>
    <rPh sb="0" eb="2">
      <t>エヒメ</t>
    </rPh>
    <rPh sb="2" eb="3">
      <t>ケン</t>
    </rPh>
    <rPh sb="3" eb="4">
      <t>ケイ</t>
    </rPh>
    <phoneticPr fontId="1"/>
  </si>
  <si>
    <t>高知</t>
    <rPh sb="0" eb="2">
      <t>コウチ</t>
    </rPh>
    <phoneticPr fontId="1"/>
  </si>
  <si>
    <t>安芸</t>
    <rPh sb="0" eb="2">
      <t>アキ</t>
    </rPh>
    <phoneticPr fontId="1"/>
  </si>
  <si>
    <t>南国</t>
    <rPh sb="0" eb="2">
      <t>ナンゴク</t>
    </rPh>
    <phoneticPr fontId="1"/>
  </si>
  <si>
    <t>須崎</t>
    <rPh sb="0" eb="2">
      <t>スザキ</t>
    </rPh>
    <phoneticPr fontId="1"/>
  </si>
  <si>
    <t>中村</t>
    <rPh sb="0" eb="2">
      <t>ナカムラ</t>
    </rPh>
    <phoneticPr fontId="1"/>
  </si>
  <si>
    <t>伊野</t>
    <rPh sb="0" eb="2">
      <t>イノ</t>
    </rPh>
    <phoneticPr fontId="1"/>
  </si>
  <si>
    <t>高知県計</t>
    <rPh sb="0" eb="2">
      <t>コウチ</t>
    </rPh>
    <rPh sb="2" eb="3">
      <t>ケン</t>
    </rPh>
    <rPh sb="3" eb="4">
      <t>ケイ</t>
    </rPh>
    <phoneticPr fontId="1"/>
  </si>
  <si>
    <t>総　　計</t>
    <phoneticPr fontId="1"/>
  </si>
  <si>
    <t>総計</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</si>
  <si>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</si>
  <si>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</si>
  <si>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</si>
  <si>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</si>
  <si>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</si>
  <si>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</si>
  <si>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</si>
  <si>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</si>
  <si>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</si>
  <si>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</si>
  <si>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</si>
  <si>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</si>
  <si>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</si>
  <si>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</si>
  <si>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</si>
  <si>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</si>
  <si>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</si>
  <si>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</si>
  <si>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</si>
  <si>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</si>
  <si>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</si>
  <si>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</si>
  <si>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</si>
  <si>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</si>
  <si>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</si>
  <si>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</si>
  <si>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</si>
  <si>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</si>
  <si>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</si>
  <si>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</si>
  <si>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</si>
  <si>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</si>
  <si>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</si>
  <si>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</si>
  <si>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（注）　</t>
    <phoneticPr fontId="1"/>
  </si>
  <si>
    <t>１　「相続税」には贈与税を含む。</t>
    <phoneticPr fontId="1"/>
  </si>
  <si>
    <t>平成26年度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</si>
  <si>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</si>
  <si>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</si>
  <si>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</si>
  <si>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平成27年度</t>
  </si>
  <si>
    <t>－</t>
  </si>
  <si>
    <t>平成28年度</t>
  </si>
  <si>
    <t>(1)　徴収状況</t>
    <phoneticPr fontId="1"/>
  </si>
  <si>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</si>
  <si>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</si>
  <si>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</si>
  <si>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</si>
  <si>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平成30年４月１日から平成31年３月31日</t>
  </si>
  <si>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</si>
  <si>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</si>
  <si>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</si>
  <si>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</si>
  <si>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</si>
  <si>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</si>
  <si>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徴収決定済額</t>
    <phoneticPr fontId="1"/>
  </si>
  <si>
    <t>不納欠損額</t>
    <phoneticPr fontId="1"/>
  </si>
  <si>
    <t>平成29年度</t>
  </si>
  <si>
    <t>平成30年度</t>
    <phoneticPr fontId="1"/>
  </si>
  <si>
    <t>-</t>
  </si>
  <si>
    <t>揮発油税及地方揮発油税</t>
    <rPh sb="0" eb="3">
      <t>キハツユ</t>
    </rPh>
    <rPh sb="3" eb="4">
      <t>ゼイ</t>
    </rPh>
    <rPh sb="4" eb="5">
      <t>オヨ</t>
    </rPh>
    <rPh sb="5" eb="7">
      <t>チホウ</t>
    </rPh>
    <rPh sb="7" eb="10">
      <t>キハツユ</t>
    </rPh>
    <rPh sb="10" eb="11">
      <t>ゼイ</t>
    </rPh>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</si>
  <si>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</si>
  <si>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</si>
  <si>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</si>
  <si>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</si>
  <si>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</si>
  <si>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</si>
  <si>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</si>
  <si>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</si>
  <si>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</si>
  <si>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</si>
  <si>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</si>
  <si>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</si>
  <si>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</si>
  <si>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</si>
  <si>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</si>
  <si>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</si>
  <si>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</si>
  <si>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</si>
  <si>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</si>
  <si>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</si>
  <si>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</si>
  <si>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</si>
  <si>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</si>
  <si>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</si>
  <si>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</si>
  <si>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</si>
  <si>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</si>
  <si>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</si>
  <si>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</si>
  <si>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　平成30年４月１日から平成31年３月31日までの間に相続税の物納について申請、許可、収納等のあったものを示した。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</si>
  <si>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</si>
  <si>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</si>
  <si>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</si>
  <si>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</si>
  <si>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</si>
  <si>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</si>
  <si>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</si>
  <si>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</si>
  <si>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</si>
  <si>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</si>
  <si>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</si>
  <si>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</si>
  <si>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</si>
  <si>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</si>
  <si>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</si>
  <si>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</si>
  <si>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</si>
  <si>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</si>
  <si>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</si>
  <si>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</si>
  <si>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</si>
  <si>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</si>
  <si>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</si>
  <si>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</si>
  <si>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</si>
  <si>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</si>
  <si>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件</t>
    <phoneticPr fontId="1"/>
  </si>
  <si>
    <t>千円</t>
    <phoneticPr fontId="1"/>
  </si>
  <si>
    <t>千円</t>
    <phoneticPr fontId="1"/>
  </si>
  <si>
    <t>千円</t>
    <phoneticPr fontId="1"/>
  </si>
  <si>
    <t>千円</t>
    <phoneticPr fontId="1"/>
  </si>
  <si>
    <t>平成25年度</t>
  </si>
  <si>
    <t>外</t>
    <rPh sb="0" eb="1">
      <t>ホカ</t>
    </rPh>
    <phoneticPr fontId="5"/>
  </si>
  <si>
    <t>外</t>
    <phoneticPr fontId="1"/>
  </si>
  <si>
    <t>平成30年度</t>
    <phoneticPr fontId="1"/>
  </si>
  <si>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</si>
  <si>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</si>
  <si>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</si>
  <si>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</si>
  <si>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</si>
  <si>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</si>
  <si>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</si>
  <si>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</si>
  <si>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</si>
  <si>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</si>
  <si>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</si>
  <si>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</si>
  <si>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</si>
  <si>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</si>
  <si>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</si>
  <si>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</si>
  <si>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</si>
  <si>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</si>
  <si>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</si>
  <si>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調査対象等：平成30年４月１日から平成31年３月31日までの間に相続税及び贈与税の年賦延納並びに所得税法第132条の規定
            による所得税の延納について、申請、許可、収納等のあったものを示した。</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</si>
  <si>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</si>
  <si>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17－１　国税徴収状況</t>
    <rPh sb="5" eb="7">
      <t>コクゼイ</t>
    </rPh>
    <rPh sb="9" eb="11">
      <t>ジョウキョウ</t>
    </rPh>
    <phoneticPr fontId="1"/>
  </si>
  <si>
    <t>17－２　物納及び年賦延納</t>
    <phoneticPr fontId="1"/>
  </si>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</sst>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quot;(&quot;#,##0&quot;)&quot;"/>
    <numFmt numFmtId="178" formatCode="0_);[Red]\(0\)"/>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thin">
        <color indexed="55"/>
      </top>
      <bottom style="thin">
        <color indexed="55"/>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style="thin">
        <color indexed="55"/>
      </bottom>
      <diagonal/>
    </border>
    <border>
      <left/>
      <right style="thin">
        <color indexed="64"/>
      </right>
      <top style="thin">
        <color indexed="55"/>
      </top>
      <bottom style="thin">
        <color indexed="55"/>
      </bottom>
      <diagonal/>
    </border>
    <border>
      <left/>
      <right style="medium">
        <color indexed="64"/>
      </right>
      <top/>
      <bottom/>
      <diagonal/>
    </border>
    <border>
      <left style="thin">
        <color indexed="64"/>
      </left>
      <right style="medium">
        <color indexed="64"/>
      </right>
      <top/>
      <bottom/>
      <diagonal/>
    </border>
    <border>
      <left style="medium">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hair">
        <color indexed="64"/>
      </left>
      <right style="hair">
        <color indexed="64"/>
      </right>
      <top/>
      <bottom style="medium">
        <color indexed="64"/>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medium">
        <color indexed="64"/>
      </left>
      <right/>
      <top style="thin">
        <color indexed="55"/>
      </top>
      <bottom style="double">
        <color indexed="64"/>
      </bottom>
      <diagonal/>
    </border>
    <border>
      <left style="thin">
        <color indexed="64"/>
      </left>
      <right style="medium">
        <color indexed="64"/>
      </right>
      <top style="thin">
        <color indexed="55"/>
      </top>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style="thin">
        <color indexed="55"/>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bottom style="thin">
        <color indexed="55"/>
      </bottom>
      <diagonal/>
    </border>
    <border>
      <left style="hair">
        <color indexed="64"/>
      </left>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55"/>
      </top>
      <bottom style="thin">
        <color indexed="55"/>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hair">
        <color indexed="64"/>
      </right>
      <top style="thin">
        <color indexed="55"/>
      </top>
      <bottom style="thin">
        <color theme="0" tint="-0.34998626667073579"/>
      </bottom>
      <diagonal/>
    </border>
    <border>
      <left style="hair">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hair">
        <color indexed="64"/>
      </left>
      <right/>
      <top style="thin">
        <color indexed="55"/>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9" fillId="0" borderId="0"/>
    <xf numFmtId="38" fontId="10" fillId="0" borderId="0" applyFont="0" applyFill="0" applyBorder="0" applyAlignment="0" applyProtection="0">
      <alignment vertical="center"/>
    </xf>
    <xf numFmtId="38" fontId="10" fillId="0" borderId="0" applyFont="0" applyFill="0" applyBorder="0" applyAlignment="0" applyProtection="0"/>
  </cellStyleXfs>
  <cellXfs count="463">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4" xfId="0" applyFont="1" applyFill="1" applyBorder="1" applyAlignment="1">
      <alignment horizontal="distributed" vertical="center"/>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distributed" vertical="center" justifyLastLine="1"/>
    </xf>
    <xf numFmtId="0" fontId="2" fillId="0" borderId="9" xfId="0" applyFont="1" applyBorder="1" applyAlignment="1">
      <alignment horizontal="center"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3" fontId="2" fillId="2" borderId="12"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0" fontId="2" fillId="0" borderId="0" xfId="0" applyFont="1" applyAlignment="1">
      <alignment horizontal="left"/>
    </xf>
    <xf numFmtId="0" fontId="2" fillId="0" borderId="5" xfId="0" applyFont="1" applyBorder="1" applyAlignment="1">
      <alignment horizontal="center" vertical="center"/>
    </xf>
    <xf numFmtId="0" fontId="4" fillId="0" borderId="4" xfId="0" applyFont="1" applyFill="1" applyBorder="1" applyAlignment="1">
      <alignment horizontal="distributed" vertical="center"/>
    </xf>
    <xf numFmtId="0" fontId="4" fillId="0" borderId="0" xfId="0" applyFont="1" applyFill="1" applyAlignment="1">
      <alignment horizontal="left" vertical="center"/>
    </xf>
    <xf numFmtId="0" fontId="5" fillId="2" borderId="16" xfId="0" applyFont="1" applyFill="1" applyBorder="1" applyAlignment="1">
      <alignment horizontal="right" vertical="center"/>
    </xf>
    <xf numFmtId="0" fontId="5" fillId="2" borderId="6" xfId="0" applyFont="1" applyFill="1" applyBorder="1" applyAlignment="1">
      <alignment horizontal="right" vertical="center"/>
    </xf>
    <xf numFmtId="0" fontId="5" fillId="2" borderId="17" xfId="0" applyFont="1" applyFill="1" applyBorder="1" applyAlignment="1">
      <alignment horizontal="right" vertical="center"/>
    </xf>
    <xf numFmtId="0" fontId="5" fillId="0" borderId="18"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2" borderId="5" xfId="0" applyFont="1" applyFill="1" applyBorder="1" applyAlignment="1">
      <alignment horizontal="right"/>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5" xfId="0" applyFont="1" applyFill="1" applyBorder="1" applyAlignment="1">
      <alignment horizontal="right" vertical="center"/>
    </xf>
    <xf numFmtId="0" fontId="5" fillId="2" borderId="7" xfId="0" applyFont="1" applyFill="1" applyBorder="1" applyAlignment="1">
      <alignment horizontal="right" vertical="center"/>
    </xf>
    <xf numFmtId="0" fontId="5" fillId="3" borderId="15" xfId="0" applyFont="1" applyFill="1" applyBorder="1" applyAlignment="1">
      <alignment horizontal="distributed" vertical="center" justifyLastLine="1"/>
    </xf>
    <xf numFmtId="0" fontId="2" fillId="4" borderId="20" xfId="0" applyFont="1" applyFill="1" applyBorder="1" applyAlignment="1">
      <alignment horizontal="distributed" vertical="center"/>
    </xf>
    <xf numFmtId="0" fontId="2" fillId="4" borderId="21" xfId="0" applyFont="1" applyFill="1" applyBorder="1" applyAlignment="1">
      <alignment horizontal="distributed" vertical="center"/>
    </xf>
    <xf numFmtId="0" fontId="2" fillId="4" borderId="22" xfId="0" applyFont="1" applyFill="1" applyBorder="1" applyAlignment="1">
      <alignment horizontal="distributed" vertical="center"/>
    </xf>
    <xf numFmtId="0" fontId="4" fillId="0" borderId="30" xfId="0" applyFont="1" applyFill="1" applyBorder="1" applyAlignment="1">
      <alignment horizontal="distributed" vertical="center"/>
    </xf>
    <xf numFmtId="0" fontId="5" fillId="2" borderId="31" xfId="0" applyFont="1" applyFill="1" applyBorder="1" applyAlignment="1">
      <alignment horizontal="right" vertical="center"/>
    </xf>
    <xf numFmtId="0" fontId="5" fillId="3" borderId="19" xfId="0" applyFont="1" applyFill="1" applyBorder="1" applyAlignment="1">
      <alignment horizontal="distributed" vertical="center" justifyLastLine="1"/>
    </xf>
    <xf numFmtId="0" fontId="2" fillId="4" borderId="32" xfId="0" applyFont="1" applyFill="1" applyBorder="1" applyAlignment="1">
      <alignment horizontal="distributed" vertical="center"/>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1" xfId="0" applyFont="1" applyFill="1" applyBorder="1" applyAlignment="1">
      <alignment horizontal="right"/>
    </xf>
    <xf numFmtId="0" fontId="2" fillId="0" borderId="37"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4" borderId="39" xfId="0" applyFont="1" applyFill="1" applyBorder="1" applyAlignment="1">
      <alignment horizontal="distributed" vertical="center" shrinkToFit="1"/>
    </xf>
    <xf numFmtId="0" fontId="4" fillId="4" borderId="40" xfId="0" applyFont="1" applyFill="1" applyBorder="1" applyAlignment="1">
      <alignment horizontal="distributed" vertical="center" shrinkToFit="1"/>
    </xf>
    <xf numFmtId="0" fontId="4" fillId="4" borderId="39" xfId="0" applyFont="1" applyFill="1" applyBorder="1" applyAlignment="1">
      <alignment horizontal="distributed" vertical="center"/>
    </xf>
    <xf numFmtId="0" fontId="4" fillId="4" borderId="40" xfId="0" applyFont="1" applyFill="1" applyBorder="1" applyAlignment="1">
      <alignment horizontal="distributed" vertical="center"/>
    </xf>
    <xf numFmtId="3" fontId="2" fillId="2" borderId="28" xfId="0" applyNumberFormat="1" applyFont="1" applyFill="1" applyBorder="1" applyAlignment="1">
      <alignment horizontal="right" vertical="center"/>
    </xf>
    <xf numFmtId="3" fontId="2" fillId="2" borderId="41" xfId="0" applyNumberFormat="1" applyFont="1" applyFill="1" applyBorder="1" applyAlignment="1">
      <alignment horizontal="right" vertical="center"/>
    </xf>
    <xf numFmtId="3" fontId="2" fillId="2" borderId="29" xfId="0" applyNumberFormat="1" applyFont="1" applyFill="1" applyBorder="1" applyAlignment="1">
      <alignment horizontal="right" vertical="center"/>
    </xf>
    <xf numFmtId="3" fontId="2" fillId="2" borderId="117" xfId="0" applyNumberFormat="1" applyFont="1" applyFill="1" applyBorder="1" applyAlignment="1">
      <alignment horizontal="right" vertical="center"/>
    </xf>
    <xf numFmtId="3" fontId="2" fillId="2" borderId="118" xfId="0" applyNumberFormat="1" applyFont="1" applyFill="1" applyBorder="1" applyAlignment="1">
      <alignment horizontal="right" vertical="center"/>
    </xf>
    <xf numFmtId="3" fontId="2" fillId="2" borderId="119" xfId="0" applyNumberFormat="1" applyFont="1" applyFill="1" applyBorder="1" applyAlignment="1">
      <alignment horizontal="right" vertical="center"/>
    </xf>
    <xf numFmtId="0" fontId="4" fillId="0" borderId="69" xfId="0" applyFont="1" applyBorder="1" applyAlignment="1">
      <alignment horizontal="distributed" vertical="center"/>
    </xf>
    <xf numFmtId="0" fontId="4" fillId="0" borderId="70" xfId="0" applyFont="1" applyFill="1" applyBorder="1" applyAlignment="1">
      <alignment horizontal="distributed" vertical="center"/>
    </xf>
    <xf numFmtId="0" fontId="4" fillId="0" borderId="71" xfId="0" applyFont="1" applyFill="1" applyBorder="1" applyAlignment="1">
      <alignment horizontal="center" vertical="center"/>
    </xf>
    <xf numFmtId="0" fontId="4" fillId="0" borderId="74" xfId="0" applyFont="1" applyFill="1" applyBorder="1" applyAlignment="1">
      <alignment horizontal="distributed" vertical="center"/>
    </xf>
    <xf numFmtId="0" fontId="4" fillId="0" borderId="75" xfId="0" applyFont="1" applyFill="1" applyBorder="1" applyAlignment="1">
      <alignment horizontal="center" vertical="center" shrinkToFit="1"/>
    </xf>
    <xf numFmtId="0" fontId="4" fillId="0" borderId="76" xfId="0" applyFont="1" applyBorder="1" applyAlignment="1">
      <alignment horizontal="center" vertical="center" shrinkToFit="1"/>
    </xf>
    <xf numFmtId="0" fontId="4" fillId="0" borderId="77" xfId="0" applyFont="1" applyFill="1" applyBorder="1" applyAlignment="1">
      <alignment horizontal="distributed" vertical="center"/>
    </xf>
    <xf numFmtId="0" fontId="4" fillId="0" borderId="76" xfId="0" applyFont="1" applyBorder="1" applyAlignment="1">
      <alignment horizontal="distributed" vertical="center" justifyLastLine="1"/>
    </xf>
    <xf numFmtId="0" fontId="2" fillId="0" borderId="0" xfId="0" applyFont="1" applyAlignment="1">
      <alignment horizontal="center" vertical="top"/>
    </xf>
    <xf numFmtId="0" fontId="2" fillId="0" borderId="0" xfId="0" applyFont="1" applyAlignment="1">
      <alignment horizontal="right" vertical="top"/>
    </xf>
    <xf numFmtId="177" fontId="5" fillId="5" borderId="82" xfId="1" applyNumberFormat="1" applyFont="1" applyFill="1" applyBorder="1" applyAlignment="1" applyProtection="1">
      <alignment horizontal="right" vertical="center"/>
      <protection locked="0"/>
    </xf>
    <xf numFmtId="177" fontId="5" fillId="5" borderId="83" xfId="1" applyNumberFormat="1" applyFont="1" applyFill="1" applyBorder="1" applyAlignment="1" applyProtection="1">
      <alignment horizontal="right" vertical="center"/>
      <protection locked="0"/>
    </xf>
    <xf numFmtId="177" fontId="5" fillId="5" borderId="84" xfId="1" applyNumberFormat="1" applyFont="1" applyFill="1" applyBorder="1" applyAlignment="1" applyProtection="1">
      <alignment horizontal="right" vertical="center"/>
      <protection locked="0"/>
    </xf>
    <xf numFmtId="177" fontId="5" fillId="5" borderId="85" xfId="1" applyNumberFormat="1" applyFont="1" applyFill="1" applyBorder="1" applyAlignment="1" applyProtection="1">
      <alignment horizontal="right" vertical="center"/>
      <protection locked="0"/>
    </xf>
    <xf numFmtId="177" fontId="5" fillId="5" borderId="28" xfId="1" applyNumberFormat="1" applyFont="1" applyFill="1" applyBorder="1" applyAlignment="1" applyProtection="1">
      <alignment horizontal="right" vertical="center"/>
      <protection locked="0"/>
    </xf>
    <xf numFmtId="177" fontId="5" fillId="5" borderId="41" xfId="1" applyNumberFormat="1" applyFont="1" applyFill="1" applyBorder="1" applyAlignment="1" applyProtection="1">
      <alignment horizontal="right" vertical="center"/>
      <protection locked="0"/>
    </xf>
    <xf numFmtId="177" fontId="5" fillId="5" borderId="29" xfId="1" applyNumberFormat="1" applyFont="1" applyFill="1" applyBorder="1" applyAlignment="1" applyProtection="1">
      <alignment horizontal="right" vertical="center"/>
      <protection locked="0"/>
    </xf>
    <xf numFmtId="177" fontId="5" fillId="5" borderId="86"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7" fontId="5" fillId="5" borderId="87" xfId="1" applyNumberFormat="1" applyFont="1" applyFill="1" applyBorder="1" applyAlignment="1" applyProtection="1">
      <alignment horizontal="right" vertical="center"/>
      <protection locked="0"/>
    </xf>
    <xf numFmtId="177" fontId="5" fillId="5" borderId="88" xfId="1" applyNumberFormat="1" applyFont="1" applyFill="1" applyBorder="1" applyAlignment="1" applyProtection="1">
      <alignment horizontal="right" vertical="center"/>
      <protection locked="0"/>
    </xf>
    <xf numFmtId="0" fontId="2" fillId="0" borderId="31" xfId="0" applyFont="1" applyBorder="1" applyAlignment="1">
      <alignment horizontal="center" vertical="center"/>
    </xf>
    <xf numFmtId="3" fontId="2" fillId="2" borderId="89" xfId="0" applyNumberFormat="1" applyFont="1" applyFill="1" applyBorder="1" applyAlignment="1">
      <alignment horizontal="right" vertical="center"/>
    </xf>
    <xf numFmtId="3" fontId="2" fillId="2" borderId="90" xfId="0" applyNumberFormat="1" applyFont="1" applyFill="1" applyBorder="1" applyAlignment="1">
      <alignment horizontal="right" vertical="center"/>
    </xf>
    <xf numFmtId="3" fontId="2" fillId="2" borderId="126" xfId="0" applyNumberFormat="1" applyFont="1" applyFill="1" applyBorder="1" applyAlignment="1">
      <alignment horizontal="right" vertical="center"/>
    </xf>
    <xf numFmtId="3" fontId="2" fillId="2" borderId="88" xfId="0" applyNumberFormat="1" applyFont="1" applyFill="1" applyBorder="1" applyAlignment="1">
      <alignment horizontal="right" vertical="center"/>
    </xf>
    <xf numFmtId="0" fontId="2" fillId="0" borderId="35" xfId="0" applyFont="1" applyBorder="1" applyAlignment="1">
      <alignment horizontal="distributed" vertical="center"/>
    </xf>
    <xf numFmtId="0" fontId="2" fillId="0" borderId="78" xfId="0" applyFont="1" applyBorder="1" applyAlignment="1">
      <alignment horizontal="distributed" vertical="center"/>
    </xf>
    <xf numFmtId="178" fontId="2" fillId="0" borderId="0" xfId="0" applyNumberFormat="1" applyFont="1" applyAlignment="1">
      <alignment horizontal="left" vertical="center"/>
    </xf>
    <xf numFmtId="178" fontId="2" fillId="0" borderId="0" xfId="0" applyNumberFormat="1" applyFont="1" applyAlignment="1">
      <alignment horizontal="center" vertical="center"/>
    </xf>
    <xf numFmtId="41" fontId="2" fillId="0" borderId="0" xfId="0" applyNumberFormat="1" applyFont="1" applyAlignment="1">
      <alignment horizontal="left" vertical="center"/>
    </xf>
    <xf numFmtId="0" fontId="2" fillId="0" borderId="0" xfId="0" applyFont="1" applyBorder="1" applyAlignment="1">
      <alignment horizontal="left" vertical="center"/>
    </xf>
    <xf numFmtId="3" fontId="2" fillId="0" borderId="0" xfId="0" applyNumberFormat="1" applyFont="1" applyBorder="1" applyAlignment="1">
      <alignment horizontal="left" vertical="center"/>
    </xf>
    <xf numFmtId="38" fontId="2" fillId="2"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44" xfId="2" applyFont="1" applyFill="1" applyBorder="1" applyAlignment="1">
      <alignment horizontal="right" vertical="center"/>
    </xf>
    <xf numFmtId="38" fontId="2" fillId="2" borderId="79" xfId="2" applyFont="1" applyFill="1" applyBorder="1" applyAlignment="1">
      <alignment horizontal="right" vertical="center"/>
    </xf>
    <xf numFmtId="38" fontId="2" fillId="2" borderId="80" xfId="2" applyFont="1" applyFill="1" applyBorder="1" applyAlignment="1">
      <alignment horizontal="right" vertical="center"/>
    </xf>
    <xf numFmtId="38" fontId="2" fillId="2" borderId="81" xfId="2" applyFont="1" applyFill="1" applyBorder="1" applyAlignment="1">
      <alignment horizontal="right" vertical="center"/>
    </xf>
    <xf numFmtId="38" fontId="2" fillId="2" borderId="120" xfId="2" applyFont="1" applyFill="1" applyBorder="1" applyAlignment="1">
      <alignment horizontal="right" vertical="center"/>
    </xf>
    <xf numFmtId="38" fontId="2" fillId="2" borderId="121" xfId="2" applyFont="1" applyFill="1" applyBorder="1" applyAlignment="1">
      <alignment horizontal="right" vertical="center"/>
    </xf>
    <xf numFmtId="38" fontId="2" fillId="2" borderId="122" xfId="2" applyFont="1" applyFill="1" applyBorder="1" applyAlignment="1">
      <alignment horizontal="right" vertical="center"/>
    </xf>
    <xf numFmtId="38" fontId="4" fillId="2" borderId="123" xfId="2" applyFont="1" applyFill="1" applyBorder="1" applyAlignment="1">
      <alignment horizontal="right" vertical="center"/>
    </xf>
    <xf numFmtId="38" fontId="4" fillId="2" borderId="124" xfId="2" applyFont="1" applyFill="1" applyBorder="1" applyAlignment="1">
      <alignment horizontal="right" vertical="center"/>
    </xf>
    <xf numFmtId="38" fontId="4" fillId="2" borderId="125" xfId="2" applyFont="1" applyFill="1" applyBorder="1" applyAlignment="1">
      <alignment horizontal="right" vertical="center"/>
    </xf>
    <xf numFmtId="38" fontId="2" fillId="2" borderId="46" xfId="2" applyFont="1" applyFill="1" applyBorder="1" applyAlignment="1">
      <alignment horizontal="right" vertical="center"/>
    </xf>
    <xf numFmtId="38" fontId="2" fillId="2" borderId="2" xfId="2" applyFont="1" applyFill="1" applyBorder="1" applyAlignment="1">
      <alignment horizontal="right" vertical="center"/>
    </xf>
    <xf numFmtId="38" fontId="2" fillId="2" borderId="36" xfId="2" applyFont="1" applyFill="1" applyBorder="1" applyAlignment="1">
      <alignment horizontal="right" vertical="center"/>
    </xf>
    <xf numFmtId="38" fontId="2" fillId="5" borderId="157" xfId="2" applyFont="1" applyFill="1" applyBorder="1" applyAlignment="1">
      <alignment horizontal="right" vertical="center"/>
    </xf>
    <xf numFmtId="38" fontId="2" fillId="5" borderId="2" xfId="2" applyFont="1" applyFill="1" applyBorder="1" applyAlignment="1">
      <alignment horizontal="right" vertical="center"/>
    </xf>
    <xf numFmtId="38" fontId="2" fillId="5" borderId="36" xfId="2" applyFont="1" applyFill="1" applyBorder="1" applyAlignment="1">
      <alignment horizontal="right" vertical="center"/>
    </xf>
    <xf numFmtId="38" fontId="2" fillId="5" borderId="158" xfId="2" applyFont="1" applyFill="1" applyBorder="1" applyAlignment="1">
      <alignment horizontal="right" vertical="center"/>
    </xf>
    <xf numFmtId="38" fontId="2" fillId="5" borderId="46" xfId="2" applyFont="1" applyFill="1" applyBorder="1" applyAlignment="1">
      <alignment horizontal="right" vertical="center"/>
    </xf>
    <xf numFmtId="38" fontId="2" fillId="2" borderId="47" xfId="2" applyFont="1" applyFill="1" applyBorder="1" applyAlignment="1">
      <alignment horizontal="right" vertical="center"/>
    </xf>
    <xf numFmtId="38" fontId="2" fillId="2" borderId="48" xfId="2" applyFont="1" applyFill="1" applyBorder="1" applyAlignment="1">
      <alignment horizontal="right" vertical="center"/>
    </xf>
    <xf numFmtId="38" fontId="2" fillId="2" borderId="49" xfId="2" applyFont="1" applyFill="1" applyBorder="1" applyAlignment="1">
      <alignment horizontal="righ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38" fontId="2" fillId="5" borderId="50" xfId="2" applyFont="1" applyFill="1" applyBorder="1" applyAlignment="1">
      <alignment horizontal="right" vertical="center"/>
    </xf>
    <xf numFmtId="38" fontId="2" fillId="5" borderId="43" xfId="2" applyFont="1" applyFill="1" applyBorder="1" applyAlignment="1">
      <alignment horizontal="right" vertical="center"/>
    </xf>
    <xf numFmtId="38" fontId="2" fillId="5" borderId="51" xfId="2" applyFont="1" applyFill="1" applyBorder="1" applyAlignment="1">
      <alignment horizontal="right" vertical="center"/>
    </xf>
    <xf numFmtId="38" fontId="2" fillId="2" borderId="51" xfId="2" applyFont="1" applyFill="1" applyBorder="1" applyAlignment="1">
      <alignment horizontal="right" vertical="center"/>
    </xf>
    <xf numFmtId="38" fontId="2" fillId="2" borderId="50" xfId="2" applyFont="1" applyFill="1" applyBorder="1" applyAlignment="1">
      <alignment horizontal="right" vertical="center"/>
    </xf>
    <xf numFmtId="38" fontId="2" fillId="5" borderId="52" xfId="2" applyFont="1" applyFill="1" applyBorder="1" applyAlignment="1">
      <alignment horizontal="right" vertical="center"/>
    </xf>
    <xf numFmtId="38" fontId="2" fillId="5" borderId="45" xfId="2" applyFont="1" applyFill="1" applyBorder="1" applyAlignment="1">
      <alignment horizontal="right" vertical="center"/>
    </xf>
    <xf numFmtId="38" fontId="2" fillId="5" borderId="53"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52" xfId="2" applyFont="1" applyFill="1" applyBorder="1" applyAlignment="1">
      <alignment horizontal="right" vertical="center"/>
    </xf>
    <xf numFmtId="38" fontId="2" fillId="2" borderId="45" xfId="2" applyFont="1" applyFill="1" applyBorder="1" applyAlignment="1">
      <alignment horizontal="right" vertical="center"/>
    </xf>
    <xf numFmtId="38" fontId="4" fillId="5" borderId="26" xfId="2" applyFont="1" applyFill="1" applyBorder="1" applyAlignment="1">
      <alignment horizontal="right" vertical="center" shrinkToFit="1"/>
    </xf>
    <xf numFmtId="38" fontId="4" fillId="5" borderId="54" xfId="2" applyFont="1" applyFill="1" applyBorder="1" applyAlignment="1">
      <alignment horizontal="right" vertical="center" shrinkToFit="1"/>
    </xf>
    <xf numFmtId="38" fontId="4" fillId="5" borderId="27" xfId="2" applyFont="1" applyFill="1" applyBorder="1" applyAlignment="1">
      <alignment horizontal="right" vertical="center" shrinkToFit="1"/>
    </xf>
    <xf numFmtId="38" fontId="4" fillId="2" borderId="27" xfId="2" applyFont="1" applyFill="1" applyBorder="1" applyAlignment="1">
      <alignment horizontal="right" vertical="center" shrinkToFit="1"/>
    </xf>
    <xf numFmtId="38" fontId="4" fillId="2" borderId="26" xfId="2" applyFont="1" applyFill="1" applyBorder="1" applyAlignment="1">
      <alignment horizontal="right" vertical="center" shrinkToFit="1"/>
    </xf>
    <xf numFmtId="38" fontId="4" fillId="2" borderId="54" xfId="2" applyFont="1" applyFill="1" applyBorder="1" applyAlignment="1">
      <alignment horizontal="right" vertical="center" shrinkToFit="1"/>
    </xf>
    <xf numFmtId="38" fontId="2" fillId="0" borderId="1" xfId="2" applyFont="1" applyFill="1" applyBorder="1" applyAlignment="1">
      <alignment horizontal="right" vertical="center"/>
    </xf>
    <xf numFmtId="38" fontId="2" fillId="0" borderId="2" xfId="2" applyFont="1" applyFill="1" applyBorder="1" applyAlignment="1">
      <alignment horizontal="right" vertical="center"/>
    </xf>
    <xf numFmtId="38" fontId="2" fillId="0" borderId="3" xfId="2" applyFont="1" applyFill="1" applyBorder="1" applyAlignment="1">
      <alignment horizontal="right" vertical="center"/>
    </xf>
    <xf numFmtId="38" fontId="2" fillId="2" borderId="55" xfId="2" applyFont="1" applyFill="1" applyBorder="1" applyAlignment="1">
      <alignment horizontal="right" vertical="center"/>
    </xf>
    <xf numFmtId="38" fontId="2" fillId="2" borderId="56" xfId="2" applyFont="1" applyFill="1" applyBorder="1" applyAlignment="1">
      <alignment horizontal="right" vertical="center"/>
    </xf>
    <xf numFmtId="38" fontId="2" fillId="2" borderId="57" xfId="2" applyFont="1" applyFill="1" applyBorder="1" applyAlignment="1">
      <alignment horizontal="right" vertical="center"/>
    </xf>
    <xf numFmtId="38" fontId="4" fillId="2" borderId="63" xfId="2" applyFont="1" applyFill="1" applyBorder="1" applyAlignment="1">
      <alignment horizontal="right" vertical="center" shrinkToFit="1"/>
    </xf>
    <xf numFmtId="38" fontId="4" fillId="2" borderId="64" xfId="2" applyFont="1" applyFill="1" applyBorder="1" applyAlignment="1">
      <alignment horizontal="right" vertical="center" shrinkToFit="1"/>
    </xf>
    <xf numFmtId="38" fontId="4" fillId="2" borderId="65" xfId="2" applyFont="1" applyFill="1" applyBorder="1" applyAlignment="1">
      <alignment horizontal="right" vertical="center" shrinkToFit="1"/>
    </xf>
    <xf numFmtId="38" fontId="4" fillId="0" borderId="1" xfId="2" applyFont="1" applyFill="1" applyBorder="1" applyAlignment="1">
      <alignment horizontal="right" vertical="center"/>
    </xf>
    <xf numFmtId="38" fontId="4" fillId="0" borderId="2" xfId="2" applyFont="1" applyFill="1" applyBorder="1" applyAlignment="1">
      <alignment horizontal="right" vertical="center"/>
    </xf>
    <xf numFmtId="38" fontId="4" fillId="0" borderId="3" xfId="2" applyFont="1" applyFill="1" applyBorder="1" applyAlignment="1">
      <alignment horizontal="right" vertical="center"/>
    </xf>
    <xf numFmtId="38" fontId="4" fillId="2" borderId="58" xfId="2" applyFont="1" applyFill="1" applyBorder="1" applyAlignment="1">
      <alignment horizontal="right" vertical="center"/>
    </xf>
    <xf numFmtId="38" fontId="4" fillId="2" borderId="59" xfId="2" applyFont="1" applyFill="1" applyBorder="1" applyAlignment="1">
      <alignment horizontal="right" vertical="center"/>
    </xf>
    <xf numFmtId="38" fontId="4" fillId="2" borderId="60" xfId="2" applyFont="1" applyFill="1" applyBorder="1" applyAlignment="1">
      <alignment horizontal="right" vertical="center"/>
    </xf>
    <xf numFmtId="38" fontId="4" fillId="5" borderId="66" xfId="2" applyFont="1" applyFill="1" applyBorder="1" applyAlignment="1">
      <alignment horizontal="right" vertical="center" shrinkToFit="1"/>
    </xf>
    <xf numFmtId="38" fontId="4" fillId="5" borderId="67" xfId="2" applyFont="1" applyFill="1" applyBorder="1" applyAlignment="1">
      <alignment horizontal="right" vertical="center" shrinkToFit="1"/>
    </xf>
    <xf numFmtId="38" fontId="4" fillId="5" borderId="68" xfId="2" applyFont="1" applyFill="1" applyBorder="1" applyAlignment="1">
      <alignment horizontal="right" vertical="center" shrinkToFit="1"/>
    </xf>
    <xf numFmtId="38" fontId="4" fillId="2" borderId="68" xfId="2" applyFont="1" applyFill="1" applyBorder="1" applyAlignment="1">
      <alignment horizontal="right" vertical="center" shrinkToFit="1"/>
    </xf>
    <xf numFmtId="38" fontId="4" fillId="2" borderId="66" xfId="2" applyFont="1" applyFill="1" applyBorder="1" applyAlignment="1">
      <alignment horizontal="right" vertical="center" shrinkToFit="1"/>
    </xf>
    <xf numFmtId="38" fontId="4" fillId="2" borderId="67" xfId="2" applyFont="1" applyFill="1" applyBorder="1" applyAlignment="1">
      <alignment horizontal="right" vertical="center" shrinkToFit="1"/>
    </xf>
    <xf numFmtId="38" fontId="2" fillId="0" borderId="12" xfId="2" applyFont="1" applyFill="1" applyBorder="1" applyAlignment="1">
      <alignment horizontal="right" vertical="center"/>
    </xf>
    <xf numFmtId="38" fontId="2" fillId="0" borderId="13" xfId="2" applyFont="1" applyFill="1" applyBorder="1" applyAlignment="1">
      <alignment horizontal="right" vertical="center"/>
    </xf>
    <xf numFmtId="38" fontId="2" fillId="0" borderId="14" xfId="2" applyFont="1" applyFill="1" applyBorder="1" applyAlignment="1">
      <alignment horizontal="right" vertical="center"/>
    </xf>
    <xf numFmtId="38" fontId="4" fillId="2" borderId="72" xfId="2" applyFont="1" applyFill="1" applyBorder="1" applyAlignment="1">
      <alignment horizontal="right" vertical="center"/>
    </xf>
    <xf numFmtId="38" fontId="4" fillId="2" borderId="48" xfId="2" applyFont="1" applyFill="1" applyBorder="1" applyAlignment="1">
      <alignment horizontal="right" vertical="center"/>
    </xf>
    <xf numFmtId="38" fontId="4" fillId="2" borderId="73" xfId="2" applyFont="1" applyFill="1" applyBorder="1" applyAlignment="1">
      <alignment horizontal="right" vertical="center"/>
    </xf>
    <xf numFmtId="38" fontId="4" fillId="2" borderId="28" xfId="2" applyFont="1" applyFill="1" applyBorder="1" applyAlignment="1">
      <alignment horizontal="right" vertical="center" shrinkToFit="1"/>
    </xf>
    <xf numFmtId="38" fontId="4" fillId="2" borderId="41" xfId="2" applyFont="1" applyFill="1" applyBorder="1" applyAlignment="1">
      <alignment horizontal="right" vertical="center" shrinkToFit="1"/>
    </xf>
    <xf numFmtId="38" fontId="4" fillId="2" borderId="29" xfId="2" applyFont="1" applyFill="1" applyBorder="1" applyAlignment="1">
      <alignment horizontal="right" vertical="center" shrinkToFit="1"/>
    </xf>
    <xf numFmtId="38" fontId="4" fillId="2" borderId="61" xfId="2" applyFont="1" applyFill="1" applyBorder="1" applyAlignment="1">
      <alignment horizontal="right" vertical="center" shrinkToFit="1"/>
    </xf>
    <xf numFmtId="38" fontId="4" fillId="2" borderId="62" xfId="2" applyFont="1" applyFill="1" applyBorder="1" applyAlignment="1">
      <alignment horizontal="right" vertical="center" shrinkToFit="1"/>
    </xf>
    <xf numFmtId="38" fontId="2" fillId="2" borderId="50" xfId="2" applyFont="1" applyFill="1" applyBorder="1" applyAlignment="1">
      <alignment horizontal="right" vertical="center" shrinkToFit="1"/>
    </xf>
    <xf numFmtId="38" fontId="2" fillId="2" borderId="43" xfId="2" applyFont="1" applyFill="1" applyBorder="1" applyAlignment="1">
      <alignment horizontal="right" vertical="center" shrinkToFit="1"/>
    </xf>
    <xf numFmtId="38" fontId="2" fillId="2" borderId="51" xfId="2" applyFont="1" applyFill="1" applyBorder="1" applyAlignment="1">
      <alignment horizontal="right" vertical="center" shrinkToFit="1"/>
    </xf>
    <xf numFmtId="38" fontId="2" fillId="2" borderId="52" xfId="2" applyFont="1" applyFill="1" applyBorder="1" applyAlignment="1">
      <alignment horizontal="right" vertical="center" shrinkToFit="1"/>
    </xf>
    <xf numFmtId="38" fontId="2" fillId="2" borderId="45" xfId="2" applyFont="1" applyFill="1" applyBorder="1" applyAlignment="1">
      <alignment horizontal="right" vertical="center" shrinkToFit="1"/>
    </xf>
    <xf numFmtId="38" fontId="2" fillId="2" borderId="53" xfId="2" applyFont="1" applyFill="1" applyBorder="1" applyAlignment="1">
      <alignment horizontal="right" vertical="center" shrinkToFit="1"/>
    </xf>
    <xf numFmtId="38" fontId="2" fillId="0" borderId="1" xfId="2" applyFont="1" applyFill="1" applyBorder="1" applyAlignment="1">
      <alignment horizontal="right" vertical="center" shrinkToFit="1"/>
    </xf>
    <xf numFmtId="38" fontId="2" fillId="0" borderId="2" xfId="2" applyFont="1" applyFill="1" applyBorder="1" applyAlignment="1">
      <alignment horizontal="right" vertical="center" shrinkToFit="1"/>
    </xf>
    <xf numFmtId="38" fontId="2" fillId="0" borderId="3" xfId="2" applyFont="1" applyFill="1" applyBorder="1" applyAlignment="1">
      <alignment horizontal="right" vertical="center" shrinkToFit="1"/>
    </xf>
    <xf numFmtId="38" fontId="2" fillId="2" borderId="55" xfId="2" applyFont="1" applyFill="1" applyBorder="1" applyAlignment="1">
      <alignment horizontal="right" vertical="center" shrinkToFit="1"/>
    </xf>
    <xf numFmtId="38" fontId="2" fillId="2" borderId="56" xfId="2" applyFont="1" applyFill="1" applyBorder="1" applyAlignment="1">
      <alignment horizontal="right" vertical="center" shrinkToFit="1"/>
    </xf>
    <xf numFmtId="38" fontId="2" fillId="2" borderId="57" xfId="2" applyFont="1" applyFill="1" applyBorder="1" applyAlignment="1">
      <alignment horizontal="right" vertical="center" shrinkToFit="1"/>
    </xf>
    <xf numFmtId="38" fontId="2" fillId="0" borderId="58" xfId="2" applyFont="1" applyFill="1" applyBorder="1" applyAlignment="1">
      <alignment horizontal="right" vertical="center" shrinkToFit="1"/>
    </xf>
    <xf numFmtId="38" fontId="2" fillId="0" borderId="59" xfId="2" applyFont="1" applyFill="1" applyBorder="1" applyAlignment="1">
      <alignment horizontal="right" vertical="center" shrinkToFit="1"/>
    </xf>
    <xf numFmtId="38" fontId="2" fillId="0" borderId="60" xfId="2" applyFont="1" applyFill="1" applyBorder="1" applyAlignment="1">
      <alignment horizontal="right" vertical="center" shrinkToFit="1"/>
    </xf>
    <xf numFmtId="38" fontId="4" fillId="2" borderId="72" xfId="2" applyFont="1" applyFill="1" applyBorder="1" applyAlignment="1">
      <alignment horizontal="right" vertical="center" shrinkToFit="1"/>
    </xf>
    <xf numFmtId="38" fontId="4" fillId="2" borderId="48" xfId="2" applyFont="1" applyFill="1" applyBorder="1" applyAlignment="1">
      <alignment horizontal="right" vertical="center" shrinkToFit="1"/>
    </xf>
    <xf numFmtId="38" fontId="4" fillId="2" borderId="73" xfId="2" applyFont="1" applyFill="1" applyBorder="1" applyAlignment="1">
      <alignment horizontal="right" vertical="center" shrinkToFit="1"/>
    </xf>
    <xf numFmtId="38" fontId="2" fillId="5" borderId="50" xfId="2" applyFont="1" applyFill="1" applyBorder="1" applyAlignment="1">
      <alignment horizontal="right" vertical="center" shrinkToFit="1"/>
    </xf>
    <xf numFmtId="38" fontId="2" fillId="5" borderId="43" xfId="2" applyFont="1" applyFill="1" applyBorder="1" applyAlignment="1">
      <alignment horizontal="right" vertical="center" shrinkToFit="1"/>
    </xf>
    <xf numFmtId="38" fontId="2" fillId="5" borderId="52" xfId="2" applyFont="1" applyFill="1" applyBorder="1" applyAlignment="1">
      <alignment horizontal="right" vertical="center" shrinkToFit="1"/>
    </xf>
    <xf numFmtId="38" fontId="2" fillId="5" borderId="45" xfId="2" applyFont="1" applyFill="1" applyBorder="1" applyAlignment="1">
      <alignment horizontal="right" vertical="center" shrinkToFit="1"/>
    </xf>
    <xf numFmtId="38" fontId="4" fillId="5" borderId="28" xfId="2" applyFont="1" applyFill="1" applyBorder="1" applyAlignment="1">
      <alignment horizontal="right" vertical="center" shrinkToFit="1"/>
    </xf>
    <xf numFmtId="38" fontId="4" fillId="5" borderId="41" xfId="2" applyFont="1" applyFill="1" applyBorder="1" applyAlignment="1">
      <alignment horizontal="right" vertical="center" shrinkToFi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2" fillId="0" borderId="23" xfId="0" applyFont="1" applyBorder="1" applyAlignment="1">
      <alignment horizontal="distributed" vertical="center"/>
    </xf>
    <xf numFmtId="0" fontId="2" fillId="0" borderId="19" xfId="0" applyFont="1" applyBorder="1" applyAlignment="1">
      <alignment horizontal="distributed" vertical="center" justifyLastLine="1"/>
    </xf>
    <xf numFmtId="0" fontId="5" fillId="0" borderId="162" xfId="0" applyFont="1" applyBorder="1" applyAlignment="1">
      <alignment horizontal="right"/>
    </xf>
    <xf numFmtId="0" fontId="5" fillId="7" borderId="16" xfId="0" applyFont="1" applyFill="1" applyBorder="1" applyAlignment="1">
      <alignment horizontal="right"/>
    </xf>
    <xf numFmtId="0" fontId="5" fillId="2" borderId="19" xfId="0" applyFont="1" applyFill="1" applyBorder="1" applyAlignment="1">
      <alignment horizontal="right"/>
    </xf>
    <xf numFmtId="41" fontId="2" fillId="0" borderId="164" xfId="3" applyNumberFormat="1" applyFont="1" applyBorder="1" applyAlignment="1">
      <alignment horizontal="right" vertical="center"/>
    </xf>
    <xf numFmtId="41" fontId="2" fillId="7" borderId="165" xfId="3" applyNumberFormat="1" applyFont="1" applyFill="1" applyBorder="1" applyAlignment="1">
      <alignment horizontal="right" vertical="center"/>
    </xf>
    <xf numFmtId="41" fontId="2" fillId="2" borderId="35" xfId="3" applyNumberFormat="1" applyFont="1" applyFill="1" applyBorder="1" applyAlignment="1">
      <alignment horizontal="right" vertical="center"/>
    </xf>
    <xf numFmtId="41" fontId="2" fillId="0" borderId="167" xfId="3" applyNumberFormat="1" applyFont="1" applyBorder="1" applyAlignment="1">
      <alignment horizontal="right" vertical="center"/>
    </xf>
    <xf numFmtId="41" fontId="2" fillId="7" borderId="36" xfId="3" applyNumberFormat="1" applyFont="1" applyFill="1" applyBorder="1" applyAlignment="1">
      <alignment horizontal="right" vertical="center"/>
    </xf>
    <xf numFmtId="41" fontId="2" fillId="2" borderId="168" xfId="3" applyNumberFormat="1" applyFont="1" applyFill="1" applyBorder="1" applyAlignment="1">
      <alignment horizontal="right" vertical="center"/>
    </xf>
    <xf numFmtId="41" fontId="2" fillId="2" borderId="169" xfId="3" applyNumberFormat="1" applyFont="1" applyFill="1" applyBorder="1" applyAlignment="1">
      <alignment horizontal="right" vertical="center"/>
    </xf>
    <xf numFmtId="38" fontId="5" fillId="0" borderId="171" xfId="3" applyFont="1" applyBorder="1" applyAlignment="1">
      <alignment horizontal="right" vertical="center"/>
    </xf>
    <xf numFmtId="41" fontId="2" fillId="8" borderId="172" xfId="3" applyNumberFormat="1" applyFont="1" applyFill="1" applyBorder="1" applyAlignment="1">
      <alignment horizontal="right" vertical="center"/>
    </xf>
    <xf numFmtId="38" fontId="5" fillId="0" borderId="164" xfId="3" applyFont="1" applyBorder="1" applyAlignment="1">
      <alignment horizontal="right" vertical="center"/>
    </xf>
    <xf numFmtId="41" fontId="2" fillId="7" borderId="174" xfId="3" applyNumberFormat="1" applyFont="1" applyFill="1" applyBorder="1" applyAlignment="1">
      <alignment horizontal="right" vertical="center"/>
    </xf>
    <xf numFmtId="41" fontId="2" fillId="2" borderId="175" xfId="3" applyNumberFormat="1" applyFont="1" applyFill="1" applyBorder="1" applyAlignment="1">
      <alignment horizontal="right" vertical="center"/>
    </xf>
    <xf numFmtId="0" fontId="4" fillId="0" borderId="23" xfId="0" applyFont="1" applyBorder="1" applyAlignment="1">
      <alignment horizontal="distributed" vertical="center"/>
    </xf>
    <xf numFmtId="38" fontId="2" fillId="0" borderId="167" xfId="3" applyFont="1" applyBorder="1" applyAlignment="1">
      <alignment horizontal="right" vertical="center"/>
    </xf>
    <xf numFmtId="41" fontId="4" fillId="7" borderId="36" xfId="3" applyNumberFormat="1" applyFont="1" applyFill="1" applyBorder="1" applyAlignment="1">
      <alignment horizontal="right" vertical="center"/>
    </xf>
    <xf numFmtId="41" fontId="4" fillId="2" borderId="168" xfId="3" applyNumberFormat="1" applyFont="1" applyFill="1" applyBorder="1" applyAlignment="1">
      <alignment horizontal="right" vertical="center"/>
    </xf>
    <xf numFmtId="38" fontId="2" fillId="0" borderId="179" xfId="3" applyFont="1" applyBorder="1" applyAlignment="1">
      <alignment horizontal="right" vertical="center"/>
    </xf>
    <xf numFmtId="41" fontId="2" fillId="7" borderId="180" xfId="3" applyNumberFormat="1" applyFont="1" applyFill="1" applyBorder="1" applyAlignment="1">
      <alignment horizontal="right" vertical="center"/>
    </xf>
    <xf numFmtId="41" fontId="2" fillId="2" borderId="181" xfId="3" applyNumberFormat="1" applyFont="1" applyFill="1" applyBorder="1" applyAlignment="1">
      <alignment horizontal="right" vertical="center"/>
    </xf>
    <xf numFmtId="41" fontId="2" fillId="0" borderId="184" xfId="3" applyNumberFormat="1" applyFont="1" applyBorder="1" applyAlignment="1">
      <alignment horizontal="right" vertical="center"/>
    </xf>
    <xf numFmtId="41" fontId="2" fillId="7" borderId="185" xfId="3" applyNumberFormat="1" applyFont="1" applyFill="1" applyBorder="1" applyAlignment="1">
      <alignment horizontal="right" vertical="center"/>
    </xf>
    <xf numFmtId="41" fontId="2" fillId="2" borderId="186" xfId="3" applyNumberFormat="1" applyFont="1" applyFill="1" applyBorder="1" applyAlignment="1">
      <alignment horizontal="right" vertical="center"/>
    </xf>
    <xf numFmtId="41" fontId="2" fillId="0" borderId="190" xfId="3" applyNumberFormat="1" applyFont="1" applyFill="1" applyBorder="1" applyAlignment="1">
      <alignment horizontal="right" vertical="center"/>
    </xf>
    <xf numFmtId="38" fontId="2" fillId="0" borderId="194" xfId="3" applyFont="1" applyBorder="1" applyAlignment="1">
      <alignment horizontal="right" vertical="center"/>
    </xf>
    <xf numFmtId="41" fontId="2" fillId="7" borderId="195" xfId="3" applyNumberFormat="1" applyFont="1" applyFill="1" applyBorder="1" applyAlignment="1">
      <alignment horizontal="right" vertical="center"/>
    </xf>
    <xf numFmtId="41" fontId="2" fillId="2" borderId="196" xfId="3" applyNumberFormat="1" applyFont="1" applyFill="1" applyBorder="1" applyAlignment="1">
      <alignment horizontal="right" vertical="center"/>
    </xf>
    <xf numFmtId="38" fontId="2" fillId="0" borderId="184" xfId="3" applyFont="1" applyBorder="1" applyAlignment="1">
      <alignment horizontal="right" vertical="center"/>
    </xf>
    <xf numFmtId="38" fontId="2" fillId="0" borderId="201" xfId="3" applyFont="1" applyBorder="1" applyAlignment="1">
      <alignment horizontal="right" vertical="center"/>
    </xf>
    <xf numFmtId="41" fontId="2" fillId="7" borderId="202" xfId="3" applyNumberFormat="1" applyFont="1" applyFill="1" applyBorder="1" applyAlignment="1">
      <alignment horizontal="right" vertical="center"/>
    </xf>
    <xf numFmtId="41" fontId="2" fillId="2" borderId="203" xfId="3" applyNumberFormat="1" applyFont="1" applyFill="1" applyBorder="1" applyAlignment="1">
      <alignment horizontal="right" vertical="center"/>
    </xf>
    <xf numFmtId="0" fontId="2" fillId="0" borderId="24" xfId="0" applyFont="1" applyFill="1" applyBorder="1" applyAlignment="1">
      <alignment horizontal="center" vertical="distributed" textRotation="255" indent="2"/>
    </xf>
    <xf numFmtId="0" fontId="2" fillId="0" borderId="24" xfId="0" applyFont="1" applyFill="1" applyBorder="1" applyAlignment="1">
      <alignment horizontal="distributed" vertical="center"/>
    </xf>
    <xf numFmtId="38" fontId="2" fillId="0" borderId="24" xfId="3"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04" xfId="0" applyFont="1" applyBorder="1" applyAlignment="1">
      <alignment horizontal="center" vertical="center"/>
    </xf>
    <xf numFmtId="0" fontId="2" fillId="0" borderId="19" xfId="0" applyFont="1" applyBorder="1" applyAlignment="1">
      <alignment horizontal="center" vertical="center"/>
    </xf>
    <xf numFmtId="0" fontId="5" fillId="0" borderId="206" xfId="0" applyFont="1" applyBorder="1" applyAlignment="1">
      <alignment horizontal="center" vertical="center"/>
    </xf>
    <xf numFmtId="0" fontId="5" fillId="7" borderId="17" xfId="0" applyFont="1" applyFill="1" applyBorder="1" applyAlignment="1">
      <alignment horizontal="right"/>
    </xf>
    <xf numFmtId="0" fontId="0" fillId="0" borderId="0" xfId="0" applyFont="1" applyAlignment="1"/>
    <xf numFmtId="0" fontId="2" fillId="0" borderId="174" xfId="0" applyFont="1" applyBorder="1" applyAlignment="1">
      <alignment horizontal="distributed" vertical="center" indent="1"/>
    </xf>
    <xf numFmtId="38" fontId="2" fillId="7" borderId="174" xfId="3" applyFont="1" applyFill="1" applyBorder="1" applyAlignment="1">
      <alignment horizontal="right" vertical="center" indent="1"/>
    </xf>
    <xf numFmtId="38" fontId="2" fillId="2" borderId="35" xfId="3" applyFont="1" applyFill="1" applyBorder="1" applyAlignment="1">
      <alignment horizontal="right" vertical="center" indent="1"/>
    </xf>
    <xf numFmtId="0" fontId="2" fillId="0" borderId="36" xfId="0" applyFont="1" applyBorder="1" applyAlignment="1">
      <alignment horizontal="distributed" vertical="center" indent="1"/>
    </xf>
    <xf numFmtId="38" fontId="2" fillId="7" borderId="36" xfId="3" applyFont="1" applyFill="1" applyBorder="1" applyAlignment="1">
      <alignment horizontal="right" vertical="center" indent="1"/>
    </xf>
    <xf numFmtId="38" fontId="2" fillId="2" borderId="30" xfId="3" applyFont="1" applyFill="1" applyBorder="1" applyAlignment="1">
      <alignment horizontal="right" vertical="center" indent="1"/>
    </xf>
    <xf numFmtId="0" fontId="4" fillId="0" borderId="202" xfId="0" applyFont="1" applyBorder="1" applyAlignment="1">
      <alignment horizontal="center" vertical="center"/>
    </xf>
    <xf numFmtId="38" fontId="4" fillId="7" borderId="202" xfId="3" applyFont="1" applyFill="1" applyBorder="1" applyAlignment="1">
      <alignment horizontal="right" vertical="center" indent="1"/>
    </xf>
    <xf numFmtId="38" fontId="4" fillId="2" borderId="78" xfId="3" applyFont="1" applyFill="1" applyBorder="1" applyAlignment="1">
      <alignment horizontal="right" vertical="center" indent="1"/>
    </xf>
    <xf numFmtId="0" fontId="5" fillId="0" borderId="18" xfId="0" applyFont="1" applyBorder="1" applyAlignment="1">
      <alignment horizontal="center" vertical="center"/>
    </xf>
    <xf numFmtId="0" fontId="5" fillId="7" borderId="5" xfId="0" applyFont="1" applyFill="1" applyBorder="1" applyAlignment="1">
      <alignment horizontal="right" vertical="center"/>
    </xf>
    <xf numFmtId="0" fontId="5" fillId="2" borderId="213" xfId="0" applyFont="1" applyFill="1" applyBorder="1" applyAlignment="1">
      <alignment horizontal="right" vertical="center"/>
    </xf>
    <xf numFmtId="0" fontId="5" fillId="0" borderId="8" xfId="0" applyFont="1" applyBorder="1" applyAlignment="1">
      <alignment horizontal="right" vertical="center"/>
    </xf>
    <xf numFmtId="0" fontId="5" fillId="2" borderId="214" xfId="0" applyFont="1" applyFill="1" applyBorder="1" applyAlignment="1">
      <alignment horizontal="right" vertical="center"/>
    </xf>
    <xf numFmtId="0" fontId="5" fillId="2" borderId="25" xfId="0" applyFont="1" applyFill="1" applyBorder="1" applyAlignment="1">
      <alignment horizontal="right" vertical="center"/>
    </xf>
    <xf numFmtId="176" fontId="2" fillId="7" borderId="12"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2" fillId="2" borderId="198" xfId="0" applyNumberFormat="1" applyFont="1" applyFill="1" applyBorder="1" applyAlignment="1">
      <alignment horizontal="right" vertical="center"/>
    </xf>
    <xf numFmtId="176" fontId="5" fillId="0" borderId="12" xfId="0" applyNumberFormat="1" applyFont="1" applyBorder="1" applyAlignment="1">
      <alignment horizontal="right" vertical="center"/>
    </xf>
    <xf numFmtId="176" fontId="2" fillId="2" borderId="215" xfId="0" applyNumberFormat="1" applyFont="1" applyFill="1" applyBorder="1" applyAlignment="1">
      <alignment horizontal="right" vertical="center"/>
    </xf>
    <xf numFmtId="176" fontId="2" fillId="2" borderId="216"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7"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8" xfId="0" applyNumberFormat="1" applyFont="1" applyFill="1" applyBorder="1" applyAlignment="1">
      <alignment horizontal="right" vertical="center"/>
    </xf>
    <xf numFmtId="176" fontId="2" fillId="2" borderId="219" xfId="0" applyNumberFormat="1" applyFont="1" applyFill="1" applyBorder="1" applyAlignment="1">
      <alignment horizontal="right" vertical="center"/>
    </xf>
    <xf numFmtId="176" fontId="2" fillId="7" borderId="220" xfId="0" applyNumberFormat="1" applyFont="1" applyFill="1" applyBorder="1" applyAlignment="1">
      <alignment horizontal="right" vertical="center"/>
    </xf>
    <xf numFmtId="176" fontId="2" fillId="2" borderId="221" xfId="0" applyNumberFormat="1" applyFont="1" applyFill="1" applyBorder="1" applyAlignment="1">
      <alignment horizontal="right" vertical="center"/>
    </xf>
    <xf numFmtId="176" fontId="2" fillId="2" borderId="200" xfId="0" applyNumberFormat="1" applyFont="1" applyFill="1" applyBorder="1" applyAlignment="1">
      <alignment horizontal="right" vertical="center"/>
    </xf>
    <xf numFmtId="176" fontId="5" fillId="0" borderId="220" xfId="0" applyNumberFormat="1" applyFont="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0" fontId="2" fillId="0" borderId="0" xfId="0" applyFont="1" applyAlignment="1">
      <alignment horizontal="right" vertical="center"/>
    </xf>
    <xf numFmtId="0" fontId="2" fillId="0" borderId="225" xfId="0" applyFont="1" applyBorder="1" applyAlignment="1">
      <alignment horizontal="center" vertical="center"/>
    </xf>
    <xf numFmtId="0" fontId="5" fillId="0" borderId="15"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17" xfId="0" applyFont="1" applyFill="1" applyBorder="1" applyAlignment="1">
      <alignment horizontal="center" vertical="center"/>
    </xf>
    <xf numFmtId="0" fontId="5" fillId="7" borderId="5" xfId="0" applyFont="1" applyFill="1" applyBorder="1" applyAlignment="1">
      <alignment horizontal="right"/>
    </xf>
    <xf numFmtId="0" fontId="5" fillId="2" borderId="225" xfId="0" applyFont="1" applyFill="1" applyBorder="1" applyAlignment="1">
      <alignment horizontal="right"/>
    </xf>
    <xf numFmtId="38" fontId="2" fillId="7" borderId="229" xfId="3" applyFont="1" applyFill="1" applyBorder="1" applyAlignment="1">
      <alignment horizontal="right" vertical="center"/>
    </xf>
    <xf numFmtId="38" fontId="2" fillId="2" borderId="230" xfId="3" applyFont="1" applyFill="1" applyBorder="1" applyAlignment="1">
      <alignment horizontal="right" vertical="center"/>
    </xf>
    <xf numFmtId="38" fontId="2" fillId="2" borderId="231" xfId="3" applyFont="1" applyFill="1" applyBorder="1" applyAlignment="1">
      <alignment horizontal="right" vertical="center"/>
    </xf>
    <xf numFmtId="38" fontId="2" fillId="7" borderId="12" xfId="3" applyFont="1" applyFill="1" applyBorder="1" applyAlignment="1">
      <alignment horizontal="right" vertical="center"/>
    </xf>
    <xf numFmtId="38" fontId="2" fillId="2" borderId="14" xfId="3" applyFont="1" applyFill="1" applyBorder="1" applyAlignment="1">
      <alignment horizontal="right" vertical="center"/>
    </xf>
    <xf numFmtId="38" fontId="2" fillId="2" borderId="175" xfId="3" applyFont="1" applyFill="1" applyBorder="1" applyAlignment="1">
      <alignment horizontal="right" vertical="center"/>
    </xf>
    <xf numFmtId="38" fontId="2" fillId="7" borderId="238" xfId="3" applyFont="1" applyFill="1" applyBorder="1" applyAlignment="1">
      <alignment horizontal="right" vertical="center"/>
    </xf>
    <xf numFmtId="38" fontId="2" fillId="2" borderId="239" xfId="3" applyFont="1" applyFill="1" applyBorder="1" applyAlignment="1">
      <alignment horizontal="right" vertical="center"/>
    </xf>
    <xf numFmtId="38" fontId="2" fillId="2" borderId="240" xfId="3" applyFont="1" applyFill="1" applyBorder="1" applyAlignment="1">
      <alignment horizontal="right" vertical="center"/>
    </xf>
    <xf numFmtId="0" fontId="2" fillId="0" borderId="243" xfId="0" applyFont="1" applyBorder="1" applyAlignment="1">
      <alignment horizontal="distributed" vertical="center"/>
    </xf>
    <xf numFmtId="38" fontId="2" fillId="7" borderId="244" xfId="3" applyFont="1" applyFill="1" applyBorder="1" applyAlignment="1">
      <alignment horizontal="right" vertical="center"/>
    </xf>
    <xf numFmtId="38" fontId="2" fillId="2" borderId="245" xfId="3" applyFont="1" applyFill="1" applyBorder="1" applyAlignment="1">
      <alignment horizontal="right" vertical="center"/>
    </xf>
    <xf numFmtId="38" fontId="2" fillId="2" borderId="246" xfId="3" applyFont="1" applyFill="1" applyBorder="1" applyAlignment="1">
      <alignment horizontal="right" vertical="center"/>
    </xf>
    <xf numFmtId="0" fontId="2" fillId="0" borderId="247" xfId="0" applyFont="1" applyBorder="1" applyAlignment="1">
      <alignment horizontal="distributed" vertical="center"/>
    </xf>
    <xf numFmtId="38" fontId="2" fillId="7" borderId="26" xfId="3" applyFont="1" applyFill="1" applyBorder="1" applyAlignment="1">
      <alignment horizontal="right" vertical="center"/>
    </xf>
    <xf numFmtId="38" fontId="2" fillId="2" borderId="27" xfId="3" applyFont="1" applyFill="1" applyBorder="1" applyAlignment="1">
      <alignment horizontal="right" vertical="center"/>
    </xf>
    <xf numFmtId="38" fontId="2" fillId="2" borderId="248" xfId="3" applyFont="1" applyFill="1" applyBorder="1" applyAlignment="1">
      <alignment horizontal="right" vertical="center"/>
    </xf>
    <xf numFmtId="38" fontId="2" fillId="7" borderId="177" xfId="3" applyFont="1" applyFill="1" applyBorder="1" applyAlignment="1">
      <alignment horizontal="right" vertical="center"/>
    </xf>
    <xf numFmtId="38" fontId="2" fillId="2" borderId="178" xfId="3" applyFont="1" applyFill="1" applyBorder="1" applyAlignment="1">
      <alignment horizontal="right" vertical="center"/>
    </xf>
    <xf numFmtId="38" fontId="2" fillId="2" borderId="196" xfId="3" applyFont="1" applyFill="1" applyBorder="1" applyAlignment="1">
      <alignment horizontal="right" vertical="center"/>
    </xf>
    <xf numFmtId="38" fontId="2" fillId="7" borderId="28" xfId="3" applyFont="1" applyFill="1" applyBorder="1" applyAlignment="1">
      <alignment horizontal="right" vertical="center"/>
    </xf>
    <xf numFmtId="38" fontId="2" fillId="2" borderId="29" xfId="3" applyFont="1" applyFill="1" applyBorder="1" applyAlignment="1">
      <alignment horizontal="right" vertical="center"/>
    </xf>
    <xf numFmtId="38" fontId="2" fillId="2" borderId="250" xfId="3" applyFont="1" applyFill="1" applyBorder="1" applyAlignment="1">
      <alignment horizontal="right" vertical="center"/>
    </xf>
    <xf numFmtId="0" fontId="3" fillId="0" borderId="0" xfId="0" applyFont="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4" xfId="0" applyFont="1" applyBorder="1" applyAlignment="1">
      <alignment horizontal="center" vertical="center"/>
    </xf>
    <xf numFmtId="0" fontId="2" fillId="0" borderId="104" xfId="0" applyFont="1" applyBorder="1" applyAlignment="1">
      <alignment horizontal="center" vertical="center"/>
    </xf>
    <xf numFmtId="0" fontId="2" fillId="0" borderId="99" xfId="0" applyFont="1" applyBorder="1" applyAlignment="1">
      <alignment horizontal="distributed" vertical="center" justifyLastLine="1"/>
    </xf>
    <xf numFmtId="0" fontId="2" fillId="0" borderId="100" xfId="0" applyFont="1" applyBorder="1" applyAlignment="1">
      <alignment horizontal="distributed" vertical="center" justifyLastLine="1"/>
    </xf>
    <xf numFmtId="0" fontId="2" fillId="0" borderId="101" xfId="0" applyFont="1" applyBorder="1" applyAlignment="1">
      <alignment horizontal="distributed" vertical="center" justifyLastLine="1"/>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37"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0" fillId="0" borderId="25" xfId="0" applyBorder="1" applyAlignment="1">
      <alignment vertical="center"/>
    </xf>
    <xf numFmtId="0" fontId="2" fillId="0" borderId="141" xfId="0" applyFont="1" applyBorder="1" applyAlignment="1">
      <alignment horizontal="distributed" vertical="center"/>
    </xf>
    <xf numFmtId="0" fontId="0" fillId="0" borderId="142" xfId="0" applyBorder="1" applyAlignment="1">
      <alignment horizontal="distributed"/>
    </xf>
    <xf numFmtId="0" fontId="2" fillId="0" borderId="145" xfId="0" applyFont="1" applyBorder="1" applyAlignment="1">
      <alignment horizontal="distributed" vertical="center"/>
    </xf>
    <xf numFmtId="0" fontId="0" fillId="0" borderId="146" xfId="0" applyBorder="1" applyAlignment="1">
      <alignment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7" fillId="0" borderId="14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2" fillId="0" borderId="133" xfId="0" applyFont="1" applyBorder="1" applyAlignment="1">
      <alignment horizontal="distributed" vertical="center"/>
    </xf>
    <xf numFmtId="0" fontId="6" fillId="0" borderId="122" xfId="0" applyFont="1" applyBorder="1" applyAlignment="1"/>
    <xf numFmtId="0" fontId="2" fillId="0" borderId="149" xfId="0" applyFont="1" applyBorder="1" applyAlignment="1">
      <alignment horizontal="distributed" vertical="center"/>
    </xf>
    <xf numFmtId="0" fontId="6" fillId="0" borderId="150" xfId="0" applyFont="1" applyBorder="1" applyAlignment="1">
      <alignment vertical="center"/>
    </xf>
    <xf numFmtId="0" fontId="7" fillId="0" borderId="136" xfId="0" applyFont="1" applyBorder="1" applyAlignment="1">
      <alignment horizontal="distributed" vertical="center" shrinkToFit="1"/>
    </xf>
    <xf numFmtId="0" fontId="7" fillId="0" borderId="137" xfId="0" applyFont="1" applyBorder="1" applyAlignment="1">
      <alignment horizontal="distributed" vertical="center" shrinkToFit="1"/>
    </xf>
    <xf numFmtId="0" fontId="7" fillId="0" borderId="138" xfId="0" applyFont="1" applyBorder="1" applyAlignment="1">
      <alignment horizontal="distributed" vertical="center" shrinkToFit="1"/>
    </xf>
    <xf numFmtId="0" fontId="7" fillId="0" borderId="139" xfId="0" applyFont="1" applyBorder="1" applyAlignment="1">
      <alignment horizontal="distributed" vertical="center" shrinkToFit="1"/>
    </xf>
    <xf numFmtId="0" fontId="4" fillId="0" borderId="140" xfId="0" applyFont="1" applyBorder="1" applyAlignment="1">
      <alignment horizontal="center" vertical="center"/>
    </xf>
    <xf numFmtId="0" fontId="4" fillId="0" borderId="125" xfId="0" applyFont="1" applyBorder="1" applyAlignment="1">
      <alignment horizontal="center" vertical="center"/>
    </xf>
    <xf numFmtId="0" fontId="4" fillId="0" borderId="143" xfId="0" applyFont="1" applyBorder="1" applyAlignment="1">
      <alignment horizontal="center" vertical="center"/>
    </xf>
    <xf numFmtId="0" fontId="4" fillId="0" borderId="144" xfId="0" applyFont="1" applyBorder="1" applyAlignment="1">
      <alignment horizontal="center" vertical="center"/>
    </xf>
    <xf numFmtId="0" fontId="2" fillId="0" borderId="91" xfId="0" applyFont="1" applyBorder="1" applyAlignment="1">
      <alignment horizontal="distributed" vertical="center"/>
    </xf>
    <xf numFmtId="0" fontId="2" fillId="0" borderId="23" xfId="0" applyFont="1" applyBorder="1" applyAlignment="1">
      <alignment horizontal="distributed" vertical="center"/>
    </xf>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2" fillId="0" borderId="108" xfId="0" applyFont="1" applyBorder="1" applyAlignment="1">
      <alignment horizontal="distributed" vertical="center"/>
    </xf>
    <xf numFmtId="0" fontId="2" fillId="0" borderId="36" xfId="0" applyFont="1" applyBorder="1" applyAlignment="1">
      <alignment horizontal="distributed" vertical="center"/>
    </xf>
    <xf numFmtId="0" fontId="2" fillId="0" borderId="127" xfId="0" applyFont="1" applyBorder="1" applyAlignment="1">
      <alignment horizontal="distributed" vertical="center"/>
    </xf>
    <xf numFmtId="0" fontId="2" fillId="0" borderId="98" xfId="0" applyFont="1" applyBorder="1" applyAlignment="1">
      <alignment horizontal="distributed" vertical="center"/>
    </xf>
    <xf numFmtId="0" fontId="2" fillId="0" borderId="153" xfId="0" applyFont="1" applyBorder="1" applyAlignment="1">
      <alignment horizontal="distributed" vertical="center"/>
    </xf>
    <xf numFmtId="0" fontId="2" fillId="0" borderId="154" xfId="0" applyFont="1" applyBorder="1" applyAlignment="1">
      <alignment horizontal="distributed" vertical="center"/>
    </xf>
    <xf numFmtId="0" fontId="2" fillId="0" borderId="151" xfId="0" applyFont="1" applyBorder="1" applyAlignment="1">
      <alignment horizontal="distributed" vertical="center"/>
    </xf>
    <xf numFmtId="0" fontId="2" fillId="0" borderId="152" xfId="0" applyFont="1" applyBorder="1" applyAlignment="1">
      <alignment horizontal="distributed" vertical="center"/>
    </xf>
    <xf numFmtId="0" fontId="2" fillId="0" borderId="134" xfId="0" applyFont="1" applyBorder="1" applyAlignment="1">
      <alignment horizontal="distributed" vertical="center"/>
    </xf>
    <xf numFmtId="0" fontId="0" fillId="0" borderId="135" xfId="0" applyBorder="1" applyAlignment="1">
      <alignment horizontal="distributed" vertical="center"/>
    </xf>
    <xf numFmtId="0" fontId="0" fillId="0" borderId="128" xfId="0" applyBorder="1" applyAlignment="1">
      <alignment horizontal="distributed" vertical="center"/>
    </xf>
    <xf numFmtId="0" fontId="2" fillId="0" borderId="155" xfId="0" applyFont="1" applyBorder="1" applyAlignment="1">
      <alignment horizontal="distributed" vertical="center"/>
    </xf>
    <xf numFmtId="0" fontId="0" fillId="0" borderId="156" xfId="0" applyBorder="1" applyAlignment="1">
      <alignment horizontal="distributed" vertical="center"/>
    </xf>
    <xf numFmtId="0" fontId="2" fillId="0" borderId="129" xfId="0" applyFont="1" applyBorder="1" applyAlignment="1">
      <alignment horizontal="distributed" vertical="center"/>
    </xf>
    <xf numFmtId="0" fontId="0" fillId="0" borderId="130" xfId="0" applyBorder="1" applyAlignment="1">
      <alignment horizontal="distributed"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2" fillId="0" borderId="109" xfId="0" applyFont="1" applyBorder="1" applyAlignment="1">
      <alignment horizontal="distributed"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62" xfId="0" applyFont="1" applyBorder="1" applyAlignment="1">
      <alignment horizontal="distributed" vertical="center"/>
    </xf>
    <xf numFmtId="0" fontId="2" fillId="0" borderId="61" xfId="0" applyFont="1" applyBorder="1" applyAlignment="1">
      <alignment horizontal="distributed" vertical="center"/>
    </xf>
    <xf numFmtId="0" fontId="2" fillId="0" borderId="75" xfId="0" applyFont="1" applyBorder="1" applyAlignment="1">
      <alignment horizontal="distributed" vertical="center"/>
    </xf>
    <xf numFmtId="0" fontId="2" fillId="6" borderId="0" xfId="0" applyFont="1" applyFill="1" applyBorder="1" applyAlignment="1">
      <alignment horizontal="left" vertical="center"/>
    </xf>
    <xf numFmtId="0" fontId="2" fillId="0" borderId="116" xfId="0" applyFont="1" applyBorder="1" applyAlignment="1">
      <alignment horizontal="distributed" vertical="center" justifyLastLine="1"/>
    </xf>
    <xf numFmtId="0" fontId="2" fillId="0" borderId="38" xfId="0" applyFont="1" applyBorder="1" applyAlignment="1">
      <alignment horizontal="distributed" vertical="center" justifyLastLine="1"/>
    </xf>
    <xf numFmtId="0" fontId="2" fillId="0" borderId="114"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24" xfId="0" applyFont="1" applyBorder="1" applyAlignment="1">
      <alignment horizontal="left" vertical="center" wrapText="1"/>
    </xf>
    <xf numFmtId="0" fontId="2" fillId="0" borderId="24" xfId="0" applyFont="1" applyBorder="1" applyAlignment="1">
      <alignment horizontal="left" vertical="center"/>
    </xf>
    <xf numFmtId="0" fontId="2" fillId="0" borderId="102"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3" xfId="0" applyFont="1" applyBorder="1" applyAlignment="1">
      <alignment horizontal="distributed" vertical="center"/>
    </xf>
    <xf numFmtId="0" fontId="2" fillId="0" borderId="197"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99" xfId="0" applyFont="1" applyBorder="1" applyAlignment="1">
      <alignment horizontal="center" vertical="distributed" textRotation="255" indent="2"/>
    </xf>
    <xf numFmtId="0" fontId="2" fillId="0" borderId="198" xfId="0" applyFont="1" applyBorder="1" applyAlignment="1">
      <alignment horizontal="distributed" vertical="center"/>
    </xf>
    <xf numFmtId="0" fontId="2" fillId="0" borderId="188" xfId="0" applyFont="1" applyBorder="1" applyAlignment="1">
      <alignment horizontal="distributed" vertical="center"/>
    </xf>
    <xf numFmtId="0" fontId="2" fillId="0" borderId="200" xfId="0" applyFont="1" applyBorder="1" applyAlignment="1">
      <alignment horizontal="distributed" vertical="center"/>
    </xf>
    <xf numFmtId="0" fontId="2" fillId="0" borderId="170" xfId="0" applyFont="1" applyBorder="1" applyAlignment="1">
      <alignment horizontal="distributed" vertical="center"/>
    </xf>
    <xf numFmtId="0" fontId="2" fillId="0" borderId="173" xfId="0" applyFont="1" applyBorder="1" applyAlignment="1">
      <alignment horizontal="distributed" vertical="center"/>
    </xf>
    <xf numFmtId="0" fontId="2" fillId="0" borderId="177" xfId="0" applyFont="1" applyBorder="1" applyAlignment="1">
      <alignment horizontal="distributed" vertical="center"/>
    </xf>
    <xf numFmtId="0" fontId="2" fillId="0" borderId="178" xfId="0" applyFont="1" applyBorder="1" applyAlignment="1">
      <alignment horizontal="distributed" vertical="center"/>
    </xf>
    <xf numFmtId="0" fontId="2" fillId="0" borderId="182" xfId="0" applyFont="1" applyBorder="1" applyAlignment="1">
      <alignment horizontal="center" vertical="distributed" textRotation="255" indent="2"/>
    </xf>
    <xf numFmtId="0" fontId="2" fillId="0" borderId="192" xfId="0" applyFont="1" applyBorder="1" applyAlignment="1">
      <alignment horizontal="center" vertical="distributed" textRotation="255" indent="2"/>
    </xf>
    <xf numFmtId="0" fontId="2" fillId="0" borderId="183" xfId="0" applyFont="1" applyBorder="1" applyAlignment="1">
      <alignment horizontal="distributed" vertical="center"/>
    </xf>
    <xf numFmtId="0" fontId="2" fillId="0" borderId="189" xfId="0" applyFont="1" applyBorder="1" applyAlignment="1">
      <alignment horizontal="distributed" vertical="center"/>
    </xf>
    <xf numFmtId="0" fontId="2" fillId="0" borderId="180" xfId="0" applyFont="1" applyBorder="1" applyAlignment="1">
      <alignment horizontal="distributed" vertical="center"/>
    </xf>
    <xf numFmtId="0" fontId="2" fillId="0" borderId="191" xfId="0" applyFont="1" applyBorder="1" applyAlignment="1">
      <alignment horizontal="distributed" vertical="center"/>
    </xf>
    <xf numFmtId="0" fontId="2" fillId="0" borderId="174" xfId="0" applyFont="1" applyBorder="1" applyAlignment="1">
      <alignment horizontal="distributed" vertical="center"/>
    </xf>
    <xf numFmtId="0" fontId="2" fillId="0" borderId="163" xfId="0" applyFont="1" applyBorder="1" applyAlignment="1">
      <alignment horizontal="center" vertical="distributed" textRotation="255" indent="2"/>
    </xf>
    <xf numFmtId="0" fontId="2" fillId="0" borderId="166" xfId="0" applyFont="1" applyBorder="1" applyAlignment="1">
      <alignment horizontal="center" vertical="distributed" textRotation="255" indent="2"/>
    </xf>
    <xf numFmtId="0" fontId="2" fillId="0" borderId="176" xfId="0" applyFont="1" applyBorder="1" applyAlignment="1">
      <alignment horizontal="center" vertical="distributed" textRotation="255" indent="2"/>
    </xf>
    <xf numFmtId="0" fontId="2" fillId="0" borderId="12" xfId="0" applyFont="1" applyBorder="1" applyAlignment="1">
      <alignment horizontal="distributed" vertical="center"/>
    </xf>
    <xf numFmtId="0" fontId="2" fillId="0" borderId="14"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57" xfId="0" applyFont="1" applyBorder="1" applyAlignment="1">
      <alignment horizontal="center" vertical="center" textRotation="255" wrapText="1"/>
    </xf>
    <xf numFmtId="0" fontId="2" fillId="0" borderId="157" xfId="0" applyFont="1" applyBorder="1" applyAlignment="1">
      <alignment horizontal="center" vertical="center" textRotation="255"/>
    </xf>
    <xf numFmtId="0" fontId="2" fillId="0" borderId="159" xfId="0" applyFont="1" applyBorder="1" applyAlignment="1">
      <alignment horizontal="left"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160" xfId="0" applyFont="1" applyBorder="1" applyAlignment="1">
      <alignment horizontal="distributed" vertical="center" justifyLastLine="1"/>
    </xf>
    <xf numFmtId="0" fontId="2" fillId="0" borderId="111" xfId="0" applyFont="1" applyBorder="1" applyAlignment="1">
      <alignment horizontal="distributed" vertical="center" justifyLastLine="1"/>
    </xf>
    <xf numFmtId="0" fontId="2" fillId="0" borderId="161" xfId="0" applyFont="1" applyBorder="1" applyAlignment="1">
      <alignment horizontal="distributed" vertical="center" justifyLastLine="1"/>
    </xf>
    <xf numFmtId="0" fontId="2" fillId="0" borderId="99" xfId="0" applyFont="1" applyBorder="1" applyAlignment="1">
      <alignment horizontal="center" vertical="center"/>
    </xf>
    <xf numFmtId="0" fontId="2" fillId="0" borderId="160" xfId="0" applyFont="1" applyBorder="1" applyAlignment="1">
      <alignment horizontal="center" vertical="center"/>
    </xf>
    <xf numFmtId="0" fontId="2" fillId="0" borderId="205" xfId="0" applyFont="1" applyBorder="1" applyAlignment="1">
      <alignment horizontal="center" vertical="center" textRotation="255"/>
    </xf>
    <xf numFmtId="0" fontId="0" fillId="0" borderId="207" xfId="0" applyFont="1" applyBorder="1" applyAlignment="1">
      <alignment horizontal="center" vertical="center"/>
    </xf>
    <xf numFmtId="0" fontId="0" fillId="0" borderId="208" xfId="0" applyFont="1" applyBorder="1" applyAlignment="1">
      <alignment horizontal="center" vertical="center"/>
    </xf>
    <xf numFmtId="0" fontId="2" fillId="0" borderId="105" xfId="0" applyFont="1" applyBorder="1" applyAlignment="1">
      <alignment horizontal="distributed" vertical="center" justifyLastLine="1"/>
    </xf>
    <xf numFmtId="0" fontId="0" fillId="0" borderId="24" xfId="0" applyFont="1" applyBorder="1" applyAlignment="1">
      <alignment horizontal="distributed" vertical="center" justifyLastLine="1"/>
    </xf>
    <xf numFmtId="0" fontId="0" fillId="0" borderId="106" xfId="0" applyFont="1" applyBorder="1" applyAlignment="1">
      <alignment horizontal="distributed" vertical="center" justifyLastLine="1"/>
    </xf>
    <xf numFmtId="0" fontId="0" fillId="0" borderId="107"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37" xfId="0" applyFont="1" applyBorder="1" applyAlignment="1">
      <alignment horizontal="distributed" vertical="center" justifyLastLine="1"/>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209" xfId="0" applyFont="1" applyBorder="1" applyAlignment="1">
      <alignment horizontal="center" vertical="center"/>
    </xf>
    <xf numFmtId="0" fontId="2" fillId="0" borderId="210" xfId="0" applyFont="1" applyBorder="1" applyAlignment="1">
      <alignment horizontal="center" vertical="center"/>
    </xf>
    <xf numFmtId="0" fontId="2" fillId="0" borderId="209" xfId="0" applyFont="1" applyBorder="1" applyAlignment="1">
      <alignment horizontal="distributed" vertical="center" justifyLastLine="1"/>
    </xf>
    <xf numFmtId="0" fontId="2" fillId="0" borderId="210" xfId="0" applyFont="1" applyBorder="1" applyAlignment="1">
      <alignment horizontal="distributed" vertical="center" justifyLastLine="1"/>
    </xf>
    <xf numFmtId="0" fontId="2" fillId="0" borderId="211" xfId="0" applyFont="1" applyBorder="1" applyAlignment="1">
      <alignment horizontal="center" vertical="center" wrapText="1"/>
    </xf>
    <xf numFmtId="0" fontId="2" fillId="0" borderId="212"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6" xfId="0" applyFont="1" applyBorder="1" applyAlignment="1">
      <alignment horizontal="distributed" vertical="center"/>
    </xf>
    <xf numFmtId="0" fontId="2" fillId="0" borderId="237" xfId="0" applyFont="1" applyBorder="1" applyAlignment="1">
      <alignment horizontal="distributed" vertical="center"/>
    </xf>
    <xf numFmtId="0" fontId="2" fillId="0" borderId="241" xfId="0" applyFont="1" applyBorder="1" applyAlignment="1">
      <alignment horizontal="center" vertical="center" textRotation="255"/>
    </xf>
    <xf numFmtId="0" fontId="2" fillId="0" borderId="91" xfId="0" applyFont="1" applyBorder="1" applyAlignment="1">
      <alignment horizontal="center" vertical="center" textRotation="255"/>
    </xf>
    <xf numFmtId="0" fontId="2" fillId="0" borderId="249" xfId="0" applyFont="1" applyBorder="1" applyAlignment="1">
      <alignment horizontal="center" vertical="center" textRotation="255"/>
    </xf>
    <xf numFmtId="0" fontId="2"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2" fillId="0" borderId="159" xfId="0" applyFont="1" applyBorder="1" applyAlignment="1">
      <alignment horizontal="distributed" vertical="center"/>
    </xf>
    <xf numFmtId="0" fontId="2" fillId="0" borderId="207" xfId="0" applyFont="1" applyBorder="1" applyAlignment="1">
      <alignment horizontal="center" vertical="distributed" textRotation="255" indent="3"/>
    </xf>
    <xf numFmtId="0" fontId="2"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2" fillId="0" borderId="232" xfId="0" applyFont="1" applyBorder="1" applyAlignment="1">
      <alignment horizontal="distributed" vertical="center"/>
    </xf>
    <xf numFmtId="0" fontId="0" fillId="0" borderId="173" xfId="0" applyFont="1" applyBorder="1" applyAlignment="1">
      <alignment vertical="center"/>
    </xf>
    <xf numFmtId="0" fontId="5" fillId="0" borderId="233" xfId="0" applyFont="1" applyBorder="1" applyAlignment="1">
      <alignment horizontal="right" vertical="center"/>
    </xf>
    <xf numFmtId="0" fontId="12" fillId="0" borderId="170" xfId="0" applyFont="1" applyBorder="1" applyAlignment="1">
      <alignment vertical="center"/>
    </xf>
    <xf numFmtId="0" fontId="2" fillId="0" borderId="234" xfId="0" applyFont="1" applyBorder="1" applyAlignment="1">
      <alignment horizontal="distributed" vertical="center"/>
    </xf>
    <xf numFmtId="0" fontId="2" fillId="0" borderId="224" xfId="0" applyFont="1" applyBorder="1" applyAlignment="1">
      <alignment horizontal="center" vertical="center"/>
    </xf>
    <xf numFmtId="0" fontId="11" fillId="0" borderId="100" xfId="0" applyFont="1" applyBorder="1" applyAlignment="1">
      <alignment horizontal="center" vertical="center"/>
    </xf>
    <xf numFmtId="0" fontId="11" fillId="0" borderId="160" xfId="0" applyFont="1" applyBorder="1" applyAlignment="1">
      <alignment horizontal="center" vertical="center"/>
    </xf>
    <xf numFmtId="38" fontId="4" fillId="2" borderId="50" xfId="2" applyFont="1" applyFill="1" applyBorder="1" applyAlignment="1">
      <alignment horizontal="right" vertical="center" shrinkToFit="1"/>
    </xf>
    <xf numFmtId="38" fontId="4" fillId="2" borderId="43" xfId="2" applyFont="1" applyFill="1" applyBorder="1" applyAlignment="1">
      <alignment horizontal="right" vertical="center" shrinkToFit="1"/>
    </xf>
    <xf numFmtId="38" fontId="4" fillId="2" borderId="51" xfId="2" applyFont="1" applyFill="1" applyBorder="1" applyAlignment="1">
      <alignment horizontal="right" vertical="center" shrinkToFit="1"/>
    </xf>
  </cellXfs>
  <cellStyles count="4">
    <cellStyle name="桁区切り" xfId="2" builtinId="6"/>
    <cellStyle name="桁区切り 2" xfId="3"/>
    <cellStyle name="標準" xfId="0" builtinId="0"/>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view="pageBreakPreview" topLeftCell="A13" zoomScale="60" zoomScaleNormal="70" workbookViewId="0">
      <selection activeCell="K44" sqref="K44"/>
    </sheetView>
  </sheetViews>
  <sheetFormatPr defaultColWidth="12.625" defaultRowHeight="11.25" x14ac:dyDescent="0.15"/>
  <cols>
    <col min="1" max="1" width="10.625" style="2" customWidth="1"/>
    <col min="2" max="2" width="11.25" style="2" customWidth="1"/>
    <col min="3" max="3" width="14" style="2" customWidth="1"/>
    <col min="4" max="4" width="12.75" style="2" customWidth="1"/>
    <col min="5" max="5" width="14.375" style="2" customWidth="1"/>
    <col min="6" max="6" width="14.25" style="2" customWidth="1"/>
    <col min="7" max="7" width="13.5" style="2" customWidth="1"/>
    <col min="8" max="8" width="14" style="2" customWidth="1"/>
    <col min="9" max="9" width="10.625" style="2" customWidth="1"/>
    <col min="10" max="10" width="11.125" style="2" customWidth="1"/>
    <col min="11" max="14" width="12.75" style="2" customWidth="1"/>
    <col min="15" max="15" width="11.25" style="2" customWidth="1"/>
    <col min="16" max="16" width="10.625" style="2" customWidth="1"/>
    <col min="17" max="16384" width="12.625" style="2"/>
  </cols>
  <sheetData>
    <row r="1" spans="1:16" ht="15" x14ac:dyDescent="0.15">
      <c r="A1" s="308" t="s">
        <v>200</v>
      </c>
      <c r="B1" s="308"/>
      <c r="C1" s="308"/>
      <c r="D1" s="308"/>
      <c r="E1" s="308"/>
      <c r="F1" s="308"/>
      <c r="G1" s="308"/>
      <c r="H1" s="308"/>
      <c r="I1" s="308"/>
      <c r="J1" s="308"/>
      <c r="K1" s="308"/>
      <c r="L1" s="308"/>
      <c r="M1" s="308"/>
      <c r="N1" s="308"/>
      <c r="O1" s="308"/>
      <c r="P1" s="308"/>
    </row>
    <row r="2" spans="1:16" ht="12" thickBot="1" x14ac:dyDescent="0.2">
      <c r="A2" s="2" t="s">
        <v>96</v>
      </c>
    </row>
    <row r="3" spans="1:16" ht="19.5" customHeight="1" x14ac:dyDescent="0.15">
      <c r="A3" s="309" t="s">
        <v>4</v>
      </c>
      <c r="B3" s="310"/>
      <c r="C3" s="313" t="s">
        <v>5</v>
      </c>
      <c r="D3" s="314"/>
      <c r="E3" s="315"/>
      <c r="F3" s="313" t="s">
        <v>6</v>
      </c>
      <c r="G3" s="314"/>
      <c r="H3" s="315"/>
      <c r="I3" s="313" t="s">
        <v>97</v>
      </c>
      <c r="J3" s="314"/>
      <c r="K3" s="315"/>
      <c r="L3" s="313" t="s">
        <v>7</v>
      </c>
      <c r="M3" s="314"/>
      <c r="N3" s="315"/>
      <c r="O3" s="316" t="s">
        <v>98</v>
      </c>
      <c r="P3" s="317"/>
    </row>
    <row r="4" spans="1:16" ht="15" customHeight="1" x14ac:dyDescent="0.15">
      <c r="A4" s="311"/>
      <c r="B4" s="312"/>
      <c r="C4" s="15" t="s">
        <v>0</v>
      </c>
      <c r="D4" s="12" t="s">
        <v>8</v>
      </c>
      <c r="E4" s="16" t="s">
        <v>1</v>
      </c>
      <c r="F4" s="15" t="s">
        <v>0</v>
      </c>
      <c r="G4" s="12" t="s">
        <v>8</v>
      </c>
      <c r="H4" s="16" t="s">
        <v>1</v>
      </c>
      <c r="I4" s="15" t="s">
        <v>0</v>
      </c>
      <c r="J4" s="12" t="s">
        <v>8</v>
      </c>
      <c r="K4" s="16" t="s">
        <v>1</v>
      </c>
      <c r="L4" s="15" t="s">
        <v>0</v>
      </c>
      <c r="M4" s="12" t="s">
        <v>8</v>
      </c>
      <c r="N4" s="16" t="s">
        <v>1</v>
      </c>
      <c r="O4" s="318"/>
      <c r="P4" s="319"/>
    </row>
    <row r="5" spans="1:16" ht="13.5" x14ac:dyDescent="0.15">
      <c r="A5" s="320"/>
      <c r="B5" s="321"/>
      <c r="C5" s="26" t="s">
        <v>2</v>
      </c>
      <c r="D5" s="27" t="s">
        <v>2</v>
      </c>
      <c r="E5" s="28" t="s">
        <v>2</v>
      </c>
      <c r="F5" s="26" t="s">
        <v>2</v>
      </c>
      <c r="G5" s="27" t="s">
        <v>2</v>
      </c>
      <c r="H5" s="28" t="s">
        <v>2</v>
      </c>
      <c r="I5" s="26" t="s">
        <v>2</v>
      </c>
      <c r="J5" s="27" t="s">
        <v>2</v>
      </c>
      <c r="K5" s="28" t="s">
        <v>2</v>
      </c>
      <c r="L5" s="26" t="s">
        <v>2</v>
      </c>
      <c r="M5" s="27" t="s">
        <v>2</v>
      </c>
      <c r="N5" s="28" t="s">
        <v>2</v>
      </c>
      <c r="O5" s="322"/>
      <c r="P5" s="323"/>
    </row>
    <row r="6" spans="1:16" ht="21.75" customHeight="1" x14ac:dyDescent="0.15">
      <c r="A6" s="324" t="s">
        <v>53</v>
      </c>
      <c r="B6" s="325"/>
      <c r="C6" s="93">
        <v>40325</v>
      </c>
      <c r="D6" s="94">
        <v>241824</v>
      </c>
      <c r="E6" s="95">
        <v>282149</v>
      </c>
      <c r="F6" s="93">
        <v>37384</v>
      </c>
      <c r="G6" s="94">
        <v>26335</v>
      </c>
      <c r="H6" s="95">
        <v>63719</v>
      </c>
      <c r="I6" s="93" t="s">
        <v>94</v>
      </c>
      <c r="J6" s="94">
        <v>91606</v>
      </c>
      <c r="K6" s="95">
        <v>91606</v>
      </c>
      <c r="L6" s="93">
        <v>2940</v>
      </c>
      <c r="M6" s="94">
        <v>123883</v>
      </c>
      <c r="N6" s="95">
        <v>126824</v>
      </c>
      <c r="O6" s="326" t="s">
        <v>3</v>
      </c>
      <c r="P6" s="327"/>
    </row>
    <row r="7" spans="1:16" ht="21.75" customHeight="1" x14ac:dyDescent="0.15">
      <c r="A7" s="328" t="s">
        <v>75</v>
      </c>
      <c r="B7" s="329"/>
      <c r="C7" s="96">
        <v>265978354</v>
      </c>
      <c r="D7" s="97">
        <v>298552</v>
      </c>
      <c r="E7" s="98">
        <v>266276906</v>
      </c>
      <c r="F7" s="96">
        <v>265830761</v>
      </c>
      <c r="G7" s="97">
        <v>161697</v>
      </c>
      <c r="H7" s="98">
        <v>265992458</v>
      </c>
      <c r="I7" s="99">
        <v>2293</v>
      </c>
      <c r="J7" s="100">
        <v>40651</v>
      </c>
      <c r="K7" s="101">
        <v>42944</v>
      </c>
      <c r="L7" s="96">
        <v>145301</v>
      </c>
      <c r="M7" s="97">
        <v>96204</v>
      </c>
      <c r="N7" s="98">
        <v>241505</v>
      </c>
      <c r="O7" s="330" t="s">
        <v>81</v>
      </c>
      <c r="P7" s="331"/>
    </row>
    <row r="8" spans="1:16" s="3" customFormat="1" ht="21.75" customHeight="1" x14ac:dyDescent="0.15">
      <c r="A8" s="332" t="s">
        <v>54</v>
      </c>
      <c r="B8" s="333"/>
      <c r="C8" s="99">
        <v>99371</v>
      </c>
      <c r="D8" s="100">
        <v>1060426</v>
      </c>
      <c r="E8" s="101">
        <v>1159798</v>
      </c>
      <c r="F8" s="99">
        <v>83295</v>
      </c>
      <c r="G8" s="100">
        <v>88547</v>
      </c>
      <c r="H8" s="101">
        <v>171843</v>
      </c>
      <c r="I8" s="99" t="s">
        <v>94</v>
      </c>
      <c r="J8" s="100">
        <v>247283</v>
      </c>
      <c r="K8" s="101">
        <v>247283</v>
      </c>
      <c r="L8" s="99">
        <v>16076</v>
      </c>
      <c r="M8" s="100">
        <v>724596</v>
      </c>
      <c r="N8" s="101">
        <v>740672</v>
      </c>
      <c r="O8" s="334" t="s">
        <v>54</v>
      </c>
      <c r="P8" s="335"/>
    </row>
    <row r="9" spans="1:16" ht="21.75" customHeight="1" x14ac:dyDescent="0.15">
      <c r="A9" s="336" t="s">
        <v>76</v>
      </c>
      <c r="B9" s="337"/>
      <c r="C9" s="99">
        <v>60054236</v>
      </c>
      <c r="D9" s="100">
        <v>1233371</v>
      </c>
      <c r="E9" s="101">
        <v>61287608</v>
      </c>
      <c r="F9" s="99">
        <v>59137359</v>
      </c>
      <c r="G9" s="100">
        <v>575741</v>
      </c>
      <c r="H9" s="101">
        <v>59713100</v>
      </c>
      <c r="I9" s="99">
        <v>80</v>
      </c>
      <c r="J9" s="100">
        <v>17777</v>
      </c>
      <c r="K9" s="101">
        <v>17857</v>
      </c>
      <c r="L9" s="99">
        <v>916797</v>
      </c>
      <c r="M9" s="100">
        <v>639853</v>
      </c>
      <c r="N9" s="101">
        <v>1556651</v>
      </c>
      <c r="O9" s="338" t="s">
        <v>76</v>
      </c>
      <c r="P9" s="339"/>
    </row>
    <row r="10" spans="1:16" ht="21.75" customHeight="1" x14ac:dyDescent="0.15">
      <c r="A10" s="340" t="s">
        <v>55</v>
      </c>
      <c r="B10" s="341"/>
      <c r="C10" s="102">
        <v>326172287</v>
      </c>
      <c r="D10" s="103">
        <v>2834174</v>
      </c>
      <c r="E10" s="104">
        <v>329006460</v>
      </c>
      <c r="F10" s="102">
        <v>325088799</v>
      </c>
      <c r="G10" s="103">
        <v>852320</v>
      </c>
      <c r="H10" s="104">
        <v>325941120</v>
      </c>
      <c r="I10" s="102">
        <v>2373</v>
      </c>
      <c r="J10" s="103">
        <v>397316</v>
      </c>
      <c r="K10" s="104">
        <v>399689</v>
      </c>
      <c r="L10" s="102">
        <v>1081114</v>
      </c>
      <c r="M10" s="103">
        <v>1584537</v>
      </c>
      <c r="N10" s="104">
        <v>2665651</v>
      </c>
      <c r="O10" s="342" t="s">
        <v>70</v>
      </c>
      <c r="P10" s="343"/>
    </row>
    <row r="11" spans="1:16" ht="21.75" customHeight="1" x14ac:dyDescent="0.15">
      <c r="A11" s="344" t="s">
        <v>56</v>
      </c>
      <c r="B11" s="345"/>
      <c r="C11" s="105">
        <v>194744991</v>
      </c>
      <c r="D11" s="106">
        <v>2381100</v>
      </c>
      <c r="E11" s="107">
        <v>197126091</v>
      </c>
      <c r="F11" s="105">
        <v>193159533</v>
      </c>
      <c r="G11" s="106">
        <v>1637323</v>
      </c>
      <c r="H11" s="107">
        <v>194796856</v>
      </c>
      <c r="I11" s="105">
        <v>9894</v>
      </c>
      <c r="J11" s="106">
        <v>218348</v>
      </c>
      <c r="K11" s="107">
        <v>228241</v>
      </c>
      <c r="L11" s="105">
        <v>1575564</v>
      </c>
      <c r="M11" s="106">
        <v>525429</v>
      </c>
      <c r="N11" s="107">
        <v>2100993</v>
      </c>
      <c r="O11" s="346" t="s">
        <v>56</v>
      </c>
      <c r="P11" s="347"/>
    </row>
    <row r="12" spans="1:16" ht="21.75" customHeight="1" x14ac:dyDescent="0.15">
      <c r="A12" s="348" t="s">
        <v>83</v>
      </c>
      <c r="B12" s="349"/>
      <c r="C12" s="105">
        <v>9608841</v>
      </c>
      <c r="D12" s="106">
        <v>46673</v>
      </c>
      <c r="E12" s="107">
        <v>9655515</v>
      </c>
      <c r="F12" s="105">
        <v>9575273</v>
      </c>
      <c r="G12" s="106">
        <v>38302</v>
      </c>
      <c r="H12" s="107">
        <v>9613576</v>
      </c>
      <c r="I12" s="105">
        <v>44</v>
      </c>
      <c r="J12" s="106">
        <v>6081</v>
      </c>
      <c r="K12" s="107">
        <v>6125</v>
      </c>
      <c r="L12" s="105">
        <v>33525</v>
      </c>
      <c r="M12" s="106">
        <v>2290</v>
      </c>
      <c r="N12" s="107">
        <v>35815</v>
      </c>
      <c r="O12" s="350" t="s">
        <v>83</v>
      </c>
      <c r="P12" s="351"/>
    </row>
    <row r="13" spans="1:16" ht="21.75" customHeight="1" x14ac:dyDescent="0.15">
      <c r="A13" s="344" t="s">
        <v>57</v>
      </c>
      <c r="B13" s="345"/>
      <c r="C13" s="105">
        <v>27782</v>
      </c>
      <c r="D13" s="106">
        <v>15263</v>
      </c>
      <c r="E13" s="107">
        <v>43045</v>
      </c>
      <c r="F13" s="105">
        <v>19293</v>
      </c>
      <c r="G13" s="106">
        <v>6386</v>
      </c>
      <c r="H13" s="107">
        <v>25679</v>
      </c>
      <c r="I13" s="105">
        <v>444</v>
      </c>
      <c r="J13" s="106">
        <v>3508</v>
      </c>
      <c r="K13" s="107">
        <v>3952</v>
      </c>
      <c r="L13" s="105">
        <v>8045</v>
      </c>
      <c r="M13" s="106">
        <v>5369</v>
      </c>
      <c r="N13" s="107">
        <v>13414</v>
      </c>
      <c r="O13" s="346" t="s">
        <v>57</v>
      </c>
      <c r="P13" s="347"/>
    </row>
    <row r="14" spans="1:16" ht="21.75" customHeight="1" x14ac:dyDescent="0.15">
      <c r="A14" s="344" t="s">
        <v>58</v>
      </c>
      <c r="B14" s="345"/>
      <c r="C14" s="105">
        <v>41611248</v>
      </c>
      <c r="D14" s="106">
        <v>931285</v>
      </c>
      <c r="E14" s="107">
        <v>42542534</v>
      </c>
      <c r="F14" s="105">
        <v>40397758</v>
      </c>
      <c r="G14" s="106">
        <v>778206</v>
      </c>
      <c r="H14" s="107">
        <v>41175964</v>
      </c>
      <c r="I14" s="105" t="s">
        <v>94</v>
      </c>
      <c r="J14" s="106">
        <v>14</v>
      </c>
      <c r="K14" s="107">
        <v>14</v>
      </c>
      <c r="L14" s="105">
        <v>1213490</v>
      </c>
      <c r="M14" s="106">
        <v>153066</v>
      </c>
      <c r="N14" s="107">
        <v>1366556</v>
      </c>
      <c r="O14" s="346" t="s">
        <v>58</v>
      </c>
      <c r="P14" s="347"/>
    </row>
    <row r="15" spans="1:16" ht="21.75" customHeight="1" x14ac:dyDescent="0.15">
      <c r="A15" s="344" t="s">
        <v>59</v>
      </c>
      <c r="B15" s="345"/>
      <c r="C15" s="105" t="s">
        <v>94</v>
      </c>
      <c r="D15" s="106" t="s">
        <v>94</v>
      </c>
      <c r="E15" s="107" t="s">
        <v>94</v>
      </c>
      <c r="F15" s="105" t="s">
        <v>94</v>
      </c>
      <c r="G15" s="106" t="s">
        <v>94</v>
      </c>
      <c r="H15" s="107" t="s">
        <v>94</v>
      </c>
      <c r="I15" s="105" t="s">
        <v>94</v>
      </c>
      <c r="J15" s="106" t="s">
        <v>94</v>
      </c>
      <c r="K15" s="107" t="s">
        <v>94</v>
      </c>
      <c r="L15" s="105" t="s">
        <v>94</v>
      </c>
      <c r="M15" s="106" t="s">
        <v>94</v>
      </c>
      <c r="N15" s="107" t="s">
        <v>94</v>
      </c>
      <c r="O15" s="346" t="s">
        <v>59</v>
      </c>
      <c r="P15" s="347"/>
    </row>
    <row r="16" spans="1:16" ht="21.75" customHeight="1" x14ac:dyDescent="0.15">
      <c r="A16" s="344" t="s">
        <v>60</v>
      </c>
      <c r="B16" s="345"/>
      <c r="C16" s="105" t="s">
        <v>94</v>
      </c>
      <c r="D16" s="106">
        <v>4735</v>
      </c>
      <c r="E16" s="107">
        <v>4735</v>
      </c>
      <c r="F16" s="105" t="s">
        <v>94</v>
      </c>
      <c r="G16" s="106">
        <v>1332</v>
      </c>
      <c r="H16" s="107">
        <v>1332</v>
      </c>
      <c r="I16" s="105" t="s">
        <v>94</v>
      </c>
      <c r="J16" s="106" t="s">
        <v>94</v>
      </c>
      <c r="K16" s="107" t="s">
        <v>94</v>
      </c>
      <c r="L16" s="105" t="s">
        <v>94</v>
      </c>
      <c r="M16" s="106">
        <v>3404</v>
      </c>
      <c r="N16" s="107">
        <v>3404</v>
      </c>
      <c r="O16" s="346" t="s">
        <v>60</v>
      </c>
      <c r="P16" s="347"/>
    </row>
    <row r="17" spans="1:16" ht="21.75" customHeight="1" x14ac:dyDescent="0.15">
      <c r="A17" s="344" t="s">
        <v>77</v>
      </c>
      <c r="B17" s="345"/>
      <c r="C17" s="105">
        <v>396900355</v>
      </c>
      <c r="D17" s="106">
        <v>7054969</v>
      </c>
      <c r="E17" s="107">
        <v>403955324</v>
      </c>
      <c r="F17" s="105">
        <v>391239748</v>
      </c>
      <c r="G17" s="106">
        <v>5436565</v>
      </c>
      <c r="H17" s="107">
        <v>396676313</v>
      </c>
      <c r="I17" s="105">
        <v>27723</v>
      </c>
      <c r="J17" s="106">
        <v>252156</v>
      </c>
      <c r="K17" s="107">
        <v>279879</v>
      </c>
      <c r="L17" s="105">
        <v>5632884</v>
      </c>
      <c r="M17" s="106">
        <v>1366248</v>
      </c>
      <c r="N17" s="107">
        <v>6999132</v>
      </c>
      <c r="O17" s="346" t="s">
        <v>77</v>
      </c>
      <c r="P17" s="347"/>
    </row>
    <row r="18" spans="1:16" ht="21.75" customHeight="1" x14ac:dyDescent="0.15">
      <c r="A18" s="344" t="s">
        <v>61</v>
      </c>
      <c r="B18" s="345"/>
      <c r="C18" s="105">
        <v>16737749</v>
      </c>
      <c r="D18" s="106">
        <v>113</v>
      </c>
      <c r="E18" s="107">
        <v>16737862</v>
      </c>
      <c r="F18" s="105">
        <v>16737726</v>
      </c>
      <c r="G18" s="106">
        <v>113</v>
      </c>
      <c r="H18" s="107">
        <v>16737839</v>
      </c>
      <c r="I18" s="105" t="s">
        <v>94</v>
      </c>
      <c r="J18" s="106" t="s">
        <v>94</v>
      </c>
      <c r="K18" s="107" t="s">
        <v>94</v>
      </c>
      <c r="L18" s="105">
        <v>23</v>
      </c>
      <c r="M18" s="106" t="s">
        <v>94</v>
      </c>
      <c r="N18" s="107">
        <v>23</v>
      </c>
      <c r="O18" s="346" t="s">
        <v>61</v>
      </c>
      <c r="P18" s="347"/>
    </row>
    <row r="19" spans="1:16" ht="21.75" customHeight="1" x14ac:dyDescent="0.15">
      <c r="A19" s="344" t="s">
        <v>62</v>
      </c>
      <c r="B19" s="345"/>
      <c r="C19" s="105">
        <v>185904</v>
      </c>
      <c r="D19" s="106" t="s">
        <v>94</v>
      </c>
      <c r="E19" s="107">
        <v>185904</v>
      </c>
      <c r="F19" s="105">
        <v>185837</v>
      </c>
      <c r="G19" s="106" t="s">
        <v>94</v>
      </c>
      <c r="H19" s="107">
        <v>185837</v>
      </c>
      <c r="I19" s="105" t="s">
        <v>94</v>
      </c>
      <c r="J19" s="106" t="s">
        <v>94</v>
      </c>
      <c r="K19" s="107" t="s">
        <v>94</v>
      </c>
      <c r="L19" s="105">
        <v>67</v>
      </c>
      <c r="M19" s="106" t="s">
        <v>94</v>
      </c>
      <c r="N19" s="107">
        <v>67</v>
      </c>
      <c r="O19" s="346" t="s">
        <v>62</v>
      </c>
      <c r="P19" s="347"/>
    </row>
    <row r="20" spans="1:16" ht="21.75" customHeight="1" x14ac:dyDescent="0.15">
      <c r="A20" s="344" t="s">
        <v>78</v>
      </c>
      <c r="B20" s="345"/>
      <c r="C20" s="105">
        <v>17588862</v>
      </c>
      <c r="D20" s="106" t="s">
        <v>94</v>
      </c>
      <c r="E20" s="107">
        <v>17588862</v>
      </c>
      <c r="F20" s="105">
        <v>17588862</v>
      </c>
      <c r="G20" s="106" t="s">
        <v>94</v>
      </c>
      <c r="H20" s="107">
        <v>17588862</v>
      </c>
      <c r="I20" s="105" t="s">
        <v>94</v>
      </c>
      <c r="J20" s="106" t="s">
        <v>94</v>
      </c>
      <c r="K20" s="107" t="s">
        <v>94</v>
      </c>
      <c r="L20" s="105" t="s">
        <v>94</v>
      </c>
      <c r="M20" s="106" t="s">
        <v>94</v>
      </c>
      <c r="N20" s="107" t="s">
        <v>94</v>
      </c>
      <c r="O20" s="346" t="s">
        <v>78</v>
      </c>
      <c r="P20" s="347"/>
    </row>
    <row r="21" spans="1:16" ht="24" customHeight="1" x14ac:dyDescent="0.15">
      <c r="A21" s="344" t="s">
        <v>99</v>
      </c>
      <c r="B21" s="345"/>
      <c r="C21" s="108" t="s">
        <v>94</v>
      </c>
      <c r="D21" s="109" t="s">
        <v>94</v>
      </c>
      <c r="E21" s="110" t="s">
        <v>94</v>
      </c>
      <c r="F21" s="108" t="s">
        <v>94</v>
      </c>
      <c r="G21" s="109" t="s">
        <v>94</v>
      </c>
      <c r="H21" s="110" t="s">
        <v>94</v>
      </c>
      <c r="I21" s="111" t="s">
        <v>94</v>
      </c>
      <c r="J21" s="109" t="s">
        <v>94</v>
      </c>
      <c r="K21" s="110" t="s">
        <v>94</v>
      </c>
      <c r="L21" s="112" t="s">
        <v>94</v>
      </c>
      <c r="M21" s="109" t="s">
        <v>94</v>
      </c>
      <c r="N21" s="111" t="s">
        <v>94</v>
      </c>
      <c r="O21" s="346" t="s">
        <v>99</v>
      </c>
      <c r="P21" s="347"/>
    </row>
    <row r="22" spans="1:16" ht="21.75" customHeight="1" x14ac:dyDescent="0.15">
      <c r="A22" s="344" t="s">
        <v>63</v>
      </c>
      <c r="B22" s="345"/>
      <c r="C22" s="105">
        <v>719</v>
      </c>
      <c r="D22" s="106" t="s">
        <v>94</v>
      </c>
      <c r="E22" s="107">
        <v>719</v>
      </c>
      <c r="F22" s="105">
        <v>719</v>
      </c>
      <c r="G22" s="106" t="s">
        <v>94</v>
      </c>
      <c r="H22" s="107">
        <v>719</v>
      </c>
      <c r="I22" s="105" t="s">
        <v>94</v>
      </c>
      <c r="J22" s="106" t="s">
        <v>94</v>
      </c>
      <c r="K22" s="107" t="s">
        <v>94</v>
      </c>
      <c r="L22" s="105" t="s">
        <v>94</v>
      </c>
      <c r="M22" s="106" t="s">
        <v>94</v>
      </c>
      <c r="N22" s="107" t="s">
        <v>94</v>
      </c>
      <c r="O22" s="346" t="s">
        <v>63</v>
      </c>
      <c r="P22" s="347"/>
    </row>
    <row r="23" spans="1:16" ht="21.75" customHeight="1" x14ac:dyDescent="0.15">
      <c r="A23" s="344" t="s">
        <v>64</v>
      </c>
      <c r="B23" s="345"/>
      <c r="C23" s="105" t="s">
        <v>94</v>
      </c>
      <c r="D23" s="106" t="s">
        <v>94</v>
      </c>
      <c r="E23" s="107" t="s">
        <v>94</v>
      </c>
      <c r="F23" s="105" t="s">
        <v>94</v>
      </c>
      <c r="G23" s="106" t="s">
        <v>94</v>
      </c>
      <c r="H23" s="107" t="s">
        <v>94</v>
      </c>
      <c r="I23" s="105" t="s">
        <v>94</v>
      </c>
      <c r="J23" s="106" t="s">
        <v>94</v>
      </c>
      <c r="K23" s="107" t="s">
        <v>94</v>
      </c>
      <c r="L23" s="105" t="s">
        <v>94</v>
      </c>
      <c r="M23" s="106" t="s">
        <v>94</v>
      </c>
      <c r="N23" s="107" t="s">
        <v>94</v>
      </c>
      <c r="O23" s="346" t="s">
        <v>64</v>
      </c>
      <c r="P23" s="347"/>
    </row>
    <row r="24" spans="1:16" ht="21.75" customHeight="1" x14ac:dyDescent="0.15">
      <c r="A24" s="348" t="s">
        <v>65</v>
      </c>
      <c r="B24" s="349"/>
      <c r="C24" s="105">
        <v>9716237</v>
      </c>
      <c r="D24" s="106" t="s">
        <v>94</v>
      </c>
      <c r="E24" s="107">
        <v>9716237</v>
      </c>
      <c r="F24" s="105">
        <v>9716237</v>
      </c>
      <c r="G24" s="106" t="s">
        <v>94</v>
      </c>
      <c r="H24" s="107">
        <v>9716237</v>
      </c>
      <c r="I24" s="105" t="s">
        <v>94</v>
      </c>
      <c r="J24" s="106" t="s">
        <v>94</v>
      </c>
      <c r="K24" s="107" t="s">
        <v>94</v>
      </c>
      <c r="L24" s="105" t="s">
        <v>94</v>
      </c>
      <c r="M24" s="106" t="s">
        <v>94</v>
      </c>
      <c r="N24" s="107" t="s">
        <v>94</v>
      </c>
      <c r="O24" s="350" t="s">
        <v>65</v>
      </c>
      <c r="P24" s="351"/>
    </row>
    <row r="25" spans="1:16" ht="21.75" customHeight="1" x14ac:dyDescent="0.15">
      <c r="A25" s="344" t="s">
        <v>79</v>
      </c>
      <c r="B25" s="345"/>
      <c r="C25" s="105" t="s">
        <v>94</v>
      </c>
      <c r="D25" s="106" t="s">
        <v>94</v>
      </c>
      <c r="E25" s="107" t="s">
        <v>94</v>
      </c>
      <c r="F25" s="105" t="s">
        <v>94</v>
      </c>
      <c r="G25" s="106" t="s">
        <v>94</v>
      </c>
      <c r="H25" s="107" t="s">
        <v>94</v>
      </c>
      <c r="I25" s="105" t="s">
        <v>94</v>
      </c>
      <c r="J25" s="106" t="s">
        <v>94</v>
      </c>
      <c r="K25" s="107" t="s">
        <v>94</v>
      </c>
      <c r="L25" s="105" t="s">
        <v>94</v>
      </c>
      <c r="M25" s="106" t="s">
        <v>94</v>
      </c>
      <c r="N25" s="107" t="s">
        <v>94</v>
      </c>
      <c r="O25" s="346" t="s">
        <v>79</v>
      </c>
      <c r="P25" s="347"/>
    </row>
    <row r="26" spans="1:16" ht="21.75" customHeight="1" x14ac:dyDescent="0.15">
      <c r="A26" s="344" t="s">
        <v>80</v>
      </c>
      <c r="B26" s="345"/>
      <c r="C26" s="105">
        <v>83798029</v>
      </c>
      <c r="D26" s="106">
        <v>8695502</v>
      </c>
      <c r="E26" s="107">
        <v>92493531</v>
      </c>
      <c r="F26" s="105">
        <v>75772492</v>
      </c>
      <c r="G26" s="106">
        <v>8695502</v>
      </c>
      <c r="H26" s="107">
        <v>84467994</v>
      </c>
      <c r="I26" s="105" t="s">
        <v>94</v>
      </c>
      <c r="J26" s="106" t="s">
        <v>94</v>
      </c>
      <c r="K26" s="107" t="s">
        <v>94</v>
      </c>
      <c r="L26" s="105">
        <v>8025537</v>
      </c>
      <c r="M26" s="106" t="s">
        <v>94</v>
      </c>
      <c r="N26" s="107">
        <v>8025537</v>
      </c>
      <c r="O26" s="346" t="s">
        <v>80</v>
      </c>
      <c r="P26" s="347"/>
    </row>
    <row r="27" spans="1:16" ht="21.75" customHeight="1" x14ac:dyDescent="0.15">
      <c r="A27" s="344" t="s">
        <v>66</v>
      </c>
      <c r="B27" s="345"/>
      <c r="C27" s="105">
        <v>375047</v>
      </c>
      <c r="D27" s="106">
        <v>91</v>
      </c>
      <c r="E27" s="107">
        <v>375137</v>
      </c>
      <c r="F27" s="105">
        <v>374864</v>
      </c>
      <c r="G27" s="106">
        <v>91</v>
      </c>
      <c r="H27" s="107">
        <v>374955</v>
      </c>
      <c r="I27" s="105" t="s">
        <v>94</v>
      </c>
      <c r="J27" s="106" t="s">
        <v>94</v>
      </c>
      <c r="K27" s="107" t="s">
        <v>94</v>
      </c>
      <c r="L27" s="105">
        <v>182</v>
      </c>
      <c r="M27" s="106" t="s">
        <v>94</v>
      </c>
      <c r="N27" s="107">
        <v>182</v>
      </c>
      <c r="O27" s="346" t="s">
        <v>66</v>
      </c>
      <c r="P27" s="347"/>
    </row>
    <row r="28" spans="1:16" ht="21.75" customHeight="1" x14ac:dyDescent="0.15">
      <c r="A28" s="352" t="s">
        <v>67</v>
      </c>
      <c r="B28" s="353"/>
      <c r="C28" s="105">
        <v>2691</v>
      </c>
      <c r="D28" s="106" t="s">
        <v>94</v>
      </c>
      <c r="E28" s="107">
        <v>2691</v>
      </c>
      <c r="F28" s="105">
        <v>2691</v>
      </c>
      <c r="G28" s="106" t="s">
        <v>94</v>
      </c>
      <c r="H28" s="107">
        <v>2691</v>
      </c>
      <c r="I28" s="105" t="s">
        <v>94</v>
      </c>
      <c r="J28" s="106" t="s">
        <v>94</v>
      </c>
      <c r="K28" s="107" t="s">
        <v>94</v>
      </c>
      <c r="L28" s="105" t="s">
        <v>94</v>
      </c>
      <c r="M28" s="106" t="s">
        <v>94</v>
      </c>
      <c r="N28" s="107" t="s">
        <v>94</v>
      </c>
      <c r="O28" s="354" t="s">
        <v>71</v>
      </c>
      <c r="P28" s="355"/>
    </row>
    <row r="29" spans="1:16" ht="21.75" customHeight="1" x14ac:dyDescent="0.15">
      <c r="A29" s="356" t="s">
        <v>68</v>
      </c>
      <c r="B29" s="357"/>
      <c r="C29" s="105">
        <v>8354</v>
      </c>
      <c r="D29" s="106" t="s">
        <v>94</v>
      </c>
      <c r="E29" s="107">
        <v>8354</v>
      </c>
      <c r="F29" s="105">
        <v>8354</v>
      </c>
      <c r="G29" s="106" t="s">
        <v>94</v>
      </c>
      <c r="H29" s="107">
        <v>8354</v>
      </c>
      <c r="I29" s="105" t="s">
        <v>94</v>
      </c>
      <c r="J29" s="106" t="s">
        <v>94</v>
      </c>
      <c r="K29" s="107" t="s">
        <v>94</v>
      </c>
      <c r="L29" s="105" t="s">
        <v>94</v>
      </c>
      <c r="M29" s="106" t="s">
        <v>94</v>
      </c>
      <c r="N29" s="107" t="s">
        <v>94</v>
      </c>
      <c r="O29" s="350" t="s">
        <v>68</v>
      </c>
      <c r="P29" s="358"/>
    </row>
    <row r="30" spans="1:16" ht="21.75" customHeight="1" thickBot="1" x14ac:dyDescent="0.2">
      <c r="A30" s="359" t="s">
        <v>69</v>
      </c>
      <c r="B30" s="360"/>
      <c r="C30" s="113">
        <v>3128844</v>
      </c>
      <c r="D30" s="114">
        <v>2494</v>
      </c>
      <c r="E30" s="115">
        <v>3131337</v>
      </c>
      <c r="F30" s="113">
        <v>3124742</v>
      </c>
      <c r="G30" s="114">
        <v>2446</v>
      </c>
      <c r="H30" s="115">
        <v>3127188</v>
      </c>
      <c r="I30" s="113" t="s">
        <v>94</v>
      </c>
      <c r="J30" s="114">
        <v>3</v>
      </c>
      <c r="K30" s="115">
        <v>3</v>
      </c>
      <c r="L30" s="113">
        <v>4101</v>
      </c>
      <c r="M30" s="114">
        <v>44</v>
      </c>
      <c r="N30" s="115">
        <v>4145</v>
      </c>
      <c r="O30" s="361" t="s">
        <v>69</v>
      </c>
      <c r="P30" s="362"/>
    </row>
    <row r="31" spans="1:16" s="3" customFormat="1" ht="21.75" customHeight="1" thickTop="1" x14ac:dyDescent="0.15">
      <c r="A31" s="363" t="s">
        <v>100</v>
      </c>
      <c r="B31" s="364"/>
      <c r="C31" s="105">
        <v>1100607941</v>
      </c>
      <c r="D31" s="106">
        <v>21966398</v>
      </c>
      <c r="E31" s="107">
        <v>1122574339</v>
      </c>
      <c r="F31" s="105">
        <v>1082992930</v>
      </c>
      <c r="G31" s="106">
        <v>17448585</v>
      </c>
      <c r="H31" s="107">
        <v>1100441515</v>
      </c>
      <c r="I31" s="105">
        <v>40477</v>
      </c>
      <c r="J31" s="106">
        <v>877426</v>
      </c>
      <c r="K31" s="107">
        <v>917904</v>
      </c>
      <c r="L31" s="105">
        <v>17574533</v>
      </c>
      <c r="M31" s="106">
        <v>3640386</v>
      </c>
      <c r="N31" s="107">
        <v>21214920</v>
      </c>
      <c r="O31" s="365" t="s">
        <v>100</v>
      </c>
      <c r="P31" s="366"/>
    </row>
    <row r="32" spans="1:16" ht="17.25" customHeight="1" x14ac:dyDescent="0.15">
      <c r="A32" s="367" t="s">
        <v>84</v>
      </c>
      <c r="B32" s="368"/>
      <c r="C32" s="70">
        <v>84224270</v>
      </c>
      <c r="D32" s="71">
        <v>1480121</v>
      </c>
      <c r="E32" s="72">
        <v>85704391</v>
      </c>
      <c r="F32" s="70">
        <v>83022283</v>
      </c>
      <c r="G32" s="71">
        <v>1145985</v>
      </c>
      <c r="H32" s="72">
        <v>84168268</v>
      </c>
      <c r="I32" s="70">
        <v>5842</v>
      </c>
      <c r="J32" s="71">
        <v>52125</v>
      </c>
      <c r="K32" s="72">
        <v>57967</v>
      </c>
      <c r="L32" s="73">
        <v>1196145</v>
      </c>
      <c r="M32" s="71">
        <v>282010</v>
      </c>
      <c r="N32" s="79">
        <v>1478155</v>
      </c>
      <c r="O32" s="369" t="s">
        <v>84</v>
      </c>
      <c r="P32" s="370"/>
    </row>
    <row r="33" spans="1:16" ht="17.25" customHeight="1" thickBot="1" x14ac:dyDescent="0.2">
      <c r="A33" s="371" t="s">
        <v>85</v>
      </c>
      <c r="B33" s="372"/>
      <c r="C33" s="74">
        <v>1016383671</v>
      </c>
      <c r="D33" s="75">
        <v>20486277</v>
      </c>
      <c r="E33" s="76">
        <v>1036869948</v>
      </c>
      <c r="F33" s="74">
        <v>999970647</v>
      </c>
      <c r="G33" s="75">
        <v>16302600</v>
      </c>
      <c r="H33" s="76">
        <v>1016273247</v>
      </c>
      <c r="I33" s="74">
        <v>34635</v>
      </c>
      <c r="J33" s="75">
        <v>825301</v>
      </c>
      <c r="K33" s="76">
        <v>859936</v>
      </c>
      <c r="L33" s="77">
        <v>16378389</v>
      </c>
      <c r="M33" s="75">
        <v>3358376</v>
      </c>
      <c r="N33" s="80">
        <v>19736764</v>
      </c>
      <c r="O33" s="373" t="s">
        <v>85</v>
      </c>
      <c r="P33" s="374"/>
    </row>
    <row r="34" spans="1:16" s="117" customFormat="1" x14ac:dyDescent="0.15">
      <c r="A34" s="116" t="s">
        <v>86</v>
      </c>
      <c r="B34" s="375" t="s">
        <v>101</v>
      </c>
      <c r="C34" s="375"/>
      <c r="D34" s="375"/>
      <c r="E34" s="375"/>
      <c r="F34" s="375"/>
      <c r="G34" s="375"/>
    </row>
    <row r="35" spans="1:16" x14ac:dyDescent="0.15">
      <c r="A35" s="68" t="s">
        <v>102</v>
      </c>
      <c r="B35" s="2" t="s">
        <v>103</v>
      </c>
      <c r="K35" s="78"/>
    </row>
    <row r="36" spans="1:16" x14ac:dyDescent="0.15">
      <c r="A36" s="1" t="s">
        <v>104</v>
      </c>
      <c r="B36" s="4" t="s">
        <v>105</v>
      </c>
    </row>
    <row r="37" spans="1:16" x14ac:dyDescent="0.15">
      <c r="A37" s="1" t="s">
        <v>104</v>
      </c>
      <c r="B37" s="2" t="s">
        <v>106</v>
      </c>
    </row>
    <row r="38" spans="1:16" x14ac:dyDescent="0.15">
      <c r="A38" s="1" t="s">
        <v>104</v>
      </c>
      <c r="B38" s="2" t="s">
        <v>107</v>
      </c>
    </row>
    <row r="39" spans="1:16" x14ac:dyDescent="0.15">
      <c r="A39" s="69" t="s">
        <v>87</v>
      </c>
      <c r="B39" s="2" t="s">
        <v>88</v>
      </c>
    </row>
    <row r="40" spans="1:16" x14ac:dyDescent="0.15">
      <c r="B40" s="2" t="s">
        <v>91</v>
      </c>
    </row>
    <row r="41" spans="1:16" x14ac:dyDescent="0.15">
      <c r="B41" s="2" t="s">
        <v>92</v>
      </c>
    </row>
    <row r="43" spans="1:16" x14ac:dyDescent="0.15">
      <c r="C43" s="90"/>
      <c r="D43" s="90"/>
      <c r="E43" s="90"/>
      <c r="F43" s="90"/>
      <c r="G43" s="90"/>
      <c r="H43" s="90"/>
      <c r="I43" s="90"/>
      <c r="J43" s="90"/>
      <c r="K43" s="90"/>
      <c r="L43" s="90"/>
      <c r="M43" s="90"/>
      <c r="N43" s="90"/>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5" orientation="landscape" r:id="rId1"/>
  <headerFooter alignWithMargins="0">
    <oddFooter>&amp;R高松国税局
国税徴収
(H30)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workbookViewId="0">
      <selection activeCell="K44" sqref="K44"/>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413" t="s">
        <v>180</v>
      </c>
      <c r="B1" s="413"/>
      <c r="C1" s="413"/>
      <c r="D1" s="413"/>
      <c r="E1" s="413"/>
      <c r="F1" s="413"/>
      <c r="G1" s="413"/>
      <c r="H1" s="413"/>
      <c r="I1" s="413"/>
      <c r="J1" s="413"/>
      <c r="K1" s="413"/>
    </row>
    <row r="2" spans="1:11" ht="16.5" customHeight="1" x14ac:dyDescent="0.15">
      <c r="A2" s="309" t="s">
        <v>181</v>
      </c>
      <c r="B2" s="414"/>
      <c r="C2" s="310"/>
      <c r="D2" s="457" t="s">
        <v>182</v>
      </c>
      <c r="E2" s="457"/>
      <c r="F2" s="457" t="s">
        <v>183</v>
      </c>
      <c r="G2" s="457"/>
      <c r="H2" s="457" t="s">
        <v>184</v>
      </c>
      <c r="I2" s="457"/>
      <c r="J2" s="458" t="s">
        <v>185</v>
      </c>
      <c r="K2" s="459"/>
    </row>
    <row r="3" spans="1:11" ht="16.5" customHeight="1" x14ac:dyDescent="0.15">
      <c r="A3" s="311"/>
      <c r="B3" s="415"/>
      <c r="C3" s="312"/>
      <c r="D3" s="23" t="s">
        <v>186</v>
      </c>
      <c r="E3" s="14" t="s">
        <v>187</v>
      </c>
      <c r="F3" s="23" t="s">
        <v>186</v>
      </c>
      <c r="G3" s="14" t="s">
        <v>188</v>
      </c>
      <c r="H3" s="23" t="s">
        <v>186</v>
      </c>
      <c r="I3" s="14" t="s">
        <v>189</v>
      </c>
      <c r="J3" s="23" t="s">
        <v>190</v>
      </c>
      <c r="K3" s="279" t="s">
        <v>191</v>
      </c>
    </row>
    <row r="4" spans="1:11" s="22" customFormat="1" x14ac:dyDescent="0.15">
      <c r="A4" s="280"/>
      <c r="B4" s="281"/>
      <c r="C4" s="282"/>
      <c r="D4" s="283" t="s">
        <v>119</v>
      </c>
      <c r="E4" s="33" t="s">
        <v>2</v>
      </c>
      <c r="F4" s="283" t="s">
        <v>119</v>
      </c>
      <c r="G4" s="33" t="s">
        <v>2</v>
      </c>
      <c r="H4" s="283" t="s">
        <v>119</v>
      </c>
      <c r="I4" s="33" t="s">
        <v>2</v>
      </c>
      <c r="J4" s="283" t="s">
        <v>119</v>
      </c>
      <c r="K4" s="284" t="s">
        <v>2</v>
      </c>
    </row>
    <row r="5" spans="1:11" ht="28.5" customHeight="1" x14ac:dyDescent="0.15">
      <c r="A5" s="448" t="s">
        <v>120</v>
      </c>
      <c r="B5" s="450" t="s">
        <v>192</v>
      </c>
      <c r="C5" s="451"/>
      <c r="D5" s="285" t="s">
        <v>112</v>
      </c>
      <c r="E5" s="286" t="s">
        <v>112</v>
      </c>
      <c r="F5" s="285" t="s">
        <v>112</v>
      </c>
      <c r="G5" s="286" t="s">
        <v>112</v>
      </c>
      <c r="H5" s="285" t="s">
        <v>112</v>
      </c>
      <c r="I5" s="286" t="s">
        <v>112</v>
      </c>
      <c r="J5" s="285" t="s">
        <v>112</v>
      </c>
      <c r="K5" s="287" t="s">
        <v>112</v>
      </c>
    </row>
    <row r="6" spans="1:11" ht="28.5" customHeight="1" x14ac:dyDescent="0.15">
      <c r="A6" s="448"/>
      <c r="B6" s="452" t="s">
        <v>121</v>
      </c>
      <c r="C6" s="453"/>
      <c r="D6" s="288">
        <v>7</v>
      </c>
      <c r="E6" s="289">
        <v>99646</v>
      </c>
      <c r="F6" s="288">
        <v>5</v>
      </c>
      <c r="G6" s="289">
        <v>2082</v>
      </c>
      <c r="H6" s="288" t="s">
        <v>112</v>
      </c>
      <c r="I6" s="289" t="s">
        <v>112</v>
      </c>
      <c r="J6" s="288">
        <v>12</v>
      </c>
      <c r="K6" s="290">
        <v>101728</v>
      </c>
    </row>
    <row r="7" spans="1:11" ht="28.5" customHeight="1" x14ac:dyDescent="0.15">
      <c r="A7" s="448"/>
      <c r="B7" s="454" t="s">
        <v>192</v>
      </c>
      <c r="C7" s="455"/>
      <c r="D7" s="285" t="s">
        <v>112</v>
      </c>
      <c r="E7" s="286" t="s">
        <v>112</v>
      </c>
      <c r="F7" s="285" t="s">
        <v>112</v>
      </c>
      <c r="G7" s="286" t="s">
        <v>112</v>
      </c>
      <c r="H7" s="285" t="s">
        <v>112</v>
      </c>
      <c r="I7" s="286" t="s">
        <v>112</v>
      </c>
      <c r="J7" s="285" t="s">
        <v>112</v>
      </c>
      <c r="K7" s="287" t="s">
        <v>112</v>
      </c>
    </row>
    <row r="8" spans="1:11" s="1" customFormat="1" ht="28.5" customHeight="1" x14ac:dyDescent="0.15">
      <c r="A8" s="448"/>
      <c r="B8" s="452" t="s">
        <v>122</v>
      </c>
      <c r="C8" s="394"/>
      <c r="D8" s="288">
        <v>17</v>
      </c>
      <c r="E8" s="289">
        <v>235805</v>
      </c>
      <c r="F8" s="288">
        <v>5</v>
      </c>
      <c r="G8" s="289">
        <v>4160</v>
      </c>
      <c r="H8" s="288" t="s">
        <v>112</v>
      </c>
      <c r="I8" s="289" t="s">
        <v>112</v>
      </c>
      <c r="J8" s="288">
        <v>22</v>
      </c>
      <c r="K8" s="290">
        <v>239965</v>
      </c>
    </row>
    <row r="9" spans="1:11" ht="28.5" customHeight="1" x14ac:dyDescent="0.15">
      <c r="A9" s="448"/>
      <c r="B9" s="454" t="s">
        <v>192</v>
      </c>
      <c r="C9" s="455"/>
      <c r="D9" s="285" t="s">
        <v>112</v>
      </c>
      <c r="E9" s="286" t="s">
        <v>112</v>
      </c>
      <c r="F9" s="285" t="s">
        <v>112</v>
      </c>
      <c r="G9" s="286" t="s">
        <v>112</v>
      </c>
      <c r="H9" s="285" t="s">
        <v>112</v>
      </c>
      <c r="I9" s="286" t="s">
        <v>112</v>
      </c>
      <c r="J9" s="285" t="s">
        <v>112</v>
      </c>
      <c r="K9" s="287" t="s">
        <v>112</v>
      </c>
    </row>
    <row r="10" spans="1:11" s="1" customFormat="1" ht="28.5" customHeight="1" x14ac:dyDescent="0.15">
      <c r="A10" s="448"/>
      <c r="B10" s="452" t="s">
        <v>123</v>
      </c>
      <c r="C10" s="394"/>
      <c r="D10" s="288" t="s">
        <v>112</v>
      </c>
      <c r="E10" s="289" t="s">
        <v>112</v>
      </c>
      <c r="F10" s="288" t="s">
        <v>112</v>
      </c>
      <c r="G10" s="289" t="s">
        <v>112</v>
      </c>
      <c r="H10" s="288" t="s">
        <v>112</v>
      </c>
      <c r="I10" s="289" t="s">
        <v>112</v>
      </c>
      <c r="J10" s="288" t="s">
        <v>112</v>
      </c>
      <c r="K10" s="290" t="s">
        <v>112</v>
      </c>
    </row>
    <row r="11" spans="1:11" ht="28.5" customHeight="1" x14ac:dyDescent="0.15">
      <c r="A11" s="448"/>
      <c r="B11" s="456" t="s">
        <v>125</v>
      </c>
      <c r="C11" s="345"/>
      <c r="D11" s="288">
        <v>6</v>
      </c>
      <c r="E11" s="289">
        <v>98181</v>
      </c>
      <c r="F11" s="288" t="s">
        <v>112</v>
      </c>
      <c r="G11" s="289" t="s">
        <v>112</v>
      </c>
      <c r="H11" s="288" t="s">
        <v>112</v>
      </c>
      <c r="I11" s="289" t="s">
        <v>112</v>
      </c>
      <c r="J11" s="288">
        <v>6</v>
      </c>
      <c r="K11" s="290">
        <v>98181</v>
      </c>
    </row>
    <row r="12" spans="1:11" ht="28.5" customHeight="1" x14ac:dyDescent="0.15">
      <c r="A12" s="448"/>
      <c r="B12" s="456" t="s">
        <v>126</v>
      </c>
      <c r="C12" s="345"/>
      <c r="D12" s="288">
        <v>4</v>
      </c>
      <c r="E12" s="289">
        <v>136372</v>
      </c>
      <c r="F12" s="288" t="s">
        <v>112</v>
      </c>
      <c r="G12" s="289" t="s">
        <v>112</v>
      </c>
      <c r="H12" s="288" t="s">
        <v>112</v>
      </c>
      <c r="I12" s="289" t="s">
        <v>112</v>
      </c>
      <c r="J12" s="288">
        <v>4</v>
      </c>
      <c r="K12" s="290">
        <v>136372</v>
      </c>
    </row>
    <row r="13" spans="1:11" ht="28.5" customHeight="1" x14ac:dyDescent="0.15">
      <c r="A13" s="448"/>
      <c r="B13" s="456" t="s">
        <v>127</v>
      </c>
      <c r="C13" s="345"/>
      <c r="D13" s="288">
        <v>13</v>
      </c>
      <c r="E13" s="289">
        <v>97004</v>
      </c>
      <c r="F13" s="288">
        <v>9</v>
      </c>
      <c r="G13" s="289">
        <v>5712</v>
      </c>
      <c r="H13" s="288" t="s">
        <v>112</v>
      </c>
      <c r="I13" s="289" t="s">
        <v>112</v>
      </c>
      <c r="J13" s="288">
        <v>22</v>
      </c>
      <c r="K13" s="290">
        <v>102716</v>
      </c>
    </row>
    <row r="14" spans="1:11" ht="28.5" customHeight="1" x14ac:dyDescent="0.15">
      <c r="A14" s="449"/>
      <c r="B14" s="440" t="s">
        <v>129</v>
      </c>
      <c r="C14" s="441"/>
      <c r="D14" s="291">
        <v>1</v>
      </c>
      <c r="E14" s="292">
        <v>3894</v>
      </c>
      <c r="F14" s="291">
        <v>1</v>
      </c>
      <c r="G14" s="292">
        <v>530</v>
      </c>
      <c r="H14" s="291" t="s">
        <v>112</v>
      </c>
      <c r="I14" s="292" t="s">
        <v>112</v>
      </c>
      <c r="J14" s="291">
        <v>2</v>
      </c>
      <c r="K14" s="293">
        <v>4424</v>
      </c>
    </row>
    <row r="15" spans="1:11" ht="28.5" customHeight="1" x14ac:dyDescent="0.15">
      <c r="A15" s="442" t="s">
        <v>193</v>
      </c>
      <c r="B15" s="445" t="s">
        <v>194</v>
      </c>
      <c r="C15" s="294" t="s">
        <v>195</v>
      </c>
      <c r="D15" s="295">
        <v>337</v>
      </c>
      <c r="E15" s="296">
        <v>175315</v>
      </c>
      <c r="F15" s="295">
        <v>20</v>
      </c>
      <c r="G15" s="296">
        <v>6456</v>
      </c>
      <c r="H15" s="295" t="s">
        <v>112</v>
      </c>
      <c r="I15" s="296" t="s">
        <v>112</v>
      </c>
      <c r="J15" s="295">
        <v>357</v>
      </c>
      <c r="K15" s="297">
        <v>181772</v>
      </c>
    </row>
    <row r="16" spans="1:11" ht="28.5" customHeight="1" x14ac:dyDescent="0.15">
      <c r="A16" s="443"/>
      <c r="B16" s="446"/>
      <c r="C16" s="298" t="s">
        <v>196</v>
      </c>
      <c r="D16" s="299">
        <v>18</v>
      </c>
      <c r="E16" s="300">
        <v>56106</v>
      </c>
      <c r="F16" s="299">
        <v>22</v>
      </c>
      <c r="G16" s="300">
        <v>880</v>
      </c>
      <c r="H16" s="299" t="s">
        <v>112</v>
      </c>
      <c r="I16" s="300" t="s">
        <v>112</v>
      </c>
      <c r="J16" s="299">
        <v>40</v>
      </c>
      <c r="K16" s="301">
        <v>56985</v>
      </c>
    </row>
    <row r="17" spans="1:11" ht="28.5" customHeight="1" x14ac:dyDescent="0.15">
      <c r="A17" s="444"/>
      <c r="B17" s="440" t="s">
        <v>134</v>
      </c>
      <c r="C17" s="441"/>
      <c r="D17" s="302">
        <v>12</v>
      </c>
      <c r="E17" s="303">
        <v>6385</v>
      </c>
      <c r="F17" s="302">
        <v>3</v>
      </c>
      <c r="G17" s="303">
        <v>572</v>
      </c>
      <c r="H17" s="302" t="s">
        <v>112</v>
      </c>
      <c r="I17" s="303" t="s">
        <v>112</v>
      </c>
      <c r="J17" s="302">
        <v>15</v>
      </c>
      <c r="K17" s="304">
        <v>6956</v>
      </c>
    </row>
    <row r="18" spans="1:11" ht="28.5" customHeight="1" thickBot="1" x14ac:dyDescent="0.2">
      <c r="A18" s="371" t="s">
        <v>197</v>
      </c>
      <c r="B18" s="447"/>
      <c r="C18" s="372"/>
      <c r="D18" s="305">
        <v>221</v>
      </c>
      <c r="E18" s="306">
        <v>756633</v>
      </c>
      <c r="F18" s="305">
        <v>18</v>
      </c>
      <c r="G18" s="306">
        <v>10007</v>
      </c>
      <c r="H18" s="305" t="s">
        <v>112</v>
      </c>
      <c r="I18" s="306" t="s">
        <v>112</v>
      </c>
      <c r="J18" s="305">
        <v>239</v>
      </c>
      <c r="K18" s="307">
        <v>766640</v>
      </c>
    </row>
    <row r="19" spans="1:11" ht="22.5" customHeight="1" x14ac:dyDescent="0.15">
      <c r="A19" s="380" t="s">
        <v>198</v>
      </c>
      <c r="B19" s="380"/>
      <c r="C19" s="380"/>
      <c r="D19" s="380"/>
      <c r="E19" s="380"/>
      <c r="F19" s="380"/>
      <c r="G19" s="380"/>
      <c r="H19" s="380"/>
      <c r="I19" s="380"/>
      <c r="J19" s="380"/>
      <c r="K19" s="380"/>
    </row>
    <row r="20" spans="1:11" ht="30.75" customHeight="1" x14ac:dyDescent="0.15">
      <c r="A20" s="438" t="s">
        <v>199</v>
      </c>
      <c r="B20" s="439"/>
      <c r="C20" s="439"/>
      <c r="D20" s="439"/>
      <c r="E20" s="439"/>
      <c r="F20" s="439"/>
      <c r="G20" s="439"/>
      <c r="H20" s="439"/>
      <c r="I20" s="439"/>
      <c r="J20" s="439"/>
      <c r="K20" s="439"/>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&amp;R高松国税局
国税徴収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showWhiteSpace="0" view="pageBreakPreview" zoomScale="60" zoomScaleNormal="85" workbookViewId="0">
      <selection activeCell="K44" sqref="K44"/>
    </sheetView>
  </sheetViews>
  <sheetFormatPr defaultColWidth="12.625" defaultRowHeight="11.25" x14ac:dyDescent="0.15"/>
  <cols>
    <col min="1" max="1" width="12.625" style="2"/>
    <col min="2" max="2" width="13" style="2" bestFit="1" customWidth="1"/>
    <col min="3" max="3" width="12.625" style="2"/>
    <col min="4" max="5" width="13" style="2" bestFit="1" customWidth="1"/>
    <col min="6" max="6" width="12.625" style="2"/>
    <col min="7" max="7" width="13" style="2" bestFit="1" customWidth="1"/>
    <col min="8" max="16384" width="12.625" style="2"/>
  </cols>
  <sheetData>
    <row r="1" spans="1:17" ht="12" thickBot="1" x14ac:dyDescent="0.2">
      <c r="A1" s="2" t="s">
        <v>17</v>
      </c>
    </row>
    <row r="2" spans="1:17" ht="15" customHeight="1" x14ac:dyDescent="0.15">
      <c r="A2" s="378" t="s">
        <v>11</v>
      </c>
      <c r="B2" s="313" t="s">
        <v>108</v>
      </c>
      <c r="C2" s="314"/>
      <c r="D2" s="315"/>
      <c r="E2" s="313" t="s">
        <v>9</v>
      </c>
      <c r="F2" s="314"/>
      <c r="G2" s="315"/>
      <c r="H2" s="313" t="s">
        <v>109</v>
      </c>
      <c r="I2" s="314"/>
      <c r="J2" s="315"/>
      <c r="K2" s="313" t="s">
        <v>10</v>
      </c>
      <c r="L2" s="314"/>
      <c r="M2" s="314"/>
      <c r="N2" s="376" t="s">
        <v>11</v>
      </c>
    </row>
    <row r="3" spans="1:17" ht="18" customHeight="1" x14ac:dyDescent="0.15">
      <c r="A3" s="379"/>
      <c r="B3" s="11" t="s">
        <v>0</v>
      </c>
      <c r="C3" s="12" t="s">
        <v>12</v>
      </c>
      <c r="D3" s="14" t="s">
        <v>1</v>
      </c>
      <c r="E3" s="11" t="s">
        <v>0</v>
      </c>
      <c r="F3" s="13" t="s">
        <v>8</v>
      </c>
      <c r="G3" s="14" t="s">
        <v>1</v>
      </c>
      <c r="H3" s="11" t="s">
        <v>0</v>
      </c>
      <c r="I3" s="13" t="s">
        <v>8</v>
      </c>
      <c r="J3" s="14" t="s">
        <v>1</v>
      </c>
      <c r="K3" s="11" t="s">
        <v>0</v>
      </c>
      <c r="L3" s="13" t="s">
        <v>8</v>
      </c>
      <c r="M3" s="81" t="s">
        <v>1</v>
      </c>
      <c r="N3" s="377"/>
    </row>
    <row r="4" spans="1:17" s="22" customFormat="1" x14ac:dyDescent="0.15">
      <c r="A4" s="29"/>
      <c r="B4" s="31" t="s">
        <v>2</v>
      </c>
      <c r="C4" s="32" t="s">
        <v>2</v>
      </c>
      <c r="D4" s="33" t="s">
        <v>2</v>
      </c>
      <c r="E4" s="31" t="s">
        <v>2</v>
      </c>
      <c r="F4" s="32" t="s">
        <v>2</v>
      </c>
      <c r="G4" s="33" t="s">
        <v>2</v>
      </c>
      <c r="H4" s="31" t="s">
        <v>2</v>
      </c>
      <c r="I4" s="32" t="s">
        <v>2</v>
      </c>
      <c r="J4" s="33" t="s">
        <v>2</v>
      </c>
      <c r="K4" s="31" t="s">
        <v>2</v>
      </c>
      <c r="L4" s="32" t="s">
        <v>2</v>
      </c>
      <c r="M4" s="47" t="s">
        <v>2</v>
      </c>
      <c r="N4" s="30"/>
    </row>
    <row r="5" spans="1:17" s="91" customFormat="1" ht="30" customHeight="1" x14ac:dyDescent="0.15">
      <c r="A5" s="17" t="s">
        <v>89</v>
      </c>
      <c r="B5" s="19">
        <v>1030679180</v>
      </c>
      <c r="C5" s="20">
        <v>30534325</v>
      </c>
      <c r="D5" s="21">
        <v>1061213505</v>
      </c>
      <c r="E5" s="19">
        <v>1008364089</v>
      </c>
      <c r="F5" s="20">
        <v>20412488</v>
      </c>
      <c r="G5" s="21">
        <v>1028776577</v>
      </c>
      <c r="H5" s="19">
        <v>71146</v>
      </c>
      <c r="I5" s="20">
        <v>934518</v>
      </c>
      <c r="J5" s="21">
        <v>1005664</v>
      </c>
      <c r="K5" s="19">
        <v>22243945</v>
      </c>
      <c r="L5" s="20">
        <v>9187319</v>
      </c>
      <c r="M5" s="82">
        <v>31431264</v>
      </c>
      <c r="N5" s="86" t="s">
        <v>89</v>
      </c>
      <c r="O5" s="92"/>
      <c r="P5" s="92"/>
      <c r="Q5" s="92"/>
    </row>
    <row r="6" spans="1:17" s="91" customFormat="1" ht="30" customHeight="1" x14ac:dyDescent="0.15">
      <c r="A6" s="17" t="s">
        <v>93</v>
      </c>
      <c r="B6" s="6">
        <v>1137854670</v>
      </c>
      <c r="C6" s="7">
        <v>29188369</v>
      </c>
      <c r="D6" s="8">
        <v>1167043039</v>
      </c>
      <c r="E6" s="6">
        <v>1119412864</v>
      </c>
      <c r="F6" s="7">
        <v>21692645</v>
      </c>
      <c r="G6" s="8">
        <v>1141105509</v>
      </c>
      <c r="H6" s="6">
        <v>27561</v>
      </c>
      <c r="I6" s="7">
        <v>1161824</v>
      </c>
      <c r="J6" s="8">
        <v>1189385</v>
      </c>
      <c r="K6" s="6">
        <v>18414246</v>
      </c>
      <c r="L6" s="7">
        <v>6333899</v>
      </c>
      <c r="M6" s="83">
        <v>24748145</v>
      </c>
      <c r="N6" s="86" t="s">
        <v>93</v>
      </c>
      <c r="O6" s="92"/>
      <c r="P6" s="92"/>
      <c r="Q6" s="92"/>
    </row>
    <row r="7" spans="1:17" s="91" customFormat="1" ht="30" customHeight="1" x14ac:dyDescent="0.15">
      <c r="A7" s="17" t="s">
        <v>95</v>
      </c>
      <c r="B7" s="57">
        <v>1103779395</v>
      </c>
      <c r="C7" s="58">
        <v>24679452</v>
      </c>
      <c r="D7" s="59">
        <v>1128458847</v>
      </c>
      <c r="E7" s="57">
        <v>1084370252</v>
      </c>
      <c r="F7" s="58">
        <v>18420286</v>
      </c>
      <c r="G7" s="59">
        <v>1102790538</v>
      </c>
      <c r="H7" s="57">
        <v>48624</v>
      </c>
      <c r="I7" s="58">
        <v>1575716</v>
      </c>
      <c r="J7" s="59">
        <v>1624340</v>
      </c>
      <c r="K7" s="57">
        <v>19360519</v>
      </c>
      <c r="L7" s="58">
        <v>4683450</v>
      </c>
      <c r="M7" s="84">
        <v>24043969</v>
      </c>
      <c r="N7" s="86" t="s">
        <v>95</v>
      </c>
      <c r="O7" s="92"/>
      <c r="P7" s="92"/>
      <c r="Q7" s="92"/>
    </row>
    <row r="8" spans="1:17" s="91" customFormat="1" ht="30" customHeight="1" x14ac:dyDescent="0.15">
      <c r="A8" s="17" t="s">
        <v>110</v>
      </c>
      <c r="B8" s="57">
        <v>1121524827</v>
      </c>
      <c r="C8" s="58">
        <v>23100426</v>
      </c>
      <c r="D8" s="59">
        <v>1144625252</v>
      </c>
      <c r="E8" s="57">
        <v>1102703184</v>
      </c>
      <c r="F8" s="58">
        <v>17882679</v>
      </c>
      <c r="G8" s="59">
        <v>1120585863</v>
      </c>
      <c r="H8" s="57">
        <v>28658</v>
      </c>
      <c r="I8" s="58">
        <v>1251243</v>
      </c>
      <c r="J8" s="59">
        <v>1279902</v>
      </c>
      <c r="K8" s="57">
        <v>18792984</v>
      </c>
      <c r="L8" s="58">
        <v>3966503</v>
      </c>
      <c r="M8" s="84">
        <v>22759487</v>
      </c>
      <c r="N8" s="86" t="s">
        <v>110</v>
      </c>
      <c r="O8" s="92"/>
      <c r="P8" s="92"/>
      <c r="Q8" s="92"/>
    </row>
    <row r="9" spans="1:17" ht="30" customHeight="1" thickBot="1" x14ac:dyDescent="0.2">
      <c r="A9" s="18" t="s">
        <v>111</v>
      </c>
      <c r="B9" s="54">
        <v>1100607941</v>
      </c>
      <c r="C9" s="55">
        <v>21966398</v>
      </c>
      <c r="D9" s="56">
        <v>1122574339</v>
      </c>
      <c r="E9" s="54">
        <v>1082992930</v>
      </c>
      <c r="F9" s="55">
        <v>17448585</v>
      </c>
      <c r="G9" s="56">
        <v>1100441515</v>
      </c>
      <c r="H9" s="54">
        <v>40477</v>
      </c>
      <c r="I9" s="55">
        <v>877426</v>
      </c>
      <c r="J9" s="56">
        <v>917904</v>
      </c>
      <c r="K9" s="54">
        <v>17574533</v>
      </c>
      <c r="L9" s="55">
        <v>3640386</v>
      </c>
      <c r="M9" s="85">
        <v>21214920</v>
      </c>
      <c r="N9" s="87" t="s">
        <v>111</v>
      </c>
      <c r="O9" s="92"/>
      <c r="P9" s="92"/>
      <c r="Q9" s="92"/>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8740157480314965" right="0.78740157480314965" top="0.98425196850393704" bottom="0.98425196850393704" header="0.51181102362204722" footer="0.51181102362204722"/>
  <pageSetup paperSize="9" scale="73" orientation="landscape" r:id="rId1"/>
  <headerFooter alignWithMargins="0">
    <oddFooter>&amp;R高松国税局
国税徴収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view="pageBreakPreview" zoomScale="60" zoomScaleNormal="81" workbookViewId="0">
      <selection activeCell="K44" sqref="K44"/>
    </sheetView>
  </sheetViews>
  <sheetFormatPr defaultColWidth="5.875" defaultRowHeight="11.25" x14ac:dyDescent="0.15"/>
  <cols>
    <col min="1" max="1" width="10.625" style="2" customWidth="1"/>
    <col min="2" max="13" width="12" style="2" customWidth="1"/>
    <col min="14" max="14" width="10.625" style="5" customWidth="1"/>
    <col min="15" max="16384" width="5.875" style="2"/>
  </cols>
  <sheetData>
    <row r="1" spans="1:14" ht="12" thickBot="1" x14ac:dyDescent="0.2">
      <c r="A1" s="2" t="s">
        <v>18</v>
      </c>
    </row>
    <row r="2" spans="1:14" s="5" customFormat="1" ht="14.25" customHeight="1" x14ac:dyDescent="0.15">
      <c r="A2" s="382" t="s">
        <v>13</v>
      </c>
      <c r="B2" s="313" t="s">
        <v>72</v>
      </c>
      <c r="C2" s="314"/>
      <c r="D2" s="315"/>
      <c r="E2" s="313" t="s">
        <v>82</v>
      </c>
      <c r="F2" s="314"/>
      <c r="G2" s="315"/>
      <c r="H2" s="313" t="s">
        <v>54</v>
      </c>
      <c r="I2" s="314"/>
      <c r="J2" s="315"/>
      <c r="K2" s="313" t="s">
        <v>76</v>
      </c>
      <c r="L2" s="314"/>
      <c r="M2" s="315"/>
      <c r="N2" s="376" t="s">
        <v>20</v>
      </c>
    </row>
    <row r="3" spans="1:14" s="5" customFormat="1" ht="18" customHeight="1" x14ac:dyDescent="0.15">
      <c r="A3" s="383"/>
      <c r="B3" s="23" t="s">
        <v>14</v>
      </c>
      <c r="C3" s="12" t="s">
        <v>9</v>
      </c>
      <c r="D3" s="14" t="s">
        <v>15</v>
      </c>
      <c r="E3" s="23" t="s">
        <v>14</v>
      </c>
      <c r="F3" s="12" t="s">
        <v>9</v>
      </c>
      <c r="G3" s="14" t="s">
        <v>15</v>
      </c>
      <c r="H3" s="23" t="s">
        <v>14</v>
      </c>
      <c r="I3" s="12" t="s">
        <v>9</v>
      </c>
      <c r="J3" s="14" t="s">
        <v>15</v>
      </c>
      <c r="K3" s="23" t="s">
        <v>14</v>
      </c>
      <c r="L3" s="12" t="s">
        <v>9</v>
      </c>
      <c r="M3" s="14" t="s">
        <v>15</v>
      </c>
      <c r="N3" s="377"/>
    </row>
    <row r="4" spans="1:14" x14ac:dyDescent="0.15">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x14ac:dyDescent="0.15">
      <c r="A5" s="39" t="s">
        <v>21</v>
      </c>
      <c r="B5" s="118">
        <v>6440</v>
      </c>
      <c r="C5" s="119">
        <v>5537</v>
      </c>
      <c r="D5" s="120">
        <v>726</v>
      </c>
      <c r="E5" s="118">
        <v>31100615</v>
      </c>
      <c r="F5" s="119">
        <v>31091368</v>
      </c>
      <c r="G5" s="121">
        <v>9098</v>
      </c>
      <c r="H5" s="122">
        <v>26172</v>
      </c>
      <c r="I5" s="94">
        <v>16245</v>
      </c>
      <c r="J5" s="121">
        <v>8716</v>
      </c>
      <c r="K5" s="122">
        <v>6619757</v>
      </c>
      <c r="L5" s="94">
        <v>6562816</v>
      </c>
      <c r="M5" s="121">
        <v>56123</v>
      </c>
      <c r="N5" s="43" t="str">
        <f>IF(A5="","",A5)</f>
        <v>徳島</v>
      </c>
    </row>
    <row r="6" spans="1:14" ht="18" customHeight="1" x14ac:dyDescent="0.15">
      <c r="A6" s="37" t="s">
        <v>22</v>
      </c>
      <c r="B6" s="123">
        <v>401</v>
      </c>
      <c r="C6" s="124">
        <v>401</v>
      </c>
      <c r="D6" s="125" t="s">
        <v>112</v>
      </c>
      <c r="E6" s="123">
        <v>8375822</v>
      </c>
      <c r="F6" s="124">
        <v>8374019</v>
      </c>
      <c r="G6" s="126">
        <v>1696</v>
      </c>
      <c r="H6" s="127">
        <v>12844</v>
      </c>
      <c r="I6" s="128">
        <v>7649</v>
      </c>
      <c r="J6" s="126">
        <v>5154</v>
      </c>
      <c r="K6" s="127">
        <v>2634237</v>
      </c>
      <c r="L6" s="128">
        <v>2600270</v>
      </c>
      <c r="M6" s="126">
        <v>33967</v>
      </c>
      <c r="N6" s="44" t="str">
        <f t="shared" ref="N6:N11" si="0">IF(A6="","",A6)</f>
        <v>鳴門</v>
      </c>
    </row>
    <row r="7" spans="1:14" ht="18" customHeight="1" x14ac:dyDescent="0.15">
      <c r="A7" s="37" t="s">
        <v>23</v>
      </c>
      <c r="B7" s="123">
        <v>328</v>
      </c>
      <c r="C7" s="124">
        <v>328</v>
      </c>
      <c r="D7" s="125" t="s">
        <v>112</v>
      </c>
      <c r="E7" s="123">
        <v>7906339</v>
      </c>
      <c r="F7" s="124">
        <v>7900057</v>
      </c>
      <c r="G7" s="126">
        <v>6281</v>
      </c>
      <c r="H7" s="127">
        <v>9391</v>
      </c>
      <c r="I7" s="128">
        <v>8780</v>
      </c>
      <c r="J7" s="126">
        <v>500</v>
      </c>
      <c r="K7" s="127">
        <v>1018836</v>
      </c>
      <c r="L7" s="128">
        <v>1013267</v>
      </c>
      <c r="M7" s="126">
        <v>5518</v>
      </c>
      <c r="N7" s="44" t="str">
        <f t="shared" si="0"/>
        <v>阿南</v>
      </c>
    </row>
    <row r="8" spans="1:14" ht="18" customHeight="1" x14ac:dyDescent="0.15">
      <c r="A8" s="37" t="s">
        <v>24</v>
      </c>
      <c r="B8" s="123">
        <v>3006</v>
      </c>
      <c r="C8" s="124">
        <v>2665</v>
      </c>
      <c r="D8" s="125">
        <v>292</v>
      </c>
      <c r="E8" s="123">
        <v>2398287</v>
      </c>
      <c r="F8" s="124">
        <v>2397800</v>
      </c>
      <c r="G8" s="126">
        <v>412</v>
      </c>
      <c r="H8" s="127">
        <v>6958</v>
      </c>
      <c r="I8" s="128">
        <v>4244</v>
      </c>
      <c r="J8" s="126">
        <v>2714</v>
      </c>
      <c r="K8" s="127">
        <v>795310</v>
      </c>
      <c r="L8" s="128">
        <v>788402</v>
      </c>
      <c r="M8" s="126">
        <v>6909</v>
      </c>
      <c r="N8" s="44" t="str">
        <f t="shared" si="0"/>
        <v>川島</v>
      </c>
    </row>
    <row r="9" spans="1:14" ht="18" customHeight="1" x14ac:dyDescent="0.15">
      <c r="A9" s="37" t="s">
        <v>25</v>
      </c>
      <c r="B9" s="123" t="s">
        <v>112</v>
      </c>
      <c r="C9" s="124" t="s">
        <v>112</v>
      </c>
      <c r="D9" s="125" t="s">
        <v>112</v>
      </c>
      <c r="E9" s="123">
        <v>1464777</v>
      </c>
      <c r="F9" s="124">
        <v>1464424</v>
      </c>
      <c r="G9" s="126">
        <v>353</v>
      </c>
      <c r="H9" s="127">
        <v>440</v>
      </c>
      <c r="I9" s="128">
        <v>169</v>
      </c>
      <c r="J9" s="126">
        <v>272</v>
      </c>
      <c r="K9" s="127">
        <v>374039</v>
      </c>
      <c r="L9" s="128">
        <v>369891</v>
      </c>
      <c r="M9" s="126">
        <v>4148</v>
      </c>
      <c r="N9" s="44" t="str">
        <f t="shared" si="0"/>
        <v>脇町</v>
      </c>
    </row>
    <row r="10" spans="1:14" ht="18" customHeight="1" x14ac:dyDescent="0.15">
      <c r="A10" s="37" t="s">
        <v>26</v>
      </c>
      <c r="B10" s="123">
        <v>1</v>
      </c>
      <c r="C10" s="124">
        <v>1</v>
      </c>
      <c r="D10" s="125" t="s">
        <v>112</v>
      </c>
      <c r="E10" s="123">
        <v>1543932</v>
      </c>
      <c r="F10" s="124">
        <v>1543394</v>
      </c>
      <c r="G10" s="126">
        <v>539</v>
      </c>
      <c r="H10" s="127">
        <v>979</v>
      </c>
      <c r="I10" s="128">
        <v>591</v>
      </c>
      <c r="J10" s="126">
        <v>304</v>
      </c>
      <c r="K10" s="127">
        <v>504748</v>
      </c>
      <c r="L10" s="128">
        <v>501740</v>
      </c>
      <c r="M10" s="126">
        <v>3007</v>
      </c>
      <c r="N10" s="44" t="str">
        <f t="shared" si="0"/>
        <v>池田</v>
      </c>
    </row>
    <row r="11" spans="1:14" ht="18" customHeight="1" x14ac:dyDescent="0.15">
      <c r="A11" s="52" t="s">
        <v>27</v>
      </c>
      <c r="B11" s="129">
        <v>10177</v>
      </c>
      <c r="C11" s="130">
        <v>8932</v>
      </c>
      <c r="D11" s="131">
        <v>1018</v>
      </c>
      <c r="E11" s="129">
        <v>52789772</v>
      </c>
      <c r="F11" s="130">
        <v>52771061</v>
      </c>
      <c r="G11" s="132">
        <v>18378</v>
      </c>
      <c r="H11" s="133">
        <v>56783</v>
      </c>
      <c r="I11" s="134">
        <v>37677</v>
      </c>
      <c r="J11" s="132">
        <v>17658</v>
      </c>
      <c r="K11" s="133">
        <v>11946926</v>
      </c>
      <c r="L11" s="134">
        <v>11836385</v>
      </c>
      <c r="M11" s="132">
        <v>109671</v>
      </c>
      <c r="N11" s="53" t="str">
        <f t="shared" si="0"/>
        <v>徳島県計</v>
      </c>
    </row>
    <row r="12" spans="1:14" ht="18" customHeight="1" x14ac:dyDescent="0.15">
      <c r="A12" s="10"/>
      <c r="B12" s="135"/>
      <c r="C12" s="136"/>
      <c r="D12" s="137"/>
      <c r="E12" s="135"/>
      <c r="F12" s="136"/>
      <c r="G12" s="137"/>
      <c r="H12" s="135"/>
      <c r="I12" s="136"/>
      <c r="J12" s="137"/>
      <c r="K12" s="135"/>
      <c r="L12" s="136"/>
      <c r="M12" s="137"/>
      <c r="N12" s="48"/>
    </row>
    <row r="13" spans="1:14" s="3" customFormat="1" ht="18" customHeight="1" x14ac:dyDescent="0.15">
      <c r="A13" s="38" t="s">
        <v>28</v>
      </c>
      <c r="B13" s="138">
        <v>24411</v>
      </c>
      <c r="C13" s="139">
        <v>11545</v>
      </c>
      <c r="D13" s="140">
        <v>10100</v>
      </c>
      <c r="E13" s="138">
        <v>51224873</v>
      </c>
      <c r="F13" s="139">
        <v>51185261</v>
      </c>
      <c r="G13" s="140">
        <v>37081</v>
      </c>
      <c r="H13" s="138">
        <v>65427</v>
      </c>
      <c r="I13" s="139">
        <v>23037</v>
      </c>
      <c r="J13" s="140">
        <v>39119</v>
      </c>
      <c r="K13" s="138">
        <v>8776967</v>
      </c>
      <c r="L13" s="139">
        <v>8614601</v>
      </c>
      <c r="M13" s="140">
        <v>160292</v>
      </c>
      <c r="N13" s="45" t="str">
        <f>IF(A13="","",A13)</f>
        <v>高松</v>
      </c>
    </row>
    <row r="14" spans="1:14" s="9" customFormat="1" ht="18" customHeight="1" x14ac:dyDescent="0.15">
      <c r="A14" s="37" t="s">
        <v>29</v>
      </c>
      <c r="B14" s="127">
        <v>2184</v>
      </c>
      <c r="C14" s="128">
        <v>916</v>
      </c>
      <c r="D14" s="126">
        <v>1251</v>
      </c>
      <c r="E14" s="127">
        <v>9632013</v>
      </c>
      <c r="F14" s="128">
        <v>9624972</v>
      </c>
      <c r="G14" s="126">
        <v>5815</v>
      </c>
      <c r="H14" s="127">
        <v>20091</v>
      </c>
      <c r="I14" s="128">
        <v>3602</v>
      </c>
      <c r="J14" s="126">
        <v>6464</v>
      </c>
      <c r="K14" s="127">
        <v>2379568</v>
      </c>
      <c r="L14" s="128">
        <v>2337962</v>
      </c>
      <c r="M14" s="126">
        <v>40389</v>
      </c>
      <c r="N14" s="44" t="str">
        <f t="shared" ref="N14:N37" si="1">IF(A14="","",A14)</f>
        <v>丸亀</v>
      </c>
    </row>
    <row r="15" spans="1:14" ht="18" customHeight="1" x14ac:dyDescent="0.15">
      <c r="A15" s="37" t="s">
        <v>30</v>
      </c>
      <c r="B15" s="127">
        <v>5593</v>
      </c>
      <c r="C15" s="128">
        <v>2848</v>
      </c>
      <c r="D15" s="126">
        <v>2557</v>
      </c>
      <c r="E15" s="127">
        <v>5231812</v>
      </c>
      <c r="F15" s="128">
        <v>5230592</v>
      </c>
      <c r="G15" s="126">
        <v>1154</v>
      </c>
      <c r="H15" s="127">
        <v>11121</v>
      </c>
      <c r="I15" s="128">
        <v>1802</v>
      </c>
      <c r="J15" s="126">
        <v>8682</v>
      </c>
      <c r="K15" s="127">
        <v>1342963</v>
      </c>
      <c r="L15" s="128">
        <v>1322798</v>
      </c>
      <c r="M15" s="126">
        <v>20165</v>
      </c>
      <c r="N15" s="44" t="str">
        <f t="shared" si="1"/>
        <v>坂出</v>
      </c>
    </row>
    <row r="16" spans="1:14" ht="18" customHeight="1" x14ac:dyDescent="0.15">
      <c r="A16" s="37" t="s">
        <v>31</v>
      </c>
      <c r="B16" s="127">
        <v>1424</v>
      </c>
      <c r="C16" s="128">
        <v>245</v>
      </c>
      <c r="D16" s="126">
        <v>1179</v>
      </c>
      <c r="E16" s="127">
        <v>6819204</v>
      </c>
      <c r="F16" s="128">
        <v>6811971</v>
      </c>
      <c r="G16" s="126">
        <v>7188</v>
      </c>
      <c r="H16" s="127">
        <v>20087</v>
      </c>
      <c r="I16" s="128">
        <v>5466</v>
      </c>
      <c r="J16" s="126">
        <v>13662</v>
      </c>
      <c r="K16" s="127">
        <v>1814492</v>
      </c>
      <c r="L16" s="128">
        <v>1767630</v>
      </c>
      <c r="M16" s="126">
        <v>46660</v>
      </c>
      <c r="N16" s="44" t="str">
        <f t="shared" si="1"/>
        <v>観音寺</v>
      </c>
    </row>
    <row r="17" spans="1:14" ht="18" customHeight="1" x14ac:dyDescent="0.15">
      <c r="A17" s="37" t="s">
        <v>32</v>
      </c>
      <c r="B17" s="127">
        <v>1685</v>
      </c>
      <c r="C17" s="128">
        <v>831</v>
      </c>
      <c r="D17" s="126">
        <v>854</v>
      </c>
      <c r="E17" s="127">
        <v>3167433</v>
      </c>
      <c r="F17" s="128">
        <v>3163796</v>
      </c>
      <c r="G17" s="126">
        <v>3637</v>
      </c>
      <c r="H17" s="127">
        <v>5407</v>
      </c>
      <c r="I17" s="128">
        <v>1657</v>
      </c>
      <c r="J17" s="126">
        <v>1293</v>
      </c>
      <c r="K17" s="127">
        <v>807777</v>
      </c>
      <c r="L17" s="128">
        <v>788723</v>
      </c>
      <c r="M17" s="126">
        <v>19054</v>
      </c>
      <c r="N17" s="44" t="str">
        <f t="shared" si="1"/>
        <v>長尾</v>
      </c>
    </row>
    <row r="18" spans="1:14" ht="18" customHeight="1" x14ac:dyDescent="0.15">
      <c r="A18" s="37" t="s">
        <v>33</v>
      </c>
      <c r="B18" s="127">
        <v>685</v>
      </c>
      <c r="C18" s="128">
        <v>685</v>
      </c>
      <c r="D18" s="126" t="s">
        <v>112</v>
      </c>
      <c r="E18" s="127">
        <v>1265682</v>
      </c>
      <c r="F18" s="128">
        <v>1264679</v>
      </c>
      <c r="G18" s="126">
        <v>993</v>
      </c>
      <c r="H18" s="127">
        <v>2318</v>
      </c>
      <c r="I18" s="128">
        <v>57</v>
      </c>
      <c r="J18" s="126">
        <v>2261</v>
      </c>
      <c r="K18" s="127">
        <v>286714</v>
      </c>
      <c r="L18" s="128">
        <v>280811</v>
      </c>
      <c r="M18" s="126">
        <v>5902</v>
      </c>
      <c r="N18" s="44" t="str">
        <f t="shared" si="1"/>
        <v>土庄</v>
      </c>
    </row>
    <row r="19" spans="1:14" ht="18" customHeight="1" x14ac:dyDescent="0.15">
      <c r="A19" s="52" t="s">
        <v>34</v>
      </c>
      <c r="B19" s="141">
        <v>35983</v>
      </c>
      <c r="C19" s="142">
        <v>17070</v>
      </c>
      <c r="D19" s="143">
        <v>15942</v>
      </c>
      <c r="E19" s="141">
        <v>77341017</v>
      </c>
      <c r="F19" s="142">
        <v>77281270</v>
      </c>
      <c r="G19" s="143">
        <v>55867</v>
      </c>
      <c r="H19" s="141">
        <v>124452</v>
      </c>
      <c r="I19" s="142">
        <v>35621</v>
      </c>
      <c r="J19" s="143">
        <v>71481</v>
      </c>
      <c r="K19" s="141">
        <v>15408482</v>
      </c>
      <c r="L19" s="142">
        <v>15112526</v>
      </c>
      <c r="M19" s="143">
        <v>292464</v>
      </c>
      <c r="N19" s="53" t="str">
        <f t="shared" si="1"/>
        <v>香川県計</v>
      </c>
    </row>
    <row r="20" spans="1:14" ht="18" customHeight="1" x14ac:dyDescent="0.15">
      <c r="A20" s="10"/>
      <c r="B20" s="144"/>
      <c r="C20" s="145"/>
      <c r="D20" s="146"/>
      <c r="E20" s="144"/>
      <c r="F20" s="145"/>
      <c r="G20" s="146"/>
      <c r="H20" s="144"/>
      <c r="I20" s="145"/>
      <c r="J20" s="146"/>
      <c r="K20" s="144"/>
      <c r="L20" s="145"/>
      <c r="M20" s="146"/>
      <c r="N20" s="48"/>
    </row>
    <row r="21" spans="1:14" ht="18" customHeight="1" x14ac:dyDescent="0.15">
      <c r="A21" s="38" t="s">
        <v>35</v>
      </c>
      <c r="B21" s="127">
        <v>17218</v>
      </c>
      <c r="C21" s="128">
        <v>2431</v>
      </c>
      <c r="D21" s="126">
        <v>13921</v>
      </c>
      <c r="E21" s="127">
        <v>48772410</v>
      </c>
      <c r="F21" s="128">
        <v>48727694</v>
      </c>
      <c r="G21" s="126">
        <v>38969</v>
      </c>
      <c r="H21" s="127">
        <v>97888</v>
      </c>
      <c r="I21" s="128">
        <v>29523</v>
      </c>
      <c r="J21" s="126">
        <v>52244</v>
      </c>
      <c r="K21" s="127">
        <v>10978968</v>
      </c>
      <c r="L21" s="128">
        <v>10745224</v>
      </c>
      <c r="M21" s="126">
        <v>232214</v>
      </c>
      <c r="N21" s="45" t="str">
        <f>IF(A21="","",A21)</f>
        <v>松山</v>
      </c>
    </row>
    <row r="22" spans="1:14" ht="18" customHeight="1" x14ac:dyDescent="0.15">
      <c r="A22" s="37" t="s">
        <v>36</v>
      </c>
      <c r="B22" s="127">
        <v>1014</v>
      </c>
      <c r="C22" s="128">
        <v>395</v>
      </c>
      <c r="D22" s="126">
        <v>603</v>
      </c>
      <c r="E22" s="127">
        <v>13395562</v>
      </c>
      <c r="F22" s="128">
        <v>13384284</v>
      </c>
      <c r="G22" s="126">
        <v>11267</v>
      </c>
      <c r="H22" s="127">
        <v>10180</v>
      </c>
      <c r="I22" s="128">
        <v>2775</v>
      </c>
      <c r="J22" s="126">
        <v>7405</v>
      </c>
      <c r="K22" s="127">
        <v>3243770</v>
      </c>
      <c r="L22" s="128">
        <v>3220135</v>
      </c>
      <c r="M22" s="126">
        <v>23560</v>
      </c>
      <c r="N22" s="44" t="str">
        <f t="shared" si="1"/>
        <v>今治</v>
      </c>
    </row>
    <row r="23" spans="1:14" ht="18" customHeight="1" x14ac:dyDescent="0.15">
      <c r="A23" s="37" t="s">
        <v>37</v>
      </c>
      <c r="B23" s="127">
        <v>1161</v>
      </c>
      <c r="C23" s="128">
        <v>936</v>
      </c>
      <c r="D23" s="126">
        <v>225</v>
      </c>
      <c r="E23" s="127">
        <v>3947609</v>
      </c>
      <c r="F23" s="128">
        <v>3941696</v>
      </c>
      <c r="G23" s="126">
        <v>5846</v>
      </c>
      <c r="H23" s="127">
        <v>2969</v>
      </c>
      <c r="I23" s="128">
        <v>1006</v>
      </c>
      <c r="J23" s="126">
        <v>1920</v>
      </c>
      <c r="K23" s="127">
        <v>1775849</v>
      </c>
      <c r="L23" s="128">
        <v>1754047</v>
      </c>
      <c r="M23" s="126">
        <v>21177</v>
      </c>
      <c r="N23" s="44" t="str">
        <f t="shared" si="1"/>
        <v>宇和島</v>
      </c>
    </row>
    <row r="24" spans="1:14" ht="18" customHeight="1" x14ac:dyDescent="0.15">
      <c r="A24" s="37" t="s">
        <v>38</v>
      </c>
      <c r="B24" s="127">
        <v>5235</v>
      </c>
      <c r="C24" s="128">
        <v>3766</v>
      </c>
      <c r="D24" s="126">
        <v>1469</v>
      </c>
      <c r="E24" s="127">
        <v>3165967</v>
      </c>
      <c r="F24" s="128">
        <v>3159706</v>
      </c>
      <c r="G24" s="126">
        <v>6261</v>
      </c>
      <c r="H24" s="127">
        <v>3041</v>
      </c>
      <c r="I24" s="128">
        <v>818</v>
      </c>
      <c r="J24" s="126">
        <v>781</v>
      </c>
      <c r="K24" s="127">
        <v>1009210</v>
      </c>
      <c r="L24" s="128">
        <v>1000760</v>
      </c>
      <c r="M24" s="126">
        <v>8449</v>
      </c>
      <c r="N24" s="44" t="str">
        <f t="shared" si="1"/>
        <v>八幡浜</v>
      </c>
    </row>
    <row r="25" spans="1:14" ht="18" customHeight="1" x14ac:dyDescent="0.15">
      <c r="A25" s="37" t="s">
        <v>39</v>
      </c>
      <c r="B25" s="127">
        <v>2162</v>
      </c>
      <c r="C25" s="128">
        <v>144</v>
      </c>
      <c r="D25" s="126">
        <v>1868</v>
      </c>
      <c r="E25" s="127">
        <v>6768850</v>
      </c>
      <c r="F25" s="128">
        <v>6763864</v>
      </c>
      <c r="G25" s="126">
        <v>4985</v>
      </c>
      <c r="H25" s="127">
        <v>14634</v>
      </c>
      <c r="I25" s="128">
        <v>2826</v>
      </c>
      <c r="J25" s="126">
        <v>11777</v>
      </c>
      <c r="K25" s="127">
        <v>1439829</v>
      </c>
      <c r="L25" s="128">
        <v>1405319</v>
      </c>
      <c r="M25" s="126">
        <v>34510</v>
      </c>
      <c r="N25" s="44" t="str">
        <f t="shared" si="1"/>
        <v>新居浜</v>
      </c>
    </row>
    <row r="26" spans="1:14" ht="18" customHeight="1" x14ac:dyDescent="0.15">
      <c r="A26" s="37" t="s">
        <v>40</v>
      </c>
      <c r="B26" s="127">
        <v>6172</v>
      </c>
      <c r="C26" s="128">
        <v>3550</v>
      </c>
      <c r="D26" s="126">
        <v>2034</v>
      </c>
      <c r="E26" s="127">
        <v>4417718</v>
      </c>
      <c r="F26" s="128">
        <v>4411700</v>
      </c>
      <c r="G26" s="126">
        <v>5825</v>
      </c>
      <c r="H26" s="127">
        <v>13582</v>
      </c>
      <c r="I26" s="128">
        <v>3927</v>
      </c>
      <c r="J26" s="126">
        <v>9342</v>
      </c>
      <c r="K26" s="127">
        <v>1207230</v>
      </c>
      <c r="L26" s="128">
        <v>1186563</v>
      </c>
      <c r="M26" s="126">
        <v>20667</v>
      </c>
      <c r="N26" s="44" t="str">
        <f t="shared" si="1"/>
        <v>伊予西条</v>
      </c>
    </row>
    <row r="27" spans="1:14" ht="18" customHeight="1" x14ac:dyDescent="0.15">
      <c r="A27" s="37" t="s">
        <v>41</v>
      </c>
      <c r="B27" s="127">
        <v>736</v>
      </c>
      <c r="C27" s="128">
        <v>199</v>
      </c>
      <c r="D27" s="126">
        <v>159</v>
      </c>
      <c r="E27" s="127">
        <v>2185128</v>
      </c>
      <c r="F27" s="128">
        <v>2181474</v>
      </c>
      <c r="G27" s="126">
        <v>3654</v>
      </c>
      <c r="H27" s="127">
        <v>5650</v>
      </c>
      <c r="I27" s="128">
        <v>3459</v>
      </c>
      <c r="J27" s="126">
        <v>2137</v>
      </c>
      <c r="K27" s="127">
        <v>732363</v>
      </c>
      <c r="L27" s="128">
        <v>725333</v>
      </c>
      <c r="M27" s="126">
        <v>7029</v>
      </c>
      <c r="N27" s="44" t="str">
        <f t="shared" si="1"/>
        <v>大洲</v>
      </c>
    </row>
    <row r="28" spans="1:14" ht="18" customHeight="1" x14ac:dyDescent="0.15">
      <c r="A28" s="37" t="s">
        <v>42</v>
      </c>
      <c r="B28" s="127">
        <v>1997</v>
      </c>
      <c r="C28" s="128">
        <v>470</v>
      </c>
      <c r="D28" s="126">
        <v>1138</v>
      </c>
      <c r="E28" s="127">
        <v>12586779</v>
      </c>
      <c r="F28" s="128">
        <v>12584872</v>
      </c>
      <c r="G28" s="126">
        <v>1828</v>
      </c>
      <c r="H28" s="127">
        <v>2931</v>
      </c>
      <c r="I28" s="128">
        <v>1051</v>
      </c>
      <c r="J28" s="126">
        <v>1450</v>
      </c>
      <c r="K28" s="127">
        <v>1328034</v>
      </c>
      <c r="L28" s="128">
        <v>1304772</v>
      </c>
      <c r="M28" s="126">
        <v>23263</v>
      </c>
      <c r="N28" s="44" t="str">
        <f t="shared" si="1"/>
        <v>伊予三島</v>
      </c>
    </row>
    <row r="29" spans="1:14" ht="18" customHeight="1" x14ac:dyDescent="0.15">
      <c r="A29" s="52" t="s">
        <v>43</v>
      </c>
      <c r="B29" s="141">
        <v>35695</v>
      </c>
      <c r="C29" s="142">
        <v>11891</v>
      </c>
      <c r="D29" s="143">
        <v>21417</v>
      </c>
      <c r="E29" s="141">
        <v>95240023</v>
      </c>
      <c r="F29" s="142">
        <v>95155291</v>
      </c>
      <c r="G29" s="143">
        <v>78635</v>
      </c>
      <c r="H29" s="141">
        <v>150874</v>
      </c>
      <c r="I29" s="142">
        <v>45384</v>
      </c>
      <c r="J29" s="143">
        <v>87057</v>
      </c>
      <c r="K29" s="141">
        <v>21715252</v>
      </c>
      <c r="L29" s="142">
        <v>21342153</v>
      </c>
      <c r="M29" s="143">
        <v>370869</v>
      </c>
      <c r="N29" s="53" t="str">
        <f t="shared" si="1"/>
        <v>愛媛県計</v>
      </c>
    </row>
    <row r="30" spans="1:14" ht="18" customHeight="1" x14ac:dyDescent="0.15">
      <c r="A30" s="10"/>
      <c r="B30" s="144"/>
      <c r="C30" s="145"/>
      <c r="D30" s="146"/>
      <c r="E30" s="144"/>
      <c r="F30" s="145"/>
      <c r="G30" s="146"/>
      <c r="H30" s="144"/>
      <c r="I30" s="145"/>
      <c r="J30" s="146"/>
      <c r="K30" s="144"/>
      <c r="L30" s="145"/>
      <c r="M30" s="146"/>
      <c r="N30" s="48"/>
    </row>
    <row r="31" spans="1:14" ht="18" customHeight="1" x14ac:dyDescent="0.15">
      <c r="A31" s="38" t="s">
        <v>44</v>
      </c>
      <c r="B31" s="127">
        <v>15692</v>
      </c>
      <c r="C31" s="128">
        <v>12673</v>
      </c>
      <c r="D31" s="126">
        <v>1517</v>
      </c>
      <c r="E31" s="127">
        <v>27769534</v>
      </c>
      <c r="F31" s="128">
        <v>27752111</v>
      </c>
      <c r="G31" s="126">
        <v>13789</v>
      </c>
      <c r="H31" s="127">
        <v>40113</v>
      </c>
      <c r="I31" s="128">
        <v>11842</v>
      </c>
      <c r="J31" s="126">
        <v>25366</v>
      </c>
      <c r="K31" s="127">
        <v>6465711</v>
      </c>
      <c r="L31" s="128">
        <v>6387360</v>
      </c>
      <c r="M31" s="126">
        <v>74601</v>
      </c>
      <c r="N31" s="45" t="str">
        <f>IF(A31="","",A31)</f>
        <v>高知</v>
      </c>
    </row>
    <row r="32" spans="1:14" ht="18" customHeight="1" x14ac:dyDescent="0.15">
      <c r="A32" s="37" t="s">
        <v>45</v>
      </c>
      <c r="B32" s="127">
        <v>3</v>
      </c>
      <c r="C32" s="128">
        <v>3</v>
      </c>
      <c r="D32" s="126" t="s">
        <v>112</v>
      </c>
      <c r="E32" s="127">
        <v>1432630</v>
      </c>
      <c r="F32" s="128">
        <v>1427080</v>
      </c>
      <c r="G32" s="126">
        <v>5550</v>
      </c>
      <c r="H32" s="127">
        <v>3939</v>
      </c>
      <c r="I32" s="128">
        <v>1570</v>
      </c>
      <c r="J32" s="126">
        <v>601</v>
      </c>
      <c r="K32" s="127">
        <v>647989</v>
      </c>
      <c r="L32" s="128">
        <v>635429</v>
      </c>
      <c r="M32" s="126">
        <v>12546</v>
      </c>
      <c r="N32" s="44" t="str">
        <f t="shared" si="1"/>
        <v>安芸</v>
      </c>
    </row>
    <row r="33" spans="1:14" ht="18" customHeight="1" x14ac:dyDescent="0.15">
      <c r="A33" s="37" t="s">
        <v>46</v>
      </c>
      <c r="B33" s="127">
        <v>679</v>
      </c>
      <c r="C33" s="128">
        <v>539</v>
      </c>
      <c r="D33" s="126">
        <v>125</v>
      </c>
      <c r="E33" s="127">
        <v>4305912</v>
      </c>
      <c r="F33" s="128">
        <v>4297470</v>
      </c>
      <c r="G33" s="126">
        <v>8344</v>
      </c>
      <c r="H33" s="127">
        <v>11814</v>
      </c>
      <c r="I33" s="128">
        <v>1829</v>
      </c>
      <c r="J33" s="126">
        <v>7906</v>
      </c>
      <c r="K33" s="127">
        <v>1588094</v>
      </c>
      <c r="L33" s="128">
        <v>1555398</v>
      </c>
      <c r="M33" s="126">
        <v>30908</v>
      </c>
      <c r="N33" s="44" t="str">
        <f t="shared" si="1"/>
        <v>南国</v>
      </c>
    </row>
    <row r="34" spans="1:14" ht="18" customHeight="1" x14ac:dyDescent="0.15">
      <c r="A34" s="37" t="s">
        <v>47</v>
      </c>
      <c r="B34" s="127">
        <v>406</v>
      </c>
      <c r="C34" s="128">
        <v>193</v>
      </c>
      <c r="D34" s="126">
        <v>213</v>
      </c>
      <c r="E34" s="127">
        <v>2433582</v>
      </c>
      <c r="F34" s="128">
        <v>2432430</v>
      </c>
      <c r="G34" s="126">
        <v>1152</v>
      </c>
      <c r="H34" s="127">
        <v>8524</v>
      </c>
      <c r="I34" s="128">
        <v>2661</v>
      </c>
      <c r="J34" s="126">
        <v>3850</v>
      </c>
      <c r="K34" s="127">
        <v>815901</v>
      </c>
      <c r="L34" s="128">
        <v>798796</v>
      </c>
      <c r="M34" s="126">
        <v>17097</v>
      </c>
      <c r="N34" s="44" t="str">
        <f t="shared" si="1"/>
        <v>須崎</v>
      </c>
    </row>
    <row r="35" spans="1:14" ht="18" customHeight="1" x14ac:dyDescent="0.15">
      <c r="A35" s="37" t="s">
        <v>48</v>
      </c>
      <c r="B35" s="127">
        <v>2621</v>
      </c>
      <c r="C35" s="128">
        <v>389</v>
      </c>
      <c r="D35" s="126">
        <v>2232</v>
      </c>
      <c r="E35" s="127">
        <v>2965362</v>
      </c>
      <c r="F35" s="128">
        <v>2964346</v>
      </c>
      <c r="G35" s="126">
        <v>821</v>
      </c>
      <c r="H35" s="127">
        <v>11142</v>
      </c>
      <c r="I35" s="128">
        <v>7421</v>
      </c>
      <c r="J35" s="126">
        <v>2729</v>
      </c>
      <c r="K35" s="127">
        <v>1245816</v>
      </c>
      <c r="L35" s="128">
        <v>1237265</v>
      </c>
      <c r="M35" s="126">
        <v>8552</v>
      </c>
      <c r="N35" s="44" t="str">
        <f t="shared" si="1"/>
        <v>中村</v>
      </c>
    </row>
    <row r="36" spans="1:14" ht="18" customHeight="1" x14ac:dyDescent="0.15">
      <c r="A36" s="37" t="s">
        <v>49</v>
      </c>
      <c r="B36" s="127">
        <v>253</v>
      </c>
      <c r="C36" s="128">
        <v>243</v>
      </c>
      <c r="D36" s="126">
        <v>10</v>
      </c>
      <c r="E36" s="127">
        <v>1895357</v>
      </c>
      <c r="F36" s="128">
        <v>1894937</v>
      </c>
      <c r="G36" s="126">
        <v>420</v>
      </c>
      <c r="H36" s="127">
        <v>4733</v>
      </c>
      <c r="I36" s="128">
        <v>3028</v>
      </c>
      <c r="J36" s="126">
        <v>1440</v>
      </c>
      <c r="K36" s="127">
        <v>725662</v>
      </c>
      <c r="L36" s="128">
        <v>715803</v>
      </c>
      <c r="M36" s="126">
        <v>9859</v>
      </c>
      <c r="N36" s="44" t="str">
        <f t="shared" si="1"/>
        <v>伊野</v>
      </c>
    </row>
    <row r="37" spans="1:14" s="3" customFormat="1" ht="18" customHeight="1" x14ac:dyDescent="0.15">
      <c r="A37" s="52" t="s">
        <v>50</v>
      </c>
      <c r="B37" s="133">
        <v>19655</v>
      </c>
      <c r="C37" s="134">
        <v>14040</v>
      </c>
      <c r="D37" s="132">
        <v>4098</v>
      </c>
      <c r="E37" s="133">
        <v>40802376</v>
      </c>
      <c r="F37" s="134">
        <v>40768374</v>
      </c>
      <c r="G37" s="132">
        <v>30077</v>
      </c>
      <c r="H37" s="133">
        <v>80266</v>
      </c>
      <c r="I37" s="134">
        <v>28350</v>
      </c>
      <c r="J37" s="132">
        <v>41892</v>
      </c>
      <c r="K37" s="133">
        <v>11489174</v>
      </c>
      <c r="L37" s="134">
        <v>11330051</v>
      </c>
      <c r="M37" s="132">
        <v>153563</v>
      </c>
      <c r="N37" s="53" t="str">
        <f t="shared" si="1"/>
        <v>高知県計</v>
      </c>
    </row>
    <row r="38" spans="1:14" s="25" customFormat="1" ht="18" customHeight="1" x14ac:dyDescent="0.15">
      <c r="A38" s="24"/>
      <c r="B38" s="144"/>
      <c r="C38" s="145"/>
      <c r="D38" s="146"/>
      <c r="E38" s="144"/>
      <c r="F38" s="145"/>
      <c r="G38" s="146"/>
      <c r="H38" s="144"/>
      <c r="I38" s="145"/>
      <c r="J38" s="146"/>
      <c r="K38" s="144"/>
      <c r="L38" s="145"/>
      <c r="M38" s="146"/>
      <c r="N38" s="40"/>
    </row>
    <row r="39" spans="1:14" s="3" customFormat="1" ht="18" customHeight="1" thickBot="1" x14ac:dyDescent="0.2">
      <c r="A39" s="60" t="s">
        <v>16</v>
      </c>
      <c r="B39" s="147">
        <v>180640</v>
      </c>
      <c r="C39" s="148">
        <v>11786</v>
      </c>
      <c r="D39" s="149">
        <v>84350</v>
      </c>
      <c r="E39" s="147">
        <v>103718</v>
      </c>
      <c r="F39" s="148">
        <v>16462</v>
      </c>
      <c r="G39" s="149">
        <v>58548</v>
      </c>
      <c r="H39" s="147">
        <v>747423</v>
      </c>
      <c r="I39" s="148">
        <v>24810</v>
      </c>
      <c r="J39" s="149">
        <v>522585</v>
      </c>
      <c r="K39" s="147">
        <v>727774</v>
      </c>
      <c r="L39" s="148">
        <v>91985</v>
      </c>
      <c r="M39" s="149">
        <v>630083</v>
      </c>
      <c r="N39" s="61" t="s">
        <v>16</v>
      </c>
    </row>
    <row r="40" spans="1:14" s="3" customFormat="1" ht="24.75" customHeight="1" thickTop="1" thickBot="1" x14ac:dyDescent="0.2">
      <c r="A40" s="67" t="s">
        <v>52</v>
      </c>
      <c r="B40" s="150">
        <v>282149</v>
      </c>
      <c r="C40" s="151">
        <v>63719</v>
      </c>
      <c r="D40" s="152">
        <v>126824</v>
      </c>
      <c r="E40" s="150">
        <v>266276906</v>
      </c>
      <c r="F40" s="151">
        <v>265992458</v>
      </c>
      <c r="G40" s="153">
        <v>241505</v>
      </c>
      <c r="H40" s="154">
        <v>1159798</v>
      </c>
      <c r="I40" s="155">
        <v>171843</v>
      </c>
      <c r="J40" s="153">
        <v>740672</v>
      </c>
      <c r="K40" s="154">
        <v>61287608</v>
      </c>
      <c r="L40" s="155">
        <v>59713100</v>
      </c>
      <c r="M40" s="153">
        <v>1556651</v>
      </c>
      <c r="N40" s="62" t="s">
        <v>51</v>
      </c>
    </row>
    <row r="41" spans="1:14" ht="24" customHeight="1" x14ac:dyDescent="0.15">
      <c r="A41" s="380" t="s">
        <v>90</v>
      </c>
      <c r="B41" s="381"/>
      <c r="C41" s="381"/>
      <c r="D41" s="381"/>
      <c r="E41" s="381"/>
      <c r="F41" s="381"/>
      <c r="G41" s="381"/>
      <c r="H41" s="381"/>
      <c r="I41" s="381"/>
    </row>
    <row r="44" spans="1:14" x14ac:dyDescent="0.15">
      <c r="B44" s="90"/>
      <c r="C44" s="90"/>
      <c r="D44" s="90"/>
      <c r="E44" s="90"/>
      <c r="F44" s="90"/>
      <c r="G44" s="90"/>
      <c r="H44" s="90"/>
      <c r="I44" s="90"/>
      <c r="J44" s="90"/>
      <c r="K44" s="90"/>
      <c r="L44" s="90"/>
      <c r="M44" s="90"/>
    </row>
    <row r="45" spans="1:14" x14ac:dyDescent="0.15">
      <c r="B45" s="90"/>
      <c r="C45" s="90"/>
      <c r="D45" s="90"/>
      <c r="E45" s="90"/>
      <c r="F45" s="90"/>
      <c r="G45" s="90"/>
      <c r="H45" s="90"/>
      <c r="I45" s="90"/>
      <c r="J45" s="90"/>
      <c r="K45" s="90"/>
      <c r="L45" s="90"/>
      <c r="M45" s="90"/>
    </row>
  </sheetData>
  <mergeCells count="7">
    <mergeCell ref="A41:I41"/>
    <mergeCell ref="A2:A3"/>
    <mergeCell ref="N2:N3"/>
    <mergeCell ref="H2:J2"/>
    <mergeCell ref="B2:D2"/>
    <mergeCell ref="E2:G2"/>
    <mergeCell ref="K2:M2"/>
  </mergeCells>
  <phoneticPr fontId="1"/>
  <printOptions horizontalCentered="1"/>
  <pageMargins left="0.78740157480314965" right="0.78740157480314965" top="0.86614173228346458" bottom="0.62992125984251968" header="0.51181102362204722" footer="0.51181102362204722"/>
  <pageSetup paperSize="9" scale="68" orientation="landscape" r:id="rId1"/>
  <headerFooter alignWithMargins="0">
    <oddFooter>&amp;R高松国税局
国税徴収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view="pageBreakPreview" topLeftCell="A28" zoomScale="85" zoomScaleNormal="81" zoomScaleSheetLayoutView="85" workbookViewId="0">
      <selection activeCell="K44" sqref="K44"/>
    </sheetView>
  </sheetViews>
  <sheetFormatPr defaultColWidth="10.625" defaultRowHeight="11.25" x14ac:dyDescent="0.15"/>
  <cols>
    <col min="1" max="1" width="12" style="2" customWidth="1"/>
    <col min="2" max="13" width="11.75" style="2" customWidth="1"/>
    <col min="14" max="14" width="11.875" style="5" customWidth="1"/>
    <col min="15" max="16384" width="10.625" style="2"/>
  </cols>
  <sheetData>
    <row r="1" spans="1:14" ht="12" thickBot="1" x14ac:dyDescent="0.2">
      <c r="A1" s="2" t="s">
        <v>19</v>
      </c>
    </row>
    <row r="2" spans="1:14" s="5" customFormat="1" ht="15.75" customHeight="1" x14ac:dyDescent="0.15">
      <c r="A2" s="382" t="s">
        <v>13</v>
      </c>
      <c r="B2" s="313" t="s">
        <v>56</v>
      </c>
      <c r="C2" s="314"/>
      <c r="D2" s="315"/>
      <c r="E2" s="313" t="s">
        <v>83</v>
      </c>
      <c r="F2" s="314"/>
      <c r="G2" s="315"/>
      <c r="H2" s="313" t="s">
        <v>58</v>
      </c>
      <c r="I2" s="314"/>
      <c r="J2" s="315"/>
      <c r="K2" s="313" t="s">
        <v>60</v>
      </c>
      <c r="L2" s="314"/>
      <c r="M2" s="315"/>
      <c r="N2" s="376" t="s">
        <v>20</v>
      </c>
    </row>
    <row r="3" spans="1:14" s="5" customFormat="1" ht="16.5" customHeight="1" x14ac:dyDescent="0.15">
      <c r="A3" s="383"/>
      <c r="B3" s="23" t="s">
        <v>14</v>
      </c>
      <c r="C3" s="12" t="s">
        <v>9</v>
      </c>
      <c r="D3" s="14" t="s">
        <v>15</v>
      </c>
      <c r="E3" s="23" t="s">
        <v>14</v>
      </c>
      <c r="F3" s="12" t="s">
        <v>9</v>
      </c>
      <c r="G3" s="14" t="s">
        <v>15</v>
      </c>
      <c r="H3" s="23" t="s">
        <v>14</v>
      </c>
      <c r="I3" s="12" t="s">
        <v>9</v>
      </c>
      <c r="J3" s="14" t="s">
        <v>15</v>
      </c>
      <c r="K3" s="23" t="s">
        <v>14</v>
      </c>
      <c r="L3" s="12" t="s">
        <v>9</v>
      </c>
      <c r="M3" s="14" t="s">
        <v>15</v>
      </c>
      <c r="N3" s="377"/>
    </row>
    <row r="4" spans="1:14" s="22" customFormat="1" x14ac:dyDescent="0.15">
      <c r="A4" s="36"/>
      <c r="B4" s="31" t="s">
        <v>2</v>
      </c>
      <c r="C4" s="32" t="s">
        <v>2</v>
      </c>
      <c r="D4" s="33" t="s">
        <v>2</v>
      </c>
      <c r="E4" s="31" t="s">
        <v>2</v>
      </c>
      <c r="F4" s="32" t="s">
        <v>2</v>
      </c>
      <c r="G4" s="33" t="s">
        <v>2</v>
      </c>
      <c r="H4" s="31" t="s">
        <v>2</v>
      </c>
      <c r="I4" s="32" t="s">
        <v>2</v>
      </c>
      <c r="J4" s="33" t="s">
        <v>2</v>
      </c>
      <c r="K4" s="31" t="s">
        <v>2</v>
      </c>
      <c r="L4" s="32" t="s">
        <v>2</v>
      </c>
      <c r="M4" s="47" t="s">
        <v>2</v>
      </c>
      <c r="N4" s="42"/>
    </row>
    <row r="5" spans="1:14" ht="18" customHeight="1" x14ac:dyDescent="0.15">
      <c r="A5" s="39" t="s">
        <v>21</v>
      </c>
      <c r="B5" s="122">
        <v>15639212</v>
      </c>
      <c r="C5" s="94">
        <v>15577438</v>
      </c>
      <c r="D5" s="121">
        <v>57598</v>
      </c>
      <c r="E5" s="122">
        <v>788741</v>
      </c>
      <c r="F5" s="94">
        <v>786409</v>
      </c>
      <c r="G5" s="121">
        <v>2332</v>
      </c>
      <c r="H5" s="122">
        <v>5332453</v>
      </c>
      <c r="I5" s="94">
        <v>5313401</v>
      </c>
      <c r="J5" s="121">
        <v>19053</v>
      </c>
      <c r="K5" s="122" t="s">
        <v>112</v>
      </c>
      <c r="L5" s="94" t="s">
        <v>112</v>
      </c>
      <c r="M5" s="121" t="s">
        <v>112</v>
      </c>
      <c r="N5" s="43" t="str">
        <f>IF(A5="","",A5)</f>
        <v>徳島</v>
      </c>
    </row>
    <row r="6" spans="1:14" ht="18" customHeight="1" x14ac:dyDescent="0.15">
      <c r="A6" s="37" t="s">
        <v>22</v>
      </c>
      <c r="B6" s="127">
        <v>3862484</v>
      </c>
      <c r="C6" s="128">
        <v>3852640</v>
      </c>
      <c r="D6" s="126">
        <v>9844</v>
      </c>
      <c r="E6" s="127">
        <v>197131</v>
      </c>
      <c r="F6" s="128">
        <v>196812</v>
      </c>
      <c r="G6" s="126">
        <v>319</v>
      </c>
      <c r="H6" s="127">
        <v>1935801</v>
      </c>
      <c r="I6" s="128">
        <v>1912382</v>
      </c>
      <c r="J6" s="126">
        <v>23419</v>
      </c>
      <c r="K6" s="127" t="s">
        <v>112</v>
      </c>
      <c r="L6" s="128" t="s">
        <v>112</v>
      </c>
      <c r="M6" s="126" t="s">
        <v>112</v>
      </c>
      <c r="N6" s="44" t="str">
        <f t="shared" ref="N6:N39" si="0">IF(A6="","",A6)</f>
        <v>鳴門</v>
      </c>
    </row>
    <row r="7" spans="1:14" ht="18" customHeight="1" x14ac:dyDescent="0.15">
      <c r="A7" s="37" t="s">
        <v>23</v>
      </c>
      <c r="B7" s="127">
        <v>12941977</v>
      </c>
      <c r="C7" s="128">
        <v>12939801</v>
      </c>
      <c r="D7" s="126">
        <v>2176</v>
      </c>
      <c r="E7" s="127">
        <v>587074</v>
      </c>
      <c r="F7" s="128">
        <v>586941</v>
      </c>
      <c r="G7" s="126">
        <v>133</v>
      </c>
      <c r="H7" s="127">
        <v>746372</v>
      </c>
      <c r="I7" s="128">
        <v>742343</v>
      </c>
      <c r="J7" s="121">
        <v>4028</v>
      </c>
      <c r="K7" s="127" t="s">
        <v>112</v>
      </c>
      <c r="L7" s="128" t="s">
        <v>112</v>
      </c>
      <c r="M7" s="126" t="s">
        <v>112</v>
      </c>
      <c r="N7" s="44" t="str">
        <f t="shared" si="0"/>
        <v>阿南</v>
      </c>
    </row>
    <row r="8" spans="1:14" ht="18" customHeight="1" x14ac:dyDescent="0.15">
      <c r="A8" s="37" t="s">
        <v>24</v>
      </c>
      <c r="B8" s="127">
        <v>1000084</v>
      </c>
      <c r="C8" s="128">
        <v>998521</v>
      </c>
      <c r="D8" s="126">
        <v>1563</v>
      </c>
      <c r="E8" s="127">
        <v>43691</v>
      </c>
      <c r="F8" s="128">
        <v>43643</v>
      </c>
      <c r="G8" s="126">
        <v>48</v>
      </c>
      <c r="H8" s="127">
        <v>308798</v>
      </c>
      <c r="I8" s="128">
        <v>282634</v>
      </c>
      <c r="J8" s="121">
        <v>26163</v>
      </c>
      <c r="K8" s="127" t="s">
        <v>112</v>
      </c>
      <c r="L8" s="128" t="s">
        <v>112</v>
      </c>
      <c r="M8" s="126" t="s">
        <v>112</v>
      </c>
      <c r="N8" s="44" t="str">
        <f t="shared" si="0"/>
        <v>川島</v>
      </c>
    </row>
    <row r="9" spans="1:14" ht="18" customHeight="1" x14ac:dyDescent="0.15">
      <c r="A9" s="37" t="s">
        <v>25</v>
      </c>
      <c r="B9" s="127">
        <v>837279</v>
      </c>
      <c r="C9" s="128">
        <v>833603</v>
      </c>
      <c r="D9" s="126">
        <v>3675</v>
      </c>
      <c r="E9" s="127">
        <v>37821</v>
      </c>
      <c r="F9" s="128">
        <v>37821</v>
      </c>
      <c r="G9" s="126" t="s">
        <v>112</v>
      </c>
      <c r="H9" s="127">
        <v>175277</v>
      </c>
      <c r="I9" s="128">
        <v>172942</v>
      </c>
      <c r="J9" s="121">
        <v>2335</v>
      </c>
      <c r="K9" s="127" t="s">
        <v>112</v>
      </c>
      <c r="L9" s="128" t="s">
        <v>112</v>
      </c>
      <c r="M9" s="126" t="s">
        <v>112</v>
      </c>
      <c r="N9" s="44" t="str">
        <f t="shared" si="0"/>
        <v>脇町</v>
      </c>
    </row>
    <row r="10" spans="1:14" ht="18" customHeight="1" x14ac:dyDescent="0.15">
      <c r="A10" s="37" t="s">
        <v>26</v>
      </c>
      <c r="B10" s="127">
        <v>726107</v>
      </c>
      <c r="C10" s="128">
        <v>721449</v>
      </c>
      <c r="D10" s="126">
        <v>4657</v>
      </c>
      <c r="E10" s="127">
        <v>32060</v>
      </c>
      <c r="F10" s="128">
        <v>31871</v>
      </c>
      <c r="G10" s="126">
        <v>189</v>
      </c>
      <c r="H10" s="127">
        <v>106347</v>
      </c>
      <c r="I10" s="128">
        <v>106320</v>
      </c>
      <c r="J10" s="126">
        <v>26</v>
      </c>
      <c r="K10" s="127" t="s">
        <v>112</v>
      </c>
      <c r="L10" s="128" t="s">
        <v>112</v>
      </c>
      <c r="M10" s="126" t="s">
        <v>112</v>
      </c>
      <c r="N10" s="44" t="str">
        <f t="shared" si="0"/>
        <v>池田</v>
      </c>
    </row>
    <row r="11" spans="1:14" ht="18" customHeight="1" x14ac:dyDescent="0.15">
      <c r="A11" s="50" t="s">
        <v>27</v>
      </c>
      <c r="B11" s="133">
        <v>35007143</v>
      </c>
      <c r="C11" s="134">
        <v>34923452</v>
      </c>
      <c r="D11" s="132">
        <v>79514</v>
      </c>
      <c r="E11" s="133">
        <v>1686516</v>
      </c>
      <c r="F11" s="134">
        <v>1683496</v>
      </c>
      <c r="G11" s="132">
        <v>3020</v>
      </c>
      <c r="H11" s="133">
        <v>8605047</v>
      </c>
      <c r="I11" s="134">
        <v>8530022</v>
      </c>
      <c r="J11" s="132">
        <v>75025</v>
      </c>
      <c r="K11" s="133" t="s">
        <v>112</v>
      </c>
      <c r="L11" s="134" t="s">
        <v>112</v>
      </c>
      <c r="M11" s="132" t="s">
        <v>112</v>
      </c>
      <c r="N11" s="51" t="str">
        <f t="shared" si="0"/>
        <v>徳島県計</v>
      </c>
    </row>
    <row r="12" spans="1:14" ht="18" customHeight="1" x14ac:dyDescent="0.15">
      <c r="A12" s="10"/>
      <c r="B12" s="156"/>
      <c r="C12" s="157"/>
      <c r="D12" s="158"/>
      <c r="E12" s="156"/>
      <c r="F12" s="157"/>
      <c r="G12" s="158"/>
      <c r="H12" s="156"/>
      <c r="I12" s="157"/>
      <c r="J12" s="158"/>
      <c r="K12" s="156"/>
      <c r="L12" s="157"/>
      <c r="M12" s="158"/>
      <c r="N12" s="46" t="str">
        <f t="shared" si="0"/>
        <v/>
      </c>
    </row>
    <row r="13" spans="1:14" ht="18" customHeight="1" x14ac:dyDescent="0.15">
      <c r="A13" s="38" t="s">
        <v>28</v>
      </c>
      <c r="B13" s="138">
        <v>34146525</v>
      </c>
      <c r="C13" s="139">
        <v>34023713</v>
      </c>
      <c r="D13" s="140">
        <v>118446</v>
      </c>
      <c r="E13" s="138">
        <v>1701719</v>
      </c>
      <c r="F13" s="139">
        <v>1698375</v>
      </c>
      <c r="G13" s="140">
        <v>3256</v>
      </c>
      <c r="H13" s="138">
        <v>6449918</v>
      </c>
      <c r="I13" s="139">
        <v>6310426</v>
      </c>
      <c r="J13" s="121">
        <v>139492</v>
      </c>
      <c r="K13" s="138" t="s">
        <v>112</v>
      </c>
      <c r="L13" s="139" t="s">
        <v>112</v>
      </c>
      <c r="M13" s="140" t="s">
        <v>112</v>
      </c>
      <c r="N13" s="43" t="str">
        <f t="shared" si="0"/>
        <v>高松</v>
      </c>
    </row>
    <row r="14" spans="1:14" ht="18" customHeight="1" x14ac:dyDescent="0.15">
      <c r="A14" s="37" t="s">
        <v>29</v>
      </c>
      <c r="B14" s="122">
        <v>6331747</v>
      </c>
      <c r="C14" s="94">
        <v>6305660</v>
      </c>
      <c r="D14" s="121">
        <v>26087</v>
      </c>
      <c r="E14" s="122">
        <v>296353</v>
      </c>
      <c r="F14" s="94">
        <v>296126</v>
      </c>
      <c r="G14" s="121">
        <v>227</v>
      </c>
      <c r="H14" s="122">
        <v>1972882</v>
      </c>
      <c r="I14" s="94">
        <v>1955724</v>
      </c>
      <c r="J14" s="121">
        <v>17158</v>
      </c>
      <c r="K14" s="122" t="s">
        <v>112</v>
      </c>
      <c r="L14" s="94" t="s">
        <v>112</v>
      </c>
      <c r="M14" s="121" t="s">
        <v>112</v>
      </c>
      <c r="N14" s="43" t="str">
        <f t="shared" si="0"/>
        <v>丸亀</v>
      </c>
    </row>
    <row r="15" spans="1:14" ht="18" customHeight="1" x14ac:dyDescent="0.15">
      <c r="A15" s="37" t="s">
        <v>30</v>
      </c>
      <c r="B15" s="122">
        <v>2900886</v>
      </c>
      <c r="C15" s="94">
        <v>2807975</v>
      </c>
      <c r="D15" s="121">
        <v>92910</v>
      </c>
      <c r="E15" s="122">
        <v>126873</v>
      </c>
      <c r="F15" s="94">
        <v>126596</v>
      </c>
      <c r="G15" s="121">
        <v>277</v>
      </c>
      <c r="H15" s="127">
        <v>1720015</v>
      </c>
      <c r="I15" s="128">
        <v>1709838</v>
      </c>
      <c r="J15" s="121">
        <v>10178</v>
      </c>
      <c r="K15" s="122" t="s">
        <v>112</v>
      </c>
      <c r="L15" s="94" t="s">
        <v>112</v>
      </c>
      <c r="M15" s="121" t="s">
        <v>112</v>
      </c>
      <c r="N15" s="43" t="str">
        <f t="shared" si="0"/>
        <v>坂出</v>
      </c>
    </row>
    <row r="16" spans="1:14" ht="18" customHeight="1" x14ac:dyDescent="0.15">
      <c r="A16" s="37" t="s">
        <v>31</v>
      </c>
      <c r="B16" s="122">
        <v>5618890</v>
      </c>
      <c r="C16" s="94">
        <v>5516664</v>
      </c>
      <c r="D16" s="121">
        <v>102226</v>
      </c>
      <c r="E16" s="122">
        <v>251128</v>
      </c>
      <c r="F16" s="94">
        <v>249069</v>
      </c>
      <c r="G16" s="121">
        <v>2059</v>
      </c>
      <c r="H16" s="127">
        <v>1247792</v>
      </c>
      <c r="I16" s="128">
        <v>1235578</v>
      </c>
      <c r="J16" s="121">
        <v>12214</v>
      </c>
      <c r="K16" s="122" t="s">
        <v>112</v>
      </c>
      <c r="L16" s="94" t="s">
        <v>112</v>
      </c>
      <c r="M16" s="121" t="s">
        <v>112</v>
      </c>
      <c r="N16" s="43" t="str">
        <f t="shared" si="0"/>
        <v>観音寺</v>
      </c>
    </row>
    <row r="17" spans="1:14" ht="18" customHeight="1" x14ac:dyDescent="0.15">
      <c r="A17" s="37" t="s">
        <v>32</v>
      </c>
      <c r="B17" s="122">
        <v>1624503</v>
      </c>
      <c r="C17" s="94">
        <v>1619243</v>
      </c>
      <c r="D17" s="121">
        <v>5260</v>
      </c>
      <c r="E17" s="122">
        <v>75257</v>
      </c>
      <c r="F17" s="94">
        <v>74979</v>
      </c>
      <c r="G17" s="121">
        <v>278</v>
      </c>
      <c r="H17" s="127">
        <v>663661</v>
      </c>
      <c r="I17" s="128">
        <v>641326</v>
      </c>
      <c r="J17" s="121">
        <v>22335</v>
      </c>
      <c r="K17" s="122" t="s">
        <v>112</v>
      </c>
      <c r="L17" s="94" t="s">
        <v>112</v>
      </c>
      <c r="M17" s="121" t="s">
        <v>112</v>
      </c>
      <c r="N17" s="43" t="str">
        <f t="shared" si="0"/>
        <v>長尾</v>
      </c>
    </row>
    <row r="18" spans="1:14" ht="18" customHeight="1" x14ac:dyDescent="0.15">
      <c r="A18" s="37" t="s">
        <v>33</v>
      </c>
      <c r="B18" s="122">
        <v>731510</v>
      </c>
      <c r="C18" s="94">
        <v>727370</v>
      </c>
      <c r="D18" s="121">
        <v>4140</v>
      </c>
      <c r="E18" s="122">
        <v>32087</v>
      </c>
      <c r="F18" s="94">
        <v>31976</v>
      </c>
      <c r="G18" s="121">
        <v>111</v>
      </c>
      <c r="H18" s="127">
        <v>322727</v>
      </c>
      <c r="I18" s="128">
        <v>320875</v>
      </c>
      <c r="J18" s="121">
        <v>1853</v>
      </c>
      <c r="K18" s="122" t="s">
        <v>112</v>
      </c>
      <c r="L18" s="94" t="s">
        <v>112</v>
      </c>
      <c r="M18" s="121" t="s">
        <v>112</v>
      </c>
      <c r="N18" s="43" t="str">
        <f t="shared" si="0"/>
        <v>土庄</v>
      </c>
    </row>
    <row r="19" spans="1:14" ht="18" customHeight="1" x14ac:dyDescent="0.15">
      <c r="A19" s="50" t="s">
        <v>34</v>
      </c>
      <c r="B19" s="133">
        <v>51354060</v>
      </c>
      <c r="C19" s="134">
        <v>51000625</v>
      </c>
      <c r="D19" s="132">
        <v>349069</v>
      </c>
      <c r="E19" s="133">
        <v>2483417</v>
      </c>
      <c r="F19" s="134">
        <v>2477121</v>
      </c>
      <c r="G19" s="132">
        <v>6208</v>
      </c>
      <c r="H19" s="133">
        <v>12376996</v>
      </c>
      <c r="I19" s="134">
        <v>12173766</v>
      </c>
      <c r="J19" s="132">
        <v>203230</v>
      </c>
      <c r="K19" s="133" t="s">
        <v>112</v>
      </c>
      <c r="L19" s="134" t="s">
        <v>112</v>
      </c>
      <c r="M19" s="132" t="s">
        <v>112</v>
      </c>
      <c r="N19" s="51" t="str">
        <f t="shared" si="0"/>
        <v>香川県計</v>
      </c>
    </row>
    <row r="20" spans="1:14" ht="18" customHeight="1" x14ac:dyDescent="0.15">
      <c r="A20" s="10"/>
      <c r="B20" s="156"/>
      <c r="C20" s="157"/>
      <c r="D20" s="158"/>
      <c r="E20" s="156"/>
      <c r="F20" s="157"/>
      <c r="G20" s="158"/>
      <c r="H20" s="156"/>
      <c r="I20" s="157"/>
      <c r="J20" s="158"/>
      <c r="K20" s="156"/>
      <c r="L20" s="157"/>
      <c r="M20" s="158"/>
      <c r="N20" s="46" t="str">
        <f t="shared" si="0"/>
        <v/>
      </c>
    </row>
    <row r="21" spans="1:14" ht="18" customHeight="1" x14ac:dyDescent="0.15">
      <c r="A21" s="38" t="s">
        <v>35</v>
      </c>
      <c r="B21" s="122">
        <v>34328465</v>
      </c>
      <c r="C21" s="94">
        <v>34087608</v>
      </c>
      <c r="D21" s="121">
        <v>230728</v>
      </c>
      <c r="E21" s="122">
        <v>1704139</v>
      </c>
      <c r="F21" s="94">
        <v>1696297</v>
      </c>
      <c r="G21" s="121">
        <v>7636</v>
      </c>
      <c r="H21" s="122">
        <v>7865147</v>
      </c>
      <c r="I21" s="94">
        <v>7187732</v>
      </c>
      <c r="J21" s="121">
        <v>677415</v>
      </c>
      <c r="K21" s="122" t="s">
        <v>112</v>
      </c>
      <c r="L21" s="94" t="s">
        <v>112</v>
      </c>
      <c r="M21" s="121" t="s">
        <v>112</v>
      </c>
      <c r="N21" s="43" t="str">
        <f t="shared" si="0"/>
        <v>松山</v>
      </c>
    </row>
    <row r="22" spans="1:14" ht="18" customHeight="1" x14ac:dyDescent="0.15">
      <c r="A22" s="37" t="s">
        <v>36</v>
      </c>
      <c r="B22" s="122">
        <v>19348595</v>
      </c>
      <c r="C22" s="94">
        <v>19214238</v>
      </c>
      <c r="D22" s="121">
        <v>134357</v>
      </c>
      <c r="E22" s="122">
        <v>917083</v>
      </c>
      <c r="F22" s="94">
        <v>913812</v>
      </c>
      <c r="G22" s="121">
        <v>3272</v>
      </c>
      <c r="H22" s="122">
        <v>1950916</v>
      </c>
      <c r="I22" s="94">
        <v>1933462</v>
      </c>
      <c r="J22" s="121">
        <v>17454</v>
      </c>
      <c r="K22" s="122" t="s">
        <v>112</v>
      </c>
      <c r="L22" s="94" t="s">
        <v>112</v>
      </c>
      <c r="M22" s="121" t="s">
        <v>112</v>
      </c>
      <c r="N22" s="43" t="str">
        <f t="shared" si="0"/>
        <v>今治</v>
      </c>
    </row>
    <row r="23" spans="1:14" ht="18" customHeight="1" x14ac:dyDescent="0.15">
      <c r="A23" s="37" t="s">
        <v>37</v>
      </c>
      <c r="B23" s="122">
        <v>3197381</v>
      </c>
      <c r="C23" s="94">
        <v>3187009</v>
      </c>
      <c r="D23" s="121">
        <v>10371</v>
      </c>
      <c r="E23" s="122">
        <v>142042</v>
      </c>
      <c r="F23" s="94">
        <v>141622</v>
      </c>
      <c r="G23" s="121">
        <v>420</v>
      </c>
      <c r="H23" s="122">
        <v>746929</v>
      </c>
      <c r="I23" s="94">
        <v>701244</v>
      </c>
      <c r="J23" s="121">
        <v>45684</v>
      </c>
      <c r="K23" s="122" t="s">
        <v>112</v>
      </c>
      <c r="L23" s="94" t="s">
        <v>112</v>
      </c>
      <c r="M23" s="121" t="s">
        <v>112</v>
      </c>
      <c r="N23" s="43" t="str">
        <f t="shared" si="0"/>
        <v>宇和島</v>
      </c>
    </row>
    <row r="24" spans="1:14" ht="18" customHeight="1" x14ac:dyDescent="0.15">
      <c r="A24" s="37" t="s">
        <v>38</v>
      </c>
      <c r="B24" s="122">
        <v>2065284</v>
      </c>
      <c r="C24" s="94">
        <v>2029459</v>
      </c>
      <c r="D24" s="121">
        <v>35825</v>
      </c>
      <c r="E24" s="122">
        <v>89325</v>
      </c>
      <c r="F24" s="94">
        <v>88973</v>
      </c>
      <c r="G24" s="121">
        <v>352</v>
      </c>
      <c r="H24" s="122">
        <v>934263</v>
      </c>
      <c r="I24" s="94">
        <v>932726</v>
      </c>
      <c r="J24" s="121">
        <v>1537</v>
      </c>
      <c r="K24" s="122" t="s">
        <v>112</v>
      </c>
      <c r="L24" s="94" t="s">
        <v>112</v>
      </c>
      <c r="M24" s="121" t="s">
        <v>112</v>
      </c>
      <c r="N24" s="43" t="str">
        <f t="shared" si="0"/>
        <v>八幡浜</v>
      </c>
    </row>
    <row r="25" spans="1:14" ht="18" customHeight="1" x14ac:dyDescent="0.15">
      <c r="A25" s="37" t="s">
        <v>39</v>
      </c>
      <c r="B25" s="122">
        <v>5601810</v>
      </c>
      <c r="C25" s="94">
        <v>5598022</v>
      </c>
      <c r="D25" s="121">
        <v>3788</v>
      </c>
      <c r="E25" s="122">
        <v>256111</v>
      </c>
      <c r="F25" s="94">
        <v>255992</v>
      </c>
      <c r="G25" s="121">
        <v>119</v>
      </c>
      <c r="H25" s="122">
        <v>785761</v>
      </c>
      <c r="I25" s="94">
        <v>763563</v>
      </c>
      <c r="J25" s="121">
        <v>22198</v>
      </c>
      <c r="K25" s="122" t="s">
        <v>112</v>
      </c>
      <c r="L25" s="94" t="s">
        <v>112</v>
      </c>
      <c r="M25" s="121" t="s">
        <v>112</v>
      </c>
      <c r="N25" s="43" t="str">
        <f t="shared" si="0"/>
        <v>新居浜</v>
      </c>
    </row>
    <row r="26" spans="1:14" s="3" customFormat="1" ht="18" customHeight="1" x14ac:dyDescent="0.15">
      <c r="A26" s="37" t="s">
        <v>40</v>
      </c>
      <c r="B26" s="127">
        <v>1784598</v>
      </c>
      <c r="C26" s="128">
        <v>1662639</v>
      </c>
      <c r="D26" s="126">
        <v>121959</v>
      </c>
      <c r="E26" s="127">
        <v>77619</v>
      </c>
      <c r="F26" s="128">
        <v>77506</v>
      </c>
      <c r="G26" s="126">
        <v>113</v>
      </c>
      <c r="H26" s="127">
        <v>719727</v>
      </c>
      <c r="I26" s="128">
        <v>704912</v>
      </c>
      <c r="J26" s="126">
        <v>14815</v>
      </c>
      <c r="K26" s="127" t="s">
        <v>112</v>
      </c>
      <c r="L26" s="128" t="s">
        <v>112</v>
      </c>
      <c r="M26" s="126" t="s">
        <v>112</v>
      </c>
      <c r="N26" s="44" t="str">
        <f t="shared" si="0"/>
        <v>伊予西条</v>
      </c>
    </row>
    <row r="27" spans="1:14" s="9" customFormat="1" ht="18" customHeight="1" x14ac:dyDescent="0.15">
      <c r="A27" s="37" t="s">
        <v>41</v>
      </c>
      <c r="B27" s="127">
        <v>1501221</v>
      </c>
      <c r="C27" s="128">
        <v>1491536</v>
      </c>
      <c r="D27" s="126">
        <v>9685</v>
      </c>
      <c r="E27" s="127">
        <v>65727</v>
      </c>
      <c r="F27" s="128">
        <v>65635</v>
      </c>
      <c r="G27" s="126">
        <v>92</v>
      </c>
      <c r="H27" s="127">
        <v>254066</v>
      </c>
      <c r="I27" s="128">
        <v>253987</v>
      </c>
      <c r="J27" s="126">
        <v>78</v>
      </c>
      <c r="K27" s="127" t="s">
        <v>112</v>
      </c>
      <c r="L27" s="128" t="s">
        <v>112</v>
      </c>
      <c r="M27" s="126" t="s">
        <v>112</v>
      </c>
      <c r="N27" s="44" t="str">
        <f t="shared" si="0"/>
        <v>大洲</v>
      </c>
    </row>
    <row r="28" spans="1:14" ht="18" customHeight="1" x14ac:dyDescent="0.15">
      <c r="A28" s="37" t="s">
        <v>42</v>
      </c>
      <c r="B28" s="127">
        <v>19465268</v>
      </c>
      <c r="C28" s="128">
        <v>19139284</v>
      </c>
      <c r="D28" s="126">
        <v>325983</v>
      </c>
      <c r="E28" s="127">
        <v>1141924</v>
      </c>
      <c r="F28" s="128">
        <v>1139504</v>
      </c>
      <c r="G28" s="126">
        <v>2421</v>
      </c>
      <c r="H28" s="127">
        <v>770939</v>
      </c>
      <c r="I28" s="128">
        <v>743738</v>
      </c>
      <c r="J28" s="126">
        <v>27201</v>
      </c>
      <c r="K28" s="127" t="s">
        <v>112</v>
      </c>
      <c r="L28" s="128" t="s">
        <v>112</v>
      </c>
      <c r="M28" s="126" t="s">
        <v>112</v>
      </c>
      <c r="N28" s="44" t="str">
        <f t="shared" si="0"/>
        <v>伊予三島</v>
      </c>
    </row>
    <row r="29" spans="1:14" ht="18" customHeight="1" x14ac:dyDescent="0.15">
      <c r="A29" s="50" t="s">
        <v>43</v>
      </c>
      <c r="B29" s="133">
        <v>87292621</v>
      </c>
      <c r="C29" s="134">
        <v>86409794</v>
      </c>
      <c r="D29" s="132">
        <v>872697</v>
      </c>
      <c r="E29" s="133">
        <v>4393971</v>
      </c>
      <c r="F29" s="134">
        <v>4379341</v>
      </c>
      <c r="G29" s="132">
        <v>14424</v>
      </c>
      <c r="H29" s="133">
        <v>14027747</v>
      </c>
      <c r="I29" s="134">
        <v>13221364</v>
      </c>
      <c r="J29" s="132">
        <v>806382</v>
      </c>
      <c r="K29" s="133" t="s">
        <v>112</v>
      </c>
      <c r="L29" s="134" t="s">
        <v>112</v>
      </c>
      <c r="M29" s="132" t="s">
        <v>112</v>
      </c>
      <c r="N29" s="51" t="str">
        <f t="shared" si="0"/>
        <v>愛媛県計</v>
      </c>
    </row>
    <row r="30" spans="1:14" ht="18" customHeight="1" x14ac:dyDescent="0.15">
      <c r="A30" s="10"/>
      <c r="B30" s="156"/>
      <c r="C30" s="157"/>
      <c r="D30" s="158"/>
      <c r="E30" s="156"/>
      <c r="F30" s="157"/>
      <c r="G30" s="158"/>
      <c r="H30" s="156"/>
      <c r="I30" s="157"/>
      <c r="J30" s="158"/>
      <c r="K30" s="156"/>
      <c r="L30" s="157"/>
      <c r="M30" s="158"/>
      <c r="N30" s="46" t="str">
        <f t="shared" si="0"/>
        <v/>
      </c>
    </row>
    <row r="31" spans="1:14" ht="18" customHeight="1" x14ac:dyDescent="0.15">
      <c r="A31" s="38" t="s">
        <v>44</v>
      </c>
      <c r="B31" s="127">
        <v>15771008</v>
      </c>
      <c r="C31" s="128">
        <v>15675686</v>
      </c>
      <c r="D31" s="126">
        <v>94962</v>
      </c>
      <c r="E31" s="127">
        <v>784713</v>
      </c>
      <c r="F31" s="128">
        <v>781118</v>
      </c>
      <c r="G31" s="126">
        <v>3587</v>
      </c>
      <c r="H31" s="127">
        <v>5000047</v>
      </c>
      <c r="I31" s="128">
        <v>4892501</v>
      </c>
      <c r="J31" s="121">
        <v>107547</v>
      </c>
      <c r="K31" s="127" t="s">
        <v>112</v>
      </c>
      <c r="L31" s="128" t="s">
        <v>112</v>
      </c>
      <c r="M31" s="126" t="s">
        <v>112</v>
      </c>
      <c r="N31" s="44" t="str">
        <f t="shared" si="0"/>
        <v>高知</v>
      </c>
    </row>
    <row r="32" spans="1:14" ht="18" customHeight="1" x14ac:dyDescent="0.15">
      <c r="A32" s="37" t="s">
        <v>45</v>
      </c>
      <c r="B32" s="127">
        <v>715276</v>
      </c>
      <c r="C32" s="128">
        <v>714033</v>
      </c>
      <c r="D32" s="126">
        <v>1224</v>
      </c>
      <c r="E32" s="127">
        <v>31629</v>
      </c>
      <c r="F32" s="128">
        <v>31580</v>
      </c>
      <c r="G32" s="126">
        <v>49</v>
      </c>
      <c r="H32" s="127">
        <v>176468</v>
      </c>
      <c r="I32" s="128">
        <v>172612</v>
      </c>
      <c r="J32" s="126">
        <v>3856</v>
      </c>
      <c r="K32" s="127" t="s">
        <v>112</v>
      </c>
      <c r="L32" s="128" t="s">
        <v>112</v>
      </c>
      <c r="M32" s="126" t="s">
        <v>112</v>
      </c>
      <c r="N32" s="44" t="str">
        <f t="shared" si="0"/>
        <v>安芸</v>
      </c>
    </row>
    <row r="33" spans="1:14" ht="18" customHeight="1" x14ac:dyDescent="0.15">
      <c r="A33" s="37" t="s">
        <v>46</v>
      </c>
      <c r="B33" s="127">
        <v>2780569</v>
      </c>
      <c r="C33" s="128">
        <v>2763310</v>
      </c>
      <c r="D33" s="126">
        <v>17259</v>
      </c>
      <c r="E33" s="127">
        <v>125201</v>
      </c>
      <c r="F33" s="128">
        <v>124508</v>
      </c>
      <c r="G33" s="126">
        <v>694</v>
      </c>
      <c r="H33" s="127">
        <v>864885</v>
      </c>
      <c r="I33" s="128">
        <v>863078</v>
      </c>
      <c r="J33" s="126">
        <v>1808</v>
      </c>
      <c r="K33" s="127" t="s">
        <v>112</v>
      </c>
      <c r="L33" s="128" t="s">
        <v>112</v>
      </c>
      <c r="M33" s="126" t="s">
        <v>112</v>
      </c>
      <c r="N33" s="44" t="str">
        <f t="shared" si="0"/>
        <v>南国</v>
      </c>
    </row>
    <row r="34" spans="1:14" ht="18" customHeight="1" x14ac:dyDescent="0.15">
      <c r="A34" s="37" t="s">
        <v>47</v>
      </c>
      <c r="B34" s="127">
        <v>717510</v>
      </c>
      <c r="C34" s="128">
        <v>708571</v>
      </c>
      <c r="D34" s="126">
        <v>8939</v>
      </c>
      <c r="E34" s="127">
        <v>32010</v>
      </c>
      <c r="F34" s="128">
        <v>31693</v>
      </c>
      <c r="G34" s="126">
        <v>317</v>
      </c>
      <c r="H34" s="127">
        <v>768910</v>
      </c>
      <c r="I34" s="128">
        <v>763404</v>
      </c>
      <c r="J34" s="126">
        <v>5506</v>
      </c>
      <c r="K34" s="127" t="s">
        <v>112</v>
      </c>
      <c r="L34" s="128" t="s">
        <v>112</v>
      </c>
      <c r="M34" s="126" t="s">
        <v>112</v>
      </c>
      <c r="N34" s="44" t="str">
        <f t="shared" si="0"/>
        <v>須崎</v>
      </c>
    </row>
    <row r="35" spans="1:14" ht="18" customHeight="1" x14ac:dyDescent="0.15">
      <c r="A35" s="37" t="s">
        <v>48</v>
      </c>
      <c r="B35" s="127">
        <v>1510252</v>
      </c>
      <c r="C35" s="128">
        <v>1507195</v>
      </c>
      <c r="D35" s="126">
        <v>3057</v>
      </c>
      <c r="E35" s="127">
        <v>66637</v>
      </c>
      <c r="F35" s="128">
        <v>66517</v>
      </c>
      <c r="G35" s="126">
        <v>120</v>
      </c>
      <c r="H35" s="127">
        <v>257484</v>
      </c>
      <c r="I35" s="128">
        <v>257393</v>
      </c>
      <c r="J35" s="126">
        <v>91</v>
      </c>
      <c r="K35" s="127" t="s">
        <v>112</v>
      </c>
      <c r="L35" s="128" t="s">
        <v>112</v>
      </c>
      <c r="M35" s="126" t="s">
        <v>112</v>
      </c>
      <c r="N35" s="44" t="str">
        <f t="shared" si="0"/>
        <v>中村</v>
      </c>
    </row>
    <row r="36" spans="1:14" ht="18" customHeight="1" x14ac:dyDescent="0.15">
      <c r="A36" s="37" t="s">
        <v>49</v>
      </c>
      <c r="B36" s="127">
        <v>812103</v>
      </c>
      <c r="C36" s="128">
        <v>810198</v>
      </c>
      <c r="D36" s="126">
        <v>1904</v>
      </c>
      <c r="E36" s="127">
        <v>35549</v>
      </c>
      <c r="F36" s="128">
        <v>35540</v>
      </c>
      <c r="G36" s="126">
        <v>9</v>
      </c>
      <c r="H36" s="127">
        <v>284217</v>
      </c>
      <c r="I36" s="128">
        <v>273247</v>
      </c>
      <c r="J36" s="121">
        <v>10971</v>
      </c>
      <c r="K36" s="127" t="s">
        <v>112</v>
      </c>
      <c r="L36" s="128" t="s">
        <v>112</v>
      </c>
      <c r="M36" s="126" t="s">
        <v>112</v>
      </c>
      <c r="N36" s="44" t="str">
        <f t="shared" si="0"/>
        <v>伊野</v>
      </c>
    </row>
    <row r="37" spans="1:14" s="3" customFormat="1" ht="18" customHeight="1" x14ac:dyDescent="0.15">
      <c r="A37" s="50" t="s">
        <v>50</v>
      </c>
      <c r="B37" s="133">
        <v>22306717</v>
      </c>
      <c r="C37" s="134">
        <v>22178993</v>
      </c>
      <c r="D37" s="132">
        <v>127345</v>
      </c>
      <c r="E37" s="133">
        <v>1075738</v>
      </c>
      <c r="F37" s="134">
        <v>1070954</v>
      </c>
      <c r="G37" s="132">
        <v>4776</v>
      </c>
      <c r="H37" s="133">
        <v>7352012</v>
      </c>
      <c r="I37" s="134">
        <v>7222234</v>
      </c>
      <c r="J37" s="132">
        <v>129778</v>
      </c>
      <c r="K37" s="133" t="s">
        <v>112</v>
      </c>
      <c r="L37" s="134" t="s">
        <v>112</v>
      </c>
      <c r="M37" s="132" t="s">
        <v>112</v>
      </c>
      <c r="N37" s="51" t="str">
        <f t="shared" si="0"/>
        <v>高知県計</v>
      </c>
    </row>
    <row r="38" spans="1:14" s="9" customFormat="1" ht="18" customHeight="1" x14ac:dyDescent="0.15">
      <c r="A38" s="24"/>
      <c r="B38" s="156"/>
      <c r="C38" s="157"/>
      <c r="D38" s="158"/>
      <c r="E38" s="156"/>
      <c r="F38" s="157"/>
      <c r="G38" s="158"/>
      <c r="H38" s="156"/>
      <c r="I38" s="157"/>
      <c r="J38" s="158"/>
      <c r="K38" s="156"/>
      <c r="L38" s="157"/>
      <c r="M38" s="158"/>
      <c r="N38" s="49" t="str">
        <f t="shared" si="0"/>
        <v/>
      </c>
    </row>
    <row r="39" spans="1:14" s="3" customFormat="1" ht="18" customHeight="1" thickBot="1" x14ac:dyDescent="0.2">
      <c r="A39" s="60" t="s">
        <v>16</v>
      </c>
      <c r="B39" s="159">
        <v>1165550</v>
      </c>
      <c r="C39" s="160">
        <v>283991</v>
      </c>
      <c r="D39" s="161">
        <v>672368</v>
      </c>
      <c r="E39" s="159">
        <v>15873</v>
      </c>
      <c r="F39" s="160">
        <v>2663</v>
      </c>
      <c r="G39" s="161">
        <v>7387</v>
      </c>
      <c r="H39" s="159">
        <v>180733</v>
      </c>
      <c r="I39" s="160">
        <v>28578</v>
      </c>
      <c r="J39" s="161">
        <v>152142</v>
      </c>
      <c r="K39" s="159">
        <v>4735</v>
      </c>
      <c r="L39" s="160">
        <v>1332</v>
      </c>
      <c r="M39" s="161">
        <v>3404</v>
      </c>
      <c r="N39" s="63" t="str">
        <f t="shared" si="0"/>
        <v>局引受分</v>
      </c>
    </row>
    <row r="40" spans="1:14" s="3" customFormat="1" ht="18" customHeight="1" thickTop="1" thickBot="1" x14ac:dyDescent="0.2">
      <c r="A40" s="65" t="s">
        <v>52</v>
      </c>
      <c r="B40" s="162">
        <v>197126091</v>
      </c>
      <c r="C40" s="163">
        <v>194796856</v>
      </c>
      <c r="D40" s="164">
        <v>2100993</v>
      </c>
      <c r="E40" s="162">
        <v>9655515</v>
      </c>
      <c r="F40" s="163">
        <v>9613576</v>
      </c>
      <c r="G40" s="164">
        <v>35815</v>
      </c>
      <c r="H40" s="162">
        <v>42542534</v>
      </c>
      <c r="I40" s="163">
        <v>41175964</v>
      </c>
      <c r="J40" s="164">
        <v>1366556</v>
      </c>
      <c r="K40" s="165">
        <v>4735</v>
      </c>
      <c r="L40" s="163">
        <v>1332</v>
      </c>
      <c r="M40" s="166">
        <v>3404</v>
      </c>
      <c r="N40" s="64" t="str">
        <f>IF(A40="","",A40)</f>
        <v>総計</v>
      </c>
    </row>
    <row r="44" spans="1:14" x14ac:dyDescent="0.15">
      <c r="B44" s="90"/>
      <c r="C44" s="90"/>
      <c r="D44" s="90"/>
      <c r="E44" s="90"/>
      <c r="F44" s="90"/>
      <c r="G44" s="90"/>
      <c r="H44" s="90"/>
      <c r="I44" s="90"/>
      <c r="J44" s="90"/>
      <c r="K44" s="90"/>
      <c r="L44" s="90"/>
      <c r="M44" s="90"/>
    </row>
    <row r="45" spans="1:14" x14ac:dyDescent="0.15">
      <c r="B45" s="90"/>
      <c r="C45" s="90"/>
      <c r="D45" s="90"/>
      <c r="E45" s="90"/>
      <c r="F45" s="90"/>
      <c r="G45" s="90"/>
      <c r="H45" s="90"/>
      <c r="I45" s="90"/>
      <c r="J45" s="90"/>
      <c r="K45" s="90"/>
      <c r="L45" s="90"/>
      <c r="M45" s="90"/>
    </row>
  </sheetData>
  <mergeCells count="6">
    <mergeCell ref="B2:D2"/>
    <mergeCell ref="A2:A3"/>
    <mergeCell ref="N2:N3"/>
    <mergeCell ref="E2:G2"/>
    <mergeCell ref="H2:J2"/>
    <mergeCell ref="K2:M2"/>
  </mergeCells>
  <phoneticPr fontId="1"/>
  <printOptions horizontalCentered="1"/>
  <pageMargins left="0.78740157480314965" right="0.78740157480314965" top="0.6692913385826772" bottom="0.62992125984251968" header="0.51181102362204722" footer="0.51181102362204722"/>
  <pageSetup paperSize="9" scale="73" orientation="landscape" r:id="rId1"/>
  <headerFooter alignWithMargins="0">
    <oddFooter>&amp;R高松国税局
国税徴収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view="pageBreakPreview" topLeftCell="A19" zoomScale="85" zoomScaleNormal="81" zoomScaleSheetLayoutView="85" workbookViewId="0">
      <selection activeCell="L38" sqref="L38"/>
    </sheetView>
  </sheetViews>
  <sheetFormatPr defaultColWidth="5.875" defaultRowHeight="11.25" x14ac:dyDescent="0.15"/>
  <cols>
    <col min="1" max="1" width="12" style="2" customWidth="1"/>
    <col min="2" max="4" width="11.75" style="2" customWidth="1"/>
    <col min="5" max="7" width="12.5" style="2" customWidth="1"/>
    <col min="8" max="13" width="11.75" style="2" customWidth="1"/>
    <col min="14" max="14" width="11.875" style="5" customWidth="1"/>
    <col min="15" max="15" width="8.25" style="2" bestFit="1" customWidth="1"/>
    <col min="16" max="16" width="18" style="2" bestFit="1" customWidth="1"/>
    <col min="17" max="16384" width="5.875" style="2"/>
  </cols>
  <sheetData>
    <row r="1" spans="1:14" ht="12" thickBot="1" x14ac:dyDescent="0.2">
      <c r="A1" s="2" t="s">
        <v>19</v>
      </c>
    </row>
    <row r="2" spans="1:14" s="5" customFormat="1" ht="15" customHeight="1" x14ac:dyDescent="0.15">
      <c r="A2" s="382" t="s">
        <v>13</v>
      </c>
      <c r="B2" s="313" t="s">
        <v>77</v>
      </c>
      <c r="C2" s="314"/>
      <c r="D2" s="315"/>
      <c r="E2" s="313" t="s">
        <v>61</v>
      </c>
      <c r="F2" s="314"/>
      <c r="G2" s="315"/>
      <c r="H2" s="313" t="s">
        <v>78</v>
      </c>
      <c r="I2" s="314"/>
      <c r="J2" s="315"/>
      <c r="K2" s="313" t="s">
        <v>113</v>
      </c>
      <c r="L2" s="314"/>
      <c r="M2" s="315"/>
      <c r="N2" s="376" t="s">
        <v>20</v>
      </c>
    </row>
    <row r="3" spans="1:14" s="5" customFormat="1" ht="16.5" customHeight="1" x14ac:dyDescent="0.15">
      <c r="A3" s="383"/>
      <c r="B3" s="23" t="s">
        <v>14</v>
      </c>
      <c r="C3" s="12" t="s">
        <v>9</v>
      </c>
      <c r="D3" s="14" t="s">
        <v>15</v>
      </c>
      <c r="E3" s="23" t="s">
        <v>14</v>
      </c>
      <c r="F3" s="12" t="s">
        <v>9</v>
      </c>
      <c r="G3" s="14" t="s">
        <v>15</v>
      </c>
      <c r="H3" s="23" t="s">
        <v>14</v>
      </c>
      <c r="I3" s="12" t="s">
        <v>9</v>
      </c>
      <c r="J3" s="14" t="s">
        <v>15</v>
      </c>
      <c r="K3" s="23" t="s">
        <v>14</v>
      </c>
      <c r="L3" s="12" t="s">
        <v>9</v>
      </c>
      <c r="M3" s="14" t="s">
        <v>15</v>
      </c>
      <c r="N3" s="377"/>
    </row>
    <row r="4" spans="1:14" x14ac:dyDescent="0.15">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x14ac:dyDescent="0.15">
      <c r="A5" s="39" t="s">
        <v>21</v>
      </c>
      <c r="B5" s="167">
        <v>37027038</v>
      </c>
      <c r="C5" s="168">
        <v>36639648</v>
      </c>
      <c r="D5" s="169">
        <v>380738</v>
      </c>
      <c r="E5" s="167">
        <v>19788</v>
      </c>
      <c r="F5" s="168">
        <v>19788</v>
      </c>
      <c r="G5" s="169" t="s">
        <v>112</v>
      </c>
      <c r="H5" s="167">
        <v>549</v>
      </c>
      <c r="I5" s="168">
        <v>549</v>
      </c>
      <c r="J5" s="169" t="s">
        <v>112</v>
      </c>
      <c r="K5" s="167" t="s">
        <v>112</v>
      </c>
      <c r="L5" s="168" t="s">
        <v>112</v>
      </c>
      <c r="M5" s="169" t="s">
        <v>112</v>
      </c>
      <c r="N5" s="43" t="str">
        <f>A5</f>
        <v>徳島</v>
      </c>
    </row>
    <row r="6" spans="1:14" ht="18" customHeight="1" x14ac:dyDescent="0.15">
      <c r="A6" s="37" t="s">
        <v>22</v>
      </c>
      <c r="B6" s="170">
        <v>13610452</v>
      </c>
      <c r="C6" s="171">
        <v>13453768</v>
      </c>
      <c r="D6" s="169">
        <v>155700</v>
      </c>
      <c r="E6" s="170">
        <v>284549</v>
      </c>
      <c r="F6" s="171">
        <v>284549</v>
      </c>
      <c r="G6" s="169" t="s">
        <v>112</v>
      </c>
      <c r="H6" s="170">
        <v>187</v>
      </c>
      <c r="I6" s="171">
        <v>187</v>
      </c>
      <c r="J6" s="169" t="s">
        <v>112</v>
      </c>
      <c r="K6" s="170" t="s">
        <v>112</v>
      </c>
      <c r="L6" s="171" t="s">
        <v>112</v>
      </c>
      <c r="M6" s="172" t="s">
        <v>112</v>
      </c>
      <c r="N6" s="44" t="str">
        <f t="shared" ref="N6:N40" si="0">A6</f>
        <v>鳴門</v>
      </c>
    </row>
    <row r="7" spans="1:14" ht="18" customHeight="1" x14ac:dyDescent="0.15">
      <c r="A7" s="37" t="s">
        <v>23</v>
      </c>
      <c r="B7" s="170">
        <v>6028299</v>
      </c>
      <c r="C7" s="171">
        <v>5924178</v>
      </c>
      <c r="D7" s="172">
        <v>102689</v>
      </c>
      <c r="E7" s="170">
        <v>2331</v>
      </c>
      <c r="F7" s="171">
        <v>2331</v>
      </c>
      <c r="G7" s="172" t="s">
        <v>112</v>
      </c>
      <c r="H7" s="170">
        <v>90</v>
      </c>
      <c r="I7" s="171">
        <v>90</v>
      </c>
      <c r="J7" s="172" t="s">
        <v>112</v>
      </c>
      <c r="K7" s="170" t="s">
        <v>112</v>
      </c>
      <c r="L7" s="171" t="s">
        <v>112</v>
      </c>
      <c r="M7" s="172" t="s">
        <v>112</v>
      </c>
      <c r="N7" s="44" t="str">
        <f t="shared" si="0"/>
        <v>阿南</v>
      </c>
    </row>
    <row r="8" spans="1:14" ht="18" customHeight="1" x14ac:dyDescent="0.15">
      <c r="A8" s="37" t="s">
        <v>24</v>
      </c>
      <c r="B8" s="170">
        <v>3701603</v>
      </c>
      <c r="C8" s="171">
        <v>3646329</v>
      </c>
      <c r="D8" s="169">
        <v>54760</v>
      </c>
      <c r="E8" s="170" t="s">
        <v>202</v>
      </c>
      <c r="F8" s="171" t="s">
        <v>202</v>
      </c>
      <c r="G8" s="172" t="s">
        <v>202</v>
      </c>
      <c r="H8" s="170">
        <v>109</v>
      </c>
      <c r="I8" s="171">
        <v>109</v>
      </c>
      <c r="J8" s="172" t="s">
        <v>112</v>
      </c>
      <c r="K8" s="170" t="s">
        <v>112</v>
      </c>
      <c r="L8" s="171" t="s">
        <v>112</v>
      </c>
      <c r="M8" s="172" t="s">
        <v>112</v>
      </c>
      <c r="N8" s="44" t="str">
        <f t="shared" si="0"/>
        <v>川島</v>
      </c>
    </row>
    <row r="9" spans="1:14" ht="18" customHeight="1" x14ac:dyDescent="0.15">
      <c r="A9" s="37" t="s">
        <v>25</v>
      </c>
      <c r="B9" s="170">
        <v>2472977</v>
      </c>
      <c r="C9" s="171">
        <v>2452730</v>
      </c>
      <c r="D9" s="169">
        <v>20097</v>
      </c>
      <c r="E9" s="170" t="s">
        <v>202</v>
      </c>
      <c r="F9" s="171" t="s">
        <v>202</v>
      </c>
      <c r="G9" s="172" t="s">
        <v>202</v>
      </c>
      <c r="H9" s="170">
        <v>52</v>
      </c>
      <c r="I9" s="171">
        <v>52</v>
      </c>
      <c r="J9" s="169" t="s">
        <v>112</v>
      </c>
      <c r="K9" s="170" t="s">
        <v>112</v>
      </c>
      <c r="L9" s="171" t="s">
        <v>112</v>
      </c>
      <c r="M9" s="172" t="s">
        <v>112</v>
      </c>
      <c r="N9" s="44" t="str">
        <f t="shared" si="0"/>
        <v>脇町</v>
      </c>
    </row>
    <row r="10" spans="1:14" ht="18" customHeight="1" x14ac:dyDescent="0.15">
      <c r="A10" s="37" t="s">
        <v>26</v>
      </c>
      <c r="B10" s="170">
        <v>2368346</v>
      </c>
      <c r="C10" s="171">
        <v>2332747</v>
      </c>
      <c r="D10" s="172">
        <v>34981</v>
      </c>
      <c r="E10" s="170">
        <v>26042</v>
      </c>
      <c r="F10" s="171">
        <v>26042</v>
      </c>
      <c r="G10" s="172" t="s">
        <v>112</v>
      </c>
      <c r="H10" s="170">
        <v>71</v>
      </c>
      <c r="I10" s="171">
        <v>71</v>
      </c>
      <c r="J10" s="172" t="s">
        <v>112</v>
      </c>
      <c r="K10" s="170" t="s">
        <v>112</v>
      </c>
      <c r="L10" s="171" t="s">
        <v>112</v>
      </c>
      <c r="M10" s="172" t="s">
        <v>112</v>
      </c>
      <c r="N10" s="44" t="str">
        <f t="shared" si="0"/>
        <v>池田</v>
      </c>
    </row>
    <row r="11" spans="1:14" ht="18" customHeight="1" x14ac:dyDescent="0.15">
      <c r="A11" s="50" t="s">
        <v>27</v>
      </c>
      <c r="B11" s="133">
        <v>65208716</v>
      </c>
      <c r="C11" s="134">
        <v>64449401</v>
      </c>
      <c r="D11" s="132">
        <v>748965</v>
      </c>
      <c r="E11" s="133">
        <v>335112</v>
      </c>
      <c r="F11" s="134">
        <v>335112</v>
      </c>
      <c r="G11" s="132" t="s">
        <v>112</v>
      </c>
      <c r="H11" s="133">
        <v>1058</v>
      </c>
      <c r="I11" s="134">
        <v>1058</v>
      </c>
      <c r="J11" s="132" t="s">
        <v>112</v>
      </c>
      <c r="K11" s="133" t="s">
        <v>112</v>
      </c>
      <c r="L11" s="134" t="s">
        <v>112</v>
      </c>
      <c r="M11" s="132" t="s">
        <v>112</v>
      </c>
      <c r="N11" s="51" t="str">
        <f t="shared" si="0"/>
        <v>徳島県計</v>
      </c>
    </row>
    <row r="12" spans="1:14" ht="18" customHeight="1" x14ac:dyDescent="0.15">
      <c r="A12" s="10"/>
      <c r="B12" s="173"/>
      <c r="C12" s="174"/>
      <c r="D12" s="175"/>
      <c r="E12" s="173"/>
      <c r="F12" s="174"/>
      <c r="G12" s="175"/>
      <c r="H12" s="173"/>
      <c r="I12" s="174"/>
      <c r="J12" s="175"/>
      <c r="K12" s="173"/>
      <c r="L12" s="174"/>
      <c r="M12" s="175"/>
      <c r="N12" s="48"/>
    </row>
    <row r="13" spans="1:14" s="3" customFormat="1" ht="18" customHeight="1" x14ac:dyDescent="0.15">
      <c r="A13" s="38" t="s">
        <v>28</v>
      </c>
      <c r="B13" s="176">
        <v>76256095</v>
      </c>
      <c r="C13" s="177">
        <v>75431759</v>
      </c>
      <c r="D13" s="169">
        <v>803805</v>
      </c>
      <c r="E13" s="176" t="s">
        <v>202</v>
      </c>
      <c r="F13" s="177" t="s">
        <v>202</v>
      </c>
      <c r="G13" s="169" t="s">
        <v>202</v>
      </c>
      <c r="H13" s="176">
        <v>17583817</v>
      </c>
      <c r="I13" s="177">
        <v>17583817</v>
      </c>
      <c r="J13" s="169" t="s">
        <v>112</v>
      </c>
      <c r="K13" s="176" t="s">
        <v>202</v>
      </c>
      <c r="L13" s="177" t="s">
        <v>202</v>
      </c>
      <c r="M13" s="178" t="s">
        <v>202</v>
      </c>
      <c r="N13" s="45" t="str">
        <f t="shared" si="0"/>
        <v>高松</v>
      </c>
    </row>
    <row r="14" spans="1:14" s="9" customFormat="1" ht="18" customHeight="1" x14ac:dyDescent="0.15">
      <c r="A14" s="37" t="s">
        <v>29</v>
      </c>
      <c r="B14" s="170">
        <v>15737777</v>
      </c>
      <c r="C14" s="168">
        <v>15420916</v>
      </c>
      <c r="D14" s="169">
        <v>308556</v>
      </c>
      <c r="E14" s="170">
        <v>93740</v>
      </c>
      <c r="F14" s="171">
        <v>93740</v>
      </c>
      <c r="G14" s="172" t="s">
        <v>112</v>
      </c>
      <c r="H14" s="170">
        <v>278</v>
      </c>
      <c r="I14" s="171">
        <v>278</v>
      </c>
      <c r="J14" s="172" t="s">
        <v>112</v>
      </c>
      <c r="K14" s="167" t="s">
        <v>112</v>
      </c>
      <c r="L14" s="168" t="s">
        <v>112</v>
      </c>
      <c r="M14" s="169" t="s">
        <v>112</v>
      </c>
      <c r="N14" s="43" t="str">
        <f t="shared" si="0"/>
        <v>丸亀</v>
      </c>
    </row>
    <row r="15" spans="1:14" s="9" customFormat="1" ht="18" customHeight="1" x14ac:dyDescent="0.15">
      <c r="A15" s="37" t="s">
        <v>30</v>
      </c>
      <c r="B15" s="170">
        <v>8238980</v>
      </c>
      <c r="C15" s="168">
        <v>8075010</v>
      </c>
      <c r="D15" s="169">
        <v>161056</v>
      </c>
      <c r="E15" s="170" t="s">
        <v>202</v>
      </c>
      <c r="F15" s="168" t="s">
        <v>202</v>
      </c>
      <c r="G15" s="169" t="s">
        <v>202</v>
      </c>
      <c r="H15" s="170">
        <v>125</v>
      </c>
      <c r="I15" s="168">
        <v>125</v>
      </c>
      <c r="J15" s="169" t="s">
        <v>112</v>
      </c>
      <c r="K15" s="167" t="s">
        <v>112</v>
      </c>
      <c r="L15" s="168" t="s">
        <v>112</v>
      </c>
      <c r="M15" s="169" t="s">
        <v>112</v>
      </c>
      <c r="N15" s="43" t="str">
        <f t="shared" si="0"/>
        <v>坂出</v>
      </c>
    </row>
    <row r="16" spans="1:14" s="9" customFormat="1" ht="18" customHeight="1" x14ac:dyDescent="0.15">
      <c r="A16" s="37" t="s">
        <v>31</v>
      </c>
      <c r="B16" s="167">
        <v>12869020</v>
      </c>
      <c r="C16" s="168">
        <v>12512927</v>
      </c>
      <c r="D16" s="169">
        <v>354969</v>
      </c>
      <c r="E16" s="170">
        <v>18966</v>
      </c>
      <c r="F16" s="171">
        <v>18966</v>
      </c>
      <c r="G16" s="172" t="s">
        <v>112</v>
      </c>
      <c r="H16" s="170">
        <v>157</v>
      </c>
      <c r="I16" s="171">
        <v>157</v>
      </c>
      <c r="J16" s="172" t="s">
        <v>112</v>
      </c>
      <c r="K16" s="167" t="s">
        <v>112</v>
      </c>
      <c r="L16" s="168" t="s">
        <v>112</v>
      </c>
      <c r="M16" s="169" t="s">
        <v>112</v>
      </c>
      <c r="N16" s="43" t="str">
        <f t="shared" si="0"/>
        <v>観音寺</v>
      </c>
    </row>
    <row r="17" spans="1:14" s="9" customFormat="1" ht="18" customHeight="1" x14ac:dyDescent="0.15">
      <c r="A17" s="37" t="s">
        <v>32</v>
      </c>
      <c r="B17" s="167">
        <v>5376339</v>
      </c>
      <c r="C17" s="168">
        <v>5269531</v>
      </c>
      <c r="D17" s="169">
        <v>106808</v>
      </c>
      <c r="E17" s="170">
        <v>2368</v>
      </c>
      <c r="F17" s="171">
        <v>2368</v>
      </c>
      <c r="G17" s="172" t="s">
        <v>112</v>
      </c>
      <c r="H17" s="170">
        <v>102</v>
      </c>
      <c r="I17" s="171">
        <v>102</v>
      </c>
      <c r="J17" s="172" t="s">
        <v>112</v>
      </c>
      <c r="K17" s="167" t="s">
        <v>112</v>
      </c>
      <c r="L17" s="168" t="s">
        <v>112</v>
      </c>
      <c r="M17" s="169" t="s">
        <v>112</v>
      </c>
      <c r="N17" s="43" t="str">
        <f t="shared" si="0"/>
        <v>長尾</v>
      </c>
    </row>
    <row r="18" spans="1:14" s="9" customFormat="1" ht="18" customHeight="1" x14ac:dyDescent="0.15">
      <c r="A18" s="37" t="s">
        <v>33</v>
      </c>
      <c r="B18" s="167">
        <v>2638365</v>
      </c>
      <c r="C18" s="168">
        <v>2598333</v>
      </c>
      <c r="D18" s="169">
        <v>39154</v>
      </c>
      <c r="E18" s="170">
        <v>4472</v>
      </c>
      <c r="F18" s="171">
        <v>4472</v>
      </c>
      <c r="G18" s="172" t="s">
        <v>112</v>
      </c>
      <c r="H18" s="170">
        <v>33</v>
      </c>
      <c r="I18" s="171">
        <v>33</v>
      </c>
      <c r="J18" s="172" t="s">
        <v>112</v>
      </c>
      <c r="K18" s="167" t="s">
        <v>202</v>
      </c>
      <c r="L18" s="168" t="s">
        <v>202</v>
      </c>
      <c r="M18" s="169" t="s">
        <v>202</v>
      </c>
      <c r="N18" s="43" t="str">
        <f t="shared" si="0"/>
        <v>土庄</v>
      </c>
    </row>
    <row r="19" spans="1:14" s="9" customFormat="1" ht="18" customHeight="1" x14ac:dyDescent="0.15">
      <c r="A19" s="50" t="s">
        <v>34</v>
      </c>
      <c r="B19" s="133">
        <v>121116577</v>
      </c>
      <c r="C19" s="134">
        <v>119308477</v>
      </c>
      <c r="D19" s="132">
        <v>1774348</v>
      </c>
      <c r="E19" s="133">
        <v>149106</v>
      </c>
      <c r="F19" s="134">
        <v>149106</v>
      </c>
      <c r="G19" s="132" t="s">
        <v>112</v>
      </c>
      <c r="H19" s="133">
        <v>17584513</v>
      </c>
      <c r="I19" s="134">
        <v>17584513</v>
      </c>
      <c r="J19" s="132" t="s">
        <v>112</v>
      </c>
      <c r="K19" s="460" t="s">
        <v>202</v>
      </c>
      <c r="L19" s="461" t="s">
        <v>202</v>
      </c>
      <c r="M19" s="462" t="s">
        <v>202</v>
      </c>
      <c r="N19" s="51" t="str">
        <f t="shared" si="0"/>
        <v>香川県計</v>
      </c>
    </row>
    <row r="20" spans="1:14" s="9" customFormat="1" ht="18" customHeight="1" x14ac:dyDescent="0.15">
      <c r="A20" s="10"/>
      <c r="B20" s="173"/>
      <c r="C20" s="174"/>
      <c r="D20" s="175"/>
      <c r="E20" s="173"/>
      <c r="F20" s="174"/>
      <c r="G20" s="175"/>
      <c r="H20" s="173"/>
      <c r="I20" s="174"/>
      <c r="J20" s="175"/>
      <c r="K20" s="173"/>
      <c r="L20" s="174"/>
      <c r="M20" s="175"/>
      <c r="N20" s="48"/>
    </row>
    <row r="21" spans="1:14" s="9" customFormat="1" ht="18" customHeight="1" x14ac:dyDescent="0.15">
      <c r="A21" s="38" t="s">
        <v>35</v>
      </c>
      <c r="B21" s="167">
        <v>65999427</v>
      </c>
      <c r="C21" s="168">
        <v>65074869</v>
      </c>
      <c r="D21" s="169">
        <v>900227</v>
      </c>
      <c r="E21" s="167">
        <v>84126</v>
      </c>
      <c r="F21" s="168">
        <v>84126</v>
      </c>
      <c r="G21" s="169">
        <v>0</v>
      </c>
      <c r="H21" s="167">
        <v>1026</v>
      </c>
      <c r="I21" s="168">
        <v>1026</v>
      </c>
      <c r="J21" s="169" t="s">
        <v>112</v>
      </c>
      <c r="K21" s="167" t="s">
        <v>202</v>
      </c>
      <c r="L21" s="168" t="s">
        <v>202</v>
      </c>
      <c r="M21" s="169" t="s">
        <v>202</v>
      </c>
      <c r="N21" s="45" t="str">
        <f t="shared" si="0"/>
        <v>松山</v>
      </c>
    </row>
    <row r="22" spans="1:14" s="9" customFormat="1" ht="18" customHeight="1" x14ac:dyDescent="0.15">
      <c r="A22" s="37" t="s">
        <v>36</v>
      </c>
      <c r="B22" s="167">
        <v>25567290</v>
      </c>
      <c r="C22" s="168">
        <v>25258851</v>
      </c>
      <c r="D22" s="169">
        <v>306518</v>
      </c>
      <c r="E22" s="167">
        <v>12078</v>
      </c>
      <c r="F22" s="168">
        <v>12078</v>
      </c>
      <c r="G22" s="169" t="s">
        <v>112</v>
      </c>
      <c r="H22" s="167">
        <v>212</v>
      </c>
      <c r="I22" s="168">
        <v>212</v>
      </c>
      <c r="J22" s="169" t="s">
        <v>112</v>
      </c>
      <c r="K22" s="167" t="s">
        <v>202</v>
      </c>
      <c r="L22" s="168" t="s">
        <v>202</v>
      </c>
      <c r="M22" s="169" t="s">
        <v>202</v>
      </c>
      <c r="N22" s="43" t="str">
        <f t="shared" si="0"/>
        <v>今治</v>
      </c>
    </row>
    <row r="23" spans="1:14" s="9" customFormat="1" ht="18" customHeight="1" x14ac:dyDescent="0.15">
      <c r="A23" s="37" t="s">
        <v>37</v>
      </c>
      <c r="B23" s="167">
        <v>8147332</v>
      </c>
      <c r="C23" s="168">
        <v>7998087</v>
      </c>
      <c r="D23" s="169">
        <v>145388</v>
      </c>
      <c r="E23" s="170">
        <v>4949</v>
      </c>
      <c r="F23" s="171">
        <v>4949</v>
      </c>
      <c r="G23" s="172" t="s">
        <v>112</v>
      </c>
      <c r="H23" s="170">
        <v>169</v>
      </c>
      <c r="I23" s="171">
        <v>169</v>
      </c>
      <c r="J23" s="172" t="s">
        <v>112</v>
      </c>
      <c r="K23" s="167" t="s">
        <v>112</v>
      </c>
      <c r="L23" s="168" t="s">
        <v>112</v>
      </c>
      <c r="M23" s="169" t="s">
        <v>112</v>
      </c>
      <c r="N23" s="43" t="str">
        <f t="shared" si="0"/>
        <v>宇和島</v>
      </c>
    </row>
    <row r="24" spans="1:14" s="9" customFormat="1" ht="18" customHeight="1" x14ac:dyDescent="0.15">
      <c r="A24" s="37" t="s">
        <v>38</v>
      </c>
      <c r="B24" s="167">
        <v>5628537</v>
      </c>
      <c r="C24" s="168">
        <v>5511665</v>
      </c>
      <c r="D24" s="169">
        <v>113804</v>
      </c>
      <c r="E24" s="167">
        <v>22015</v>
      </c>
      <c r="F24" s="168">
        <v>22015</v>
      </c>
      <c r="G24" s="169" t="s">
        <v>112</v>
      </c>
      <c r="H24" s="167">
        <v>100</v>
      </c>
      <c r="I24" s="168">
        <v>100</v>
      </c>
      <c r="J24" s="169" t="s">
        <v>112</v>
      </c>
      <c r="K24" s="167" t="s">
        <v>112</v>
      </c>
      <c r="L24" s="168" t="s">
        <v>112</v>
      </c>
      <c r="M24" s="169" t="s">
        <v>112</v>
      </c>
      <c r="N24" s="43" t="str">
        <f t="shared" si="0"/>
        <v>八幡浜</v>
      </c>
    </row>
    <row r="25" spans="1:14" s="9" customFormat="1" ht="18" customHeight="1" x14ac:dyDescent="0.15">
      <c r="A25" s="37" t="s">
        <v>39</v>
      </c>
      <c r="B25" s="167">
        <v>13156355</v>
      </c>
      <c r="C25" s="168">
        <v>12935680</v>
      </c>
      <c r="D25" s="169">
        <v>218408</v>
      </c>
      <c r="E25" s="170" t="s">
        <v>202</v>
      </c>
      <c r="F25" s="171" t="s">
        <v>202</v>
      </c>
      <c r="G25" s="172" t="s">
        <v>202</v>
      </c>
      <c r="H25" s="170">
        <v>160</v>
      </c>
      <c r="I25" s="171">
        <v>160</v>
      </c>
      <c r="J25" s="172" t="s">
        <v>112</v>
      </c>
      <c r="K25" s="167" t="s">
        <v>112</v>
      </c>
      <c r="L25" s="168" t="s">
        <v>112</v>
      </c>
      <c r="M25" s="169" t="s">
        <v>112</v>
      </c>
      <c r="N25" s="43" t="str">
        <f t="shared" si="0"/>
        <v>新居浜</v>
      </c>
    </row>
    <row r="26" spans="1:14" s="9" customFormat="1" ht="18" customHeight="1" x14ac:dyDescent="0.15">
      <c r="A26" s="37" t="s">
        <v>40</v>
      </c>
      <c r="B26" s="167">
        <v>8127751</v>
      </c>
      <c r="C26" s="168">
        <v>7718309</v>
      </c>
      <c r="D26" s="169">
        <v>401924</v>
      </c>
      <c r="E26" s="167">
        <v>15260610</v>
      </c>
      <c r="F26" s="168">
        <v>15260610</v>
      </c>
      <c r="G26" s="169" t="s">
        <v>112</v>
      </c>
      <c r="H26" s="167">
        <v>154</v>
      </c>
      <c r="I26" s="168">
        <v>154</v>
      </c>
      <c r="J26" s="169" t="s">
        <v>112</v>
      </c>
      <c r="K26" s="167" t="s">
        <v>112</v>
      </c>
      <c r="L26" s="168" t="s">
        <v>112</v>
      </c>
      <c r="M26" s="169" t="s">
        <v>112</v>
      </c>
      <c r="N26" s="43" t="str">
        <f t="shared" si="0"/>
        <v>伊予西条</v>
      </c>
    </row>
    <row r="27" spans="1:14" ht="18" customHeight="1" x14ac:dyDescent="0.15">
      <c r="A27" s="37" t="s">
        <v>41</v>
      </c>
      <c r="B27" s="167">
        <v>4470983</v>
      </c>
      <c r="C27" s="168">
        <v>4415068</v>
      </c>
      <c r="D27" s="169">
        <v>54890</v>
      </c>
      <c r="E27" s="167">
        <v>10251</v>
      </c>
      <c r="F27" s="168">
        <v>10251</v>
      </c>
      <c r="G27" s="169" t="s">
        <v>112</v>
      </c>
      <c r="H27" s="167">
        <v>77</v>
      </c>
      <c r="I27" s="168">
        <v>77</v>
      </c>
      <c r="J27" s="169" t="s">
        <v>112</v>
      </c>
      <c r="K27" s="167" t="s">
        <v>112</v>
      </c>
      <c r="L27" s="168" t="s">
        <v>112</v>
      </c>
      <c r="M27" s="169" t="s">
        <v>112</v>
      </c>
      <c r="N27" s="43" t="str">
        <f t="shared" si="0"/>
        <v>大洲</v>
      </c>
    </row>
    <row r="28" spans="1:14" ht="18" customHeight="1" x14ac:dyDescent="0.15">
      <c r="A28" s="37" t="s">
        <v>42</v>
      </c>
      <c r="B28" s="167">
        <v>22622385</v>
      </c>
      <c r="C28" s="168">
        <v>22169390</v>
      </c>
      <c r="D28" s="169">
        <v>451637</v>
      </c>
      <c r="E28" s="170" t="s">
        <v>202</v>
      </c>
      <c r="F28" s="171" t="s">
        <v>202</v>
      </c>
      <c r="G28" s="172" t="s">
        <v>202</v>
      </c>
      <c r="H28" s="170">
        <v>179</v>
      </c>
      <c r="I28" s="171">
        <v>179</v>
      </c>
      <c r="J28" s="172" t="s">
        <v>112</v>
      </c>
      <c r="K28" s="170" t="s">
        <v>112</v>
      </c>
      <c r="L28" s="171" t="s">
        <v>112</v>
      </c>
      <c r="M28" s="172" t="s">
        <v>112</v>
      </c>
      <c r="N28" s="44" t="str">
        <f t="shared" si="0"/>
        <v>伊予三島</v>
      </c>
    </row>
    <row r="29" spans="1:14" ht="18" customHeight="1" x14ac:dyDescent="0.15">
      <c r="A29" s="50" t="s">
        <v>43</v>
      </c>
      <c r="B29" s="133">
        <v>153720060</v>
      </c>
      <c r="C29" s="134">
        <v>151081917</v>
      </c>
      <c r="D29" s="132">
        <v>2592796</v>
      </c>
      <c r="E29" s="133">
        <v>15485719</v>
      </c>
      <c r="F29" s="134">
        <v>15485719</v>
      </c>
      <c r="G29" s="132">
        <v>0</v>
      </c>
      <c r="H29" s="133">
        <v>2075</v>
      </c>
      <c r="I29" s="134">
        <v>2075</v>
      </c>
      <c r="J29" s="132" t="s">
        <v>112</v>
      </c>
      <c r="K29" s="133" t="s">
        <v>202</v>
      </c>
      <c r="L29" s="134" t="s">
        <v>202</v>
      </c>
      <c r="M29" s="132" t="s">
        <v>202</v>
      </c>
      <c r="N29" s="51" t="str">
        <f t="shared" si="0"/>
        <v>愛媛県計</v>
      </c>
    </row>
    <row r="30" spans="1:14" ht="18" customHeight="1" x14ac:dyDescent="0.15">
      <c r="A30" s="10"/>
      <c r="B30" s="173"/>
      <c r="C30" s="174"/>
      <c r="D30" s="175"/>
      <c r="E30" s="173"/>
      <c r="F30" s="174"/>
      <c r="G30" s="175"/>
      <c r="H30" s="173"/>
      <c r="I30" s="174"/>
      <c r="J30" s="175"/>
      <c r="K30" s="173"/>
      <c r="L30" s="174"/>
      <c r="M30" s="175"/>
      <c r="N30" s="48"/>
    </row>
    <row r="31" spans="1:14" ht="18" customHeight="1" x14ac:dyDescent="0.15">
      <c r="A31" s="38" t="s">
        <v>44</v>
      </c>
      <c r="B31" s="170">
        <v>39164718</v>
      </c>
      <c r="C31" s="171">
        <v>38651062</v>
      </c>
      <c r="D31" s="172">
        <v>498827</v>
      </c>
      <c r="E31" s="170">
        <v>109068</v>
      </c>
      <c r="F31" s="171">
        <v>109068</v>
      </c>
      <c r="G31" s="172" t="s">
        <v>112</v>
      </c>
      <c r="H31" s="170">
        <v>663</v>
      </c>
      <c r="I31" s="171">
        <v>663</v>
      </c>
      <c r="J31" s="172" t="s">
        <v>112</v>
      </c>
      <c r="K31" s="170" t="s">
        <v>112</v>
      </c>
      <c r="L31" s="171" t="s">
        <v>112</v>
      </c>
      <c r="M31" s="172" t="s">
        <v>112</v>
      </c>
      <c r="N31" s="45" t="str">
        <f t="shared" si="0"/>
        <v>高知</v>
      </c>
    </row>
    <row r="32" spans="1:14" ht="18" customHeight="1" x14ac:dyDescent="0.15">
      <c r="A32" s="37" t="s">
        <v>45</v>
      </c>
      <c r="B32" s="167">
        <v>2559553</v>
      </c>
      <c r="C32" s="168">
        <v>2523304</v>
      </c>
      <c r="D32" s="169">
        <v>34768</v>
      </c>
      <c r="E32" s="170">
        <v>431183</v>
      </c>
      <c r="F32" s="171">
        <v>431183</v>
      </c>
      <c r="G32" s="172" t="s">
        <v>112</v>
      </c>
      <c r="H32" s="170">
        <v>78</v>
      </c>
      <c r="I32" s="171">
        <v>78</v>
      </c>
      <c r="J32" s="172" t="s">
        <v>112</v>
      </c>
      <c r="K32" s="170" t="s">
        <v>112</v>
      </c>
      <c r="L32" s="171" t="s">
        <v>112</v>
      </c>
      <c r="M32" s="172" t="s">
        <v>112</v>
      </c>
      <c r="N32" s="44" t="str">
        <f t="shared" si="0"/>
        <v>安芸</v>
      </c>
    </row>
    <row r="33" spans="1:14" ht="18" customHeight="1" x14ac:dyDescent="0.15">
      <c r="A33" s="37" t="s">
        <v>46</v>
      </c>
      <c r="B33" s="167">
        <v>7605731</v>
      </c>
      <c r="C33" s="168">
        <v>7489611</v>
      </c>
      <c r="D33" s="169">
        <v>112786</v>
      </c>
      <c r="E33" s="167">
        <v>20296</v>
      </c>
      <c r="F33" s="168">
        <v>20296</v>
      </c>
      <c r="G33" s="169" t="s">
        <v>112</v>
      </c>
      <c r="H33" s="167">
        <v>154</v>
      </c>
      <c r="I33" s="168">
        <v>154</v>
      </c>
      <c r="J33" s="169" t="s">
        <v>112</v>
      </c>
      <c r="K33" s="170" t="s">
        <v>202</v>
      </c>
      <c r="L33" s="171" t="s">
        <v>202</v>
      </c>
      <c r="M33" s="172" t="s">
        <v>202</v>
      </c>
      <c r="N33" s="44" t="str">
        <f t="shared" si="0"/>
        <v>南国</v>
      </c>
    </row>
    <row r="34" spans="1:14" ht="18" customHeight="1" x14ac:dyDescent="0.15">
      <c r="A34" s="37" t="s">
        <v>47</v>
      </c>
      <c r="B34" s="170">
        <v>4081943</v>
      </c>
      <c r="C34" s="171">
        <v>3994847</v>
      </c>
      <c r="D34" s="172">
        <v>85775</v>
      </c>
      <c r="E34" s="170">
        <v>177695</v>
      </c>
      <c r="F34" s="171">
        <v>177695</v>
      </c>
      <c r="G34" s="172" t="s">
        <v>112</v>
      </c>
      <c r="H34" s="170">
        <v>102</v>
      </c>
      <c r="I34" s="171">
        <v>102</v>
      </c>
      <c r="J34" s="172" t="s">
        <v>112</v>
      </c>
      <c r="K34" s="170" t="s">
        <v>112</v>
      </c>
      <c r="L34" s="171" t="s">
        <v>112</v>
      </c>
      <c r="M34" s="172" t="s">
        <v>112</v>
      </c>
      <c r="N34" s="44" t="str">
        <f t="shared" si="0"/>
        <v>須崎</v>
      </c>
    </row>
    <row r="35" spans="1:14" ht="18" customHeight="1" x14ac:dyDescent="0.15">
      <c r="A35" s="37" t="s">
        <v>48</v>
      </c>
      <c r="B35" s="167">
        <v>5284858</v>
      </c>
      <c r="C35" s="168">
        <v>5207717</v>
      </c>
      <c r="D35" s="169">
        <v>74718</v>
      </c>
      <c r="E35" s="167">
        <v>10790</v>
      </c>
      <c r="F35" s="168">
        <v>10767</v>
      </c>
      <c r="G35" s="169">
        <v>23</v>
      </c>
      <c r="H35" s="167">
        <v>118</v>
      </c>
      <c r="I35" s="168">
        <v>118</v>
      </c>
      <c r="J35" s="169" t="s">
        <v>112</v>
      </c>
      <c r="K35" s="170" t="s">
        <v>112</v>
      </c>
      <c r="L35" s="171" t="s">
        <v>112</v>
      </c>
      <c r="M35" s="172" t="s">
        <v>112</v>
      </c>
      <c r="N35" s="44" t="str">
        <f t="shared" si="0"/>
        <v>中村</v>
      </c>
    </row>
    <row r="36" spans="1:14" ht="18" customHeight="1" x14ac:dyDescent="0.15">
      <c r="A36" s="37" t="s">
        <v>49</v>
      </c>
      <c r="B36" s="170">
        <v>3606168</v>
      </c>
      <c r="C36" s="171">
        <v>3541293</v>
      </c>
      <c r="D36" s="169">
        <v>64822</v>
      </c>
      <c r="E36" s="170">
        <v>18892</v>
      </c>
      <c r="F36" s="171">
        <v>18892</v>
      </c>
      <c r="G36" s="172" t="s">
        <v>112</v>
      </c>
      <c r="H36" s="170">
        <v>101</v>
      </c>
      <c r="I36" s="171">
        <v>101</v>
      </c>
      <c r="J36" s="172" t="s">
        <v>112</v>
      </c>
      <c r="K36" s="170" t="s">
        <v>112</v>
      </c>
      <c r="L36" s="171" t="s">
        <v>112</v>
      </c>
      <c r="M36" s="172" t="s">
        <v>112</v>
      </c>
      <c r="N36" s="44" t="str">
        <f t="shared" si="0"/>
        <v>伊野</v>
      </c>
    </row>
    <row r="37" spans="1:14" s="3" customFormat="1" ht="18" customHeight="1" x14ac:dyDescent="0.15">
      <c r="A37" s="50" t="s">
        <v>50</v>
      </c>
      <c r="B37" s="133">
        <v>62302970</v>
      </c>
      <c r="C37" s="134">
        <v>61407834</v>
      </c>
      <c r="D37" s="132">
        <v>871694</v>
      </c>
      <c r="E37" s="133">
        <v>767924</v>
      </c>
      <c r="F37" s="134">
        <v>767902</v>
      </c>
      <c r="G37" s="132">
        <v>23</v>
      </c>
      <c r="H37" s="133">
        <v>1216</v>
      </c>
      <c r="I37" s="134">
        <v>1216</v>
      </c>
      <c r="J37" s="132" t="s">
        <v>112</v>
      </c>
      <c r="K37" s="133" t="s">
        <v>202</v>
      </c>
      <c r="L37" s="134" t="s">
        <v>202</v>
      </c>
      <c r="M37" s="132" t="s">
        <v>202</v>
      </c>
      <c r="N37" s="51" t="str">
        <f t="shared" si="0"/>
        <v>高知県計</v>
      </c>
    </row>
    <row r="38" spans="1:14" s="9" customFormat="1" ht="18" customHeight="1" x14ac:dyDescent="0.15">
      <c r="A38" s="24"/>
      <c r="B38" s="179"/>
      <c r="C38" s="180"/>
      <c r="D38" s="181"/>
      <c r="E38" s="179"/>
      <c r="F38" s="180"/>
      <c r="G38" s="181"/>
      <c r="H38" s="179"/>
      <c r="I38" s="180"/>
      <c r="J38" s="181"/>
      <c r="K38" s="179"/>
      <c r="L38" s="180"/>
      <c r="M38" s="181"/>
      <c r="N38" s="48"/>
    </row>
    <row r="39" spans="1:14" s="3" customFormat="1" ht="18" customHeight="1" thickBot="1" x14ac:dyDescent="0.2">
      <c r="A39" s="60" t="s">
        <v>16</v>
      </c>
      <c r="B39" s="182">
        <v>1607001</v>
      </c>
      <c r="C39" s="183">
        <v>428685</v>
      </c>
      <c r="D39" s="184">
        <v>1011330</v>
      </c>
      <c r="E39" s="182" t="s">
        <v>112</v>
      </c>
      <c r="F39" s="183" t="s">
        <v>112</v>
      </c>
      <c r="G39" s="184" t="s">
        <v>112</v>
      </c>
      <c r="H39" s="182" t="s">
        <v>112</v>
      </c>
      <c r="I39" s="183" t="s">
        <v>112</v>
      </c>
      <c r="J39" s="184" t="s">
        <v>112</v>
      </c>
      <c r="K39" s="182" t="s">
        <v>112</v>
      </c>
      <c r="L39" s="183" t="s">
        <v>112</v>
      </c>
      <c r="M39" s="184" t="s">
        <v>112</v>
      </c>
      <c r="N39" s="66" t="str">
        <f t="shared" si="0"/>
        <v>局引受分</v>
      </c>
    </row>
    <row r="40" spans="1:14" s="3" customFormat="1" ht="18" customHeight="1" thickTop="1" thickBot="1" x14ac:dyDescent="0.2">
      <c r="A40" s="65" t="s">
        <v>52</v>
      </c>
      <c r="B40" s="162">
        <v>403955324</v>
      </c>
      <c r="C40" s="163">
        <v>396676313</v>
      </c>
      <c r="D40" s="164">
        <v>6999132</v>
      </c>
      <c r="E40" s="162">
        <v>16737862</v>
      </c>
      <c r="F40" s="163">
        <v>16737839</v>
      </c>
      <c r="G40" s="164">
        <v>23</v>
      </c>
      <c r="H40" s="162">
        <v>17588862</v>
      </c>
      <c r="I40" s="163">
        <v>17588862</v>
      </c>
      <c r="J40" s="164" t="s">
        <v>112</v>
      </c>
      <c r="K40" s="162">
        <v>92493531</v>
      </c>
      <c r="L40" s="163">
        <v>84467994</v>
      </c>
      <c r="M40" s="164">
        <v>8025537</v>
      </c>
      <c r="N40" s="64" t="str">
        <f t="shared" si="0"/>
        <v>総計</v>
      </c>
    </row>
    <row r="41" spans="1:14" ht="15" customHeight="1" x14ac:dyDescent="0.15"/>
    <row r="44" spans="1:14" x14ac:dyDescent="0.15">
      <c r="B44" s="90"/>
      <c r="C44" s="90"/>
      <c r="D44" s="90"/>
      <c r="E44" s="90"/>
      <c r="F44" s="90"/>
      <c r="G44" s="90"/>
      <c r="H44" s="90"/>
      <c r="I44" s="90"/>
      <c r="J44" s="90"/>
      <c r="K44" s="90"/>
      <c r="L44" s="90"/>
      <c r="M44" s="90"/>
    </row>
    <row r="45" spans="1:14" x14ac:dyDescent="0.15">
      <c r="B45" s="90"/>
      <c r="C45" s="90"/>
      <c r="D45" s="90"/>
      <c r="E45" s="90"/>
      <c r="F45" s="90"/>
      <c r="G45" s="90"/>
      <c r="H45" s="90"/>
      <c r="I45" s="90"/>
      <c r="J45" s="90"/>
      <c r="K45" s="90"/>
      <c r="L45" s="90"/>
      <c r="M45" s="90"/>
    </row>
  </sheetData>
  <mergeCells count="6">
    <mergeCell ref="N2:N3"/>
    <mergeCell ref="A2:A3"/>
    <mergeCell ref="E2:G2"/>
    <mergeCell ref="K2:M2"/>
    <mergeCell ref="B2:D2"/>
    <mergeCell ref="H2:J2"/>
  </mergeCells>
  <phoneticPr fontId="1"/>
  <printOptions horizontalCentered="1"/>
  <pageMargins left="0.78740157480314965" right="0.78740157480314965" top="0.98425196850393704" bottom="0.6692913385826772" header="0.51181102362204722" footer="0.51181102362204722"/>
  <pageSetup paperSize="9" scale="69" orientation="landscape" r:id="rId1"/>
  <headerFooter alignWithMargins="0">
    <oddFooter>&amp;R高松国税局
国税徴収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tabSelected="1" view="pageBreakPreview" topLeftCell="A19" zoomScale="85" zoomScaleNormal="81" zoomScaleSheetLayoutView="85" workbookViewId="0">
      <selection activeCell="P38" sqref="P38"/>
    </sheetView>
  </sheetViews>
  <sheetFormatPr defaultColWidth="5.875" defaultRowHeight="11.25" x14ac:dyDescent="0.15"/>
  <cols>
    <col min="1" max="1" width="12" style="2" customWidth="1"/>
    <col min="2" max="4" width="11.75" style="2" customWidth="1"/>
    <col min="5" max="7" width="12.25" style="2" customWidth="1"/>
    <col min="8" max="8" width="11.875" style="5" customWidth="1"/>
    <col min="9" max="9" width="8.25" style="88" bestFit="1" customWidth="1"/>
    <col min="10" max="10" width="7" style="88" customWidth="1"/>
    <col min="11" max="11" width="5.875" style="88"/>
    <col min="12" max="16384" width="5.875" style="2"/>
  </cols>
  <sheetData>
    <row r="1" spans="1:11" ht="12" thickBot="1" x14ac:dyDescent="0.2">
      <c r="A1" s="2" t="s">
        <v>19</v>
      </c>
    </row>
    <row r="2" spans="1:11" s="5" customFormat="1" ht="15" customHeight="1" x14ac:dyDescent="0.15">
      <c r="A2" s="382" t="s">
        <v>13</v>
      </c>
      <c r="B2" s="313" t="s">
        <v>73</v>
      </c>
      <c r="C2" s="314"/>
      <c r="D2" s="315"/>
      <c r="E2" s="313" t="s">
        <v>74</v>
      </c>
      <c r="F2" s="314"/>
      <c r="G2" s="315"/>
      <c r="H2" s="376" t="s">
        <v>20</v>
      </c>
      <c r="I2" s="89"/>
      <c r="J2" s="89"/>
      <c r="K2" s="89"/>
    </row>
    <row r="3" spans="1:11" s="5" customFormat="1" ht="16.5" customHeight="1" x14ac:dyDescent="0.15">
      <c r="A3" s="383"/>
      <c r="B3" s="23" t="s">
        <v>14</v>
      </c>
      <c r="C3" s="12" t="s">
        <v>9</v>
      </c>
      <c r="D3" s="14" t="s">
        <v>15</v>
      </c>
      <c r="E3" s="23" t="s">
        <v>14</v>
      </c>
      <c r="F3" s="12" t="s">
        <v>9</v>
      </c>
      <c r="G3" s="14" t="s">
        <v>15</v>
      </c>
      <c r="H3" s="377"/>
      <c r="I3" s="89"/>
      <c r="J3" s="89"/>
      <c r="K3" s="89"/>
    </row>
    <row r="4" spans="1:11" x14ac:dyDescent="0.15">
      <c r="A4" s="36"/>
      <c r="B4" s="34" t="s">
        <v>2</v>
      </c>
      <c r="C4" s="27" t="s">
        <v>2</v>
      </c>
      <c r="D4" s="35" t="s">
        <v>2</v>
      </c>
      <c r="E4" s="34" t="s">
        <v>2</v>
      </c>
      <c r="F4" s="27" t="s">
        <v>2</v>
      </c>
      <c r="G4" s="41" t="s">
        <v>2</v>
      </c>
      <c r="H4" s="42"/>
    </row>
    <row r="5" spans="1:11" ht="18" customHeight="1" x14ac:dyDescent="0.15">
      <c r="A5" s="39" t="s">
        <v>21</v>
      </c>
      <c r="B5" s="167">
        <v>597212</v>
      </c>
      <c r="C5" s="168">
        <v>597060</v>
      </c>
      <c r="D5" s="169">
        <v>153</v>
      </c>
      <c r="E5" s="185">
        <v>97157977</v>
      </c>
      <c r="F5" s="186">
        <v>96610257</v>
      </c>
      <c r="G5" s="169">
        <v>534536</v>
      </c>
      <c r="H5" s="43" t="str">
        <f>A5</f>
        <v>徳島</v>
      </c>
    </row>
    <row r="6" spans="1:11" ht="18" customHeight="1" x14ac:dyDescent="0.15">
      <c r="A6" s="37" t="s">
        <v>22</v>
      </c>
      <c r="B6" s="170">
        <v>37585</v>
      </c>
      <c r="C6" s="171">
        <v>37505</v>
      </c>
      <c r="D6" s="169">
        <v>80</v>
      </c>
      <c r="E6" s="187">
        <v>30951494</v>
      </c>
      <c r="F6" s="188">
        <v>30720183</v>
      </c>
      <c r="G6" s="172">
        <v>230178</v>
      </c>
      <c r="H6" s="44" t="str">
        <f t="shared" ref="H6:H40" si="0">A6</f>
        <v>鳴門</v>
      </c>
    </row>
    <row r="7" spans="1:11" ht="18" customHeight="1" x14ac:dyDescent="0.15">
      <c r="A7" s="37" t="s">
        <v>23</v>
      </c>
      <c r="B7" s="170">
        <v>25829</v>
      </c>
      <c r="C7" s="171">
        <v>25624</v>
      </c>
      <c r="D7" s="172">
        <v>205</v>
      </c>
      <c r="E7" s="187">
        <v>29266865</v>
      </c>
      <c r="F7" s="188">
        <v>29143739</v>
      </c>
      <c r="G7" s="172">
        <v>121531</v>
      </c>
      <c r="H7" s="44" t="str">
        <f t="shared" si="0"/>
        <v>阿南</v>
      </c>
    </row>
    <row r="8" spans="1:11" ht="18" customHeight="1" x14ac:dyDescent="0.15">
      <c r="A8" s="37" t="s">
        <v>24</v>
      </c>
      <c r="B8" s="170" t="s">
        <v>202</v>
      </c>
      <c r="C8" s="171" t="s">
        <v>202</v>
      </c>
      <c r="D8" s="172" t="s">
        <v>202</v>
      </c>
      <c r="E8" s="187">
        <v>8269739</v>
      </c>
      <c r="F8" s="188">
        <v>8176240</v>
      </c>
      <c r="G8" s="172">
        <v>92860</v>
      </c>
      <c r="H8" s="44" t="str">
        <f t="shared" si="0"/>
        <v>川島</v>
      </c>
    </row>
    <row r="9" spans="1:11" ht="18" customHeight="1" x14ac:dyDescent="0.15">
      <c r="A9" s="37" t="s">
        <v>25</v>
      </c>
      <c r="B9" s="170" t="s">
        <v>202</v>
      </c>
      <c r="C9" s="171" t="s">
        <v>202</v>
      </c>
      <c r="D9" s="172" t="s">
        <v>202</v>
      </c>
      <c r="E9" s="187">
        <v>5371988</v>
      </c>
      <c r="F9" s="188">
        <v>5340892</v>
      </c>
      <c r="G9" s="172">
        <v>30946</v>
      </c>
      <c r="H9" s="44" t="str">
        <f t="shared" si="0"/>
        <v>脇町</v>
      </c>
    </row>
    <row r="10" spans="1:11" ht="18" customHeight="1" x14ac:dyDescent="0.15">
      <c r="A10" s="37" t="s">
        <v>26</v>
      </c>
      <c r="B10" s="170">
        <v>8407</v>
      </c>
      <c r="C10" s="171">
        <v>8407</v>
      </c>
      <c r="D10" s="172" t="s">
        <v>112</v>
      </c>
      <c r="E10" s="187">
        <v>5317040</v>
      </c>
      <c r="F10" s="188">
        <v>5272635</v>
      </c>
      <c r="G10" s="172">
        <v>43703</v>
      </c>
      <c r="H10" s="44" t="str">
        <f t="shared" si="0"/>
        <v>池田</v>
      </c>
    </row>
    <row r="11" spans="1:11" ht="18" customHeight="1" x14ac:dyDescent="0.15">
      <c r="A11" s="50" t="s">
        <v>27</v>
      </c>
      <c r="B11" s="133">
        <v>687853</v>
      </c>
      <c r="C11" s="134">
        <v>687350</v>
      </c>
      <c r="D11" s="132">
        <v>504</v>
      </c>
      <c r="E11" s="129">
        <v>176335103</v>
      </c>
      <c r="F11" s="130">
        <v>175263946</v>
      </c>
      <c r="G11" s="132">
        <v>1053753</v>
      </c>
      <c r="H11" s="51" t="str">
        <f t="shared" si="0"/>
        <v>徳島県計</v>
      </c>
    </row>
    <row r="12" spans="1:11" ht="18" customHeight="1" x14ac:dyDescent="0.15">
      <c r="A12" s="10"/>
      <c r="B12" s="173"/>
      <c r="C12" s="174"/>
      <c r="D12" s="175"/>
      <c r="E12" s="173"/>
      <c r="F12" s="174"/>
      <c r="G12" s="175"/>
      <c r="H12" s="48"/>
    </row>
    <row r="13" spans="1:11" s="3" customFormat="1" ht="18" customHeight="1" x14ac:dyDescent="0.15">
      <c r="A13" s="38" t="s">
        <v>28</v>
      </c>
      <c r="B13" s="176" t="s">
        <v>202</v>
      </c>
      <c r="C13" s="177" t="s">
        <v>202</v>
      </c>
      <c r="D13" s="169" t="s">
        <v>202</v>
      </c>
      <c r="E13" s="176">
        <v>206930886</v>
      </c>
      <c r="F13" s="177">
        <v>205580535</v>
      </c>
      <c r="G13" s="178">
        <v>1314532</v>
      </c>
      <c r="H13" s="45" t="str">
        <f t="shared" si="0"/>
        <v>高松</v>
      </c>
      <c r="I13" s="88"/>
      <c r="J13" s="88"/>
      <c r="K13" s="88"/>
    </row>
    <row r="14" spans="1:11" s="9" customFormat="1" ht="18" customHeight="1" x14ac:dyDescent="0.15">
      <c r="A14" s="37" t="s">
        <v>29</v>
      </c>
      <c r="B14" s="170">
        <v>69211</v>
      </c>
      <c r="C14" s="171">
        <v>69175</v>
      </c>
      <c r="D14" s="172">
        <v>36</v>
      </c>
      <c r="E14" s="167">
        <v>36535845</v>
      </c>
      <c r="F14" s="168">
        <v>36109071</v>
      </c>
      <c r="G14" s="169">
        <v>405984</v>
      </c>
      <c r="H14" s="43" t="str">
        <f t="shared" si="0"/>
        <v>丸亀</v>
      </c>
      <c r="I14" s="88"/>
      <c r="J14" s="88"/>
      <c r="K14" s="88"/>
    </row>
    <row r="15" spans="1:11" s="9" customFormat="1" ht="18" customHeight="1" x14ac:dyDescent="0.15">
      <c r="A15" s="37" t="s">
        <v>30</v>
      </c>
      <c r="B15" s="170" t="s">
        <v>202</v>
      </c>
      <c r="C15" s="168" t="s">
        <v>202</v>
      </c>
      <c r="D15" s="169" t="s">
        <v>202</v>
      </c>
      <c r="E15" s="167">
        <v>19626001</v>
      </c>
      <c r="F15" s="168">
        <v>19324964</v>
      </c>
      <c r="G15" s="169">
        <v>297231</v>
      </c>
      <c r="H15" s="43" t="str">
        <f t="shared" si="0"/>
        <v>坂出</v>
      </c>
      <c r="I15" s="88"/>
      <c r="J15" s="88"/>
      <c r="K15" s="88"/>
    </row>
    <row r="16" spans="1:11" s="9" customFormat="1" ht="18" customHeight="1" x14ac:dyDescent="0.15">
      <c r="A16" s="37" t="s">
        <v>31</v>
      </c>
      <c r="B16" s="170">
        <v>37108</v>
      </c>
      <c r="C16" s="171">
        <v>35928</v>
      </c>
      <c r="D16" s="172">
        <v>1180</v>
      </c>
      <c r="E16" s="167">
        <v>28698268</v>
      </c>
      <c r="F16" s="168">
        <v>28154601</v>
      </c>
      <c r="G16" s="169">
        <v>541337</v>
      </c>
      <c r="H16" s="43" t="str">
        <f t="shared" si="0"/>
        <v>観音寺</v>
      </c>
      <c r="I16" s="88"/>
      <c r="J16" s="88"/>
      <c r="K16" s="88"/>
    </row>
    <row r="17" spans="1:11" s="9" customFormat="1" ht="18" customHeight="1" x14ac:dyDescent="0.15">
      <c r="A17" s="37" t="s">
        <v>32</v>
      </c>
      <c r="B17" s="170">
        <v>12291</v>
      </c>
      <c r="C17" s="171">
        <v>12291</v>
      </c>
      <c r="D17" s="172" t="s">
        <v>112</v>
      </c>
      <c r="E17" s="167">
        <v>11736824</v>
      </c>
      <c r="F17" s="168">
        <v>11574847</v>
      </c>
      <c r="G17" s="169">
        <v>159519</v>
      </c>
      <c r="H17" s="43" t="str">
        <f t="shared" si="0"/>
        <v>長尾</v>
      </c>
      <c r="I17" s="88"/>
      <c r="J17" s="88"/>
      <c r="K17" s="88"/>
    </row>
    <row r="18" spans="1:11" s="9" customFormat="1" ht="18" customHeight="1" x14ac:dyDescent="0.15">
      <c r="A18" s="37" t="s">
        <v>33</v>
      </c>
      <c r="B18" s="170" t="s">
        <v>202</v>
      </c>
      <c r="C18" s="171" t="s">
        <v>202</v>
      </c>
      <c r="D18" s="172" t="s">
        <v>202</v>
      </c>
      <c r="E18" s="167">
        <v>5288746</v>
      </c>
      <c r="F18" s="168">
        <v>5233444</v>
      </c>
      <c r="G18" s="169">
        <v>54413</v>
      </c>
      <c r="H18" s="43" t="str">
        <f t="shared" si="0"/>
        <v>土庄</v>
      </c>
      <c r="I18" s="88"/>
      <c r="J18" s="88"/>
      <c r="K18" s="88"/>
    </row>
    <row r="19" spans="1:11" s="9" customFormat="1" ht="18" customHeight="1" x14ac:dyDescent="0.15">
      <c r="A19" s="50" t="s">
        <v>34</v>
      </c>
      <c r="B19" s="133" t="s">
        <v>202</v>
      </c>
      <c r="C19" s="134" t="s">
        <v>202</v>
      </c>
      <c r="D19" s="132" t="s">
        <v>202</v>
      </c>
      <c r="E19" s="133">
        <v>308816569</v>
      </c>
      <c r="F19" s="134">
        <v>305977462</v>
      </c>
      <c r="G19" s="132">
        <v>2773015</v>
      </c>
      <c r="H19" s="51" t="str">
        <f t="shared" si="0"/>
        <v>香川県計</v>
      </c>
      <c r="I19" s="88"/>
      <c r="J19" s="88"/>
      <c r="K19" s="88"/>
    </row>
    <row r="20" spans="1:11" s="9" customFormat="1" ht="18" customHeight="1" x14ac:dyDescent="0.15">
      <c r="A20" s="10"/>
      <c r="B20" s="173"/>
      <c r="C20" s="174"/>
      <c r="D20" s="175"/>
      <c r="E20" s="173"/>
      <c r="F20" s="174"/>
      <c r="G20" s="175"/>
      <c r="H20" s="48"/>
      <c r="I20" s="88"/>
      <c r="J20" s="88"/>
      <c r="K20" s="88"/>
    </row>
    <row r="21" spans="1:11" s="9" customFormat="1" ht="18" customHeight="1" x14ac:dyDescent="0.15">
      <c r="A21" s="38" t="s">
        <v>35</v>
      </c>
      <c r="B21" s="167" t="s">
        <v>202</v>
      </c>
      <c r="C21" s="168" t="s">
        <v>202</v>
      </c>
      <c r="D21" s="169" t="s">
        <v>202</v>
      </c>
      <c r="E21" s="167">
        <v>177300305</v>
      </c>
      <c r="F21" s="168">
        <v>175086953</v>
      </c>
      <c r="G21" s="169">
        <v>2154237</v>
      </c>
      <c r="H21" s="45" t="str">
        <f t="shared" si="0"/>
        <v>松山</v>
      </c>
      <c r="I21" s="88"/>
      <c r="J21" s="88"/>
      <c r="K21" s="88"/>
    </row>
    <row r="22" spans="1:11" s="9" customFormat="1" ht="18" customHeight="1" x14ac:dyDescent="0.15">
      <c r="A22" s="37" t="s">
        <v>36</v>
      </c>
      <c r="B22" s="167" t="s">
        <v>202</v>
      </c>
      <c r="C22" s="168" t="s">
        <v>202</v>
      </c>
      <c r="D22" s="169" t="s">
        <v>202</v>
      </c>
      <c r="E22" s="167">
        <v>150453231</v>
      </c>
      <c r="F22" s="168">
        <v>141921036</v>
      </c>
      <c r="G22" s="169">
        <v>8530172</v>
      </c>
      <c r="H22" s="43" t="str">
        <f t="shared" si="0"/>
        <v>今治</v>
      </c>
      <c r="I22" s="88"/>
      <c r="J22" s="88"/>
      <c r="K22" s="88"/>
    </row>
    <row r="23" spans="1:11" s="9" customFormat="1" ht="18" customHeight="1" x14ac:dyDescent="0.15">
      <c r="A23" s="37" t="s">
        <v>37</v>
      </c>
      <c r="B23" s="170">
        <v>33060</v>
      </c>
      <c r="C23" s="171">
        <v>32531</v>
      </c>
      <c r="D23" s="172">
        <v>529</v>
      </c>
      <c r="E23" s="167">
        <v>17999450</v>
      </c>
      <c r="F23" s="168">
        <v>17763296</v>
      </c>
      <c r="G23" s="169">
        <v>231561</v>
      </c>
      <c r="H23" s="43" t="str">
        <f t="shared" si="0"/>
        <v>宇和島</v>
      </c>
      <c r="I23" s="88"/>
      <c r="J23" s="88"/>
      <c r="K23" s="88"/>
    </row>
    <row r="24" spans="1:11" s="9" customFormat="1" ht="18" customHeight="1" x14ac:dyDescent="0.15">
      <c r="A24" s="37" t="s">
        <v>38</v>
      </c>
      <c r="B24" s="167">
        <v>55259</v>
      </c>
      <c r="C24" s="168">
        <v>55104</v>
      </c>
      <c r="D24" s="169">
        <v>155</v>
      </c>
      <c r="E24" s="167">
        <v>12978234</v>
      </c>
      <c r="F24" s="168">
        <v>12805091</v>
      </c>
      <c r="G24" s="169">
        <v>168633</v>
      </c>
      <c r="H24" s="43" t="str">
        <f t="shared" si="0"/>
        <v>八幡浜</v>
      </c>
      <c r="I24" s="88"/>
      <c r="J24" s="88"/>
      <c r="K24" s="88"/>
    </row>
    <row r="25" spans="1:11" s="9" customFormat="1" ht="18" customHeight="1" x14ac:dyDescent="0.15">
      <c r="A25" s="37" t="s">
        <v>39</v>
      </c>
      <c r="B25" s="170" t="s">
        <v>202</v>
      </c>
      <c r="C25" s="171" t="s">
        <v>202</v>
      </c>
      <c r="D25" s="172" t="s">
        <v>202</v>
      </c>
      <c r="E25" s="167">
        <v>28063464</v>
      </c>
      <c r="F25" s="168">
        <v>27763144</v>
      </c>
      <c r="G25" s="169">
        <v>297872</v>
      </c>
      <c r="H25" s="43" t="str">
        <f t="shared" si="0"/>
        <v>新居浜</v>
      </c>
      <c r="I25" s="88"/>
      <c r="J25" s="88"/>
      <c r="K25" s="88"/>
    </row>
    <row r="26" spans="1:11" s="9" customFormat="1" ht="18" customHeight="1" x14ac:dyDescent="0.15">
      <c r="A26" s="37" t="s">
        <v>40</v>
      </c>
      <c r="B26" s="167">
        <v>30527</v>
      </c>
      <c r="C26" s="168">
        <v>30043</v>
      </c>
      <c r="D26" s="169">
        <v>484</v>
      </c>
      <c r="E26" s="167">
        <v>31645688</v>
      </c>
      <c r="F26" s="168">
        <v>31059913</v>
      </c>
      <c r="G26" s="169">
        <v>577163</v>
      </c>
      <c r="H26" s="43" t="str">
        <f t="shared" si="0"/>
        <v>伊予西条</v>
      </c>
      <c r="I26" s="88"/>
      <c r="J26" s="88"/>
      <c r="K26" s="88"/>
    </row>
    <row r="27" spans="1:11" ht="18" customHeight="1" x14ac:dyDescent="0.15">
      <c r="A27" s="37" t="s">
        <v>41</v>
      </c>
      <c r="B27" s="167">
        <v>17388</v>
      </c>
      <c r="C27" s="168">
        <v>17388</v>
      </c>
      <c r="D27" s="169" t="s">
        <v>112</v>
      </c>
      <c r="E27" s="167">
        <v>9243589</v>
      </c>
      <c r="F27" s="168">
        <v>9164406</v>
      </c>
      <c r="G27" s="169">
        <v>77725</v>
      </c>
      <c r="H27" s="43" t="str">
        <f t="shared" si="0"/>
        <v>大洲</v>
      </c>
    </row>
    <row r="28" spans="1:11" ht="18" customHeight="1" x14ac:dyDescent="0.15">
      <c r="A28" s="37" t="s">
        <v>42</v>
      </c>
      <c r="B28" s="170" t="s">
        <v>202</v>
      </c>
      <c r="C28" s="171" t="s">
        <v>202</v>
      </c>
      <c r="D28" s="172" t="s">
        <v>202</v>
      </c>
      <c r="E28" s="170">
        <v>58065908</v>
      </c>
      <c r="F28" s="171">
        <v>57228396</v>
      </c>
      <c r="G28" s="172">
        <v>835256</v>
      </c>
      <c r="H28" s="44" t="str">
        <f t="shared" si="0"/>
        <v>伊予三島</v>
      </c>
    </row>
    <row r="29" spans="1:11" ht="18" customHeight="1" x14ac:dyDescent="0.15">
      <c r="A29" s="50" t="s">
        <v>43</v>
      </c>
      <c r="B29" s="133" t="s">
        <v>202</v>
      </c>
      <c r="C29" s="134" t="s">
        <v>202</v>
      </c>
      <c r="D29" s="132" t="s">
        <v>202</v>
      </c>
      <c r="E29" s="133">
        <v>485749869</v>
      </c>
      <c r="F29" s="134">
        <v>472792235</v>
      </c>
      <c r="G29" s="132">
        <v>12872619</v>
      </c>
      <c r="H29" s="51" t="str">
        <f t="shared" si="0"/>
        <v>愛媛県計</v>
      </c>
    </row>
    <row r="30" spans="1:11" ht="18" customHeight="1" x14ac:dyDescent="0.15">
      <c r="A30" s="10"/>
      <c r="B30" s="173"/>
      <c r="C30" s="174"/>
      <c r="D30" s="175"/>
      <c r="E30" s="173"/>
      <c r="F30" s="174"/>
      <c r="G30" s="175"/>
      <c r="H30" s="48"/>
    </row>
    <row r="31" spans="1:11" ht="18" customHeight="1" x14ac:dyDescent="0.15">
      <c r="A31" s="38" t="s">
        <v>44</v>
      </c>
      <c r="B31" s="170">
        <v>625630</v>
      </c>
      <c r="C31" s="171">
        <v>624435</v>
      </c>
      <c r="D31" s="172">
        <v>1179</v>
      </c>
      <c r="E31" s="170">
        <v>95746898</v>
      </c>
      <c r="F31" s="171">
        <v>94898518</v>
      </c>
      <c r="G31" s="172">
        <v>821376</v>
      </c>
      <c r="H31" s="45" t="str">
        <f t="shared" si="0"/>
        <v>高知</v>
      </c>
    </row>
    <row r="32" spans="1:11" ht="18" customHeight="1" x14ac:dyDescent="0.15">
      <c r="A32" s="37" t="s">
        <v>45</v>
      </c>
      <c r="B32" s="170">
        <v>8194</v>
      </c>
      <c r="C32" s="171">
        <v>8186</v>
      </c>
      <c r="D32" s="172">
        <v>8</v>
      </c>
      <c r="E32" s="170">
        <v>6006942</v>
      </c>
      <c r="F32" s="171">
        <v>5945057</v>
      </c>
      <c r="G32" s="172">
        <v>58602</v>
      </c>
      <c r="H32" s="44" t="str">
        <f t="shared" si="0"/>
        <v>安芸</v>
      </c>
    </row>
    <row r="33" spans="1:12" ht="18" customHeight="1" x14ac:dyDescent="0.15">
      <c r="A33" s="37" t="s">
        <v>46</v>
      </c>
      <c r="B33" s="167" t="s">
        <v>202</v>
      </c>
      <c r="C33" s="168" t="s">
        <v>202</v>
      </c>
      <c r="D33" s="169" t="s">
        <v>202</v>
      </c>
      <c r="E33" s="170">
        <v>17372255</v>
      </c>
      <c r="F33" s="171">
        <v>17185048</v>
      </c>
      <c r="G33" s="172">
        <v>179893</v>
      </c>
      <c r="H33" s="44" t="str">
        <f t="shared" si="0"/>
        <v>南国</v>
      </c>
    </row>
    <row r="34" spans="1:12" ht="18" customHeight="1" x14ac:dyDescent="0.15">
      <c r="A34" s="37" t="s">
        <v>47</v>
      </c>
      <c r="B34" s="170">
        <v>9570</v>
      </c>
      <c r="C34" s="171">
        <v>9146</v>
      </c>
      <c r="D34" s="172">
        <v>425</v>
      </c>
      <c r="E34" s="170">
        <v>9046153</v>
      </c>
      <c r="F34" s="171">
        <v>8919538</v>
      </c>
      <c r="G34" s="172">
        <v>123272</v>
      </c>
      <c r="H34" s="44" t="str">
        <f t="shared" si="0"/>
        <v>須崎</v>
      </c>
    </row>
    <row r="35" spans="1:12" ht="18" customHeight="1" x14ac:dyDescent="0.15">
      <c r="A35" s="37" t="s">
        <v>48</v>
      </c>
      <c r="B35" s="167">
        <v>9607</v>
      </c>
      <c r="C35" s="168">
        <v>9514</v>
      </c>
      <c r="D35" s="169">
        <v>93</v>
      </c>
      <c r="E35" s="170">
        <v>11364687</v>
      </c>
      <c r="F35" s="171">
        <v>11268641</v>
      </c>
      <c r="G35" s="172">
        <v>92436</v>
      </c>
      <c r="H35" s="44" t="str">
        <f t="shared" si="0"/>
        <v>中村</v>
      </c>
    </row>
    <row r="36" spans="1:12" ht="18" customHeight="1" x14ac:dyDescent="0.15">
      <c r="A36" s="37" t="s">
        <v>49</v>
      </c>
      <c r="B36" s="170">
        <v>4954</v>
      </c>
      <c r="C36" s="171">
        <v>4790</v>
      </c>
      <c r="D36" s="172">
        <v>164</v>
      </c>
      <c r="E36" s="170">
        <v>7387990</v>
      </c>
      <c r="F36" s="171">
        <v>7298072</v>
      </c>
      <c r="G36" s="172">
        <v>89599</v>
      </c>
      <c r="H36" s="44" t="str">
        <f t="shared" si="0"/>
        <v>伊野</v>
      </c>
    </row>
    <row r="37" spans="1:12" s="3" customFormat="1" ht="18" customHeight="1" x14ac:dyDescent="0.15">
      <c r="A37" s="50" t="s">
        <v>50</v>
      </c>
      <c r="B37" s="133" t="s">
        <v>202</v>
      </c>
      <c r="C37" s="134" t="s">
        <v>202</v>
      </c>
      <c r="D37" s="132" t="s">
        <v>202</v>
      </c>
      <c r="E37" s="133">
        <v>146924925</v>
      </c>
      <c r="F37" s="134">
        <v>145514875</v>
      </c>
      <c r="G37" s="132">
        <v>1365177</v>
      </c>
      <c r="H37" s="51" t="str">
        <f t="shared" si="0"/>
        <v>高知県計</v>
      </c>
      <c r="I37" s="88"/>
      <c r="J37" s="88"/>
      <c r="K37" s="88"/>
    </row>
    <row r="38" spans="1:12" s="9" customFormat="1" ht="18" customHeight="1" x14ac:dyDescent="0.15">
      <c r="A38" s="24"/>
      <c r="B38" s="179"/>
      <c r="C38" s="180"/>
      <c r="D38" s="181"/>
      <c r="E38" s="179"/>
      <c r="F38" s="180"/>
      <c r="G38" s="181"/>
      <c r="H38" s="48"/>
      <c r="I38" s="88"/>
      <c r="J38" s="88"/>
      <c r="K38" s="88"/>
    </row>
    <row r="39" spans="1:12" s="3" customFormat="1" ht="18" customHeight="1" thickBot="1" x14ac:dyDescent="0.2">
      <c r="A39" s="60" t="s">
        <v>16</v>
      </c>
      <c r="B39" s="182">
        <v>14426</v>
      </c>
      <c r="C39" s="183">
        <v>2705</v>
      </c>
      <c r="D39" s="184">
        <v>8159</v>
      </c>
      <c r="E39" s="182">
        <v>4747873</v>
      </c>
      <c r="F39" s="183">
        <v>892997</v>
      </c>
      <c r="G39" s="184">
        <v>3150356</v>
      </c>
      <c r="H39" s="66" t="str">
        <f t="shared" si="0"/>
        <v>局引受分</v>
      </c>
      <c r="I39" s="88"/>
      <c r="J39" s="88"/>
      <c r="K39" s="88"/>
    </row>
    <row r="40" spans="1:12" s="3" customFormat="1" ht="18" customHeight="1" thickTop="1" thickBot="1" x14ac:dyDescent="0.2">
      <c r="A40" s="65" t="s">
        <v>52</v>
      </c>
      <c r="B40" s="162">
        <v>13463425</v>
      </c>
      <c r="C40" s="163">
        <v>13441661</v>
      </c>
      <c r="D40" s="164">
        <v>17809</v>
      </c>
      <c r="E40" s="189">
        <v>1122574339</v>
      </c>
      <c r="F40" s="190">
        <v>1100441515</v>
      </c>
      <c r="G40" s="164">
        <v>21214920</v>
      </c>
      <c r="H40" s="64" t="str">
        <f t="shared" si="0"/>
        <v>総計</v>
      </c>
      <c r="I40" s="88"/>
      <c r="J40" s="88"/>
      <c r="K40" s="88"/>
    </row>
    <row r="41" spans="1:12" ht="15" customHeight="1" x14ac:dyDescent="0.15"/>
    <row r="44" spans="1:12" x14ac:dyDescent="0.15">
      <c r="B44" s="90"/>
      <c r="C44" s="90"/>
      <c r="D44" s="90"/>
      <c r="E44" s="90"/>
      <c r="F44" s="90"/>
      <c r="G44" s="90"/>
      <c r="H44" s="90"/>
      <c r="I44" s="90"/>
      <c r="J44" s="90"/>
      <c r="K44" s="90"/>
      <c r="L44" s="90"/>
    </row>
    <row r="45" spans="1:12" x14ac:dyDescent="0.15">
      <c r="B45" s="90"/>
      <c r="C45" s="90"/>
      <c r="D45" s="90"/>
      <c r="E45" s="90"/>
      <c r="F45" s="90"/>
      <c r="G45" s="90"/>
      <c r="H45" s="90"/>
      <c r="I45" s="90"/>
      <c r="J45" s="90"/>
      <c r="K45" s="90"/>
      <c r="L45" s="90"/>
    </row>
  </sheetData>
  <mergeCells count="4">
    <mergeCell ref="A2:A3"/>
    <mergeCell ref="B2:D2"/>
    <mergeCell ref="E2:G2"/>
    <mergeCell ref="H2:H3"/>
  </mergeCells>
  <phoneticPr fontId="1"/>
  <pageMargins left="0.78740157480314965" right="0.78740157480314965" top="0.98425196850393704" bottom="0.6692913385826772" header="0.51181102362204722" footer="0.51181102362204722"/>
  <pageSetup paperSize="9" scale="69" orientation="landscape" r:id="rId1"/>
  <headerFooter alignWithMargins="0">
    <oddFooter>&amp;R高松国税局
国税徴収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60" zoomScaleNormal="100" workbookViewId="0">
      <selection activeCell="K44" sqref="K44"/>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08" t="s">
        <v>201</v>
      </c>
      <c r="B1" s="308"/>
      <c r="C1" s="308"/>
      <c r="D1" s="308"/>
      <c r="E1" s="308"/>
      <c r="F1" s="308"/>
    </row>
    <row r="2" spans="1:6" ht="14.25" customHeight="1" thickBot="1" x14ac:dyDescent="0.2">
      <c r="A2" s="413" t="s">
        <v>114</v>
      </c>
      <c r="B2" s="413"/>
      <c r="C2" s="413"/>
      <c r="D2" s="413"/>
      <c r="E2" s="413"/>
      <c r="F2" s="413"/>
    </row>
    <row r="3" spans="1:6" ht="18" customHeight="1" x14ac:dyDescent="0.15">
      <c r="A3" s="309" t="s">
        <v>115</v>
      </c>
      <c r="B3" s="414"/>
      <c r="C3" s="310"/>
      <c r="D3" s="313" t="s">
        <v>116</v>
      </c>
      <c r="E3" s="314"/>
      <c r="F3" s="416"/>
    </row>
    <row r="4" spans="1:6" ht="15" customHeight="1" x14ac:dyDescent="0.15">
      <c r="A4" s="311"/>
      <c r="B4" s="415"/>
      <c r="C4" s="312"/>
      <c r="D4" s="417" t="s">
        <v>117</v>
      </c>
      <c r="E4" s="418"/>
      <c r="F4" s="195" t="s">
        <v>118</v>
      </c>
    </row>
    <row r="5" spans="1:6" s="22" customFormat="1" ht="15" customHeight="1" x14ac:dyDescent="0.15">
      <c r="A5" s="191"/>
      <c r="B5" s="193"/>
      <c r="C5" s="192"/>
      <c r="D5" s="196"/>
      <c r="E5" s="197" t="s">
        <v>119</v>
      </c>
      <c r="F5" s="198" t="s">
        <v>2</v>
      </c>
    </row>
    <row r="6" spans="1:6" ht="27" customHeight="1" x14ac:dyDescent="0.15">
      <c r="A6" s="404" t="s">
        <v>120</v>
      </c>
      <c r="B6" s="407" t="s">
        <v>121</v>
      </c>
      <c r="C6" s="408"/>
      <c r="D6" s="199"/>
      <c r="E6" s="200" t="s">
        <v>112</v>
      </c>
      <c r="F6" s="201" t="s">
        <v>112</v>
      </c>
    </row>
    <row r="7" spans="1:6" ht="27" customHeight="1" x14ac:dyDescent="0.15">
      <c r="A7" s="405"/>
      <c r="B7" s="409" t="s">
        <v>122</v>
      </c>
      <c r="C7" s="410"/>
      <c r="D7" s="202"/>
      <c r="E7" s="203">
        <v>3</v>
      </c>
      <c r="F7" s="204">
        <v>245419</v>
      </c>
    </row>
    <row r="8" spans="1:6" ht="27" customHeight="1" x14ac:dyDescent="0.15">
      <c r="A8" s="405"/>
      <c r="B8" s="409" t="s">
        <v>123</v>
      </c>
      <c r="C8" s="410"/>
      <c r="D8" s="202"/>
      <c r="E8" s="203" t="s">
        <v>112</v>
      </c>
      <c r="F8" s="204" t="s">
        <v>112</v>
      </c>
    </row>
    <row r="9" spans="1:6" ht="27" customHeight="1" x14ac:dyDescent="0.15">
      <c r="A9" s="405"/>
      <c r="B9" s="411" t="s">
        <v>124</v>
      </c>
      <c r="C9" s="194" t="s">
        <v>125</v>
      </c>
      <c r="D9" s="202"/>
      <c r="E9" s="203">
        <v>1</v>
      </c>
      <c r="F9" s="204">
        <v>119833</v>
      </c>
    </row>
    <row r="10" spans="1:6" ht="27" customHeight="1" x14ac:dyDescent="0.15">
      <c r="A10" s="405"/>
      <c r="B10" s="412"/>
      <c r="C10" s="194" t="s">
        <v>126</v>
      </c>
      <c r="D10" s="202"/>
      <c r="E10" s="203" t="s">
        <v>112</v>
      </c>
      <c r="F10" s="205" t="s">
        <v>112</v>
      </c>
    </row>
    <row r="11" spans="1:6" ht="27" customHeight="1" x14ac:dyDescent="0.15">
      <c r="A11" s="405"/>
      <c r="B11" s="412"/>
      <c r="C11" s="393" t="s">
        <v>127</v>
      </c>
      <c r="D11" s="206" t="s">
        <v>128</v>
      </c>
      <c r="E11" s="207" t="s">
        <v>112</v>
      </c>
      <c r="F11" s="205" t="s">
        <v>112</v>
      </c>
    </row>
    <row r="12" spans="1:6" ht="27" customHeight="1" x14ac:dyDescent="0.15">
      <c r="A12" s="405"/>
      <c r="B12" s="412"/>
      <c r="C12" s="394"/>
      <c r="D12" s="208"/>
      <c r="E12" s="209">
        <v>1</v>
      </c>
      <c r="F12" s="210">
        <v>5926</v>
      </c>
    </row>
    <row r="13" spans="1:6" s="3" customFormat="1" ht="27" customHeight="1" x14ac:dyDescent="0.15">
      <c r="A13" s="405"/>
      <c r="B13" s="412"/>
      <c r="C13" s="211" t="s">
        <v>1</v>
      </c>
      <c r="D13" s="212"/>
      <c r="E13" s="213">
        <v>2</v>
      </c>
      <c r="F13" s="214">
        <v>125760</v>
      </c>
    </row>
    <row r="14" spans="1:6" ht="27" customHeight="1" x14ac:dyDescent="0.15">
      <c r="A14" s="406"/>
      <c r="B14" s="395" t="s">
        <v>129</v>
      </c>
      <c r="C14" s="396"/>
      <c r="D14" s="215"/>
      <c r="E14" s="216">
        <v>1</v>
      </c>
      <c r="F14" s="217">
        <v>119659</v>
      </c>
    </row>
    <row r="15" spans="1:6" ht="27" customHeight="1" x14ac:dyDescent="0.15">
      <c r="A15" s="397" t="s">
        <v>130</v>
      </c>
      <c r="B15" s="399" t="s">
        <v>131</v>
      </c>
      <c r="C15" s="399"/>
      <c r="D15" s="218"/>
      <c r="E15" s="219" t="s">
        <v>112</v>
      </c>
      <c r="F15" s="220" t="s">
        <v>112</v>
      </c>
    </row>
    <row r="16" spans="1:6" ht="27" customHeight="1" x14ac:dyDescent="0.15">
      <c r="A16" s="388"/>
      <c r="B16" s="391" t="s">
        <v>132</v>
      </c>
      <c r="C16" s="391"/>
      <c r="D16" s="202"/>
      <c r="E16" s="203" t="s">
        <v>112</v>
      </c>
      <c r="F16" s="204" t="s">
        <v>112</v>
      </c>
    </row>
    <row r="17" spans="1:6" ht="27" customHeight="1" x14ac:dyDescent="0.15">
      <c r="A17" s="388"/>
      <c r="B17" s="400" t="s">
        <v>133</v>
      </c>
      <c r="C17" s="401"/>
      <c r="D17" s="206" t="s">
        <v>128</v>
      </c>
      <c r="E17" s="221">
        <v>0</v>
      </c>
      <c r="F17" s="205" t="s">
        <v>112</v>
      </c>
    </row>
    <row r="18" spans="1:6" ht="27" customHeight="1" x14ac:dyDescent="0.15">
      <c r="A18" s="388"/>
      <c r="B18" s="402"/>
      <c r="C18" s="403"/>
      <c r="D18" s="208"/>
      <c r="E18" s="209" t="s">
        <v>112</v>
      </c>
      <c r="F18" s="210" t="s">
        <v>112</v>
      </c>
    </row>
    <row r="19" spans="1:6" ht="27" customHeight="1" x14ac:dyDescent="0.15">
      <c r="A19" s="388"/>
      <c r="B19" s="391" t="s">
        <v>134</v>
      </c>
      <c r="C19" s="391"/>
      <c r="D19" s="212"/>
      <c r="E19" s="203">
        <v>1</v>
      </c>
      <c r="F19" s="204">
        <v>5926</v>
      </c>
    </row>
    <row r="20" spans="1:6" ht="27" customHeight="1" x14ac:dyDescent="0.15">
      <c r="A20" s="388"/>
      <c r="B20" s="391" t="s">
        <v>135</v>
      </c>
      <c r="C20" s="391"/>
      <c r="D20" s="212"/>
      <c r="E20" s="203" t="s">
        <v>112</v>
      </c>
      <c r="F20" s="204" t="s">
        <v>112</v>
      </c>
    </row>
    <row r="21" spans="1:6" ht="27" customHeight="1" x14ac:dyDescent="0.15">
      <c r="A21" s="388"/>
      <c r="B21" s="391" t="s">
        <v>132</v>
      </c>
      <c r="C21" s="391"/>
      <c r="D21" s="212"/>
      <c r="E21" s="203" t="s">
        <v>112</v>
      </c>
      <c r="F21" s="204" t="s">
        <v>112</v>
      </c>
    </row>
    <row r="22" spans="1:6" ht="27" customHeight="1" x14ac:dyDescent="0.15">
      <c r="A22" s="388"/>
      <c r="B22" s="391" t="s">
        <v>136</v>
      </c>
      <c r="C22" s="391"/>
      <c r="D22" s="212"/>
      <c r="E22" s="203" t="s">
        <v>112</v>
      </c>
      <c r="F22" s="204" t="s">
        <v>112</v>
      </c>
    </row>
    <row r="23" spans="1:6" ht="27" customHeight="1" x14ac:dyDescent="0.15">
      <c r="A23" s="398"/>
      <c r="B23" s="386" t="s">
        <v>137</v>
      </c>
      <c r="C23" s="386"/>
      <c r="D23" s="222"/>
      <c r="E23" s="223" t="s">
        <v>112</v>
      </c>
      <c r="F23" s="224" t="s">
        <v>112</v>
      </c>
    </row>
    <row r="24" spans="1:6" ht="27" customHeight="1" x14ac:dyDescent="0.15">
      <c r="A24" s="387" t="s">
        <v>138</v>
      </c>
      <c r="B24" s="390" t="s">
        <v>139</v>
      </c>
      <c r="C24" s="390"/>
      <c r="D24" s="225"/>
      <c r="E24" s="219" t="s">
        <v>112</v>
      </c>
      <c r="F24" s="220" t="s">
        <v>112</v>
      </c>
    </row>
    <row r="25" spans="1:6" ht="27" customHeight="1" x14ac:dyDescent="0.15">
      <c r="A25" s="388"/>
      <c r="B25" s="391" t="s">
        <v>122</v>
      </c>
      <c r="C25" s="391"/>
      <c r="D25" s="212"/>
      <c r="E25" s="203" t="s">
        <v>112</v>
      </c>
      <c r="F25" s="204" t="s">
        <v>112</v>
      </c>
    </row>
    <row r="26" spans="1:6" ht="27" customHeight="1" x14ac:dyDescent="0.15">
      <c r="A26" s="388"/>
      <c r="B26" s="391" t="s">
        <v>125</v>
      </c>
      <c r="C26" s="391"/>
      <c r="D26" s="212"/>
      <c r="E26" s="203" t="s">
        <v>112</v>
      </c>
      <c r="F26" s="204" t="s">
        <v>112</v>
      </c>
    </row>
    <row r="27" spans="1:6" ht="27" customHeight="1" x14ac:dyDescent="0.15">
      <c r="A27" s="388"/>
      <c r="B27" s="391" t="s">
        <v>126</v>
      </c>
      <c r="C27" s="391"/>
      <c r="D27" s="212"/>
      <c r="E27" s="203" t="s">
        <v>112</v>
      </c>
      <c r="F27" s="204" t="s">
        <v>112</v>
      </c>
    </row>
    <row r="28" spans="1:6" ht="27" customHeight="1" x14ac:dyDescent="0.15">
      <c r="A28" s="388"/>
      <c r="B28" s="391" t="s">
        <v>140</v>
      </c>
      <c r="C28" s="391"/>
      <c r="D28" s="212"/>
      <c r="E28" s="203" t="s">
        <v>112</v>
      </c>
      <c r="F28" s="204" t="s">
        <v>112</v>
      </c>
    </row>
    <row r="29" spans="1:6" ht="27" customHeight="1" thickBot="1" x14ac:dyDescent="0.2">
      <c r="A29" s="389"/>
      <c r="B29" s="392" t="s">
        <v>141</v>
      </c>
      <c r="C29" s="392"/>
      <c r="D29" s="226"/>
      <c r="E29" s="227" t="s">
        <v>112</v>
      </c>
      <c r="F29" s="228" t="s">
        <v>112</v>
      </c>
    </row>
    <row r="30" spans="1:6" ht="4.5" customHeight="1" x14ac:dyDescent="0.15">
      <c r="A30" s="229"/>
      <c r="B30" s="230"/>
      <c r="C30" s="230"/>
      <c r="D30" s="231"/>
      <c r="E30" s="231"/>
      <c r="F30" s="231"/>
    </row>
    <row r="31" spans="1:6" s="1" customFormat="1" ht="28.5" customHeight="1" x14ac:dyDescent="0.15">
      <c r="A31" s="232" t="s">
        <v>142</v>
      </c>
      <c r="B31" s="384" t="s">
        <v>143</v>
      </c>
      <c r="C31" s="384"/>
      <c r="D31" s="384"/>
      <c r="E31" s="384"/>
      <c r="F31" s="384"/>
    </row>
    <row r="32" spans="1:6" s="1" customFormat="1" ht="24.95" customHeight="1" x14ac:dyDescent="0.15">
      <c r="A32" s="233" t="s">
        <v>144</v>
      </c>
      <c r="B32" s="385" t="s">
        <v>145</v>
      </c>
      <c r="C32" s="385"/>
      <c r="D32" s="385"/>
      <c r="E32" s="385"/>
      <c r="F32" s="385"/>
    </row>
    <row r="33" spans="1:6" ht="24.95" customHeight="1" x14ac:dyDescent="0.15">
      <c r="A33" s="234" t="s">
        <v>146</v>
      </c>
      <c r="B33" s="385" t="s">
        <v>147</v>
      </c>
      <c r="C33" s="385"/>
      <c r="D33" s="385"/>
      <c r="E33" s="385"/>
      <c r="F33" s="385"/>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&amp;R高松国税局
国税徴収
(H30)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60" zoomScaleNormal="100" workbookViewId="0">
      <selection activeCell="K44" sqref="K44"/>
    </sheetView>
  </sheetViews>
  <sheetFormatPr defaultRowHeight="13.5" x14ac:dyDescent="0.15"/>
  <cols>
    <col min="1" max="1" width="9" style="237"/>
    <col min="2" max="2" width="15.5" style="237" bestFit="1" customWidth="1"/>
    <col min="3" max="4" width="18" style="237" customWidth="1"/>
    <col min="5" max="16384" width="9" style="237"/>
  </cols>
  <sheetData>
    <row r="1" spans="1:7" s="236" customFormat="1" ht="14.25" thickBot="1" x14ac:dyDescent="0.2">
      <c r="A1" s="235" t="s">
        <v>148</v>
      </c>
    </row>
    <row r="2" spans="1:7" ht="19.5" customHeight="1" x14ac:dyDescent="0.15">
      <c r="A2" s="309" t="s">
        <v>149</v>
      </c>
      <c r="B2" s="310"/>
      <c r="C2" s="419" t="s">
        <v>150</v>
      </c>
      <c r="D2" s="420"/>
    </row>
    <row r="3" spans="1:7" ht="19.5" customHeight="1" x14ac:dyDescent="0.15">
      <c r="A3" s="311"/>
      <c r="B3" s="312"/>
      <c r="C3" s="238" t="s">
        <v>151</v>
      </c>
      <c r="D3" s="239" t="s">
        <v>152</v>
      </c>
    </row>
    <row r="4" spans="1:7" s="242" customFormat="1" x14ac:dyDescent="0.15">
      <c r="A4" s="421" t="s">
        <v>153</v>
      </c>
      <c r="B4" s="240"/>
      <c r="C4" s="241" t="s">
        <v>154</v>
      </c>
      <c r="D4" s="198" t="s">
        <v>155</v>
      </c>
    </row>
    <row r="5" spans="1:7" ht="30" customHeight="1" x14ac:dyDescent="0.15">
      <c r="A5" s="422"/>
      <c r="B5" s="243" t="s">
        <v>156</v>
      </c>
      <c r="C5" s="244" t="s">
        <v>112</v>
      </c>
      <c r="D5" s="245" t="s">
        <v>112</v>
      </c>
      <c r="E5" s="2"/>
      <c r="F5" s="2"/>
      <c r="G5" s="2"/>
    </row>
    <row r="6" spans="1:7" ht="30" customHeight="1" x14ac:dyDescent="0.15">
      <c r="A6" s="422"/>
      <c r="B6" s="246" t="s">
        <v>157</v>
      </c>
      <c r="C6" s="247" t="s">
        <v>112</v>
      </c>
      <c r="D6" s="248" t="s">
        <v>112</v>
      </c>
      <c r="E6" s="2"/>
      <c r="F6" s="2"/>
      <c r="G6" s="2"/>
    </row>
    <row r="7" spans="1:7" ht="30" customHeight="1" x14ac:dyDescent="0.15">
      <c r="A7" s="422"/>
      <c r="B7" s="246" t="s">
        <v>158</v>
      </c>
      <c r="C7" s="247">
        <v>1</v>
      </c>
      <c r="D7" s="248">
        <v>5926</v>
      </c>
      <c r="E7" s="2"/>
      <c r="F7" s="2"/>
      <c r="G7" s="2"/>
    </row>
    <row r="8" spans="1:7" ht="30" customHeight="1" x14ac:dyDescent="0.15">
      <c r="A8" s="422"/>
      <c r="B8" s="246" t="s">
        <v>159</v>
      </c>
      <c r="C8" s="247" t="s">
        <v>112</v>
      </c>
      <c r="D8" s="248" t="s">
        <v>112</v>
      </c>
      <c r="E8" s="2"/>
      <c r="F8" s="2"/>
      <c r="G8" s="2"/>
    </row>
    <row r="9" spans="1:7" ht="30" customHeight="1" thickBot="1" x14ac:dyDescent="0.2">
      <c r="A9" s="423"/>
      <c r="B9" s="249" t="s">
        <v>1</v>
      </c>
      <c r="C9" s="250">
        <v>1</v>
      </c>
      <c r="D9" s="251">
        <v>5926</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&amp;R高松国税局
国税徴収
(H30)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Normal="100" zoomScaleSheetLayoutView="100" workbookViewId="0">
      <selection activeCell="O9" sqref="O9"/>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160</v>
      </c>
    </row>
    <row r="2" spans="1:12" ht="16.5" customHeight="1" x14ac:dyDescent="0.15">
      <c r="A2" s="430" t="s">
        <v>161</v>
      </c>
      <c r="B2" s="432" t="s">
        <v>162</v>
      </c>
      <c r="C2" s="433"/>
      <c r="D2" s="434" t="s">
        <v>163</v>
      </c>
      <c r="E2" s="435"/>
      <c r="F2" s="432" t="s">
        <v>164</v>
      </c>
      <c r="G2" s="433"/>
      <c r="H2" s="436" t="s">
        <v>165</v>
      </c>
      <c r="I2" s="424" t="s">
        <v>166</v>
      </c>
      <c r="J2" s="425"/>
      <c r="K2" s="426"/>
    </row>
    <row r="3" spans="1:12" ht="16.5" customHeight="1" x14ac:dyDescent="0.15">
      <c r="A3" s="431"/>
      <c r="B3" s="23" t="s">
        <v>167</v>
      </c>
      <c r="C3" s="14" t="s">
        <v>168</v>
      </c>
      <c r="D3" s="23" t="s">
        <v>169</v>
      </c>
      <c r="E3" s="14" t="s">
        <v>168</v>
      </c>
      <c r="F3" s="23" t="s">
        <v>167</v>
      </c>
      <c r="G3" s="14" t="s">
        <v>168</v>
      </c>
      <c r="H3" s="437"/>
      <c r="I3" s="427"/>
      <c r="J3" s="428"/>
      <c r="K3" s="429"/>
    </row>
    <row r="4" spans="1:12" x14ac:dyDescent="0.15">
      <c r="A4" s="252"/>
      <c r="B4" s="253" t="s">
        <v>170</v>
      </c>
      <c r="C4" s="35" t="s">
        <v>171</v>
      </c>
      <c r="D4" s="253" t="s">
        <v>170</v>
      </c>
      <c r="E4" s="35" t="s">
        <v>171</v>
      </c>
      <c r="F4" s="253" t="s">
        <v>170</v>
      </c>
      <c r="G4" s="35" t="s">
        <v>172</v>
      </c>
      <c r="H4" s="254" t="s">
        <v>173</v>
      </c>
      <c r="I4" s="255"/>
      <c r="J4" s="256" t="s">
        <v>174</v>
      </c>
      <c r="K4" s="257" t="s">
        <v>172</v>
      </c>
    </row>
    <row r="5" spans="1:12" s="91" customFormat="1" ht="30" customHeight="1" x14ac:dyDescent="0.15">
      <c r="A5" s="17" t="s">
        <v>175</v>
      </c>
      <c r="B5" s="258">
        <v>3</v>
      </c>
      <c r="C5" s="259">
        <v>223730</v>
      </c>
      <c r="D5" s="258">
        <v>1</v>
      </c>
      <c r="E5" s="259">
        <v>10729</v>
      </c>
      <c r="F5" s="258">
        <v>2</v>
      </c>
      <c r="G5" s="259">
        <v>217730</v>
      </c>
      <c r="H5" s="260" t="s">
        <v>112</v>
      </c>
      <c r="I5" s="261" t="s">
        <v>176</v>
      </c>
      <c r="J5" s="262">
        <v>36</v>
      </c>
      <c r="K5" s="263">
        <v>10729</v>
      </c>
      <c r="L5" s="264"/>
    </row>
    <row r="6" spans="1:12" s="91" customFormat="1" ht="30" customHeight="1" x14ac:dyDescent="0.15">
      <c r="A6" s="265" t="s">
        <v>89</v>
      </c>
      <c r="B6" s="266">
        <v>3</v>
      </c>
      <c r="C6" s="267">
        <v>44000</v>
      </c>
      <c r="D6" s="266">
        <v>2</v>
      </c>
      <c r="E6" s="267">
        <v>213230</v>
      </c>
      <c r="F6" s="266">
        <v>3</v>
      </c>
      <c r="G6" s="267">
        <v>44000</v>
      </c>
      <c r="H6" s="268" t="s">
        <v>112</v>
      </c>
      <c r="I6" s="269" t="s">
        <v>176</v>
      </c>
      <c r="J6" s="270">
        <v>7763</v>
      </c>
      <c r="K6" s="271">
        <v>213230</v>
      </c>
      <c r="L6" s="264"/>
    </row>
    <row r="7" spans="1:12" s="91" customFormat="1" ht="30" customHeight="1" x14ac:dyDescent="0.15">
      <c r="A7" s="265" t="s">
        <v>93</v>
      </c>
      <c r="B7" s="266">
        <v>1</v>
      </c>
      <c r="C7" s="267">
        <v>30441</v>
      </c>
      <c r="D7" s="266">
        <v>3</v>
      </c>
      <c r="E7" s="267">
        <v>44000</v>
      </c>
      <c r="F7" s="266" t="s">
        <v>112</v>
      </c>
      <c r="G7" s="267" t="s">
        <v>112</v>
      </c>
      <c r="H7" s="268" t="s">
        <v>112</v>
      </c>
      <c r="I7" s="269" t="s">
        <v>176</v>
      </c>
      <c r="J7" s="270">
        <v>4248</v>
      </c>
      <c r="K7" s="271">
        <v>44000</v>
      </c>
      <c r="L7" s="264"/>
    </row>
    <row r="8" spans="1:12" s="91" customFormat="1" ht="30" customHeight="1" x14ac:dyDescent="0.15">
      <c r="A8" s="265" t="s">
        <v>95</v>
      </c>
      <c r="B8" s="266">
        <v>5</v>
      </c>
      <c r="C8" s="267">
        <v>214982</v>
      </c>
      <c r="D8" s="266">
        <v>3</v>
      </c>
      <c r="E8" s="267">
        <v>164231</v>
      </c>
      <c r="F8" s="266">
        <v>2</v>
      </c>
      <c r="G8" s="267">
        <v>28744</v>
      </c>
      <c r="H8" s="268" t="s">
        <v>112</v>
      </c>
      <c r="I8" s="269" t="s">
        <v>128</v>
      </c>
      <c r="J8" s="270" t="s">
        <v>112</v>
      </c>
      <c r="K8" s="271">
        <v>95585</v>
      </c>
      <c r="L8" s="264"/>
    </row>
    <row r="9" spans="1:12" ht="30" customHeight="1" thickBot="1" x14ac:dyDescent="0.2">
      <c r="A9" s="18" t="s">
        <v>110</v>
      </c>
      <c r="B9" s="272">
        <v>1</v>
      </c>
      <c r="C9" s="273">
        <v>9675</v>
      </c>
      <c r="D9" s="272">
        <v>2</v>
      </c>
      <c r="E9" s="273">
        <v>32315</v>
      </c>
      <c r="F9" s="272" t="s">
        <v>112</v>
      </c>
      <c r="G9" s="273" t="s">
        <v>112</v>
      </c>
      <c r="H9" s="274">
        <v>68646</v>
      </c>
      <c r="I9" s="275" t="s">
        <v>177</v>
      </c>
      <c r="J9" s="276" t="s">
        <v>112</v>
      </c>
      <c r="K9" s="277">
        <v>100961</v>
      </c>
      <c r="L9" s="278"/>
    </row>
    <row r="10" spans="1:12" ht="30" customHeight="1" thickBot="1" x14ac:dyDescent="0.2">
      <c r="A10" s="18" t="s">
        <v>178</v>
      </c>
      <c r="B10" s="272">
        <v>3</v>
      </c>
      <c r="C10" s="273">
        <v>245419</v>
      </c>
      <c r="D10" s="272">
        <v>1</v>
      </c>
      <c r="E10" s="273">
        <v>5926</v>
      </c>
      <c r="F10" s="272">
        <v>1</v>
      </c>
      <c r="G10" s="273">
        <v>119659</v>
      </c>
      <c r="H10" s="274" t="s">
        <v>112</v>
      </c>
      <c r="I10" s="275" t="s">
        <v>177</v>
      </c>
      <c r="J10" s="276" t="s">
        <v>112</v>
      </c>
      <c r="K10" s="277" t="s">
        <v>112</v>
      </c>
      <c r="L10" s="278"/>
    </row>
    <row r="11" spans="1:12" x14ac:dyDescent="0.15">
      <c r="A11" s="2" t="s">
        <v>179</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&amp;R高松国税局
国税徴収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65CC710B-E9F5-44E0-AB1C-C5C75A5DD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976EA8-3691-46A1-A707-58E99BDC0202}">
  <ds:schemaRefs>
    <ds:schemaRef ds:uri="http://schemas.microsoft.com/sharepoint/v3/contenttype/forms"/>
  </ds:schemaRefs>
</ds:datastoreItem>
</file>

<file path=customXml/itemProps3.xml><?xml version="1.0" encoding="utf-8"?>
<ds:datastoreItem xmlns:ds="http://schemas.openxmlformats.org/officeDocument/2006/customXml" ds:itemID="{65003C1B-C42A-445D-8877-75C711302ABB}">
  <ds:schemaRefs>
    <ds:schemaRef ds:uri="http://schemas.microsoft.com/office/2006/metadata/properties"/>
    <ds:schemaRef ds:uri="http://schemas.microsoft.com/office/infopath/2007/PartnerControls"/>
    <ds:schemaRef ds:uri="c1e1fd5d-d5a4-4438-b594-53628234b2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　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　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高松国税局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国税徴収状況等</dc:title>
  <dc:creator>国税庁</dc:creator>
  <cp:lastModifiedBy>国税庁</cp:lastModifiedBy>
  <cp:lastPrinted>2020-08-13T06:45:26Z</cp:lastPrinted>
  <dcterms:created xsi:type="dcterms:W3CDTF">2003-07-09T01:05:10Z</dcterms:created>
  <dcterms:modified xsi:type="dcterms:W3CDTF">2020-08-13T08:06:33Z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