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統計情報・各種通信等\02　局統計情報（HP掲載）\平成29年度版\03原稿\11　17.18国税滞納\"/>
    </mc:Choice>
  </mc:AlternateContent>
  <bookViews>
    <workbookView xWindow="0" yWindow="0" windowWidth="20490" windowHeight="7950" tabRatio="682"/>
  </bookViews>
  <sheets>
    <sheet name="(1)滞納状況" sheetId="2" r:id="rId1"/>
    <sheet name=" (2)滞納状況の累年比較" sheetId="6" r:id="rId2"/>
    <sheet name="(3)税務署別滞納状況" sheetId="4" r:id="rId3"/>
    <sheet name="還付金の支払決定の状況" sheetId="5" r:id="rId4"/>
  </sheets>
  <definedNames>
    <definedName name="_xlnm.Print_Area" localSheetId="1">' (2)滞納状況の累年比較'!$A$1:$L$18</definedName>
    <definedName name="_xlnm.Print_Area" localSheetId="0">'(1)滞納状況'!$A$1:$N$24</definedName>
    <definedName name="_xlnm.Print_Area" localSheetId="2">'(3)税務署別滞納状況'!$A$1:$K$42</definedName>
    <definedName name="_xlnm.Print_Area" localSheetId="3">還付金の支払決定の状況!$A$1:$C$19</definedName>
    <definedName name="_xlnm.Print_Titles" localSheetId="2">'(3)税務署別滞納状況'!$1:$4</definedName>
  </definedNames>
  <calcPr calcId="152511"/>
</workbook>
</file>

<file path=xl/calcChain.xml><?xml version="1.0" encoding="utf-8"?>
<calcChain xmlns="http://schemas.openxmlformats.org/spreadsheetml/2006/main">
  <c r="H8" i="4" l="1"/>
  <c r="G12" i="4"/>
  <c r="J12" i="4"/>
  <c r="K12" i="4"/>
  <c r="K40" i="4" s="1"/>
  <c r="I23" i="4"/>
  <c r="H40" i="4"/>
  <c r="J38" i="4"/>
  <c r="F38" i="4"/>
  <c r="G38" i="4"/>
  <c r="F30" i="4"/>
  <c r="G30" i="4"/>
  <c r="J30" i="4"/>
  <c r="K20" i="4"/>
  <c r="J20" i="4"/>
  <c r="G20" i="4"/>
  <c r="F20" i="4"/>
  <c r="F12" i="4"/>
  <c r="I6" i="4"/>
  <c r="G40" i="4" l="1"/>
  <c r="I36" i="4"/>
  <c r="D40" i="4"/>
  <c r="I25" i="4"/>
  <c r="H14" i="4"/>
  <c r="H37" i="4" l="1"/>
  <c r="I37" i="4"/>
  <c r="E37" i="4"/>
  <c r="D37" i="4"/>
  <c r="H36" i="4"/>
  <c r="E36" i="4"/>
  <c r="D36" i="4"/>
  <c r="H35" i="4"/>
  <c r="I35" i="4"/>
  <c r="E35" i="4"/>
  <c r="D35" i="4"/>
  <c r="I34" i="4"/>
  <c r="H34" i="4"/>
  <c r="E34" i="4"/>
  <c r="D34" i="4"/>
  <c r="H33" i="4"/>
  <c r="I33" i="4"/>
  <c r="E33" i="4"/>
  <c r="D33" i="4"/>
  <c r="I32" i="4"/>
  <c r="H32" i="4"/>
  <c r="E32" i="4"/>
  <c r="D32" i="4"/>
  <c r="H29" i="4"/>
  <c r="I29" i="4"/>
  <c r="E29" i="4"/>
  <c r="D29" i="4"/>
  <c r="I28" i="4"/>
  <c r="H28" i="4"/>
  <c r="E28" i="4"/>
  <c r="D28" i="4"/>
  <c r="H27" i="4"/>
  <c r="I27" i="4"/>
  <c r="E27" i="4"/>
  <c r="D27" i="4"/>
  <c r="I26" i="4"/>
  <c r="H26" i="4"/>
  <c r="E26" i="4"/>
  <c r="D26" i="4"/>
  <c r="H25" i="4"/>
  <c r="E25" i="4"/>
  <c r="D25" i="4"/>
  <c r="I24" i="4"/>
  <c r="H24" i="4"/>
  <c r="E24" i="4"/>
  <c r="D24" i="4"/>
  <c r="H23" i="4"/>
  <c r="E23" i="4"/>
  <c r="D23" i="4"/>
  <c r="I22" i="4"/>
  <c r="H22" i="4"/>
  <c r="E22" i="4"/>
  <c r="D22" i="4"/>
  <c r="H19" i="4"/>
  <c r="I19" i="4"/>
  <c r="E19" i="4"/>
  <c r="D19" i="4"/>
  <c r="I18" i="4"/>
  <c r="H18" i="4"/>
  <c r="E18" i="4"/>
  <c r="D18" i="4"/>
  <c r="H17" i="4"/>
  <c r="I17" i="4"/>
  <c r="E17" i="4"/>
  <c r="D17" i="4"/>
  <c r="I16" i="4"/>
  <c r="H16" i="4"/>
  <c r="E16" i="4"/>
  <c r="D16" i="4"/>
  <c r="H15" i="4"/>
  <c r="I15" i="4"/>
  <c r="E15" i="4"/>
  <c r="D15" i="4"/>
  <c r="I14" i="4"/>
  <c r="E14" i="4"/>
  <c r="D14" i="4"/>
  <c r="H11" i="4"/>
  <c r="I11" i="4"/>
  <c r="E11" i="4"/>
  <c r="D11" i="4"/>
  <c r="I10" i="4"/>
  <c r="H10" i="4"/>
  <c r="E10" i="4"/>
  <c r="D10" i="4"/>
  <c r="H9" i="4"/>
  <c r="I9" i="4"/>
  <c r="E9" i="4"/>
  <c r="D9" i="4"/>
  <c r="I8" i="4"/>
  <c r="E8" i="4"/>
  <c r="D8" i="4"/>
  <c r="H7" i="4"/>
  <c r="I7" i="4"/>
  <c r="E7" i="4"/>
  <c r="D7" i="4"/>
  <c r="H6" i="4"/>
  <c r="E6" i="4"/>
  <c r="D6" i="4"/>
  <c r="H38" i="4" l="1"/>
  <c r="H20" i="4"/>
  <c r="I12" i="4"/>
  <c r="D20" i="4"/>
  <c r="E30" i="4"/>
  <c r="I38" i="4"/>
  <c r="D12" i="4"/>
  <c r="E20" i="4"/>
  <c r="H30" i="4"/>
  <c r="D38" i="4"/>
  <c r="E12" i="4"/>
  <c r="I20" i="4"/>
  <c r="E38" i="4"/>
  <c r="H12" i="4"/>
  <c r="D30" i="4"/>
  <c r="I30" i="4"/>
  <c r="E40" i="4" l="1"/>
  <c r="I40" i="4"/>
</calcChain>
</file>

<file path=xl/sharedStrings.xml><?xml version="1.0" encoding="utf-8"?>
<sst xmlns="http://schemas.openxmlformats.org/spreadsheetml/2006/main" count="165" uniqueCount="91">
  <si>
    <t>整理済滞納</t>
  </si>
  <si>
    <t>整理中の滞納</t>
  </si>
  <si>
    <t>期首滞納</t>
  </si>
  <si>
    <t>新規発生滞納</t>
  </si>
  <si>
    <t>計</t>
  </si>
  <si>
    <t>件</t>
  </si>
  <si>
    <t>百万円</t>
  </si>
  <si>
    <t>源泉分</t>
  </si>
  <si>
    <t>申告分</t>
  </si>
  <si>
    <t>法人税</t>
  </si>
  <si>
    <t>相続税</t>
  </si>
  <si>
    <t>消費税</t>
  </si>
  <si>
    <t>その他</t>
  </si>
  <si>
    <t>要整理滞納</t>
    <phoneticPr fontId="2"/>
  </si>
  <si>
    <t>合　　　計</t>
    <phoneticPr fontId="2"/>
  </si>
  <si>
    <t>件　数</t>
    <phoneticPr fontId="2"/>
  </si>
  <si>
    <t>税　額</t>
    <phoneticPr fontId="2"/>
  </si>
  <si>
    <t>所 得 税</t>
    <phoneticPr fontId="2"/>
  </si>
  <si>
    <t>17　国税滞納</t>
    <phoneticPr fontId="2"/>
  </si>
  <si>
    <t>(1)　滞納状況</t>
    <rPh sb="4" eb="6">
      <t>タイノウ</t>
    </rPh>
    <rPh sb="6" eb="8">
      <t>ジョウキョウ</t>
    </rPh>
    <phoneticPr fontId="2"/>
  </si>
  <si>
    <t>　（注）　この表は、「⑴滞納状況」の「合計」欄を税務署別に示したものである。</t>
    <phoneticPr fontId="2"/>
  </si>
  <si>
    <t>総　　計</t>
    <phoneticPr fontId="2"/>
  </si>
  <si>
    <t>局引受分</t>
    <phoneticPr fontId="2"/>
  </si>
  <si>
    <t>高知県計</t>
    <rPh sb="0" eb="2">
      <t>コウチ</t>
    </rPh>
    <rPh sb="2" eb="3">
      <t>ケン</t>
    </rPh>
    <rPh sb="3" eb="4">
      <t>ケイ</t>
    </rPh>
    <phoneticPr fontId="2"/>
  </si>
  <si>
    <t>伊野</t>
    <rPh sb="0" eb="2">
      <t>イノ</t>
    </rPh>
    <phoneticPr fontId="2"/>
  </si>
  <si>
    <t>中村</t>
    <rPh sb="0" eb="2">
      <t>ナカムラ</t>
    </rPh>
    <phoneticPr fontId="2"/>
  </si>
  <si>
    <t>須崎</t>
    <rPh sb="0" eb="2">
      <t>スサキ</t>
    </rPh>
    <phoneticPr fontId="2"/>
  </si>
  <si>
    <t>南国</t>
    <rPh sb="0" eb="2">
      <t>ナンコク</t>
    </rPh>
    <phoneticPr fontId="2"/>
  </si>
  <si>
    <t>安芸</t>
    <rPh sb="0" eb="2">
      <t>アキ</t>
    </rPh>
    <phoneticPr fontId="2"/>
  </si>
  <si>
    <t>高知</t>
    <rPh sb="0" eb="2">
      <t>コウチ</t>
    </rPh>
    <phoneticPr fontId="2"/>
  </si>
  <si>
    <t>愛媛県計</t>
    <rPh sb="0" eb="2">
      <t>エヒメ</t>
    </rPh>
    <rPh sb="2" eb="3">
      <t>ケン</t>
    </rPh>
    <rPh sb="3" eb="4">
      <t>ケイ</t>
    </rPh>
    <phoneticPr fontId="2"/>
  </si>
  <si>
    <t>伊予三島</t>
    <rPh sb="0" eb="4">
      <t>イヨミシマ</t>
    </rPh>
    <phoneticPr fontId="2"/>
  </si>
  <si>
    <t>大洲</t>
    <rPh sb="0" eb="2">
      <t>オオズ</t>
    </rPh>
    <phoneticPr fontId="2"/>
  </si>
  <si>
    <t>伊予西条</t>
    <rPh sb="0" eb="4">
      <t>イヨサイジョウ</t>
    </rPh>
    <phoneticPr fontId="2"/>
  </si>
  <si>
    <t>新居浜</t>
    <rPh sb="0" eb="3">
      <t>ニイハマ</t>
    </rPh>
    <phoneticPr fontId="2"/>
  </si>
  <si>
    <t>八幡浜</t>
    <rPh sb="0" eb="2">
      <t>ヤハタ</t>
    </rPh>
    <rPh sb="2" eb="3">
      <t>ハマ</t>
    </rPh>
    <phoneticPr fontId="2"/>
  </si>
  <si>
    <t>宇和島</t>
    <rPh sb="0" eb="3">
      <t>ウワジマ</t>
    </rPh>
    <phoneticPr fontId="2"/>
  </si>
  <si>
    <t>今治</t>
    <rPh sb="0" eb="2">
      <t>イマバリ</t>
    </rPh>
    <phoneticPr fontId="2"/>
  </si>
  <si>
    <t>松山</t>
    <rPh sb="0" eb="2">
      <t>マツヤマ</t>
    </rPh>
    <phoneticPr fontId="2"/>
  </si>
  <si>
    <t>香川県計</t>
    <rPh sb="0" eb="2">
      <t>カガワ</t>
    </rPh>
    <rPh sb="2" eb="3">
      <t>ケン</t>
    </rPh>
    <rPh sb="3" eb="4">
      <t>ケイ</t>
    </rPh>
    <phoneticPr fontId="2"/>
  </si>
  <si>
    <t>土庄</t>
    <rPh sb="0" eb="2">
      <t>トノショウ</t>
    </rPh>
    <phoneticPr fontId="2"/>
  </si>
  <si>
    <t>長尾</t>
    <rPh sb="0" eb="2">
      <t>ナガオ</t>
    </rPh>
    <phoneticPr fontId="2"/>
  </si>
  <si>
    <t>観音寺</t>
    <rPh sb="0" eb="3">
      <t>カンオンジ</t>
    </rPh>
    <phoneticPr fontId="2"/>
  </si>
  <si>
    <t>坂出</t>
    <rPh sb="0" eb="2">
      <t>サカイデ</t>
    </rPh>
    <phoneticPr fontId="2"/>
  </si>
  <si>
    <t>丸亀</t>
    <rPh sb="0" eb="2">
      <t>マルガメ</t>
    </rPh>
    <phoneticPr fontId="2"/>
  </si>
  <si>
    <t>高松</t>
    <rPh sb="0" eb="2">
      <t>タカマツ</t>
    </rPh>
    <phoneticPr fontId="2"/>
  </si>
  <si>
    <t>徳島県計</t>
    <rPh sb="0" eb="2">
      <t>トクシマ</t>
    </rPh>
    <rPh sb="2" eb="3">
      <t>ケン</t>
    </rPh>
    <rPh sb="3" eb="4">
      <t>ケイ</t>
    </rPh>
    <phoneticPr fontId="2"/>
  </si>
  <si>
    <t>池田</t>
    <rPh sb="0" eb="2">
      <t>イケダ</t>
    </rPh>
    <phoneticPr fontId="2"/>
  </si>
  <si>
    <t>脇町</t>
    <rPh sb="0" eb="1">
      <t>ワキ</t>
    </rPh>
    <rPh sb="1" eb="2">
      <t>マチ</t>
    </rPh>
    <phoneticPr fontId="2"/>
  </si>
  <si>
    <t>川島</t>
    <rPh sb="0" eb="2">
      <t>カワシマ</t>
    </rPh>
    <phoneticPr fontId="2"/>
  </si>
  <si>
    <t>阿南</t>
    <rPh sb="0" eb="2">
      <t>アナン</t>
    </rPh>
    <phoneticPr fontId="2"/>
  </si>
  <si>
    <t>鳴門</t>
    <rPh sb="0" eb="2">
      <t>ナルト</t>
    </rPh>
    <phoneticPr fontId="2"/>
  </si>
  <si>
    <t>徳島</t>
    <rPh sb="0" eb="2">
      <t>トクシマ</t>
    </rPh>
    <phoneticPr fontId="2"/>
  </si>
  <si>
    <t>新規発生滞納</t>
    <phoneticPr fontId="2"/>
  </si>
  <si>
    <t>税務署名</t>
  </si>
  <si>
    <t>(3)　税務署別滞納状況</t>
    <phoneticPr fontId="2"/>
  </si>
  <si>
    <t>還付金合計</t>
  </si>
  <si>
    <t>消費税及地方消費税</t>
    <phoneticPr fontId="2"/>
  </si>
  <si>
    <t>千円</t>
  </si>
  <si>
    <t>支払決定済額</t>
  </si>
  <si>
    <t>区　　　　　分</t>
    <phoneticPr fontId="2"/>
  </si>
  <si>
    <t>還付金の支払決定の状況</t>
    <phoneticPr fontId="2"/>
  </si>
  <si>
    <t>18　還　付　金</t>
    <phoneticPr fontId="2"/>
  </si>
  <si>
    <t>源泉所得税及復興特別所得税</t>
    <rPh sb="5" eb="6">
      <t>オヨ</t>
    </rPh>
    <rPh sb="6" eb="8">
      <t>フッコウ</t>
    </rPh>
    <rPh sb="8" eb="10">
      <t>トクベツ</t>
    </rPh>
    <rPh sb="10" eb="13">
      <t>ショトクゼイ</t>
    </rPh>
    <phoneticPr fontId="2"/>
  </si>
  <si>
    <t>申告所得税及復興特別所得税</t>
    <rPh sb="5" eb="6">
      <t>オヨ</t>
    </rPh>
    <rPh sb="6" eb="8">
      <t>フッコウ</t>
    </rPh>
    <rPh sb="8" eb="10">
      <t>トクベツ</t>
    </rPh>
    <rPh sb="10" eb="13">
      <t>ショトクゼイ</t>
    </rPh>
    <phoneticPr fontId="2"/>
  </si>
  <si>
    <t>（注）　還付加算金を含む。</t>
    <phoneticPr fontId="2"/>
  </si>
  <si>
    <t>合　計</t>
    <phoneticPr fontId="2"/>
  </si>
  <si>
    <t>調査対象等：</t>
    <phoneticPr fontId="2"/>
  </si>
  <si>
    <t>　  （注）　</t>
    <phoneticPr fontId="2"/>
  </si>
  <si>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</si>
  <si>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2"/>
  </si>
  <si>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2"/>
  </si>
  <si>
    <t>　　　　　　</t>
    <phoneticPr fontId="2"/>
  </si>
  <si>
    <t>４　「相続税」には贈与税を含む。</t>
    <phoneticPr fontId="2"/>
  </si>
  <si>
    <t>(2)　滞納状況の累年比較</t>
    <phoneticPr fontId="2"/>
  </si>
  <si>
    <t>平成25年度</t>
  </si>
  <si>
    <t>平成26年度</t>
  </si>
  <si>
    <t>区　　　　　分</t>
    <phoneticPr fontId="2"/>
  </si>
  <si>
    <t>年度</t>
    <rPh sb="0" eb="2">
      <t>ネンド</t>
    </rPh>
    <phoneticPr fontId="2"/>
  </si>
  <si>
    <t xml:space="preserve">  「消費税」及び「合計」欄の外書として地方消費税の滞納状況を示している。</t>
    <rPh sb="3" eb="6">
      <t>ショウヒゼイ</t>
    </rPh>
    <rPh sb="7" eb="8">
      <t>オヨ</t>
    </rPh>
    <rPh sb="10" eb="12">
      <t>ゴウケイ</t>
    </rPh>
    <phoneticPr fontId="2"/>
  </si>
  <si>
    <t xml:space="preserve">    外書として地方消費税の滞納状況を示している。</t>
    <phoneticPr fontId="2"/>
  </si>
  <si>
    <t>５　上記の計数は、国税の滞納状況を示したものであるため、地方消費税は含まない。</t>
    <phoneticPr fontId="2"/>
  </si>
  <si>
    <t>（注）上記の計数は、国税の滞納状況を示したものであるため、地方消費税は含まない。</t>
    <rPh sb="1" eb="2">
      <t>チュウ</t>
    </rPh>
    <phoneticPr fontId="2"/>
  </si>
  <si>
    <t>平成27年度</t>
  </si>
  <si>
    <t>平成29年４月１日から平成30年３月31日までの間における滞納の繰越、新規発生及び処理等の国税の滞納状況を示した。</t>
    <phoneticPr fontId="2"/>
  </si>
  <si>
    <t>平成28年度</t>
  </si>
  <si>
    <t>平成29年度</t>
  </si>
  <si>
    <t>平成25年度</t>
    <phoneticPr fontId="2"/>
  </si>
  <si>
    <t>　調査期間：　平成29年4月1日から平成30年3月31日</t>
    <phoneticPr fontId="2"/>
  </si>
  <si>
    <t xml:space="preserve">      ただし、地方税法附則第９条の４の規定により、当分の間、国が消費税の賦課徴収と併せて地方消費税の賦課徴収を行うものとされていることから、各年度欄の</t>
    <phoneticPr fontId="2"/>
  </si>
  <si>
    <t xml:space="preserve">    ただし、地方税法附則第９条の４の規定により、当分の間、国が消費税の賦課徴収と併せて地方消費税の賦課徴収を行うものとされていることから、</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</si>
</sst>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quot;外&quot;\ \ #,###"/>
  </numFmts>
  <fonts count="1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8"/>
      <name val="ＭＳ 明朝"/>
      <family val="1"/>
      <charset val="128"/>
    </font>
    <font>
      <sz val="10"/>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1"/>
        <bgColor indexed="64"/>
      </patternFill>
    </fill>
  </fills>
  <borders count="111">
    <border>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55"/>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hair">
        <color indexed="64"/>
      </left>
      <right style="thin">
        <color indexed="64"/>
      </right>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bottom/>
      <diagonal/>
    </border>
    <border>
      <left style="hair">
        <color indexed="64"/>
      </left>
      <right/>
      <top style="thin">
        <color indexed="64"/>
      </top>
      <bottom/>
      <diagonal/>
    </border>
    <border>
      <left style="hair">
        <color indexed="64"/>
      </left>
      <right/>
      <top/>
      <bottom style="thin">
        <color indexed="55"/>
      </bottom>
      <diagonal/>
    </border>
    <border>
      <left style="hair">
        <color indexed="64"/>
      </left>
      <right style="medium">
        <color indexed="64"/>
      </right>
      <top/>
      <bottom style="hair">
        <color indexed="55"/>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55"/>
      </top>
      <bottom style="double">
        <color indexed="64"/>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top style="hair">
        <color indexed="55"/>
      </top>
      <bottom style="thin">
        <color indexed="55"/>
      </bottom>
      <diagonal/>
    </border>
    <border>
      <left style="hair">
        <color indexed="64"/>
      </left>
      <right style="medium">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bottom style="hair">
        <color indexed="55"/>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thin">
        <color indexed="64"/>
      </left>
      <right style="hair">
        <color indexed="64"/>
      </right>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medium">
        <color indexed="64"/>
      </right>
      <top/>
      <bottom style="thin">
        <color indexed="55"/>
      </bottom>
      <diagonal/>
    </border>
    <border>
      <left/>
      <right style="hair">
        <color indexed="64"/>
      </right>
      <top style="thin">
        <color indexed="64"/>
      </top>
      <bottom/>
      <diagonal/>
    </border>
    <border>
      <left/>
      <right style="hair">
        <color indexed="64"/>
      </right>
      <top/>
      <bottom style="hair">
        <color indexed="55"/>
      </bottom>
      <diagonal/>
    </border>
    <border>
      <left/>
      <right style="hair">
        <color indexed="64"/>
      </right>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hair">
        <color indexed="64"/>
      </left>
      <right style="thin">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thin">
        <color indexed="64"/>
      </left>
      <right style="hair">
        <color indexed="64"/>
      </right>
      <top style="thin">
        <color indexed="55"/>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hair">
        <color indexed="64"/>
      </right>
      <top/>
      <bottom style="thin">
        <color indexed="55"/>
      </bottom>
      <diagonal/>
    </border>
    <border>
      <left style="medium">
        <color indexed="64"/>
      </left>
      <right style="hair">
        <color indexed="64"/>
      </right>
      <top style="thin">
        <color indexed="55"/>
      </top>
      <bottom style="thin">
        <color indexed="55"/>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55"/>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55"/>
      </top>
      <bottom/>
      <diagonal/>
    </border>
    <border>
      <left style="medium">
        <color indexed="64"/>
      </left>
      <right style="thin">
        <color indexed="64"/>
      </right>
      <top/>
      <bottom/>
      <diagonal/>
    </border>
    <border>
      <left/>
      <right style="hair">
        <color indexed="64"/>
      </right>
      <top style="hair">
        <color indexed="55"/>
      </top>
      <bottom style="hair">
        <color indexed="55"/>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right style="hair">
        <color indexed="64"/>
      </right>
      <top style="thin">
        <color indexed="55"/>
      </top>
      <bottom style="thin">
        <color indexed="55"/>
      </bottom>
      <diagonal/>
    </border>
    <border>
      <left style="hair">
        <color indexed="64"/>
      </left>
      <right style="hair">
        <color indexed="64"/>
      </right>
      <top style="thin">
        <color indexed="55"/>
      </top>
      <bottom/>
      <diagonal/>
    </border>
    <border>
      <left/>
      <right style="hair">
        <color indexed="64"/>
      </right>
      <top style="thin">
        <color indexed="55"/>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double">
        <color indexed="64"/>
      </top>
      <bottom/>
      <diagonal/>
    </border>
    <border>
      <left style="hair">
        <color indexed="64"/>
      </left>
      <right style="medium">
        <color indexed="64"/>
      </right>
      <top style="double">
        <color indexed="64"/>
      </top>
      <bottom/>
      <diagonal/>
    </border>
    <border>
      <left style="thin">
        <color indexed="64"/>
      </left>
      <right/>
      <top style="thin">
        <color indexed="55"/>
      </top>
      <bottom/>
      <diagonal/>
    </border>
    <border>
      <left style="hair">
        <color indexed="64"/>
      </left>
      <right style="thin">
        <color indexed="64"/>
      </right>
      <top style="hair">
        <color indexed="55"/>
      </top>
      <bottom style="thin">
        <color theme="0" tint="-0.34998626667073579"/>
      </bottom>
      <diagonal/>
    </border>
    <border>
      <left style="medium">
        <color indexed="64"/>
      </left>
      <right style="hair">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hair">
        <color indexed="64"/>
      </left>
      <right style="hair">
        <color indexed="64"/>
      </right>
      <top/>
      <bottom style="thin">
        <color theme="0" tint="-0.34998626667073579"/>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hair">
        <color indexed="64"/>
      </left>
      <right style="medium">
        <color auto="1"/>
      </right>
      <top style="hair">
        <color indexed="55"/>
      </top>
      <bottom style="thin">
        <color indexed="55"/>
      </bottom>
      <diagonal/>
    </border>
    <border>
      <left style="hair">
        <color indexed="64"/>
      </left>
      <right style="medium">
        <color auto="1"/>
      </right>
      <top style="thin">
        <color indexed="55"/>
      </top>
      <bottom style="hair">
        <color indexed="55"/>
      </bottom>
      <diagonal/>
    </border>
    <border>
      <left style="thin">
        <color indexed="64"/>
      </left>
      <right style="hair">
        <color indexed="64"/>
      </right>
      <top style="thin">
        <color indexed="55"/>
      </top>
      <bottom style="double">
        <color auto="1"/>
      </bottom>
      <diagonal/>
    </border>
    <border>
      <left style="hair">
        <color indexed="64"/>
      </left>
      <right style="medium">
        <color auto="1"/>
      </right>
      <top style="thin">
        <color indexed="55"/>
      </top>
      <bottom style="double">
        <color auto="1"/>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19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3" fontId="3" fillId="2" borderId="3" xfId="0" applyNumberFormat="1" applyFont="1" applyFill="1" applyBorder="1" applyAlignment="1">
      <alignment horizontal="right" vertical="center"/>
    </xf>
    <xf numFmtId="0" fontId="3" fillId="0" borderId="4" xfId="0" applyFont="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right" vertical="center"/>
    </xf>
    <xf numFmtId="0" fontId="6" fillId="0" borderId="6" xfId="0" applyFont="1" applyFill="1" applyBorder="1" applyAlignment="1">
      <alignment horizontal="center" vertical="center"/>
    </xf>
    <xf numFmtId="0" fontId="6" fillId="2" borderId="4" xfId="0" applyFont="1" applyFill="1" applyBorder="1" applyAlignment="1">
      <alignment horizontal="right" vertical="center"/>
    </xf>
    <xf numFmtId="0" fontId="3" fillId="0" borderId="7" xfId="0" applyFont="1" applyBorder="1" applyAlignment="1">
      <alignment horizontal="distributed" vertical="center"/>
    </xf>
    <xf numFmtId="3" fontId="3" fillId="2" borderId="7" xfId="0" applyNumberFormat="1" applyFont="1" applyFill="1" applyBorder="1" applyAlignment="1">
      <alignment horizontal="right" vertical="center"/>
    </xf>
    <xf numFmtId="0" fontId="3" fillId="0" borderId="8" xfId="0" applyFont="1" applyBorder="1" applyAlignment="1">
      <alignment horizontal="distributed"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6" fillId="2" borderId="10" xfId="0" applyFont="1" applyFill="1" applyBorder="1" applyAlignment="1">
      <alignment horizontal="right" vertical="center"/>
    </xf>
    <xf numFmtId="3" fontId="3" fillId="2" borderId="11" xfId="0" applyNumberFormat="1" applyFont="1" applyFill="1" applyBorder="1" applyAlignment="1">
      <alignment horizontal="right"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horizontal="distributed" vertical="center"/>
    </xf>
    <xf numFmtId="0" fontId="5" fillId="0" borderId="0" xfId="0" applyFont="1" applyBorder="1" applyAlignment="1">
      <alignment horizontal="distributed" vertical="center"/>
    </xf>
    <xf numFmtId="3" fontId="3" fillId="2" borderId="12" xfId="0" applyNumberFormat="1" applyFont="1" applyFill="1" applyBorder="1" applyAlignment="1">
      <alignment horizontal="right" vertical="center"/>
    </xf>
    <xf numFmtId="0" fontId="3" fillId="0" borderId="0" xfId="0" applyFont="1" applyBorder="1" applyAlignment="1">
      <alignment horizontal="left" vertical="center"/>
    </xf>
    <xf numFmtId="0" fontId="5" fillId="0" borderId="13" xfId="0" applyFont="1" applyBorder="1" applyAlignment="1">
      <alignment horizontal="distributed" vertical="center" justifyLastLine="1"/>
    </xf>
    <xf numFmtId="176" fontId="5" fillId="2" borderId="14" xfId="0" applyNumberFormat="1" applyFont="1" applyFill="1" applyBorder="1" applyAlignment="1">
      <alignment horizontal="right" vertical="center"/>
    </xf>
    <xf numFmtId="176" fontId="5" fillId="3" borderId="15" xfId="0" applyNumberFormat="1" applyFont="1" applyFill="1" applyBorder="1" applyAlignment="1">
      <alignment horizontal="right" vertical="center"/>
    </xf>
    <xf numFmtId="176" fontId="5" fillId="2" borderId="16" xfId="0" applyNumberFormat="1" applyFont="1" applyFill="1" applyBorder="1" applyAlignment="1">
      <alignment horizontal="right" vertical="center"/>
    </xf>
    <xf numFmtId="0" fontId="5" fillId="0" borderId="18" xfId="0" applyFont="1" applyBorder="1" applyAlignment="1">
      <alignment horizontal="distributed" vertical="center"/>
    </xf>
    <xf numFmtId="0" fontId="3" fillId="0" borderId="0" xfId="0" applyFont="1" applyFill="1" applyAlignment="1">
      <alignment horizontal="left" vertical="center"/>
    </xf>
    <xf numFmtId="176" fontId="3" fillId="0" borderId="20" xfId="0" applyNumberFormat="1" applyFont="1" applyFill="1" applyBorder="1" applyAlignment="1">
      <alignment horizontal="right" vertical="center"/>
    </xf>
    <xf numFmtId="176" fontId="3" fillId="0" borderId="21" xfId="0" applyNumberFormat="1" applyFont="1" applyFill="1" applyBorder="1" applyAlignment="1">
      <alignment horizontal="right" vertical="center"/>
    </xf>
    <xf numFmtId="0" fontId="3" fillId="0" borderId="9" xfId="0" applyFont="1" applyFill="1" applyBorder="1" applyAlignment="1">
      <alignment horizontal="distributed" vertical="center"/>
    </xf>
    <xf numFmtId="176" fontId="5" fillId="3" borderId="22" xfId="0" applyNumberFormat="1" applyFont="1" applyFill="1" applyBorder="1" applyAlignment="1">
      <alignment horizontal="right" vertical="center"/>
    </xf>
    <xf numFmtId="176" fontId="5" fillId="2" borderId="23" xfId="0" applyNumberFormat="1" applyFont="1" applyFill="1" applyBorder="1" applyAlignment="1">
      <alignment horizontal="right" vertical="center"/>
    </xf>
    <xf numFmtId="0" fontId="5" fillId="4" borderId="24" xfId="0" applyFont="1" applyFill="1" applyBorder="1" applyAlignment="1">
      <alignment horizontal="distributed" vertical="center"/>
    </xf>
    <xf numFmtId="176" fontId="3" fillId="3" borderId="26"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0" fontId="3" fillId="4" borderId="27" xfId="0" applyFont="1" applyFill="1" applyBorder="1" applyAlignment="1">
      <alignment horizontal="distributed" vertical="center"/>
    </xf>
    <xf numFmtId="0" fontId="3" fillId="4" borderId="28" xfId="0" applyFont="1" applyFill="1" applyBorder="1" applyAlignment="1">
      <alignment horizontal="distributed" vertical="center"/>
    </xf>
    <xf numFmtId="0" fontId="3" fillId="4" borderId="29" xfId="0" applyFont="1" applyFill="1" applyBorder="1" applyAlignment="1">
      <alignment horizontal="distributed" vertical="center"/>
    </xf>
    <xf numFmtId="176" fontId="3" fillId="3" borderId="30"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176" fontId="3" fillId="3" borderId="31" xfId="0" applyNumberFormat="1" applyFont="1" applyFill="1" applyBorder="1" applyAlignment="1">
      <alignment horizontal="right" vertical="center"/>
    </xf>
    <xf numFmtId="176" fontId="3" fillId="2" borderId="32" xfId="0" applyNumberFormat="1" applyFont="1" applyFill="1" applyBorder="1" applyAlignment="1">
      <alignment horizontal="right" vertical="center"/>
    </xf>
    <xf numFmtId="0" fontId="6" fillId="5" borderId="5" xfId="0" applyFont="1" applyFill="1" applyBorder="1" applyAlignment="1">
      <alignment horizontal="distributed" vertical="center" justifyLastLine="1"/>
    </xf>
    <xf numFmtId="38" fontId="5" fillId="0" borderId="0" xfId="1" applyFont="1" applyAlignment="1">
      <alignment horizontal="left" vertical="center"/>
    </xf>
    <xf numFmtId="38" fontId="5" fillId="0" borderId="0" xfId="1" applyFont="1" applyFill="1" applyBorder="1" applyAlignment="1">
      <alignment horizontal="right" vertical="center"/>
    </xf>
    <xf numFmtId="0" fontId="5" fillId="0" borderId="0" xfId="0" applyFont="1" applyFill="1" applyBorder="1" applyAlignment="1">
      <alignment horizontal="distributed" vertical="center"/>
    </xf>
    <xf numFmtId="38" fontId="5" fillId="2" borderId="33" xfId="1" applyFont="1" applyFill="1" applyBorder="1" applyAlignment="1">
      <alignment horizontal="right" vertical="center"/>
    </xf>
    <xf numFmtId="0" fontId="5" fillId="0" borderId="34" xfId="0" applyFont="1" applyBorder="1" applyAlignment="1">
      <alignment horizontal="distributed" vertical="center" indent="1"/>
    </xf>
    <xf numFmtId="38" fontId="3" fillId="0" borderId="0" xfId="1" applyFont="1" applyAlignment="1">
      <alignment horizontal="left" vertical="center"/>
    </xf>
    <xf numFmtId="38" fontId="3" fillId="2" borderId="35" xfId="1" applyFont="1" applyFill="1" applyBorder="1" applyAlignment="1">
      <alignment horizontal="right" vertical="center"/>
    </xf>
    <xf numFmtId="0" fontId="3" fillId="0" borderId="36" xfId="0" applyFont="1" applyBorder="1" applyAlignment="1">
      <alignment horizontal="distributed" vertical="center" indent="1"/>
    </xf>
    <xf numFmtId="38" fontId="3" fillId="2" borderId="37" xfId="1" applyFont="1" applyFill="1" applyBorder="1" applyAlignment="1">
      <alignment horizontal="right" vertical="center"/>
    </xf>
    <xf numFmtId="0" fontId="3" fillId="0" borderId="38" xfId="0" applyFont="1" applyBorder="1" applyAlignment="1">
      <alignment horizontal="distributed" vertical="center" indent="1"/>
    </xf>
    <xf numFmtId="38" fontId="3" fillId="2" borderId="39" xfId="1" applyFont="1" applyFill="1" applyBorder="1" applyAlignment="1">
      <alignment horizontal="right" vertical="center"/>
    </xf>
    <xf numFmtId="0" fontId="3" fillId="0" borderId="40" xfId="0" applyFont="1" applyBorder="1" applyAlignment="1">
      <alignment horizontal="distributed" vertical="center" indent="1"/>
    </xf>
    <xf numFmtId="38" fontId="3" fillId="0" borderId="0" xfId="1" applyFont="1" applyBorder="1" applyAlignment="1">
      <alignment horizontal="left" vertical="center"/>
    </xf>
    <xf numFmtId="38" fontId="3" fillId="2" borderId="41" xfId="1" applyFont="1" applyFill="1" applyBorder="1" applyAlignment="1">
      <alignment horizontal="right" vertical="center"/>
    </xf>
    <xf numFmtId="0" fontId="3" fillId="0" borderId="42" xfId="0" applyFont="1" applyBorder="1" applyAlignment="1">
      <alignment horizontal="distributed" vertical="center" indent="1"/>
    </xf>
    <xf numFmtId="38" fontId="3" fillId="2" borderId="43" xfId="1" applyFont="1" applyFill="1" applyBorder="1" applyAlignment="1">
      <alignment horizontal="right" vertical="center"/>
    </xf>
    <xf numFmtId="0" fontId="6" fillId="2" borderId="44" xfId="0" applyFont="1" applyFill="1" applyBorder="1" applyAlignment="1">
      <alignment horizontal="right" vertical="center"/>
    </xf>
    <xf numFmtId="0" fontId="6" fillId="0" borderId="45" xfId="0" applyFont="1" applyFill="1" applyBorder="1" applyAlignment="1">
      <alignment horizontal="left" vertical="center" indent="1"/>
    </xf>
    <xf numFmtId="0" fontId="3" fillId="0" borderId="44" xfId="0" applyFont="1" applyBorder="1" applyAlignment="1">
      <alignment horizontal="distributed" vertical="center" justifyLastLine="1"/>
    </xf>
    <xf numFmtId="0" fontId="7" fillId="0" borderId="0" xfId="0" applyFont="1" applyAlignment="1">
      <alignment horizontal="center" vertical="center"/>
    </xf>
    <xf numFmtId="0" fontId="3" fillId="0" borderId="0" xfId="0" applyFont="1" applyBorder="1" applyAlignment="1">
      <alignment vertical="center"/>
    </xf>
    <xf numFmtId="3" fontId="3" fillId="2" borderId="47" xfId="0" applyNumberFormat="1" applyFont="1" applyFill="1" applyBorder="1" applyAlignment="1">
      <alignment horizontal="right" vertical="center"/>
    </xf>
    <xf numFmtId="0" fontId="6" fillId="3" borderId="48" xfId="0" applyFont="1" applyFill="1" applyBorder="1" applyAlignment="1">
      <alignment horizontal="right" vertical="center"/>
    </xf>
    <xf numFmtId="3" fontId="3" fillId="3" borderId="49" xfId="0" applyNumberFormat="1" applyFont="1" applyFill="1" applyBorder="1" applyAlignment="1">
      <alignment horizontal="right" vertical="center"/>
    </xf>
    <xf numFmtId="0" fontId="5" fillId="0" borderId="98" xfId="0" applyFont="1" applyBorder="1" applyAlignment="1">
      <alignment horizontal="distributed" vertical="center"/>
    </xf>
    <xf numFmtId="3" fontId="3" fillId="3" borderId="50" xfId="0" applyNumberFormat="1" applyFont="1" applyFill="1" applyBorder="1" applyAlignment="1">
      <alignment horizontal="right" vertical="center"/>
    </xf>
    <xf numFmtId="0" fontId="3" fillId="0" borderId="51" xfId="0" applyFont="1" applyBorder="1" applyAlignment="1">
      <alignment horizontal="center" vertical="center"/>
    </xf>
    <xf numFmtId="0" fontId="3" fillId="0" borderId="45" xfId="0" applyFont="1" applyBorder="1" applyAlignment="1">
      <alignment horizontal="center" vertical="center"/>
    </xf>
    <xf numFmtId="0" fontId="3" fillId="0" borderId="52" xfId="0" applyFont="1" applyBorder="1" applyAlignment="1">
      <alignment horizontal="center" vertical="center"/>
    </xf>
    <xf numFmtId="3" fontId="3" fillId="3" borderId="54" xfId="0" applyNumberFormat="1" applyFont="1" applyFill="1" applyBorder="1" applyAlignment="1">
      <alignment horizontal="left" vertical="center"/>
    </xf>
    <xf numFmtId="3" fontId="3" fillId="3" borderId="57" xfId="0" applyNumberFormat="1" applyFont="1" applyFill="1" applyBorder="1" applyAlignment="1">
      <alignment horizontal="left" vertical="center"/>
    </xf>
    <xf numFmtId="3" fontId="3" fillId="3" borderId="59" xfId="0" applyNumberFormat="1" applyFont="1" applyFill="1" applyBorder="1" applyAlignment="1">
      <alignment horizontal="right" vertical="center"/>
    </xf>
    <xf numFmtId="38" fontId="3" fillId="3" borderId="84" xfId="2" applyFont="1" applyFill="1" applyBorder="1" applyAlignment="1">
      <alignment horizontal="right" vertical="center"/>
    </xf>
    <xf numFmtId="38" fontId="3" fillId="2" borderId="8" xfId="2" applyFont="1" applyFill="1" applyBorder="1" applyAlignment="1">
      <alignment horizontal="right" vertical="center"/>
    </xf>
    <xf numFmtId="38" fontId="3" fillId="2" borderId="25" xfId="2" applyFont="1" applyFill="1" applyBorder="1" applyAlignment="1">
      <alignment horizontal="right" vertical="center"/>
    </xf>
    <xf numFmtId="38" fontId="5" fillId="3" borderId="85" xfId="2" applyFont="1" applyFill="1" applyBorder="1" applyAlignment="1">
      <alignment horizontal="right" vertical="center"/>
    </xf>
    <xf numFmtId="38" fontId="5" fillId="2" borderId="86" xfId="2" applyFont="1" applyFill="1" applyBorder="1" applyAlignment="1">
      <alignment horizontal="right" vertical="center"/>
    </xf>
    <xf numFmtId="38" fontId="5" fillId="2" borderId="87" xfId="2" applyFont="1" applyFill="1" applyBorder="1" applyAlignment="1">
      <alignment horizontal="right" vertical="center"/>
    </xf>
    <xf numFmtId="38" fontId="3" fillId="3" borderId="88" xfId="2" applyFont="1" applyFill="1" applyBorder="1" applyAlignment="1">
      <alignment horizontal="right" vertical="center"/>
    </xf>
    <xf numFmtId="38" fontId="3" fillId="2" borderId="21" xfId="2" applyFont="1" applyFill="1" applyBorder="1" applyAlignment="1">
      <alignment horizontal="right" vertical="center"/>
    </xf>
    <xf numFmtId="38" fontId="3" fillId="2" borderId="19" xfId="2" applyFont="1" applyFill="1" applyBorder="1" applyAlignment="1">
      <alignment horizontal="right" vertical="center"/>
    </xf>
    <xf numFmtId="38" fontId="3" fillId="3" borderId="59" xfId="2" applyFont="1" applyFill="1" applyBorder="1" applyAlignment="1">
      <alignment horizontal="right" vertical="center"/>
    </xf>
    <xf numFmtId="38" fontId="3" fillId="3" borderId="89" xfId="2" applyFont="1" applyFill="1" applyBorder="1" applyAlignment="1">
      <alignment horizontal="right" vertical="center"/>
    </xf>
    <xf numFmtId="38" fontId="3" fillId="3" borderId="57" xfId="2" applyFont="1" applyFill="1" applyBorder="1" applyAlignment="1">
      <alignment horizontal="right" vertical="center"/>
    </xf>
    <xf numFmtId="38" fontId="3" fillId="3" borderId="50" xfId="2" applyFont="1" applyFill="1" applyBorder="1" applyAlignment="1">
      <alignment horizontal="right" vertical="center"/>
    </xf>
    <xf numFmtId="38" fontId="3" fillId="2" borderId="3" xfId="2" applyFont="1" applyFill="1" applyBorder="1" applyAlignment="1">
      <alignment horizontal="right" vertical="center"/>
    </xf>
    <xf numFmtId="38" fontId="3" fillId="3" borderId="102" xfId="2" applyFont="1" applyFill="1" applyBorder="1" applyAlignment="1">
      <alignment horizontal="right" vertical="center"/>
    </xf>
    <xf numFmtId="38" fontId="3" fillId="2" borderId="55" xfId="2" applyFont="1" applyFill="1" applyBorder="1" applyAlignment="1">
      <alignment horizontal="right" vertical="center"/>
    </xf>
    <xf numFmtId="38" fontId="3" fillId="3" borderId="90" xfId="2" applyFont="1" applyFill="1" applyBorder="1" applyAlignment="1">
      <alignment horizontal="right" vertical="center"/>
    </xf>
    <xf numFmtId="38" fontId="3" fillId="2" borderId="17" xfId="2" applyFont="1" applyFill="1" applyBorder="1" applyAlignment="1">
      <alignment horizontal="right" vertical="center"/>
    </xf>
    <xf numFmtId="38" fontId="3" fillId="3" borderId="103" xfId="2" applyFont="1" applyFill="1" applyBorder="1" applyAlignment="1">
      <alignment horizontal="right" vertical="center"/>
    </xf>
    <xf numFmtId="38" fontId="3" fillId="2" borderId="104" xfId="2" applyFont="1" applyFill="1" applyBorder="1" applyAlignment="1">
      <alignment horizontal="right" vertical="center"/>
    </xf>
    <xf numFmtId="38" fontId="3" fillId="3" borderId="91" xfId="2" applyFont="1" applyFill="1" applyBorder="1" applyAlignment="1">
      <alignment horizontal="right" vertical="center"/>
    </xf>
    <xf numFmtId="38" fontId="3" fillId="3" borderId="92" xfId="2" applyFont="1" applyFill="1" applyBorder="1" applyAlignment="1">
      <alignment horizontal="right" vertical="center"/>
    </xf>
    <xf numFmtId="38" fontId="3" fillId="3" borderId="92" xfId="2" applyFont="1" applyFill="1" applyBorder="1" applyAlignment="1">
      <alignment horizontal="left" vertical="center"/>
    </xf>
    <xf numFmtId="38" fontId="5" fillId="3" borderId="93" xfId="2" applyFont="1" applyFill="1" applyBorder="1" applyAlignment="1">
      <alignment horizontal="right" vertical="center"/>
    </xf>
    <xf numFmtId="38" fontId="5" fillId="2" borderId="16" xfId="2" applyFont="1" applyFill="1" applyBorder="1" applyAlignment="1">
      <alignment horizontal="right" vertical="center"/>
    </xf>
    <xf numFmtId="38" fontId="5" fillId="3" borderId="94" xfId="2" applyFont="1" applyFill="1" applyBorder="1" applyAlignment="1">
      <alignment horizontal="right" vertical="center"/>
    </xf>
    <xf numFmtId="38" fontId="5" fillId="2" borderId="14" xfId="2" applyFont="1" applyFill="1" applyBorder="1" applyAlignment="1">
      <alignment horizontal="right" vertical="center"/>
    </xf>
    <xf numFmtId="177" fontId="3" fillId="2" borderId="56" xfId="2" applyNumberFormat="1" applyFont="1" applyFill="1" applyBorder="1" applyAlignment="1">
      <alignment horizontal="left" vertical="center"/>
    </xf>
    <xf numFmtId="177" fontId="3" fillId="2" borderId="95" xfId="2" applyNumberFormat="1" applyFont="1" applyFill="1" applyBorder="1" applyAlignment="1">
      <alignment horizontal="left" vertical="center"/>
    </xf>
    <xf numFmtId="177" fontId="3" fillId="2" borderId="58" xfId="2" applyNumberFormat="1" applyFont="1" applyFill="1" applyBorder="1" applyAlignment="1">
      <alignment horizontal="left" vertical="center"/>
    </xf>
    <xf numFmtId="177" fontId="3" fillId="2" borderId="96" xfId="2" applyNumberFormat="1" applyFont="1" applyFill="1" applyBorder="1" applyAlignment="1">
      <alignment horizontal="left" vertical="center"/>
    </xf>
    <xf numFmtId="3" fontId="3" fillId="3" borderId="97" xfId="3" applyNumberFormat="1" applyFont="1" applyFill="1" applyBorder="1" applyAlignment="1">
      <alignment horizontal="right" vertical="center"/>
    </xf>
    <xf numFmtId="3" fontId="3" fillId="3" borderId="57" xfId="3" applyNumberFormat="1" applyFont="1" applyFill="1" applyBorder="1" applyAlignment="1">
      <alignment horizontal="left" vertical="center"/>
    </xf>
    <xf numFmtId="3" fontId="3" fillId="3" borderId="89" xfId="3" applyNumberFormat="1" applyFont="1" applyFill="1" applyBorder="1" applyAlignment="1">
      <alignment horizontal="left" vertical="center"/>
    </xf>
    <xf numFmtId="3" fontId="3" fillId="3" borderId="15" xfId="3" applyNumberFormat="1" applyFont="1" applyFill="1" applyBorder="1" applyAlignment="1">
      <alignment horizontal="right" vertical="center"/>
    </xf>
    <xf numFmtId="3" fontId="3" fillId="2" borderId="16" xfId="3" applyNumberFormat="1" applyFont="1" applyFill="1" applyBorder="1" applyAlignment="1">
      <alignment horizontal="right" vertical="center"/>
    </xf>
    <xf numFmtId="3" fontId="3" fillId="3" borderId="93" xfId="3" applyNumberFormat="1" applyFont="1" applyFill="1" applyBorder="1" applyAlignment="1">
      <alignment horizontal="right" vertical="center"/>
    </xf>
    <xf numFmtId="3" fontId="3" fillId="2" borderId="14" xfId="3" applyNumberFormat="1" applyFont="1" applyFill="1" applyBorder="1" applyAlignment="1">
      <alignment horizontal="right" vertical="center"/>
    </xf>
    <xf numFmtId="177" fontId="3" fillId="2" borderId="56" xfId="3" applyNumberFormat="1" applyFont="1" applyFill="1" applyBorder="1" applyAlignment="1">
      <alignment horizontal="left" vertical="center"/>
    </xf>
    <xf numFmtId="177" fontId="3" fillId="2" borderId="58" xfId="3" applyNumberFormat="1" applyFont="1" applyFill="1" applyBorder="1" applyAlignment="1">
      <alignment horizontal="left" vertical="center"/>
    </xf>
    <xf numFmtId="3" fontId="6" fillId="3" borderId="53" xfId="0" applyNumberFormat="1" applyFont="1" applyFill="1" applyBorder="1" applyAlignment="1">
      <alignment horizontal="right" vertical="center"/>
    </xf>
    <xf numFmtId="177" fontId="3" fillId="2" borderId="46" xfId="0" applyNumberFormat="1" applyFont="1" applyFill="1" applyBorder="1" applyAlignment="1">
      <alignment horizontal="left" vertical="center"/>
    </xf>
    <xf numFmtId="177" fontId="3" fillId="2" borderId="55" xfId="0" applyNumberFormat="1" applyFont="1" applyFill="1" applyBorder="1" applyAlignment="1">
      <alignment horizontal="left" vertical="center"/>
    </xf>
    <xf numFmtId="177" fontId="3" fillId="2" borderId="56" xfId="0" applyNumberFormat="1" applyFont="1" applyFill="1" applyBorder="1" applyAlignment="1">
      <alignment horizontal="left" vertical="center"/>
    </xf>
    <xf numFmtId="177" fontId="3" fillId="2" borderId="58" xfId="0" applyNumberFormat="1" applyFont="1" applyFill="1" applyBorder="1" applyAlignment="1">
      <alignment horizontal="left" vertical="center"/>
    </xf>
    <xf numFmtId="0" fontId="3" fillId="0" borderId="105" xfId="0" applyFont="1" applyBorder="1" applyAlignment="1">
      <alignment horizontal="distributed" vertical="center" indent="1"/>
    </xf>
    <xf numFmtId="38" fontId="3" fillId="2" borderId="106" xfId="1" applyFont="1" applyFill="1" applyBorder="1" applyAlignment="1">
      <alignment horizontal="righ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right" vertical="center"/>
    </xf>
    <xf numFmtId="176" fontId="9" fillId="0" borderId="0" xfId="0" applyNumberFormat="1" applyFont="1" applyBorder="1" applyAlignment="1">
      <alignment horizontal="right" vertical="center"/>
    </xf>
    <xf numFmtId="176" fontId="3" fillId="2" borderId="12" xfId="0" applyNumberFormat="1" applyFont="1" applyFill="1" applyBorder="1" applyAlignment="1">
      <alignment horizontal="right" vertical="center"/>
    </xf>
    <xf numFmtId="176" fontId="5" fillId="2" borderId="107" xfId="0" applyNumberFormat="1" applyFont="1" applyFill="1" applyBorder="1" applyAlignment="1">
      <alignment horizontal="right" vertical="center"/>
    </xf>
    <xf numFmtId="176" fontId="3" fillId="0" borderId="19" xfId="0" applyNumberFormat="1" applyFont="1" applyFill="1" applyBorder="1" applyAlignment="1">
      <alignment horizontal="right" vertical="center"/>
    </xf>
    <xf numFmtId="176" fontId="3" fillId="2" borderId="25" xfId="0" applyNumberFormat="1" applyFont="1" applyFill="1" applyBorder="1" applyAlignment="1">
      <alignment horizontal="right" vertical="center"/>
    </xf>
    <xf numFmtId="176" fontId="3" fillId="2" borderId="108" xfId="0" applyNumberFormat="1" applyFont="1" applyFill="1" applyBorder="1" applyAlignment="1">
      <alignment horizontal="right" vertical="center"/>
    </xf>
    <xf numFmtId="176" fontId="5" fillId="2" borderId="17" xfId="0" applyNumberFormat="1" applyFont="1" applyFill="1" applyBorder="1" applyAlignment="1">
      <alignment horizontal="right" vertical="center"/>
    </xf>
    <xf numFmtId="176" fontId="5" fillId="3" borderId="109" xfId="0" applyNumberFormat="1" applyFont="1" applyFill="1" applyBorder="1" applyAlignment="1">
      <alignment horizontal="right" vertical="center"/>
    </xf>
    <xf numFmtId="176" fontId="3" fillId="2" borderId="17" xfId="0" applyNumberFormat="1" applyFont="1" applyFill="1" applyBorder="1" applyAlignment="1">
      <alignment horizontal="right" vertical="center"/>
    </xf>
    <xf numFmtId="176" fontId="5" fillId="2" borderId="110" xfId="0" applyNumberFormat="1" applyFont="1" applyFill="1" applyBorder="1" applyAlignment="1">
      <alignment horizontal="right" vertical="center"/>
    </xf>
    <xf numFmtId="0" fontId="6" fillId="3" borderId="1" xfId="0" applyFont="1" applyFill="1" applyBorder="1" applyAlignment="1">
      <alignment horizontal="right" vertical="center"/>
    </xf>
    <xf numFmtId="0" fontId="3" fillId="0" borderId="51" xfId="0" applyFont="1" applyBorder="1" applyAlignment="1">
      <alignment horizontal="center" vertical="center" justifyLastLine="1"/>
    </xf>
    <xf numFmtId="0" fontId="3" fillId="0" borderId="68" xfId="0" applyFont="1" applyBorder="1" applyAlignment="1">
      <alignment horizontal="center" vertical="center" justifyLastLine="1"/>
    </xf>
    <xf numFmtId="0" fontId="3" fillId="0" borderId="100" xfId="0" applyFont="1" applyBorder="1" applyAlignment="1">
      <alignment horizontal="distributed" vertical="center"/>
    </xf>
    <xf numFmtId="0" fontId="3" fillId="0" borderId="101" xfId="0" applyFont="1" applyBorder="1" applyAlignment="1">
      <alignment horizontal="distributed" vertical="center"/>
    </xf>
    <xf numFmtId="0" fontId="3" fillId="0" borderId="0" xfId="0" applyFont="1" applyBorder="1" applyAlignment="1">
      <alignment horizontal="distributed" vertical="center"/>
    </xf>
    <xf numFmtId="0" fontId="4" fillId="0" borderId="0" xfId="0" applyFont="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9" xfId="0" applyFont="1" applyBorder="1" applyAlignment="1">
      <alignment horizontal="center" vertical="center"/>
    </xf>
    <xf numFmtId="0" fontId="3" fillId="0" borderId="62" xfId="0" applyFont="1" applyBorder="1" applyAlignment="1">
      <alignment horizontal="center" vertical="center"/>
    </xf>
    <xf numFmtId="0" fontId="3" fillId="0" borderId="0"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99" xfId="0" applyFont="1" applyBorder="1" applyAlignment="1">
      <alignment horizontal="center" vertical="center"/>
    </xf>
    <xf numFmtId="0" fontId="3" fillId="0" borderId="9" xfId="0" applyFont="1" applyBorder="1" applyAlignment="1">
      <alignment horizontal="distributed" vertical="center"/>
    </xf>
    <xf numFmtId="0" fontId="3" fillId="0" borderId="62" xfId="0" applyFont="1" applyBorder="1" applyAlignment="1">
      <alignment horizontal="distributed" vertical="center"/>
    </xf>
    <xf numFmtId="0" fontId="3" fillId="0" borderId="65" xfId="0" applyFont="1" applyBorder="1" applyAlignment="1">
      <alignment horizontal="center" vertical="center" justifyLastLine="1"/>
    </xf>
    <xf numFmtId="0" fontId="3" fillId="0" borderId="61" xfId="0" applyFont="1" applyBorder="1" applyAlignment="1">
      <alignment horizontal="center" vertical="center" justifyLastLine="1"/>
    </xf>
    <xf numFmtId="0" fontId="3" fillId="0" borderId="66" xfId="0" applyFont="1" applyBorder="1" applyAlignment="1">
      <alignment horizontal="center" vertical="center" justifyLastLine="1"/>
    </xf>
    <xf numFmtId="0" fontId="3" fillId="0" borderId="67" xfId="0" applyFont="1" applyBorder="1" applyAlignment="1">
      <alignment horizontal="center" vertical="center" justifyLastLine="1"/>
    </xf>
    <xf numFmtId="0" fontId="3" fillId="0" borderId="69" xfId="0" applyFont="1" applyBorder="1" applyAlignment="1">
      <alignment horizontal="center" vertical="center" justifyLastLine="1"/>
    </xf>
    <xf numFmtId="0" fontId="3" fillId="0" borderId="70" xfId="0" applyFont="1" applyBorder="1" applyAlignment="1">
      <alignment horizontal="center" vertical="center" justifyLastLine="1"/>
    </xf>
    <xf numFmtId="0" fontId="3" fillId="0" borderId="71" xfId="0" applyFont="1" applyBorder="1" applyAlignment="1">
      <alignment horizontal="center" vertical="center" justifyLastLine="1"/>
    </xf>
    <xf numFmtId="0" fontId="3" fillId="0" borderId="78" xfId="0" applyFont="1" applyBorder="1" applyAlignment="1">
      <alignment horizontal="center" vertical="center" justifyLastLine="1"/>
    </xf>
    <xf numFmtId="0" fontId="3" fillId="0" borderId="79" xfId="0" applyFont="1" applyBorder="1" applyAlignment="1">
      <alignment horizontal="center" vertical="center" justifyLastLine="1"/>
    </xf>
    <xf numFmtId="0" fontId="3" fillId="0" borderId="80" xfId="0" applyFont="1" applyBorder="1" applyAlignment="1">
      <alignment horizontal="center" vertical="center" justifyLastLine="1"/>
    </xf>
    <xf numFmtId="0" fontId="3" fillId="0" borderId="81" xfId="0" applyFont="1" applyBorder="1" applyAlignment="1">
      <alignment horizontal="center" vertical="center" justifyLastLine="1"/>
    </xf>
    <xf numFmtId="0" fontId="5" fillId="0" borderId="0"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72" xfId="0" applyFont="1" applyBorder="1" applyAlignment="1">
      <alignment horizontal="distributed" vertical="center"/>
    </xf>
    <xf numFmtId="0" fontId="5" fillId="0" borderId="73" xfId="0" applyFont="1" applyBorder="1" applyAlignment="1">
      <alignment horizontal="distributed" vertical="center" justifyLastLine="1"/>
    </xf>
    <xf numFmtId="0" fontId="5" fillId="0" borderId="74"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75" xfId="0" applyFont="1" applyBorder="1" applyAlignment="1">
      <alignment horizontal="distributed" vertical="center" justifyLastLine="1"/>
    </xf>
    <xf numFmtId="0" fontId="3" fillId="0" borderId="76" xfId="0" applyFont="1" applyBorder="1" applyAlignment="1">
      <alignment horizontal="distributed" vertical="center"/>
    </xf>
    <xf numFmtId="0" fontId="3" fillId="0" borderId="77" xfId="0" applyFont="1" applyBorder="1" applyAlignment="1">
      <alignment horizontal="distributed" vertical="center"/>
    </xf>
    <xf numFmtId="0" fontId="3" fillId="0" borderId="82" xfId="0" applyFont="1" applyBorder="1" applyAlignment="1">
      <alignment horizontal="distributed" vertical="center"/>
    </xf>
    <xf numFmtId="0" fontId="3" fillId="0" borderId="42" xfId="0" applyFont="1" applyBorder="1" applyAlignment="1">
      <alignment horizontal="distributed" vertical="center"/>
    </xf>
    <xf numFmtId="0" fontId="3" fillId="0" borderId="34" xfId="0" applyFont="1" applyBorder="1" applyAlignment="1">
      <alignment horizontal="distributed" vertical="center"/>
    </xf>
    <xf numFmtId="0" fontId="3" fillId="0" borderId="45" xfId="0" applyFont="1" applyBorder="1" applyAlignment="1">
      <alignment horizontal="distributed" vertical="center" indent="2"/>
    </xf>
    <xf numFmtId="0" fontId="0" fillId="0" borderId="83" xfId="0" applyBorder="1" applyAlignment="1">
      <alignment horizontal="distributed" indent="2"/>
    </xf>
    <xf numFmtId="0" fontId="0" fillId="0" borderId="40" xfId="0" applyBorder="1" applyAlignment="1">
      <alignment horizontal="distributed" indent="2"/>
    </xf>
    <xf numFmtId="0" fontId="3" fillId="0" borderId="83" xfId="0" applyFont="1" applyBorder="1" applyAlignment="1">
      <alignment horizontal="distributed" vertical="center"/>
    </xf>
    <xf numFmtId="0" fontId="3" fillId="0" borderId="60"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61" xfId="0" applyFont="1" applyBorder="1" applyAlignment="1">
      <alignment horizontal="distributed" vertical="center" justifyLastLine="1"/>
    </xf>
    <xf numFmtId="0" fontId="3" fillId="0" borderId="80" xfId="0" applyFont="1" applyBorder="1" applyAlignment="1">
      <alignment horizontal="distributed" vertical="center" justifyLastLine="1"/>
    </xf>
    <xf numFmtId="0" fontId="3" fillId="0" borderId="67" xfId="0" applyFont="1" applyBorder="1" applyAlignment="1">
      <alignment horizontal="distributed" vertical="center" justifyLastLine="1"/>
    </xf>
    <xf numFmtId="0" fontId="3" fillId="0" borderId="79" xfId="0" applyFont="1" applyBorder="1" applyAlignment="1">
      <alignment horizontal="distributed" vertical="center" justifyLastLine="1"/>
    </xf>
    <xf numFmtId="0" fontId="3" fillId="0" borderId="81" xfId="0" applyFont="1" applyBorder="1" applyAlignment="1">
      <alignment horizontal="distributed" vertical="center" justifyLastLine="1"/>
    </xf>
    <xf numFmtId="0" fontId="3" fillId="0" borderId="51"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7" fillId="0" borderId="0" xfId="0" applyFont="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tabSelected="1" zoomScaleNormal="100" workbookViewId="0">
      <selection activeCell="B24" sqref="B24"/>
    </sheetView>
  </sheetViews>
  <sheetFormatPr defaultColWidth="8.625" defaultRowHeight="11.25"/>
  <cols>
    <col min="1" max="1" width="10.375" style="2" customWidth="1"/>
    <col min="2" max="2" width="9.125" style="2" customWidth="1"/>
    <col min="3" max="12" width="10.875" style="2" customWidth="1"/>
    <col min="13" max="13" width="8.875" style="2" customWidth="1"/>
    <col min="14" max="14" width="6" style="2" bestFit="1" customWidth="1"/>
    <col min="15" max="16384" width="8.625" style="2"/>
  </cols>
  <sheetData>
    <row r="1" spans="1:14" ht="15">
      <c r="A1" s="145" t="s">
        <v>18</v>
      </c>
      <c r="B1" s="145"/>
      <c r="C1" s="145"/>
      <c r="D1" s="145"/>
      <c r="E1" s="145"/>
      <c r="F1" s="145"/>
      <c r="G1" s="145"/>
      <c r="H1" s="145"/>
      <c r="I1" s="145"/>
      <c r="J1" s="145"/>
      <c r="K1" s="145"/>
      <c r="L1" s="145"/>
      <c r="M1" s="17"/>
      <c r="N1" s="17"/>
    </row>
    <row r="2" spans="1:14" ht="12" thickBot="1">
      <c r="A2" s="2" t="s">
        <v>19</v>
      </c>
    </row>
    <row r="3" spans="1:14" ht="16.5" customHeight="1">
      <c r="A3" s="146" t="s">
        <v>77</v>
      </c>
      <c r="B3" s="147"/>
      <c r="C3" s="160" t="s">
        <v>13</v>
      </c>
      <c r="D3" s="161"/>
      <c r="E3" s="161"/>
      <c r="F3" s="161"/>
      <c r="G3" s="161"/>
      <c r="H3" s="162"/>
      <c r="I3" s="156" t="s">
        <v>0</v>
      </c>
      <c r="J3" s="157"/>
      <c r="K3" s="163" t="s">
        <v>1</v>
      </c>
      <c r="L3" s="164"/>
      <c r="M3" s="150"/>
      <c r="N3" s="150"/>
    </row>
    <row r="4" spans="1:14" ht="16.5" customHeight="1">
      <c r="A4" s="148"/>
      <c r="B4" s="149"/>
      <c r="C4" s="140" t="s">
        <v>2</v>
      </c>
      <c r="D4" s="141"/>
      <c r="E4" s="140" t="s">
        <v>3</v>
      </c>
      <c r="F4" s="141"/>
      <c r="G4" s="140" t="s">
        <v>14</v>
      </c>
      <c r="H4" s="141"/>
      <c r="I4" s="158"/>
      <c r="J4" s="159"/>
      <c r="K4" s="165"/>
      <c r="L4" s="166"/>
      <c r="M4" s="150"/>
      <c r="N4" s="150"/>
    </row>
    <row r="5" spans="1:14" ht="16.5" customHeight="1">
      <c r="A5" s="148"/>
      <c r="B5" s="149"/>
      <c r="C5" s="76" t="s">
        <v>15</v>
      </c>
      <c r="D5" s="5" t="s">
        <v>16</v>
      </c>
      <c r="E5" s="74" t="s">
        <v>15</v>
      </c>
      <c r="F5" s="5" t="s">
        <v>16</v>
      </c>
      <c r="G5" s="74" t="s">
        <v>15</v>
      </c>
      <c r="H5" s="5" t="s">
        <v>16</v>
      </c>
      <c r="I5" s="74" t="s">
        <v>15</v>
      </c>
      <c r="J5" s="5" t="s">
        <v>16</v>
      </c>
      <c r="K5" s="74" t="s">
        <v>15</v>
      </c>
      <c r="L5" s="7" t="s">
        <v>16</v>
      </c>
      <c r="M5" s="150"/>
      <c r="N5" s="150"/>
    </row>
    <row r="6" spans="1:14">
      <c r="A6" s="8"/>
      <c r="B6" s="9"/>
      <c r="C6" s="70" t="s">
        <v>5</v>
      </c>
      <c r="D6" s="10" t="s">
        <v>6</v>
      </c>
      <c r="E6" s="70" t="s">
        <v>5</v>
      </c>
      <c r="F6" s="10" t="s">
        <v>6</v>
      </c>
      <c r="G6" s="70" t="s">
        <v>5</v>
      </c>
      <c r="H6" s="10" t="s">
        <v>6</v>
      </c>
      <c r="I6" s="70" t="s">
        <v>5</v>
      </c>
      <c r="J6" s="10" t="s">
        <v>6</v>
      </c>
      <c r="K6" s="70" t="s">
        <v>5</v>
      </c>
      <c r="L6" s="12" t="s">
        <v>6</v>
      </c>
      <c r="M6" s="21"/>
      <c r="N6" s="21"/>
    </row>
    <row r="7" spans="1:14" ht="30" customHeight="1">
      <c r="A7" s="151" t="s">
        <v>17</v>
      </c>
      <c r="B7" s="13" t="s">
        <v>7</v>
      </c>
      <c r="C7" s="71">
        <v>1925</v>
      </c>
      <c r="D7" s="14">
        <v>466</v>
      </c>
      <c r="E7" s="71">
        <v>1368</v>
      </c>
      <c r="F7" s="14">
        <v>269</v>
      </c>
      <c r="G7" s="71">
        <v>3293</v>
      </c>
      <c r="H7" s="14">
        <v>735</v>
      </c>
      <c r="I7" s="71">
        <v>1559</v>
      </c>
      <c r="J7" s="14">
        <v>315</v>
      </c>
      <c r="K7" s="71">
        <v>1734</v>
      </c>
      <c r="L7" s="24">
        <v>420</v>
      </c>
      <c r="M7" s="22"/>
      <c r="N7" s="144"/>
    </row>
    <row r="8" spans="1:14" ht="30" customHeight="1">
      <c r="A8" s="152"/>
      <c r="B8" s="15" t="s">
        <v>8</v>
      </c>
      <c r="C8" s="80">
        <v>11039</v>
      </c>
      <c r="D8" s="81">
        <v>2592</v>
      </c>
      <c r="E8" s="80">
        <v>10862</v>
      </c>
      <c r="F8" s="81">
        <v>1703</v>
      </c>
      <c r="G8" s="80">
        <v>21901</v>
      </c>
      <c r="H8" s="81">
        <v>4295</v>
      </c>
      <c r="I8" s="80">
        <v>11656</v>
      </c>
      <c r="J8" s="81">
        <v>2228</v>
      </c>
      <c r="K8" s="80">
        <v>10245</v>
      </c>
      <c r="L8" s="82">
        <v>2067</v>
      </c>
      <c r="M8" s="22"/>
      <c r="N8" s="144"/>
    </row>
    <row r="9" spans="1:14" s="3" customFormat="1" ht="30" customHeight="1">
      <c r="A9" s="153"/>
      <c r="B9" s="72" t="s">
        <v>4</v>
      </c>
      <c r="C9" s="83">
        <v>12964</v>
      </c>
      <c r="D9" s="84">
        <v>3058</v>
      </c>
      <c r="E9" s="83">
        <v>12230</v>
      </c>
      <c r="F9" s="84">
        <v>1972</v>
      </c>
      <c r="G9" s="83">
        <v>25194</v>
      </c>
      <c r="H9" s="84">
        <v>5030</v>
      </c>
      <c r="I9" s="83">
        <v>13215</v>
      </c>
      <c r="J9" s="84">
        <v>2543</v>
      </c>
      <c r="K9" s="83">
        <v>11979</v>
      </c>
      <c r="L9" s="85">
        <v>2487</v>
      </c>
      <c r="M9" s="23"/>
      <c r="N9" s="144"/>
    </row>
    <row r="10" spans="1:14" ht="30" customHeight="1">
      <c r="A10" s="154" t="s">
        <v>9</v>
      </c>
      <c r="B10" s="155"/>
      <c r="C10" s="86">
        <v>823</v>
      </c>
      <c r="D10" s="87">
        <v>1014</v>
      </c>
      <c r="E10" s="86">
        <v>1435</v>
      </c>
      <c r="F10" s="87">
        <v>875</v>
      </c>
      <c r="G10" s="86">
        <v>2258</v>
      </c>
      <c r="H10" s="87">
        <v>1889</v>
      </c>
      <c r="I10" s="86">
        <v>1346</v>
      </c>
      <c r="J10" s="87">
        <v>940</v>
      </c>
      <c r="K10" s="86">
        <v>912</v>
      </c>
      <c r="L10" s="88">
        <v>949</v>
      </c>
      <c r="M10" s="144"/>
      <c r="N10" s="144"/>
    </row>
    <row r="11" spans="1:14" ht="30" customHeight="1">
      <c r="A11" s="142" t="s">
        <v>10</v>
      </c>
      <c r="B11" s="143"/>
      <c r="C11" s="86">
        <v>163</v>
      </c>
      <c r="D11" s="87">
        <v>194</v>
      </c>
      <c r="E11" s="86">
        <v>385</v>
      </c>
      <c r="F11" s="87">
        <v>323</v>
      </c>
      <c r="G11" s="86">
        <v>548</v>
      </c>
      <c r="H11" s="87">
        <v>517</v>
      </c>
      <c r="I11" s="86">
        <v>395</v>
      </c>
      <c r="J11" s="87">
        <v>343</v>
      </c>
      <c r="K11" s="86">
        <v>153</v>
      </c>
      <c r="L11" s="88">
        <v>174</v>
      </c>
      <c r="M11" s="144"/>
      <c r="N11" s="144"/>
    </row>
    <row r="12" spans="1:14" ht="18.75" customHeight="1">
      <c r="A12" s="142" t="s">
        <v>11</v>
      </c>
      <c r="B12" s="143"/>
      <c r="C12" s="89"/>
      <c r="D12" s="107">
        <v>723</v>
      </c>
      <c r="E12" s="90"/>
      <c r="F12" s="107">
        <v>2070</v>
      </c>
      <c r="G12" s="90"/>
      <c r="H12" s="107">
        <v>2793</v>
      </c>
      <c r="I12" s="90"/>
      <c r="J12" s="107">
        <v>2102</v>
      </c>
      <c r="K12" s="91"/>
      <c r="L12" s="109">
        <v>691</v>
      </c>
      <c r="M12" s="22"/>
      <c r="N12" s="22"/>
    </row>
    <row r="13" spans="1:14" ht="18.75" customHeight="1">
      <c r="A13" s="174"/>
      <c r="B13" s="175"/>
      <c r="C13" s="92">
        <v>11525</v>
      </c>
      <c r="D13" s="93">
        <v>2753</v>
      </c>
      <c r="E13" s="92">
        <v>13325</v>
      </c>
      <c r="F13" s="93">
        <v>7679</v>
      </c>
      <c r="G13" s="92">
        <v>24850</v>
      </c>
      <c r="H13" s="93">
        <v>10432</v>
      </c>
      <c r="I13" s="92">
        <v>14121</v>
      </c>
      <c r="J13" s="93">
        <v>7812</v>
      </c>
      <c r="K13" s="94">
        <v>10729</v>
      </c>
      <c r="L13" s="95">
        <v>2620</v>
      </c>
      <c r="M13" s="144"/>
      <c r="N13" s="144"/>
    </row>
    <row r="14" spans="1:14" ht="30" customHeight="1" thickBot="1">
      <c r="A14" s="168" t="s">
        <v>12</v>
      </c>
      <c r="B14" s="169"/>
      <c r="C14" s="96">
        <v>305</v>
      </c>
      <c r="D14" s="97">
        <v>24</v>
      </c>
      <c r="E14" s="96">
        <v>1060</v>
      </c>
      <c r="F14" s="97">
        <v>38</v>
      </c>
      <c r="G14" s="96">
        <v>1365</v>
      </c>
      <c r="H14" s="97">
        <v>62</v>
      </c>
      <c r="I14" s="96">
        <v>973</v>
      </c>
      <c r="J14" s="97">
        <v>41</v>
      </c>
      <c r="K14" s="98">
        <v>392</v>
      </c>
      <c r="L14" s="99">
        <v>21</v>
      </c>
      <c r="M14" s="144"/>
      <c r="N14" s="144"/>
    </row>
    <row r="15" spans="1:14" ht="18.75" customHeight="1" thickTop="1">
      <c r="A15" s="170" t="s">
        <v>66</v>
      </c>
      <c r="B15" s="171"/>
      <c r="C15" s="100"/>
      <c r="D15" s="108">
        <v>723</v>
      </c>
      <c r="E15" s="101"/>
      <c r="F15" s="108">
        <v>2070</v>
      </c>
      <c r="G15" s="101"/>
      <c r="H15" s="108">
        <v>2793</v>
      </c>
      <c r="I15" s="101"/>
      <c r="J15" s="108">
        <v>2102</v>
      </c>
      <c r="K15" s="102"/>
      <c r="L15" s="110">
        <v>691</v>
      </c>
      <c r="M15" s="22"/>
      <c r="N15" s="22"/>
    </row>
    <row r="16" spans="1:14" s="3" customFormat="1" ht="18.75" customHeight="1" thickBot="1">
      <c r="A16" s="172"/>
      <c r="B16" s="173"/>
      <c r="C16" s="103">
        <v>25780</v>
      </c>
      <c r="D16" s="104">
        <v>7043</v>
      </c>
      <c r="E16" s="103">
        <v>28435</v>
      </c>
      <c r="F16" s="104">
        <v>10887</v>
      </c>
      <c r="G16" s="105">
        <v>54215</v>
      </c>
      <c r="H16" s="104">
        <v>17930</v>
      </c>
      <c r="I16" s="105">
        <v>30050</v>
      </c>
      <c r="J16" s="104">
        <v>11679</v>
      </c>
      <c r="K16" s="105">
        <v>24165</v>
      </c>
      <c r="L16" s="106">
        <v>6251</v>
      </c>
      <c r="M16" s="167"/>
      <c r="N16" s="167"/>
    </row>
    <row r="17" spans="1:14">
      <c r="A17" s="1" t="s">
        <v>67</v>
      </c>
      <c r="B17" s="68" t="s">
        <v>84</v>
      </c>
      <c r="C17" s="68"/>
      <c r="D17" s="68"/>
      <c r="E17" s="68"/>
      <c r="F17" s="68"/>
      <c r="G17" s="68"/>
      <c r="H17" s="68"/>
      <c r="I17" s="68"/>
      <c r="J17" s="68"/>
      <c r="K17" s="68"/>
      <c r="L17" s="68"/>
      <c r="M17" s="68"/>
      <c r="N17" s="68"/>
    </row>
    <row r="18" spans="1:14">
      <c r="A18" s="1" t="s">
        <v>68</v>
      </c>
      <c r="B18" s="2" t="s">
        <v>69</v>
      </c>
    </row>
    <row r="19" spans="1:14">
      <c r="A19" s="1"/>
      <c r="B19" s="2" t="s">
        <v>70</v>
      </c>
    </row>
    <row r="20" spans="1:14">
      <c r="A20" s="1"/>
      <c r="B20" s="2" t="s">
        <v>71</v>
      </c>
    </row>
    <row r="21" spans="1:14">
      <c r="A21" s="1" t="s">
        <v>72</v>
      </c>
      <c r="B21" s="2" t="s">
        <v>73</v>
      </c>
    </row>
    <row r="22" spans="1:14">
      <c r="A22" s="1" t="s">
        <v>72</v>
      </c>
      <c r="B22" s="2" t="s">
        <v>81</v>
      </c>
    </row>
    <row r="23" spans="1:14">
      <c r="B23" s="2" t="s">
        <v>90</v>
      </c>
    </row>
    <row r="24" spans="1:14">
      <c r="B24" s="2" t="s">
        <v>79</v>
      </c>
    </row>
  </sheetData>
  <mergeCells count="21">
    <mergeCell ref="M16:N16"/>
    <mergeCell ref="M13:N13"/>
    <mergeCell ref="A14:B14"/>
    <mergeCell ref="A15:B16"/>
    <mergeCell ref="M14:N14"/>
    <mergeCell ref="A12:B13"/>
    <mergeCell ref="C4:D4"/>
    <mergeCell ref="A11:B11"/>
    <mergeCell ref="M11:N11"/>
    <mergeCell ref="A1:L1"/>
    <mergeCell ref="A3:B5"/>
    <mergeCell ref="M3:N5"/>
    <mergeCell ref="A7:A9"/>
    <mergeCell ref="N7:N9"/>
    <mergeCell ref="A10:B10"/>
    <mergeCell ref="I3:J4"/>
    <mergeCell ref="M10:N10"/>
    <mergeCell ref="E4:F4"/>
    <mergeCell ref="C3:H3"/>
    <mergeCell ref="G4:H4"/>
    <mergeCell ref="K3:L4"/>
  </mergeCells>
  <phoneticPr fontId="2"/>
  <pageMargins left="1.1811023622047245" right="0.78740157480314965" top="0.98425196850393704" bottom="0.98425196850393704" header="0.51181102362204722" footer="0.51181102362204722"/>
  <pageSetup paperSize="9" scale="88" orientation="landscape" r:id="rId1"/>
  <headerFooter alignWithMargins="0">
    <oddFooter>&amp;R&amp;8高松国税局　
国税滞納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zoomScaleNormal="100" workbookViewId="0">
      <selection activeCell="B24" sqref="B24"/>
    </sheetView>
  </sheetViews>
  <sheetFormatPr defaultColWidth="8.625" defaultRowHeight="11.25"/>
  <cols>
    <col min="1" max="1" width="16.625" style="2" customWidth="1"/>
    <col min="2" max="11" width="10.75" style="2" customWidth="1"/>
    <col min="12" max="12" width="11.75" style="2" customWidth="1"/>
    <col min="13" max="16384" width="8.625" style="2"/>
  </cols>
  <sheetData>
    <row r="1" spans="1:12" ht="12" thickBot="1">
      <c r="A1" s="2" t="s">
        <v>74</v>
      </c>
    </row>
    <row r="2" spans="1:12" ht="16.5" customHeight="1">
      <c r="A2" s="179" t="s">
        <v>78</v>
      </c>
      <c r="B2" s="160" t="s">
        <v>13</v>
      </c>
      <c r="C2" s="161"/>
      <c r="D2" s="161"/>
      <c r="E2" s="161"/>
      <c r="F2" s="161"/>
      <c r="G2" s="162"/>
      <c r="H2" s="156" t="s">
        <v>0</v>
      </c>
      <c r="I2" s="157"/>
      <c r="J2" s="163" t="s">
        <v>1</v>
      </c>
      <c r="K2" s="164"/>
      <c r="L2" s="148"/>
    </row>
    <row r="3" spans="1:12" ht="16.5" customHeight="1">
      <c r="A3" s="180"/>
      <c r="B3" s="140" t="s">
        <v>2</v>
      </c>
      <c r="C3" s="141"/>
      <c r="D3" s="140" t="s">
        <v>3</v>
      </c>
      <c r="E3" s="141"/>
      <c r="F3" s="140" t="s">
        <v>14</v>
      </c>
      <c r="G3" s="141"/>
      <c r="H3" s="158"/>
      <c r="I3" s="159"/>
      <c r="J3" s="165"/>
      <c r="K3" s="166"/>
      <c r="L3" s="148"/>
    </row>
    <row r="4" spans="1:12" ht="15" customHeight="1">
      <c r="A4" s="181"/>
      <c r="B4" s="76" t="s">
        <v>15</v>
      </c>
      <c r="C4" s="5" t="s">
        <v>16</v>
      </c>
      <c r="D4" s="74" t="s">
        <v>15</v>
      </c>
      <c r="E4" s="5" t="s">
        <v>16</v>
      </c>
      <c r="F4" s="74" t="s">
        <v>15</v>
      </c>
      <c r="G4" s="5" t="s">
        <v>16</v>
      </c>
      <c r="H4" s="74" t="s">
        <v>15</v>
      </c>
      <c r="I4" s="5" t="s">
        <v>16</v>
      </c>
      <c r="J4" s="74" t="s">
        <v>15</v>
      </c>
      <c r="K4" s="7" t="s">
        <v>16</v>
      </c>
      <c r="L4" s="148"/>
    </row>
    <row r="5" spans="1:12">
      <c r="A5" s="11"/>
      <c r="B5" s="70" t="s">
        <v>5</v>
      </c>
      <c r="C5" s="10" t="s">
        <v>6</v>
      </c>
      <c r="D5" s="70" t="s">
        <v>5</v>
      </c>
      <c r="E5" s="10" t="s">
        <v>6</v>
      </c>
      <c r="F5" s="70" t="s">
        <v>5</v>
      </c>
      <c r="G5" s="10" t="s">
        <v>6</v>
      </c>
      <c r="H5" s="70" t="s">
        <v>5</v>
      </c>
      <c r="I5" s="10" t="s">
        <v>6</v>
      </c>
      <c r="J5" s="70" t="s">
        <v>5</v>
      </c>
      <c r="K5" s="18" t="s">
        <v>6</v>
      </c>
      <c r="L5" s="20"/>
    </row>
    <row r="6" spans="1:12" ht="18.75" customHeight="1">
      <c r="A6" s="182" t="s">
        <v>75</v>
      </c>
      <c r="B6" s="120"/>
      <c r="C6" s="121">
        <v>829</v>
      </c>
      <c r="D6" s="77"/>
      <c r="E6" s="121">
        <v>1124</v>
      </c>
      <c r="F6" s="77"/>
      <c r="G6" s="121">
        <v>1953</v>
      </c>
      <c r="H6" s="77"/>
      <c r="I6" s="121">
        <v>1259</v>
      </c>
      <c r="J6" s="77"/>
      <c r="K6" s="122">
        <v>694</v>
      </c>
      <c r="L6" s="20"/>
    </row>
    <row r="7" spans="1:12" s="25" customFormat="1" ht="18.75" customHeight="1">
      <c r="A7" s="177"/>
      <c r="B7" s="73">
        <v>34601</v>
      </c>
      <c r="C7" s="6">
        <v>10648</v>
      </c>
      <c r="D7" s="73">
        <v>26088</v>
      </c>
      <c r="E7" s="6">
        <v>10612</v>
      </c>
      <c r="F7" s="73">
        <v>60689</v>
      </c>
      <c r="G7" s="6">
        <v>21260</v>
      </c>
      <c r="H7" s="73">
        <v>29108</v>
      </c>
      <c r="I7" s="6">
        <v>9763</v>
      </c>
      <c r="J7" s="73">
        <v>31581</v>
      </c>
      <c r="K7" s="19">
        <v>11497</v>
      </c>
      <c r="L7" s="16"/>
    </row>
    <row r="8" spans="1:12" s="25" customFormat="1" ht="18.75" customHeight="1">
      <c r="A8" s="176" t="s">
        <v>76</v>
      </c>
      <c r="B8" s="79"/>
      <c r="C8" s="123">
        <v>694</v>
      </c>
      <c r="D8" s="78"/>
      <c r="E8" s="123">
        <v>1413</v>
      </c>
      <c r="F8" s="78"/>
      <c r="G8" s="123">
        <v>2107</v>
      </c>
      <c r="H8" s="78"/>
      <c r="I8" s="123">
        <v>1292</v>
      </c>
      <c r="J8" s="78"/>
      <c r="K8" s="124">
        <v>815</v>
      </c>
      <c r="L8" s="16"/>
    </row>
    <row r="9" spans="1:12" s="25" customFormat="1" ht="18.75" customHeight="1">
      <c r="A9" s="177"/>
      <c r="B9" s="73">
        <v>31581</v>
      </c>
      <c r="C9" s="6">
        <v>11497</v>
      </c>
      <c r="D9" s="73">
        <v>26752</v>
      </c>
      <c r="E9" s="6">
        <v>8476</v>
      </c>
      <c r="F9" s="73">
        <v>58333</v>
      </c>
      <c r="G9" s="6">
        <v>19973</v>
      </c>
      <c r="H9" s="73">
        <v>28913</v>
      </c>
      <c r="I9" s="6">
        <v>8779</v>
      </c>
      <c r="J9" s="73">
        <v>29420</v>
      </c>
      <c r="K9" s="69">
        <v>11194</v>
      </c>
      <c r="L9" s="16"/>
    </row>
    <row r="10" spans="1:12" s="25" customFormat="1" ht="18.75" customHeight="1">
      <c r="A10" s="176" t="s">
        <v>83</v>
      </c>
      <c r="B10" s="79"/>
      <c r="C10" s="123">
        <v>815</v>
      </c>
      <c r="D10" s="78"/>
      <c r="E10" s="123">
        <v>2571</v>
      </c>
      <c r="F10" s="78"/>
      <c r="G10" s="123">
        <v>3386</v>
      </c>
      <c r="H10" s="78"/>
      <c r="I10" s="123">
        <v>2566</v>
      </c>
      <c r="J10" s="78"/>
      <c r="K10" s="124">
        <v>820</v>
      </c>
      <c r="L10" s="16"/>
    </row>
    <row r="11" spans="1:12" s="25" customFormat="1" ht="18.75" customHeight="1">
      <c r="A11" s="177"/>
      <c r="B11" s="73">
        <v>29420</v>
      </c>
      <c r="C11" s="6">
        <v>11194</v>
      </c>
      <c r="D11" s="73">
        <v>29376</v>
      </c>
      <c r="E11" s="6">
        <v>13058</v>
      </c>
      <c r="F11" s="73">
        <v>58796</v>
      </c>
      <c r="G11" s="6">
        <v>24252</v>
      </c>
      <c r="H11" s="73">
        <v>30577</v>
      </c>
      <c r="I11" s="6">
        <v>15517</v>
      </c>
      <c r="J11" s="73">
        <v>28219</v>
      </c>
      <c r="K11" s="19">
        <v>8735</v>
      </c>
      <c r="L11" s="16"/>
    </row>
    <row r="12" spans="1:12" s="25" customFormat="1" ht="18.75" customHeight="1">
      <c r="A12" s="176" t="s">
        <v>85</v>
      </c>
      <c r="B12" s="79"/>
      <c r="C12" s="123">
        <v>820</v>
      </c>
      <c r="D12" s="78"/>
      <c r="E12" s="123">
        <v>2245</v>
      </c>
      <c r="F12" s="78"/>
      <c r="G12" s="123">
        <v>3065</v>
      </c>
      <c r="H12" s="78"/>
      <c r="I12" s="123">
        <v>2342</v>
      </c>
      <c r="J12" s="78"/>
      <c r="K12" s="124">
        <v>723</v>
      </c>
      <c r="L12" s="16"/>
    </row>
    <row r="13" spans="1:12" s="25" customFormat="1" ht="18.75" customHeight="1">
      <c r="A13" s="177"/>
      <c r="B13" s="73">
        <v>28219</v>
      </c>
      <c r="C13" s="6">
        <v>8735</v>
      </c>
      <c r="D13" s="73">
        <v>29745</v>
      </c>
      <c r="E13" s="6">
        <v>12057</v>
      </c>
      <c r="F13" s="73">
        <v>57964</v>
      </c>
      <c r="G13" s="6">
        <v>20792</v>
      </c>
      <c r="H13" s="73">
        <v>32184</v>
      </c>
      <c r="I13" s="6">
        <v>13749</v>
      </c>
      <c r="J13" s="73">
        <v>25780</v>
      </c>
      <c r="K13" s="69">
        <v>7043</v>
      </c>
      <c r="L13" s="16"/>
    </row>
    <row r="14" spans="1:12" s="25" customFormat="1" ht="18.75" customHeight="1">
      <c r="A14" s="176" t="s">
        <v>86</v>
      </c>
      <c r="B14" s="111"/>
      <c r="C14" s="118">
        <v>723</v>
      </c>
      <c r="D14" s="112"/>
      <c r="E14" s="118">
        <v>2070</v>
      </c>
      <c r="F14" s="113"/>
      <c r="G14" s="118">
        <v>2793</v>
      </c>
      <c r="H14" s="113"/>
      <c r="I14" s="118">
        <v>2102</v>
      </c>
      <c r="J14" s="113"/>
      <c r="K14" s="119">
        <v>691</v>
      </c>
      <c r="L14" s="16"/>
    </row>
    <row r="15" spans="1:12" ht="18.75" customHeight="1" thickBot="1">
      <c r="A15" s="178"/>
      <c r="B15" s="114">
        <v>25780</v>
      </c>
      <c r="C15" s="115">
        <v>7043</v>
      </c>
      <c r="D15" s="116">
        <v>28435</v>
      </c>
      <c r="E15" s="115">
        <v>10887</v>
      </c>
      <c r="F15" s="116">
        <v>54215</v>
      </c>
      <c r="G15" s="115">
        <v>17930</v>
      </c>
      <c r="H15" s="116">
        <v>30050</v>
      </c>
      <c r="I15" s="115">
        <v>11679</v>
      </c>
      <c r="J15" s="116">
        <v>24165</v>
      </c>
      <c r="K15" s="117">
        <v>6251</v>
      </c>
      <c r="L15" s="16"/>
    </row>
    <row r="16" spans="1:12">
      <c r="A16" s="2" t="s">
        <v>82</v>
      </c>
    </row>
    <row r="17" spans="1:1">
      <c r="A17" s="2" t="s">
        <v>89</v>
      </c>
    </row>
    <row r="18" spans="1:1">
      <c r="A18" s="2" t="s">
        <v>80</v>
      </c>
    </row>
  </sheetData>
  <mergeCells count="13">
    <mergeCell ref="D3:E3"/>
    <mergeCell ref="A8:A9"/>
    <mergeCell ref="F3:G3"/>
    <mergeCell ref="L2:L4"/>
    <mergeCell ref="B2:G2"/>
    <mergeCell ref="H2:I3"/>
    <mergeCell ref="J2:K3"/>
    <mergeCell ref="A6:A7"/>
    <mergeCell ref="A10:A11"/>
    <mergeCell ref="A12:A13"/>
    <mergeCell ref="A14:A15"/>
    <mergeCell ref="A2:A4"/>
    <mergeCell ref="B3:C3"/>
  </mergeCells>
  <phoneticPr fontId="2"/>
  <pageMargins left="1.1811023622047245" right="0.78740157480314965" top="0.98425196850393704" bottom="0.98425196850393704" header="0.51181102362204722" footer="0.51181102362204722"/>
  <pageSetup paperSize="9" scale="93" orientation="landscape" r:id="rId1"/>
  <headerFooter alignWithMargins="0">
    <oddFooter>&amp;R&amp;8高松国税局　
国税滞納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topLeftCell="A4" zoomScaleNormal="100" zoomScaleSheetLayoutView="85" workbookViewId="0">
      <selection activeCell="C16" sqref="C16"/>
    </sheetView>
  </sheetViews>
  <sheetFormatPr defaultColWidth="5.875" defaultRowHeight="11.25"/>
  <cols>
    <col min="1" max="1" width="10.625" style="2" customWidth="1"/>
    <col min="2" max="2" width="8.625" style="2" customWidth="1"/>
    <col min="3" max="3" width="11.375" style="2" bestFit="1" customWidth="1"/>
    <col min="4" max="4" width="6.75" style="2" bestFit="1" customWidth="1"/>
    <col min="5" max="5" width="9.75" style="2" bestFit="1" customWidth="1"/>
    <col min="6" max="6" width="8.25" style="2" bestFit="1" customWidth="1"/>
    <col min="7" max="7" width="11.375" style="2" bestFit="1" customWidth="1"/>
    <col min="8" max="8" width="6.75" style="2" bestFit="1" customWidth="1"/>
    <col min="9" max="9" width="9.75" style="2" bestFit="1" customWidth="1"/>
    <col min="10" max="10" width="8.25" style="2" bestFit="1" customWidth="1"/>
    <col min="11" max="11" width="9.75" style="2" bestFit="1" customWidth="1"/>
    <col min="12" max="16384" width="5.875" style="2"/>
  </cols>
  <sheetData>
    <row r="1" spans="1:11" ht="12" thickBot="1">
      <c r="A1" s="2" t="s">
        <v>55</v>
      </c>
    </row>
    <row r="2" spans="1:11" ht="15" customHeight="1">
      <c r="A2" s="183" t="s">
        <v>54</v>
      </c>
      <c r="B2" s="185" t="s">
        <v>13</v>
      </c>
      <c r="C2" s="186"/>
      <c r="D2" s="186"/>
      <c r="E2" s="186"/>
      <c r="F2" s="186"/>
      <c r="G2" s="187"/>
      <c r="H2" s="188" t="s">
        <v>0</v>
      </c>
      <c r="I2" s="189"/>
      <c r="J2" s="188" t="s">
        <v>1</v>
      </c>
      <c r="K2" s="192"/>
    </row>
    <row r="3" spans="1:11" ht="15" customHeight="1">
      <c r="A3" s="184"/>
      <c r="B3" s="194" t="s">
        <v>2</v>
      </c>
      <c r="C3" s="195"/>
      <c r="D3" s="194" t="s">
        <v>53</v>
      </c>
      <c r="E3" s="195"/>
      <c r="F3" s="194" t="s">
        <v>14</v>
      </c>
      <c r="G3" s="195"/>
      <c r="H3" s="190"/>
      <c r="I3" s="191"/>
      <c r="J3" s="190"/>
      <c r="K3" s="193"/>
    </row>
    <row r="4" spans="1:11" ht="15" customHeight="1">
      <c r="A4" s="184"/>
      <c r="B4" s="4" t="s">
        <v>15</v>
      </c>
      <c r="C4" s="5" t="s">
        <v>16</v>
      </c>
      <c r="D4" s="4" t="s">
        <v>15</v>
      </c>
      <c r="E4" s="5" t="s">
        <v>16</v>
      </c>
      <c r="F4" s="4" t="s">
        <v>15</v>
      </c>
      <c r="G4" s="5" t="s">
        <v>16</v>
      </c>
      <c r="H4" s="4" t="s">
        <v>15</v>
      </c>
      <c r="I4" s="5" t="s">
        <v>16</v>
      </c>
      <c r="J4" s="4" t="s">
        <v>15</v>
      </c>
      <c r="K4" s="7" t="s">
        <v>16</v>
      </c>
    </row>
    <row r="5" spans="1:11">
      <c r="A5" s="47"/>
      <c r="B5" s="139" t="s">
        <v>5</v>
      </c>
      <c r="C5" s="10" t="s">
        <v>6</v>
      </c>
      <c r="D5" s="139" t="s">
        <v>5</v>
      </c>
      <c r="E5" s="10" t="s">
        <v>6</v>
      </c>
      <c r="F5" s="139" t="s">
        <v>5</v>
      </c>
      <c r="G5" s="10" t="s">
        <v>6</v>
      </c>
      <c r="H5" s="139" t="s">
        <v>5</v>
      </c>
      <c r="I5" s="10" t="s">
        <v>6</v>
      </c>
      <c r="J5" s="139" t="s">
        <v>5</v>
      </c>
      <c r="K5" s="12" t="s">
        <v>6</v>
      </c>
    </row>
    <row r="6" spans="1:11" ht="24" customHeight="1">
      <c r="A6" s="40" t="s">
        <v>52</v>
      </c>
      <c r="B6" s="43">
        <v>932</v>
      </c>
      <c r="C6" s="44">
        <v>164.22938099999999</v>
      </c>
      <c r="D6" s="43">
        <f t="shared" ref="D6:E11" si="0">F6-B6</f>
        <v>2402</v>
      </c>
      <c r="E6" s="44">
        <f t="shared" si="0"/>
        <v>838.77061900000001</v>
      </c>
      <c r="F6" s="43">
        <v>3334</v>
      </c>
      <c r="G6" s="44">
        <v>1003</v>
      </c>
      <c r="H6" s="43">
        <f>F6-J6</f>
        <v>2507</v>
      </c>
      <c r="I6" s="44">
        <f>G6-K6</f>
        <v>851</v>
      </c>
      <c r="J6" s="43">
        <v>827</v>
      </c>
      <c r="K6" s="130">
        <v>152</v>
      </c>
    </row>
    <row r="7" spans="1:11" ht="24" customHeight="1">
      <c r="A7" s="40" t="s">
        <v>51</v>
      </c>
      <c r="B7" s="43">
        <v>485</v>
      </c>
      <c r="C7" s="44">
        <v>105.897621</v>
      </c>
      <c r="D7" s="43">
        <f t="shared" si="0"/>
        <v>1002</v>
      </c>
      <c r="E7" s="44">
        <f t="shared" si="0"/>
        <v>388.10237899999998</v>
      </c>
      <c r="F7" s="43">
        <v>1487</v>
      </c>
      <c r="G7" s="44">
        <v>494</v>
      </c>
      <c r="H7" s="43">
        <f t="shared" ref="H7:I11" si="1">F7-J7</f>
        <v>929</v>
      </c>
      <c r="I7" s="44">
        <f t="shared" si="1"/>
        <v>394</v>
      </c>
      <c r="J7" s="43">
        <v>558</v>
      </c>
      <c r="K7" s="130">
        <v>100</v>
      </c>
    </row>
    <row r="8" spans="1:11" ht="24" customHeight="1">
      <c r="A8" s="40" t="s">
        <v>50</v>
      </c>
      <c r="B8" s="43">
        <v>288</v>
      </c>
      <c r="C8" s="44">
        <v>39.170671999999996</v>
      </c>
      <c r="D8" s="43">
        <f t="shared" si="0"/>
        <v>416</v>
      </c>
      <c r="E8" s="44">
        <f t="shared" si="0"/>
        <v>181.829328</v>
      </c>
      <c r="F8" s="43">
        <v>704</v>
      </c>
      <c r="G8" s="44">
        <v>221</v>
      </c>
      <c r="H8" s="43">
        <f t="shared" si="1"/>
        <v>480</v>
      </c>
      <c r="I8" s="44">
        <f t="shared" si="1"/>
        <v>190</v>
      </c>
      <c r="J8" s="43">
        <v>224</v>
      </c>
      <c r="K8" s="130">
        <v>31</v>
      </c>
    </row>
    <row r="9" spans="1:11" ht="24" customHeight="1">
      <c r="A9" s="40" t="s">
        <v>49</v>
      </c>
      <c r="B9" s="43">
        <v>225</v>
      </c>
      <c r="C9" s="44">
        <v>35.411470999999999</v>
      </c>
      <c r="D9" s="43">
        <f t="shared" si="0"/>
        <v>423</v>
      </c>
      <c r="E9" s="44">
        <f t="shared" si="0"/>
        <v>135.58852899999999</v>
      </c>
      <c r="F9" s="43">
        <v>648</v>
      </c>
      <c r="G9" s="44">
        <v>171</v>
      </c>
      <c r="H9" s="43">
        <f t="shared" si="1"/>
        <v>444</v>
      </c>
      <c r="I9" s="44">
        <f t="shared" si="1"/>
        <v>143</v>
      </c>
      <c r="J9" s="43">
        <v>204</v>
      </c>
      <c r="K9" s="130">
        <v>28</v>
      </c>
    </row>
    <row r="10" spans="1:11" ht="24" customHeight="1">
      <c r="A10" s="40" t="s">
        <v>48</v>
      </c>
      <c r="B10" s="43">
        <v>124</v>
      </c>
      <c r="C10" s="44">
        <v>17.568462</v>
      </c>
      <c r="D10" s="43">
        <f t="shared" si="0"/>
        <v>197</v>
      </c>
      <c r="E10" s="44">
        <f t="shared" si="0"/>
        <v>60.431538000000003</v>
      </c>
      <c r="F10" s="43">
        <v>321</v>
      </c>
      <c r="G10" s="44">
        <v>78</v>
      </c>
      <c r="H10" s="43">
        <f t="shared" si="1"/>
        <v>217</v>
      </c>
      <c r="I10" s="44">
        <f t="shared" si="1"/>
        <v>63</v>
      </c>
      <c r="J10" s="43">
        <v>104</v>
      </c>
      <c r="K10" s="130">
        <v>15</v>
      </c>
    </row>
    <row r="11" spans="1:11" ht="24" customHeight="1">
      <c r="A11" s="40" t="s">
        <v>47</v>
      </c>
      <c r="B11" s="43">
        <v>187</v>
      </c>
      <c r="C11" s="44">
        <v>21.239069000000001</v>
      </c>
      <c r="D11" s="43">
        <f t="shared" si="0"/>
        <v>199</v>
      </c>
      <c r="E11" s="44">
        <f t="shared" si="0"/>
        <v>73.760930999999999</v>
      </c>
      <c r="F11" s="43">
        <v>386</v>
      </c>
      <c r="G11" s="44">
        <v>95</v>
      </c>
      <c r="H11" s="43">
        <f t="shared" si="1"/>
        <v>223</v>
      </c>
      <c r="I11" s="44">
        <f t="shared" si="1"/>
        <v>76</v>
      </c>
      <c r="J11" s="43">
        <v>163</v>
      </c>
      <c r="K11" s="130">
        <v>19</v>
      </c>
    </row>
    <row r="12" spans="1:11" ht="24" customHeight="1">
      <c r="A12" s="37" t="s">
        <v>46</v>
      </c>
      <c r="B12" s="35">
        <v>2241</v>
      </c>
      <c r="C12" s="36">
        <v>383.51667600000002</v>
      </c>
      <c r="D12" s="35">
        <f t="shared" ref="D12:K12" si="2">SUM(D6:D11)</f>
        <v>4639</v>
      </c>
      <c r="E12" s="36">
        <f t="shared" si="2"/>
        <v>1678.4833240000003</v>
      </c>
      <c r="F12" s="35">
        <f t="shared" si="2"/>
        <v>6880</v>
      </c>
      <c r="G12" s="36">
        <f t="shared" si="2"/>
        <v>2062</v>
      </c>
      <c r="H12" s="35">
        <f t="shared" si="2"/>
        <v>4800</v>
      </c>
      <c r="I12" s="36">
        <f t="shared" si="2"/>
        <v>1717</v>
      </c>
      <c r="J12" s="35">
        <f t="shared" si="2"/>
        <v>2080</v>
      </c>
      <c r="K12" s="131">
        <f t="shared" si="2"/>
        <v>345</v>
      </c>
    </row>
    <row r="13" spans="1:11" ht="24" customHeight="1">
      <c r="A13" s="34"/>
      <c r="B13" s="32"/>
      <c r="C13" s="33"/>
      <c r="D13" s="32"/>
      <c r="E13" s="33"/>
      <c r="F13" s="32"/>
      <c r="G13" s="33"/>
      <c r="H13" s="32"/>
      <c r="I13" s="33"/>
      <c r="J13" s="32"/>
      <c r="K13" s="132"/>
    </row>
    <row r="14" spans="1:11" ht="24" customHeight="1">
      <c r="A14" s="42" t="s">
        <v>45</v>
      </c>
      <c r="B14" s="38">
        <v>3356</v>
      </c>
      <c r="C14" s="39">
        <v>535.54698699999994</v>
      </c>
      <c r="D14" s="38">
        <f t="shared" ref="D14:E19" si="3">F14-B14</f>
        <v>4301</v>
      </c>
      <c r="E14" s="39">
        <f t="shared" si="3"/>
        <v>1384.4530130000001</v>
      </c>
      <c r="F14" s="38">
        <v>7657</v>
      </c>
      <c r="G14" s="39">
        <v>1920</v>
      </c>
      <c r="H14" s="38">
        <f t="shared" ref="H14:I19" si="4">F14-J14</f>
        <v>4208</v>
      </c>
      <c r="I14" s="39">
        <f t="shared" si="4"/>
        <v>1369</v>
      </c>
      <c r="J14" s="38">
        <v>3449</v>
      </c>
      <c r="K14" s="133">
        <v>551</v>
      </c>
    </row>
    <row r="15" spans="1:11" ht="24" customHeight="1">
      <c r="A15" s="41" t="s">
        <v>44</v>
      </c>
      <c r="B15" s="38">
        <v>1352</v>
      </c>
      <c r="C15" s="39">
        <v>186.72567999999998</v>
      </c>
      <c r="D15" s="38">
        <f t="shared" si="3"/>
        <v>1433</v>
      </c>
      <c r="E15" s="39">
        <f t="shared" si="3"/>
        <v>458.27431999999999</v>
      </c>
      <c r="F15" s="38">
        <v>2785</v>
      </c>
      <c r="G15" s="39">
        <v>645</v>
      </c>
      <c r="H15" s="38">
        <f t="shared" si="4"/>
        <v>1569</v>
      </c>
      <c r="I15" s="39">
        <f t="shared" si="4"/>
        <v>499</v>
      </c>
      <c r="J15" s="38">
        <v>1216</v>
      </c>
      <c r="K15" s="133">
        <v>146</v>
      </c>
    </row>
    <row r="16" spans="1:11" ht="24" customHeight="1">
      <c r="A16" s="41" t="s">
        <v>43</v>
      </c>
      <c r="B16" s="38">
        <v>709</v>
      </c>
      <c r="C16" s="39">
        <v>82.332273999999998</v>
      </c>
      <c r="D16" s="38">
        <f t="shared" si="3"/>
        <v>734</v>
      </c>
      <c r="E16" s="39">
        <f t="shared" si="3"/>
        <v>233.66772600000002</v>
      </c>
      <c r="F16" s="38">
        <v>1443</v>
      </c>
      <c r="G16" s="39">
        <v>316</v>
      </c>
      <c r="H16" s="38">
        <f t="shared" si="4"/>
        <v>866</v>
      </c>
      <c r="I16" s="39">
        <f t="shared" si="4"/>
        <v>254</v>
      </c>
      <c r="J16" s="38">
        <v>577</v>
      </c>
      <c r="K16" s="133">
        <v>62</v>
      </c>
    </row>
    <row r="17" spans="1:11" ht="24" customHeight="1">
      <c r="A17" s="41" t="s">
        <v>42</v>
      </c>
      <c r="B17" s="38">
        <v>908</v>
      </c>
      <c r="C17" s="39">
        <v>126.198519</v>
      </c>
      <c r="D17" s="38">
        <f t="shared" si="3"/>
        <v>787</v>
      </c>
      <c r="E17" s="39">
        <f t="shared" si="3"/>
        <v>306.80148099999997</v>
      </c>
      <c r="F17" s="38">
        <v>1695</v>
      </c>
      <c r="G17" s="39">
        <v>433</v>
      </c>
      <c r="H17" s="38">
        <f t="shared" si="4"/>
        <v>812</v>
      </c>
      <c r="I17" s="39">
        <f t="shared" si="4"/>
        <v>322</v>
      </c>
      <c r="J17" s="38">
        <v>883</v>
      </c>
      <c r="K17" s="133">
        <v>111</v>
      </c>
    </row>
    <row r="18" spans="1:11" ht="24" customHeight="1">
      <c r="A18" s="41" t="s">
        <v>41</v>
      </c>
      <c r="B18" s="38">
        <v>466</v>
      </c>
      <c r="C18" s="39">
        <v>74.882751999999996</v>
      </c>
      <c r="D18" s="38">
        <f t="shared" si="3"/>
        <v>473</v>
      </c>
      <c r="E18" s="39">
        <f t="shared" si="3"/>
        <v>200.11724800000002</v>
      </c>
      <c r="F18" s="38">
        <v>939</v>
      </c>
      <c r="G18" s="39">
        <v>275</v>
      </c>
      <c r="H18" s="38">
        <f t="shared" si="4"/>
        <v>524</v>
      </c>
      <c r="I18" s="39">
        <f t="shared" si="4"/>
        <v>203</v>
      </c>
      <c r="J18" s="38">
        <v>415</v>
      </c>
      <c r="K18" s="133">
        <v>72</v>
      </c>
    </row>
    <row r="19" spans="1:11" ht="24" customHeight="1">
      <c r="A19" s="41" t="s">
        <v>40</v>
      </c>
      <c r="B19" s="38">
        <v>249</v>
      </c>
      <c r="C19" s="39">
        <v>28.071804</v>
      </c>
      <c r="D19" s="38">
        <f t="shared" si="3"/>
        <v>199</v>
      </c>
      <c r="E19" s="39">
        <f t="shared" si="3"/>
        <v>77.928196</v>
      </c>
      <c r="F19" s="38">
        <v>448</v>
      </c>
      <c r="G19" s="39">
        <v>106</v>
      </c>
      <c r="H19" s="38">
        <f t="shared" si="4"/>
        <v>245</v>
      </c>
      <c r="I19" s="39">
        <f t="shared" si="4"/>
        <v>77</v>
      </c>
      <c r="J19" s="38">
        <v>203</v>
      </c>
      <c r="K19" s="133">
        <v>29</v>
      </c>
    </row>
    <row r="20" spans="1:11" ht="24" customHeight="1">
      <c r="A20" s="37" t="s">
        <v>39</v>
      </c>
      <c r="B20" s="35">
        <v>7040</v>
      </c>
      <c r="C20" s="36">
        <v>1033.758016</v>
      </c>
      <c r="D20" s="35">
        <f t="shared" ref="D20:K20" si="5">SUM(D14:D19)</f>
        <v>7927</v>
      </c>
      <c r="E20" s="36">
        <f t="shared" si="5"/>
        <v>2661.2419839999998</v>
      </c>
      <c r="F20" s="35">
        <f t="shared" si="5"/>
        <v>14967</v>
      </c>
      <c r="G20" s="36">
        <f t="shared" si="5"/>
        <v>3695</v>
      </c>
      <c r="H20" s="35">
        <f t="shared" si="5"/>
        <v>8224</v>
      </c>
      <c r="I20" s="36">
        <f t="shared" si="5"/>
        <v>2724</v>
      </c>
      <c r="J20" s="35">
        <f t="shared" si="5"/>
        <v>6743</v>
      </c>
      <c r="K20" s="131">
        <f t="shared" si="5"/>
        <v>971</v>
      </c>
    </row>
    <row r="21" spans="1:11" ht="24" customHeight="1">
      <c r="A21" s="34"/>
      <c r="B21" s="32"/>
      <c r="C21" s="33"/>
      <c r="D21" s="32"/>
      <c r="E21" s="33"/>
      <c r="F21" s="32"/>
      <c r="G21" s="33"/>
      <c r="H21" s="32"/>
      <c r="I21" s="33"/>
      <c r="J21" s="32"/>
      <c r="K21" s="132"/>
    </row>
    <row r="22" spans="1:11" s="3" customFormat="1" ht="24" customHeight="1">
      <c r="A22" s="42" t="s">
        <v>38</v>
      </c>
      <c r="B22" s="45">
        <v>4255</v>
      </c>
      <c r="C22" s="46">
        <v>754.84688399999993</v>
      </c>
      <c r="D22" s="45">
        <f>F22-B22</f>
        <v>5372</v>
      </c>
      <c r="E22" s="46">
        <f>G22-C22</f>
        <v>1966.153116</v>
      </c>
      <c r="F22" s="45">
        <v>9627</v>
      </c>
      <c r="G22" s="46">
        <v>2721</v>
      </c>
      <c r="H22" s="45">
        <f t="shared" ref="H22:I29" si="6">F22-J22</f>
        <v>5632</v>
      </c>
      <c r="I22" s="46">
        <f t="shared" si="6"/>
        <v>1999</v>
      </c>
      <c r="J22" s="45">
        <v>3995</v>
      </c>
      <c r="K22" s="134">
        <v>722</v>
      </c>
    </row>
    <row r="23" spans="1:11" s="31" customFormat="1" ht="24" customHeight="1">
      <c r="A23" s="40" t="s">
        <v>37</v>
      </c>
      <c r="B23" s="43">
        <v>864</v>
      </c>
      <c r="C23" s="44">
        <v>155.624571</v>
      </c>
      <c r="D23" s="43">
        <f t="shared" ref="D23:E29" si="7">F23-B23</f>
        <v>1062</v>
      </c>
      <c r="E23" s="44">
        <f t="shared" si="7"/>
        <v>476.375429</v>
      </c>
      <c r="F23" s="43">
        <v>1926</v>
      </c>
      <c r="G23" s="44">
        <v>632</v>
      </c>
      <c r="H23" s="43">
        <f t="shared" si="6"/>
        <v>1171</v>
      </c>
      <c r="I23" s="44">
        <f>G23-K23</f>
        <v>481</v>
      </c>
      <c r="J23" s="43">
        <v>755</v>
      </c>
      <c r="K23" s="130">
        <v>151</v>
      </c>
    </row>
    <row r="24" spans="1:11" ht="24" customHeight="1">
      <c r="A24" s="40" t="s">
        <v>36</v>
      </c>
      <c r="B24" s="43">
        <v>565</v>
      </c>
      <c r="C24" s="44">
        <v>71.594467999999992</v>
      </c>
      <c r="D24" s="43">
        <f t="shared" si="7"/>
        <v>761</v>
      </c>
      <c r="E24" s="44">
        <f t="shared" si="7"/>
        <v>260.40553199999999</v>
      </c>
      <c r="F24" s="43">
        <v>1326</v>
      </c>
      <c r="G24" s="44">
        <v>332</v>
      </c>
      <c r="H24" s="43">
        <f t="shared" si="6"/>
        <v>816</v>
      </c>
      <c r="I24" s="44">
        <f t="shared" si="6"/>
        <v>259</v>
      </c>
      <c r="J24" s="43">
        <v>510</v>
      </c>
      <c r="K24" s="130">
        <v>73</v>
      </c>
    </row>
    <row r="25" spans="1:11" ht="24" customHeight="1">
      <c r="A25" s="40" t="s">
        <v>35</v>
      </c>
      <c r="B25" s="43">
        <v>391</v>
      </c>
      <c r="C25" s="44">
        <v>67.748846999999998</v>
      </c>
      <c r="D25" s="43">
        <f t="shared" si="7"/>
        <v>378</v>
      </c>
      <c r="E25" s="44">
        <f t="shared" si="7"/>
        <v>146.25115299999999</v>
      </c>
      <c r="F25" s="43">
        <v>769</v>
      </c>
      <c r="G25" s="44">
        <v>214</v>
      </c>
      <c r="H25" s="43">
        <f t="shared" si="6"/>
        <v>369</v>
      </c>
      <c r="I25" s="44">
        <f t="shared" si="6"/>
        <v>142</v>
      </c>
      <c r="J25" s="43">
        <v>400</v>
      </c>
      <c r="K25" s="130">
        <v>72</v>
      </c>
    </row>
    <row r="26" spans="1:11" ht="24" customHeight="1">
      <c r="A26" s="40" t="s">
        <v>34</v>
      </c>
      <c r="B26" s="43">
        <v>938</v>
      </c>
      <c r="C26" s="44">
        <v>126.37361800000001</v>
      </c>
      <c r="D26" s="43">
        <f t="shared" si="7"/>
        <v>601</v>
      </c>
      <c r="E26" s="44">
        <f t="shared" si="7"/>
        <v>216.62638199999998</v>
      </c>
      <c r="F26" s="43">
        <v>1539</v>
      </c>
      <c r="G26" s="44">
        <v>343</v>
      </c>
      <c r="H26" s="43">
        <f t="shared" si="6"/>
        <v>793</v>
      </c>
      <c r="I26" s="44">
        <f t="shared" si="6"/>
        <v>232</v>
      </c>
      <c r="J26" s="43">
        <v>746</v>
      </c>
      <c r="K26" s="130">
        <v>111</v>
      </c>
    </row>
    <row r="27" spans="1:11" ht="24" customHeight="1">
      <c r="A27" s="40" t="s">
        <v>33</v>
      </c>
      <c r="B27" s="43">
        <v>803</v>
      </c>
      <c r="C27" s="44">
        <v>118.692099</v>
      </c>
      <c r="D27" s="43">
        <f t="shared" si="7"/>
        <v>596</v>
      </c>
      <c r="E27" s="44">
        <f t="shared" si="7"/>
        <v>186.30790100000002</v>
      </c>
      <c r="F27" s="43">
        <v>1399</v>
      </c>
      <c r="G27" s="44">
        <v>305</v>
      </c>
      <c r="H27" s="43">
        <f t="shared" si="6"/>
        <v>641</v>
      </c>
      <c r="I27" s="44">
        <f t="shared" si="6"/>
        <v>195</v>
      </c>
      <c r="J27" s="43">
        <v>758</v>
      </c>
      <c r="K27" s="130">
        <v>110</v>
      </c>
    </row>
    <row r="28" spans="1:11" ht="24" customHeight="1">
      <c r="A28" s="40" t="s">
        <v>32</v>
      </c>
      <c r="B28" s="43">
        <v>284</v>
      </c>
      <c r="C28" s="44">
        <v>38.302362000000002</v>
      </c>
      <c r="D28" s="43">
        <f t="shared" si="7"/>
        <v>378</v>
      </c>
      <c r="E28" s="44">
        <f t="shared" si="7"/>
        <v>120.697638</v>
      </c>
      <c r="F28" s="43">
        <v>662</v>
      </c>
      <c r="G28" s="44">
        <v>159</v>
      </c>
      <c r="H28" s="43">
        <f t="shared" si="6"/>
        <v>381</v>
      </c>
      <c r="I28" s="44">
        <f t="shared" si="6"/>
        <v>121</v>
      </c>
      <c r="J28" s="43">
        <v>281</v>
      </c>
      <c r="K28" s="130">
        <v>38</v>
      </c>
    </row>
    <row r="29" spans="1:11" ht="24" customHeight="1">
      <c r="A29" s="40" t="s">
        <v>31</v>
      </c>
      <c r="B29" s="43">
        <v>488</v>
      </c>
      <c r="C29" s="44">
        <v>81.562919999999991</v>
      </c>
      <c r="D29" s="43">
        <f t="shared" si="7"/>
        <v>565</v>
      </c>
      <c r="E29" s="44">
        <f t="shared" si="7"/>
        <v>244.43708000000001</v>
      </c>
      <c r="F29" s="43">
        <v>1053</v>
      </c>
      <c r="G29" s="44">
        <v>326</v>
      </c>
      <c r="H29" s="43">
        <f t="shared" si="6"/>
        <v>505</v>
      </c>
      <c r="I29" s="44">
        <f t="shared" si="6"/>
        <v>250</v>
      </c>
      <c r="J29" s="43">
        <v>548</v>
      </c>
      <c r="K29" s="130">
        <v>76</v>
      </c>
    </row>
    <row r="30" spans="1:11" ht="24" customHeight="1">
      <c r="A30" s="37" t="s">
        <v>30</v>
      </c>
      <c r="B30" s="35">
        <v>8588</v>
      </c>
      <c r="C30" s="36">
        <v>1414.7457690000001</v>
      </c>
      <c r="D30" s="35">
        <f t="shared" ref="D30:J30" si="8">SUM(D22:D29)</f>
        <v>9713</v>
      </c>
      <c r="E30" s="36">
        <f t="shared" si="8"/>
        <v>3617.2542310000003</v>
      </c>
      <c r="F30" s="35">
        <f t="shared" si="8"/>
        <v>18301</v>
      </c>
      <c r="G30" s="36">
        <f t="shared" si="8"/>
        <v>5032</v>
      </c>
      <c r="H30" s="35">
        <f t="shared" si="8"/>
        <v>10308</v>
      </c>
      <c r="I30" s="36">
        <f t="shared" si="8"/>
        <v>3679</v>
      </c>
      <c r="J30" s="35">
        <f t="shared" si="8"/>
        <v>7993</v>
      </c>
      <c r="K30" s="131">
        <v>1354</v>
      </c>
    </row>
    <row r="31" spans="1:11" ht="24" customHeight="1">
      <c r="A31" s="34"/>
      <c r="B31" s="32"/>
      <c r="C31" s="33"/>
      <c r="D31" s="32"/>
      <c r="E31" s="33"/>
      <c r="F31" s="32"/>
      <c r="G31" s="33"/>
      <c r="H31" s="32"/>
      <c r="I31" s="33"/>
      <c r="J31" s="32"/>
      <c r="K31" s="132"/>
    </row>
    <row r="32" spans="1:11" ht="24" customHeight="1">
      <c r="A32" s="42" t="s">
        <v>29</v>
      </c>
      <c r="B32" s="38">
        <v>2535</v>
      </c>
      <c r="C32" s="39">
        <v>372.673112</v>
      </c>
      <c r="D32" s="38">
        <f t="shared" ref="D32:E37" si="9">F32-B32</f>
        <v>3013</v>
      </c>
      <c r="E32" s="39">
        <f t="shared" si="9"/>
        <v>1035.3268880000001</v>
      </c>
      <c r="F32" s="38">
        <v>5548</v>
      </c>
      <c r="G32" s="39">
        <v>1408</v>
      </c>
      <c r="H32" s="38">
        <f t="shared" ref="H32:I37" si="10">F32-J32</f>
        <v>3407</v>
      </c>
      <c r="I32" s="39">
        <f t="shared" si="10"/>
        <v>1131</v>
      </c>
      <c r="J32" s="38">
        <v>2141</v>
      </c>
      <c r="K32" s="133">
        <v>277</v>
      </c>
    </row>
    <row r="33" spans="1:11" ht="24" customHeight="1">
      <c r="A33" s="41" t="s">
        <v>28</v>
      </c>
      <c r="B33" s="38">
        <v>188</v>
      </c>
      <c r="C33" s="39">
        <v>20.589638999999998</v>
      </c>
      <c r="D33" s="38">
        <f t="shared" si="9"/>
        <v>226</v>
      </c>
      <c r="E33" s="39">
        <f t="shared" si="9"/>
        <v>61.410361000000002</v>
      </c>
      <c r="F33" s="38">
        <v>414</v>
      </c>
      <c r="G33" s="39">
        <v>82</v>
      </c>
      <c r="H33" s="38">
        <f t="shared" si="10"/>
        <v>291</v>
      </c>
      <c r="I33" s="39">
        <f t="shared" si="10"/>
        <v>70</v>
      </c>
      <c r="J33" s="38">
        <v>123</v>
      </c>
      <c r="K33" s="133">
        <v>12</v>
      </c>
    </row>
    <row r="34" spans="1:11" ht="24" customHeight="1">
      <c r="A34" s="41" t="s">
        <v>27</v>
      </c>
      <c r="B34" s="38">
        <v>667</v>
      </c>
      <c r="C34" s="39">
        <v>98.336396999999991</v>
      </c>
      <c r="D34" s="38">
        <f t="shared" si="9"/>
        <v>748</v>
      </c>
      <c r="E34" s="39">
        <f t="shared" si="9"/>
        <v>257.66360300000002</v>
      </c>
      <c r="F34" s="38">
        <v>1415</v>
      </c>
      <c r="G34" s="39">
        <v>356</v>
      </c>
      <c r="H34" s="38">
        <f t="shared" si="10"/>
        <v>752</v>
      </c>
      <c r="I34" s="39">
        <f t="shared" si="10"/>
        <v>252</v>
      </c>
      <c r="J34" s="38">
        <v>663</v>
      </c>
      <c r="K34" s="133">
        <v>104</v>
      </c>
    </row>
    <row r="35" spans="1:11" ht="24" customHeight="1">
      <c r="A35" s="41" t="s">
        <v>26</v>
      </c>
      <c r="B35" s="38">
        <v>419</v>
      </c>
      <c r="C35" s="39">
        <v>59.938341000000001</v>
      </c>
      <c r="D35" s="38">
        <f t="shared" si="9"/>
        <v>383</v>
      </c>
      <c r="E35" s="39">
        <f t="shared" si="9"/>
        <v>136.06165899999999</v>
      </c>
      <c r="F35" s="38">
        <v>802</v>
      </c>
      <c r="G35" s="39">
        <v>196</v>
      </c>
      <c r="H35" s="38">
        <f t="shared" si="10"/>
        <v>432</v>
      </c>
      <c r="I35" s="39">
        <f t="shared" si="10"/>
        <v>139</v>
      </c>
      <c r="J35" s="38">
        <v>370</v>
      </c>
      <c r="K35" s="133">
        <v>57</v>
      </c>
    </row>
    <row r="36" spans="1:11" ht="24" customHeight="1">
      <c r="A36" s="41" t="s">
        <v>25</v>
      </c>
      <c r="B36" s="38">
        <v>429</v>
      </c>
      <c r="C36" s="39">
        <v>53.286037999999998</v>
      </c>
      <c r="D36" s="38">
        <f t="shared" si="9"/>
        <v>442</v>
      </c>
      <c r="E36" s="39">
        <f t="shared" si="9"/>
        <v>132.71396200000001</v>
      </c>
      <c r="F36" s="38">
        <v>871</v>
      </c>
      <c r="G36" s="39">
        <v>186</v>
      </c>
      <c r="H36" s="38">
        <f t="shared" si="10"/>
        <v>532</v>
      </c>
      <c r="I36" s="39">
        <f>G36-K36</f>
        <v>141</v>
      </c>
      <c r="J36" s="38">
        <v>339</v>
      </c>
      <c r="K36" s="133">
        <v>45</v>
      </c>
    </row>
    <row r="37" spans="1:11" s="3" customFormat="1" ht="24" customHeight="1">
      <c r="A37" s="40" t="s">
        <v>24</v>
      </c>
      <c r="B37" s="38">
        <v>321</v>
      </c>
      <c r="C37" s="39">
        <v>42.995919000000001</v>
      </c>
      <c r="D37" s="38">
        <f t="shared" si="9"/>
        <v>236</v>
      </c>
      <c r="E37" s="39">
        <f t="shared" si="9"/>
        <v>89.004080999999999</v>
      </c>
      <c r="F37" s="38">
        <v>557</v>
      </c>
      <c r="G37" s="39">
        <v>132</v>
      </c>
      <c r="H37" s="38">
        <f t="shared" si="10"/>
        <v>347</v>
      </c>
      <c r="I37" s="39">
        <f t="shared" si="10"/>
        <v>108</v>
      </c>
      <c r="J37" s="38">
        <v>210</v>
      </c>
      <c r="K37" s="133">
        <v>24</v>
      </c>
    </row>
    <row r="38" spans="1:11" s="31" customFormat="1" ht="24" customHeight="1">
      <c r="A38" s="37" t="s">
        <v>23</v>
      </c>
      <c r="B38" s="35">
        <v>4559</v>
      </c>
      <c r="C38" s="36">
        <v>647.81944599999997</v>
      </c>
      <c r="D38" s="35">
        <f t="shared" ref="D38:J38" si="11">SUM(D32:D37)</f>
        <v>5048</v>
      </c>
      <c r="E38" s="36">
        <f t="shared" si="11"/>
        <v>1712.180554</v>
      </c>
      <c r="F38" s="35">
        <f t="shared" si="11"/>
        <v>9607</v>
      </c>
      <c r="G38" s="36">
        <f t="shared" si="11"/>
        <v>2360</v>
      </c>
      <c r="H38" s="35">
        <f t="shared" si="11"/>
        <v>5761</v>
      </c>
      <c r="I38" s="36">
        <f t="shared" si="11"/>
        <v>1841</v>
      </c>
      <c r="J38" s="35">
        <f t="shared" si="11"/>
        <v>3846</v>
      </c>
      <c r="K38" s="131">
        <v>520</v>
      </c>
    </row>
    <row r="39" spans="1:11" s="31" customFormat="1" ht="15" customHeight="1">
      <c r="A39" s="34"/>
      <c r="B39" s="32"/>
      <c r="C39" s="33"/>
      <c r="D39" s="32"/>
      <c r="E39" s="33"/>
      <c r="F39" s="32"/>
      <c r="G39" s="33"/>
      <c r="H39" s="32"/>
      <c r="I39" s="33"/>
      <c r="J39" s="32"/>
      <c r="K39" s="132"/>
    </row>
    <row r="40" spans="1:11" s="3" customFormat="1" ht="24" customHeight="1" thickBot="1">
      <c r="A40" s="30" t="s">
        <v>22</v>
      </c>
      <c r="B40" s="136">
        <v>3352</v>
      </c>
      <c r="C40" s="135">
        <v>3563.160093</v>
      </c>
      <c r="D40" s="136">
        <f>F40-B40</f>
        <v>1108</v>
      </c>
      <c r="E40" s="135">
        <f>E41-E12-E20-E30-E38</f>
        <v>1217.8399069999987</v>
      </c>
      <c r="F40" s="136">
        <v>4460</v>
      </c>
      <c r="G40" s="135">
        <f>G41-G12-G20-G30-G38</f>
        <v>4781</v>
      </c>
      <c r="H40" s="136">
        <f>F40-J40</f>
        <v>957</v>
      </c>
      <c r="I40" s="137">
        <f>I41-I12-I20-I30-I38</f>
        <v>1718</v>
      </c>
      <c r="J40" s="136">
        <v>3503</v>
      </c>
      <c r="K40" s="138">
        <f>K41-K12-K20-K30-K38</f>
        <v>3061</v>
      </c>
    </row>
    <row r="41" spans="1:11" s="3" customFormat="1" ht="24" customHeight="1" thickTop="1" thickBot="1">
      <c r="A41" s="26" t="s">
        <v>21</v>
      </c>
      <c r="B41" s="28">
        <v>25780</v>
      </c>
      <c r="C41" s="29">
        <v>7043</v>
      </c>
      <c r="D41" s="28">
        <v>28435</v>
      </c>
      <c r="E41" s="29">
        <v>10887</v>
      </c>
      <c r="F41" s="28">
        <v>54215</v>
      </c>
      <c r="G41" s="29">
        <v>17930</v>
      </c>
      <c r="H41" s="28">
        <v>30050</v>
      </c>
      <c r="I41" s="29">
        <v>11679</v>
      </c>
      <c r="J41" s="28">
        <v>24165</v>
      </c>
      <c r="K41" s="27">
        <v>6251</v>
      </c>
    </row>
    <row r="42" spans="1:11" ht="16.5" customHeight="1">
      <c r="A42" s="2" t="s">
        <v>20</v>
      </c>
    </row>
    <row r="44" spans="1:11" ht="12">
      <c r="B44" s="127"/>
      <c r="C44" s="127"/>
      <c r="D44" s="127"/>
      <c r="E44" s="127"/>
      <c r="F44" s="127"/>
      <c r="G44" s="127"/>
      <c r="H44" s="127"/>
      <c r="I44" s="127"/>
      <c r="J44" s="127"/>
      <c r="K44" s="127"/>
    </row>
    <row r="45" spans="1:11" ht="12">
      <c r="B45" s="128"/>
      <c r="C45" s="128"/>
      <c r="D45" s="128"/>
      <c r="E45" s="129"/>
      <c r="F45" s="128"/>
      <c r="G45" s="129"/>
      <c r="H45" s="129"/>
      <c r="I45" s="128"/>
      <c r="J45" s="128"/>
      <c r="K45" s="129"/>
    </row>
  </sheetData>
  <mergeCells count="7">
    <mergeCell ref="A2:A4"/>
    <mergeCell ref="B2:G2"/>
    <mergeCell ref="H2:I3"/>
    <mergeCell ref="J2:K3"/>
    <mergeCell ref="B3:C3"/>
    <mergeCell ref="D3:E3"/>
    <mergeCell ref="F3:G3"/>
  </mergeCells>
  <phoneticPr fontId="2"/>
  <pageMargins left="1.1811023622047245" right="0.78740157480314965" top="0.98425196850393704" bottom="0.98425196850393704" header="0.51181102362204722" footer="0.51181102362204722"/>
  <pageSetup paperSize="9" scale="80" orientation="portrait" r:id="rId1"/>
  <headerFooter alignWithMargins="0">
    <oddFooter>&amp;R&amp;8高松国税局　
国税滞納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zoomScaleNormal="100" workbookViewId="0">
      <selection activeCell="C16" sqref="C16"/>
    </sheetView>
  </sheetViews>
  <sheetFormatPr defaultColWidth="15.625" defaultRowHeight="11.25"/>
  <cols>
    <col min="1" max="1" width="36.375" style="2" bestFit="1" customWidth="1"/>
    <col min="2" max="2" width="30.875" style="2" customWidth="1"/>
    <col min="3" max="3" width="13.625" style="2" customWidth="1"/>
    <col min="4" max="16384" width="15.625" style="2"/>
  </cols>
  <sheetData>
    <row r="1" spans="1:3" ht="21">
      <c r="A1" s="196" t="s">
        <v>62</v>
      </c>
      <c r="B1" s="196"/>
    </row>
    <row r="2" spans="1:3" ht="4.5" customHeight="1">
      <c r="A2" s="67"/>
      <c r="B2" s="67"/>
    </row>
    <row r="3" spans="1:3" ht="13.5" customHeight="1" thickBot="1">
      <c r="A3" s="2" t="s">
        <v>61</v>
      </c>
    </row>
    <row r="4" spans="1:3" ht="31.5" customHeight="1" thickBot="1">
      <c r="A4" s="75" t="s">
        <v>60</v>
      </c>
      <c r="B4" s="66" t="s">
        <v>59</v>
      </c>
    </row>
    <row r="5" spans="1:3" ht="12" customHeight="1">
      <c r="A5" s="65"/>
      <c r="B5" s="64" t="s">
        <v>58</v>
      </c>
    </row>
    <row r="6" spans="1:3" s="25" customFormat="1" ht="30" customHeight="1">
      <c r="A6" s="62" t="s">
        <v>87</v>
      </c>
      <c r="B6" s="63">
        <v>81571409</v>
      </c>
      <c r="C6" s="60"/>
    </row>
    <row r="7" spans="1:3" s="25" customFormat="1" ht="30" customHeight="1">
      <c r="A7" s="62" t="s">
        <v>76</v>
      </c>
      <c r="B7" s="61">
        <v>98189069</v>
      </c>
      <c r="C7" s="60"/>
    </row>
    <row r="8" spans="1:3" s="25" customFormat="1" ht="30" customHeight="1">
      <c r="A8" s="62" t="s">
        <v>83</v>
      </c>
      <c r="B8" s="61">
        <v>125155583</v>
      </c>
      <c r="C8" s="60"/>
    </row>
    <row r="9" spans="1:3" s="25" customFormat="1" ht="30" customHeight="1">
      <c r="A9" s="62" t="s">
        <v>85</v>
      </c>
      <c r="B9" s="61">
        <v>125450193</v>
      </c>
      <c r="C9" s="60"/>
    </row>
    <row r="10" spans="1:3" ht="30" customHeight="1" thickBot="1">
      <c r="A10" s="125" t="s">
        <v>86</v>
      </c>
      <c r="B10" s="126">
        <v>133212448</v>
      </c>
      <c r="C10" s="53"/>
    </row>
    <row r="11" spans="1:3" ht="30" customHeight="1" thickTop="1">
      <c r="A11" s="59" t="s">
        <v>63</v>
      </c>
      <c r="B11" s="58">
        <v>28181088</v>
      </c>
      <c r="C11" s="53"/>
    </row>
    <row r="12" spans="1:3" ht="30" customHeight="1">
      <c r="A12" s="57" t="s">
        <v>64</v>
      </c>
      <c r="B12" s="56">
        <v>4236255</v>
      </c>
      <c r="C12" s="53"/>
    </row>
    <row r="13" spans="1:3" ht="30" customHeight="1">
      <c r="A13" s="57" t="s">
        <v>9</v>
      </c>
      <c r="B13" s="56">
        <v>11738654</v>
      </c>
      <c r="C13" s="53"/>
    </row>
    <row r="14" spans="1:3" ht="30" customHeight="1">
      <c r="A14" s="57" t="s">
        <v>57</v>
      </c>
      <c r="B14" s="56">
        <v>87233227</v>
      </c>
      <c r="C14" s="53"/>
    </row>
    <row r="15" spans="1:3" ht="30" customHeight="1" thickBot="1">
      <c r="A15" s="55" t="s">
        <v>12</v>
      </c>
      <c r="B15" s="54">
        <v>1823224</v>
      </c>
      <c r="C15" s="53"/>
    </row>
    <row r="16" spans="1:3" s="3" customFormat="1" ht="30" customHeight="1" thickTop="1" thickBot="1">
      <c r="A16" s="52" t="s">
        <v>56</v>
      </c>
      <c r="B16" s="51">
        <v>133212448</v>
      </c>
      <c r="C16" s="48"/>
    </row>
    <row r="17" spans="1:3" s="3" customFormat="1" ht="8.25" customHeight="1">
      <c r="A17" s="50"/>
      <c r="B17" s="49"/>
      <c r="C17" s="48"/>
    </row>
    <row r="18" spans="1:3">
      <c r="A18" s="1" t="s">
        <v>88</v>
      </c>
    </row>
    <row r="19" spans="1:3">
      <c r="A19" s="2" t="s">
        <v>65</v>
      </c>
    </row>
  </sheetData>
  <mergeCells count="1">
    <mergeCell ref="A1:B1"/>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&amp;R高松国税局
還付金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CE290AD-A043-47B3-9D40-89315224E540}">
  <ds:schemaRefs>
    <ds:schemaRef ds:uri="http://schemas.microsoft.com/sharepoint/v3/contenttype/forms"/>
  </ds:schemaRefs>
</ds:datastoreItem>
</file>

<file path=customXml/itemProps2.xml><?xml version="1.0" encoding="utf-8"?>
<ds:datastoreItem xmlns:ds="http://schemas.openxmlformats.org/officeDocument/2006/customXml" ds:itemID="{53110018-F241-4DD2-A9D8-C1CB7F3F2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982FDD-5E4C-48FE-B9AD-E4C718FFDE6C}">
  <ds:schemaRefs>
    <ds:schemaRef ds:uri="http://schemas.microsoft.com/office/2006/documentManagement/types"/>
    <ds:schemaRef ds:uri="http://purl.org/dc/dcmitype/"/>
    <ds:schemaRef ds:uri="http://www.w3.org/XML/1998/namespace"/>
    <ds:schemaRef ds:uri="http://purl.org/dc/elements/1.1/"/>
    <ds:schemaRef ds:uri="http://purl.org/dc/terms/"/>
    <ds:schemaRef ds:uri="c1e1fd5d-d5a4-4438-b594-53628234b2d5"/>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83271BF0-7A21-484C-9F89-9CD9C6EA4BB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 (2)滞納状況の累年比較</vt:lpstr>
      <vt:lpstr>(3)税務署別滞納状況</vt:lpstr>
      <vt:lpstr>還付金の支払決定の状況</vt:lpstr>
      <vt:lpstr>' (2)滞納状況の累年比較'!Print_Area</vt:lpstr>
      <vt:lpstr>'(1)滞納状況'!Print_Area</vt:lpstr>
      <vt:lpstr>'(3)税務署別滞納状況'!Print_Area</vt:lpstr>
      <vt:lpstr>還付金の支払決定の状況!Print_Area</vt:lpstr>
      <vt:lpstr>'(3)税務署別滞納状況'!Print_Titles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2019-06-11T06:02:19Z</cp:lastPrinted>
  <dcterms:created xsi:type="dcterms:W3CDTF">2003-07-09T01:05:10Z</dcterms:created>
  <dcterms:modified xsi:type="dcterms:W3CDTF">2019-06-11T07:22:51Z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