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A00700企画課\企画課\統計情報・各種通信等\02　局統計情報（HP掲載）\平成29年度版\03原稿\10　16-1.2国税徴収\秘匿後\"/>
    </mc:Choice>
  </mc:AlternateContent>
  <bookViews>
    <workbookView xWindow="0" yWindow="0" windowWidth="20490" windowHeight="7950" tabRatio="790"/>
  </bookViews>
  <sheets>
    <sheet name="(1)徴収状況" sheetId="2" r:id="rId1"/>
    <sheet name="(2)徴収状況の累年比較" sheetId="3" r:id="rId2"/>
    <sheet name="(3)税務署別徴収状況-1" sheetId="4" r:id="rId3"/>
    <sheet name="(3)税務署別徴収状況-2" sheetId="5" r:id="rId4"/>
    <sheet name="(3)税務署別徴収状況-3" sheetId="6" r:id="rId5"/>
    <sheet name="(3)税務署別徴収状況-4" sheetId="15" r:id="rId6"/>
    <sheet name="16-2 (1)物納状況" sheetId="16" r:id="rId7"/>
    <sheet name="16-2 (2)物納財産の内訳" sheetId="17" r:id="rId8"/>
    <sheet name="16-2 (3)物納状況の累年比較" sheetId="18" r:id="rId9"/>
    <sheet name="16-2 (4)年賦延納状況" sheetId="19" r:id="rId10"/>
  </sheets>
  <definedNames>
    <definedName name="_xlnm.Print_Area" localSheetId="0">'(1)徴収状況'!$A$1:$P$40</definedName>
    <definedName name="_xlnm.Print_Area" localSheetId="1">'(2)徴収状況の累年比較'!$A$1:$N$9</definedName>
    <definedName name="_xlnm.Print_Area" localSheetId="2">'(3)税務署別徴収状況-1'!$A$1:$N$41</definedName>
    <definedName name="_xlnm.Print_Area" localSheetId="3">'(3)税務署別徴収状況-2'!$A$1:$N$40</definedName>
    <definedName name="_xlnm.Print_Area" localSheetId="4">'(3)税務署別徴収状況-3'!$A$1:$N$41</definedName>
    <definedName name="_xlnm.Print_Area" localSheetId="5">'(3)税務署別徴収状況-4'!$A$1:$H$41</definedName>
    <definedName name="_xlnm.Print_Area" localSheetId="6">'16-2 (1)物納状況'!$A$1:$F$34</definedName>
    <definedName name="_xlnm.Print_Area" localSheetId="8">'16-2 (3)物納状況の累年比較'!$A$1:$K$10</definedName>
    <definedName name="_xlnm.Print_Area" localSheetId="9">'16-2 (4)年賦延納状況'!$A$1:$K$20</definedName>
    <definedName name="_xlnm.Print_Titles" localSheetId="2">'(3)税務署別徴収状況-1'!$1:$3</definedName>
    <definedName name="_xlnm.Print_Titles" localSheetId="3">'(3)税務署別徴収状況-2'!$1:$3</definedName>
    <definedName name="_xlnm.Print_Titles" localSheetId="4">'(3)税務署別徴収状況-3'!$1:$3</definedName>
    <definedName name="_xlnm.Print_Titles" localSheetId="5">'(3)税務署別徴収状況-4'!$1:$3</definedName>
  </definedNames>
  <calcPr calcId="152511" calcMode="autoNoTable" refMode="R1C1" iterate="1" iterateCount="1" iterateDelta="0"/>
</workbook>
</file>

<file path=xl/calcChain.xml><?xml version="1.0" encoding="utf-8"?>
<calcChain xmlns="http://schemas.openxmlformats.org/spreadsheetml/2006/main">
  <c r="H40" i="15" l="1"/>
  <c r="H39" i="15"/>
  <c r="H37" i="15"/>
  <c r="H36" i="15"/>
  <c r="H35" i="15"/>
  <c r="H34" i="15"/>
  <c r="H33" i="15"/>
  <c r="H32" i="15"/>
  <c r="H31" i="15"/>
  <c r="H29" i="15"/>
  <c r="H28" i="15"/>
  <c r="H27" i="15"/>
  <c r="H26" i="15"/>
  <c r="H25" i="15"/>
  <c r="H24" i="15"/>
  <c r="H23" i="15"/>
  <c r="H22" i="15"/>
  <c r="H21" i="15"/>
  <c r="H19" i="15"/>
  <c r="H18" i="15"/>
  <c r="H17" i="15"/>
  <c r="H16" i="15"/>
  <c r="H15" i="15"/>
  <c r="H14" i="15"/>
  <c r="H13" i="15"/>
  <c r="H11" i="15"/>
  <c r="H10" i="15"/>
  <c r="H9" i="15"/>
  <c r="H8" i="15"/>
  <c r="H7" i="15"/>
  <c r="H6" i="15"/>
  <c r="H5" i="15"/>
  <c r="N8" i="6"/>
  <c r="N8" i="5"/>
  <c r="N8" i="4"/>
  <c r="N9" i="6"/>
  <c r="N9" i="5"/>
  <c r="N9" i="4"/>
  <c r="N40" i="6"/>
  <c r="N39" i="6"/>
  <c r="N37" i="6"/>
  <c r="N36" i="6"/>
  <c r="N35" i="6"/>
  <c r="N34" i="6"/>
  <c r="N33" i="6"/>
  <c r="N32" i="6"/>
  <c r="N31" i="6"/>
  <c r="N29" i="6"/>
  <c r="N28" i="6"/>
  <c r="N27" i="6"/>
  <c r="N26" i="6"/>
  <c r="N25" i="6"/>
  <c r="N24" i="6"/>
  <c r="N23" i="6"/>
  <c r="N22" i="6"/>
  <c r="N21" i="6"/>
  <c r="N19" i="6"/>
  <c r="N18" i="6"/>
  <c r="N17" i="6"/>
  <c r="N16" i="6"/>
  <c r="N15" i="6"/>
  <c r="N14" i="6"/>
  <c r="N13" i="6"/>
  <c r="N11" i="6"/>
  <c r="N10" i="6"/>
  <c r="N7" i="6"/>
  <c r="N6" i="6"/>
  <c r="N5" i="6"/>
  <c r="N40" i="5"/>
  <c r="N39" i="5"/>
  <c r="N38" i="5"/>
  <c r="N37" i="5"/>
  <c r="N36" i="5"/>
  <c r="N35" i="5"/>
  <c r="N34" i="5"/>
  <c r="N33" i="5"/>
  <c r="N32" i="5"/>
  <c r="N31" i="5"/>
  <c r="N30" i="5"/>
  <c r="N29" i="5"/>
  <c r="N28" i="5"/>
  <c r="N27" i="5"/>
  <c r="N26" i="5"/>
  <c r="N25" i="5"/>
  <c r="N24" i="5"/>
  <c r="N23" i="5"/>
  <c r="N22" i="5"/>
  <c r="N21" i="5"/>
  <c r="N20" i="5"/>
  <c r="N19" i="5"/>
  <c r="N18" i="5"/>
  <c r="N17" i="5"/>
  <c r="N16" i="5"/>
  <c r="N15" i="5"/>
  <c r="N14" i="5"/>
  <c r="N13" i="5"/>
  <c r="N12" i="5"/>
  <c r="N11" i="5"/>
  <c r="N10" i="5"/>
  <c r="N7" i="5"/>
  <c r="N6" i="5"/>
  <c r="N5" i="5"/>
  <c r="N37" i="4"/>
  <c r="N36" i="4"/>
  <c r="N35" i="4"/>
  <c r="N34" i="4"/>
  <c r="N33" i="4"/>
  <c r="N32" i="4"/>
  <c r="N31" i="4"/>
  <c r="N29" i="4"/>
  <c r="N28" i="4"/>
  <c r="N27" i="4"/>
  <c r="N26" i="4"/>
  <c r="N25" i="4"/>
  <c r="N24" i="4"/>
  <c r="N23" i="4"/>
  <c r="N22" i="4"/>
  <c r="N21" i="4"/>
  <c r="N19" i="4"/>
  <c r="N18" i="4"/>
  <c r="N17" i="4"/>
  <c r="N16" i="4"/>
  <c r="N15" i="4"/>
  <c r="N14" i="4"/>
  <c r="N13" i="4"/>
  <c r="N11" i="4"/>
  <c r="N10" i="4"/>
  <c r="N7" i="4"/>
  <c r="N6" i="4"/>
  <c r="N5" i="4"/>
</calcChain>
</file>

<file path=xl/sharedStrings.xml><?xml version="1.0" encoding="utf-8"?>
<sst xmlns="http://schemas.openxmlformats.org/spreadsheetml/2006/main" count="1024" uniqueCount="198">
  <si>
    <t>本年度分</t>
  </si>
  <si>
    <t>計</t>
  </si>
  <si>
    <t>千円</t>
  </si>
  <si>
    <t>源泉所得税</t>
  </si>
  <si>
    <t>区　　　　　分</t>
    <phoneticPr fontId="1"/>
  </si>
  <si>
    <t>徴　収　決　定　済　額</t>
    <phoneticPr fontId="1"/>
  </si>
  <si>
    <t>収　　　納　　　済　　　額</t>
    <phoneticPr fontId="1"/>
  </si>
  <si>
    <t>不　　納　　欠　　損　　額</t>
    <phoneticPr fontId="1"/>
  </si>
  <si>
    <t>収　　納　　未　　済　　額</t>
    <phoneticPr fontId="1"/>
  </si>
  <si>
    <t>区　　　　　　分</t>
    <phoneticPr fontId="1"/>
  </si>
  <si>
    <t>繰　越　分</t>
    <phoneticPr fontId="1"/>
  </si>
  <si>
    <t>徴収決定済額</t>
    <phoneticPr fontId="1"/>
  </si>
  <si>
    <t>収納済額</t>
  </si>
  <si>
    <t>不納欠損額</t>
    <phoneticPr fontId="1"/>
  </si>
  <si>
    <t>収納未済額</t>
    <phoneticPr fontId="1"/>
  </si>
  <si>
    <t>年度</t>
    <phoneticPr fontId="1"/>
  </si>
  <si>
    <t>繰越分</t>
    <phoneticPr fontId="1"/>
  </si>
  <si>
    <t>繰　越　分</t>
    <phoneticPr fontId="1"/>
  </si>
  <si>
    <t>税務署名</t>
  </si>
  <si>
    <t>徴収決定済額</t>
  </si>
  <si>
    <t>収納未済額</t>
  </si>
  <si>
    <t>局引受分</t>
  </si>
  <si>
    <t>(1)　徴収状況</t>
    <phoneticPr fontId="1"/>
  </si>
  <si>
    <t>(2)　徴収状況の累年比較</t>
    <phoneticPr fontId="1"/>
  </si>
  <si>
    <t>(3)　税務署別徴収状況</t>
    <phoneticPr fontId="1"/>
  </si>
  <si>
    <t>(3)　税務署別徴収状況（続）</t>
    <phoneticPr fontId="1"/>
  </si>
  <si>
    <t>16－１　国税徴収状況</t>
    <rPh sb="5" eb="7">
      <t>コクゼイ</t>
    </rPh>
    <rPh sb="9" eb="11">
      <t>ジョウキョウ</t>
    </rPh>
    <phoneticPr fontId="1"/>
  </si>
  <si>
    <t>税務署名</t>
    <rPh sb="0" eb="2">
      <t>ゼイム</t>
    </rPh>
    <rPh sb="2" eb="4">
      <t>ショメイ</t>
    </rPh>
    <phoneticPr fontId="1"/>
  </si>
  <si>
    <t>徳島</t>
    <rPh sb="0" eb="2">
      <t>トクシマ</t>
    </rPh>
    <phoneticPr fontId="1"/>
  </si>
  <si>
    <t>鳴門</t>
    <rPh sb="0" eb="2">
      <t>ナルト</t>
    </rPh>
    <phoneticPr fontId="1"/>
  </si>
  <si>
    <t>阿南</t>
    <rPh sb="0" eb="2">
      <t>アナン</t>
    </rPh>
    <phoneticPr fontId="1"/>
  </si>
  <si>
    <t>川島</t>
    <rPh sb="0" eb="2">
      <t>カワシマ</t>
    </rPh>
    <phoneticPr fontId="1"/>
  </si>
  <si>
    <t>脇町</t>
    <rPh sb="0" eb="2">
      <t>ワキマチ</t>
    </rPh>
    <phoneticPr fontId="1"/>
  </si>
  <si>
    <t>池田</t>
    <rPh sb="0" eb="2">
      <t>イケダ</t>
    </rPh>
    <phoneticPr fontId="1"/>
  </si>
  <si>
    <t>徳島県計</t>
    <rPh sb="0" eb="3">
      <t>トクシマケン</t>
    </rPh>
    <rPh sb="3" eb="4">
      <t>ケイ</t>
    </rPh>
    <phoneticPr fontId="1"/>
  </si>
  <si>
    <t>高松</t>
    <rPh sb="0" eb="2">
      <t>タカマツ</t>
    </rPh>
    <phoneticPr fontId="1"/>
  </si>
  <si>
    <t>丸亀</t>
    <rPh sb="0" eb="2">
      <t>マルガメ</t>
    </rPh>
    <phoneticPr fontId="1"/>
  </si>
  <si>
    <t>坂出</t>
    <rPh sb="0" eb="2">
      <t>サカイデ</t>
    </rPh>
    <phoneticPr fontId="1"/>
  </si>
  <si>
    <t>観音寺</t>
    <rPh sb="0" eb="3">
      <t>カンオンジ</t>
    </rPh>
    <phoneticPr fontId="1"/>
  </si>
  <si>
    <t>長尾</t>
    <rPh sb="0" eb="2">
      <t>ナガオ</t>
    </rPh>
    <phoneticPr fontId="1"/>
  </si>
  <si>
    <t>土庄</t>
    <rPh sb="0" eb="2">
      <t>トノショウ</t>
    </rPh>
    <phoneticPr fontId="1"/>
  </si>
  <si>
    <t>香川県計</t>
    <rPh sb="0" eb="2">
      <t>カガワ</t>
    </rPh>
    <rPh sb="2" eb="3">
      <t>ケン</t>
    </rPh>
    <rPh sb="3" eb="4">
      <t>ケイ</t>
    </rPh>
    <phoneticPr fontId="1"/>
  </si>
  <si>
    <t>松山</t>
    <rPh sb="0" eb="2">
      <t>マツヤマ</t>
    </rPh>
    <phoneticPr fontId="1"/>
  </si>
  <si>
    <t>今治</t>
    <rPh sb="0" eb="2">
      <t>イマバリ</t>
    </rPh>
    <phoneticPr fontId="1"/>
  </si>
  <si>
    <t>宇和島</t>
    <rPh sb="0" eb="3">
      <t>ウワジマ</t>
    </rPh>
    <phoneticPr fontId="1"/>
  </si>
  <si>
    <t>八幡浜</t>
    <rPh sb="0" eb="2">
      <t>ヤハタ</t>
    </rPh>
    <rPh sb="2" eb="3">
      <t>ハマ</t>
    </rPh>
    <phoneticPr fontId="1"/>
  </si>
  <si>
    <t>新居浜</t>
    <rPh sb="0" eb="3">
      <t>ニイハマ</t>
    </rPh>
    <phoneticPr fontId="1"/>
  </si>
  <si>
    <t>伊予西条</t>
    <rPh sb="0" eb="4">
      <t>イヨサイジョウ</t>
    </rPh>
    <phoneticPr fontId="1"/>
  </si>
  <si>
    <t>大洲</t>
    <rPh sb="0" eb="2">
      <t>オオズ</t>
    </rPh>
    <phoneticPr fontId="1"/>
  </si>
  <si>
    <t>伊予三島</t>
    <rPh sb="0" eb="4">
      <t>イヨミシマ</t>
    </rPh>
    <phoneticPr fontId="1"/>
  </si>
  <si>
    <t>愛媛県計</t>
    <rPh sb="0" eb="2">
      <t>エヒメ</t>
    </rPh>
    <rPh sb="2" eb="3">
      <t>ケン</t>
    </rPh>
    <rPh sb="3" eb="4">
      <t>ケイ</t>
    </rPh>
    <phoneticPr fontId="1"/>
  </si>
  <si>
    <t>高知</t>
    <rPh sb="0" eb="2">
      <t>コウチ</t>
    </rPh>
    <phoneticPr fontId="1"/>
  </si>
  <si>
    <t>安芸</t>
    <rPh sb="0" eb="2">
      <t>アキ</t>
    </rPh>
    <phoneticPr fontId="1"/>
  </si>
  <si>
    <t>南国</t>
    <rPh sb="0" eb="2">
      <t>ナンゴク</t>
    </rPh>
    <phoneticPr fontId="1"/>
  </si>
  <si>
    <t>須崎</t>
    <rPh sb="0" eb="2">
      <t>スザキ</t>
    </rPh>
    <phoneticPr fontId="1"/>
  </si>
  <si>
    <t>中村</t>
    <rPh sb="0" eb="2">
      <t>ナカムラ</t>
    </rPh>
    <phoneticPr fontId="1"/>
  </si>
  <si>
    <t>伊野</t>
    <rPh sb="0" eb="2">
      <t>イノ</t>
    </rPh>
    <phoneticPr fontId="1"/>
  </si>
  <si>
    <t>高知県計</t>
    <rPh sb="0" eb="2">
      <t>コウチ</t>
    </rPh>
    <rPh sb="2" eb="3">
      <t>ケン</t>
    </rPh>
    <rPh sb="3" eb="4">
      <t>ケイ</t>
    </rPh>
    <phoneticPr fontId="1"/>
  </si>
  <si>
    <t>総　　計</t>
    <phoneticPr fontId="1"/>
  </si>
  <si>
    <t>総計</t>
  </si>
  <si>
    <t>源泉所得税</t>
    <rPh sb="0" eb="2">
      <t>ゲンセン</t>
    </rPh>
    <rPh sb="2" eb="5">
      <t>ショトクゼイ</t>
    </rPh>
    <phoneticPr fontId="1"/>
  </si>
  <si>
    <t>申告所得税</t>
    <rPh sb="0" eb="2">
      <t>シンコク</t>
    </rPh>
    <rPh sb="2" eb="5">
      <t>ショトクゼイ</t>
    </rPh>
    <phoneticPr fontId="1"/>
  </si>
  <si>
    <t>所　得　税　計</t>
    <rPh sb="0" eb="1">
      <t>トコロ</t>
    </rPh>
    <rPh sb="2" eb="3">
      <t>トク</t>
    </rPh>
    <rPh sb="4" eb="5">
      <t>ゼイ</t>
    </rPh>
    <rPh sb="6" eb="7">
      <t>ケイ</t>
    </rPh>
    <phoneticPr fontId="1"/>
  </si>
  <si>
    <t>法人税</t>
    <rPh sb="0" eb="3">
      <t>ホウジンゼイ</t>
    </rPh>
    <phoneticPr fontId="1"/>
  </si>
  <si>
    <t>復興特別法人税</t>
    <rPh sb="0" eb="2">
      <t>フッコウ</t>
    </rPh>
    <rPh sb="2" eb="4">
      <t>トクベツ</t>
    </rPh>
    <rPh sb="4" eb="7">
      <t>ホウジンゼイ</t>
    </rPh>
    <phoneticPr fontId="1"/>
  </si>
  <si>
    <t>相続税</t>
    <rPh sb="0" eb="3">
      <t>ソウゾクゼイ</t>
    </rPh>
    <phoneticPr fontId="1"/>
  </si>
  <si>
    <t>地価税</t>
    <rPh sb="0" eb="2">
      <t>チカ</t>
    </rPh>
    <rPh sb="2" eb="3">
      <t>ゼイ</t>
    </rPh>
    <phoneticPr fontId="1"/>
  </si>
  <si>
    <t>消費税</t>
    <rPh sb="0" eb="3">
      <t>ショウヒゼイ</t>
    </rPh>
    <phoneticPr fontId="1"/>
  </si>
  <si>
    <t>酒税</t>
    <rPh sb="0" eb="1">
      <t>サケ</t>
    </rPh>
    <rPh sb="1" eb="2">
      <t>ゼイ</t>
    </rPh>
    <phoneticPr fontId="1"/>
  </si>
  <si>
    <t>たばこ税</t>
    <rPh sb="3" eb="4">
      <t>ゼイ</t>
    </rPh>
    <phoneticPr fontId="1"/>
  </si>
  <si>
    <t>石油石炭税</t>
    <rPh sb="2" eb="4">
      <t>セキタン</t>
    </rPh>
    <rPh sb="4" eb="5">
      <t>ゼイ</t>
    </rPh>
    <phoneticPr fontId="1"/>
  </si>
  <si>
    <t>旧税</t>
    <rPh sb="0" eb="1">
      <t>キュウ</t>
    </rPh>
    <rPh sb="1" eb="2">
      <t>ゼイ</t>
    </rPh>
    <phoneticPr fontId="1"/>
  </si>
  <si>
    <t>電源開発促進税</t>
    <rPh sb="0" eb="2">
      <t>デンゲン</t>
    </rPh>
    <rPh sb="2" eb="4">
      <t>カイハツ</t>
    </rPh>
    <rPh sb="4" eb="6">
      <t>ソクシン</t>
    </rPh>
    <rPh sb="6" eb="7">
      <t>ゼイ</t>
    </rPh>
    <phoneticPr fontId="1"/>
  </si>
  <si>
    <t>石油ガス税</t>
    <rPh sb="4" eb="5">
      <t>ゼイ</t>
    </rPh>
    <phoneticPr fontId="1"/>
  </si>
  <si>
    <t>自動車重量税</t>
    <rPh sb="0" eb="3">
      <t>ジドウシャ</t>
    </rPh>
    <rPh sb="3" eb="6">
      <t>ジュウリョウゼイ</t>
    </rPh>
    <phoneticPr fontId="1"/>
  </si>
  <si>
    <t>航空機燃料税</t>
    <rPh sb="0" eb="3">
      <t>コウクウキ</t>
    </rPh>
    <rPh sb="3" eb="6">
      <t>ネンリョウゼイ</t>
    </rPh>
    <phoneticPr fontId="1"/>
  </si>
  <si>
    <t>印紙収入</t>
    <rPh sb="0" eb="2">
      <t>インシ</t>
    </rPh>
    <rPh sb="2" eb="4">
      <t>シュウニュウ</t>
    </rPh>
    <phoneticPr fontId="1"/>
  </si>
  <si>
    <t>所 得 税 計</t>
    <rPh sb="0" eb="1">
      <t>トコロ</t>
    </rPh>
    <rPh sb="2" eb="3">
      <t>トク</t>
    </rPh>
    <rPh sb="4" eb="5">
      <t>ゼイ</t>
    </rPh>
    <rPh sb="6" eb="7">
      <t>ケイ</t>
    </rPh>
    <phoneticPr fontId="1"/>
  </si>
  <si>
    <t>自動車重量税</t>
    <rPh sb="0" eb="3">
      <t>ジドウシャ</t>
    </rPh>
    <rPh sb="3" eb="5">
      <t>ジュウリョウ</t>
    </rPh>
    <rPh sb="5" eb="6">
      <t>ゼイ</t>
    </rPh>
    <phoneticPr fontId="1"/>
  </si>
  <si>
    <t>源泉所得税</t>
    <phoneticPr fontId="1"/>
  </si>
  <si>
    <t>その他</t>
    <phoneticPr fontId="1"/>
  </si>
  <si>
    <t>合　　　計</t>
    <rPh sb="0" eb="1">
      <t>ゴウ</t>
    </rPh>
    <phoneticPr fontId="1"/>
  </si>
  <si>
    <t>源泉所得税及復興特別所得税</t>
    <rPh sb="0" eb="2">
      <t>ゲンセン</t>
    </rPh>
    <rPh sb="2" eb="5">
      <t>ショトクゼイ</t>
    </rPh>
    <rPh sb="5" eb="6">
      <t>オヨ</t>
    </rPh>
    <rPh sb="6" eb="8">
      <t>フッコウ</t>
    </rPh>
    <rPh sb="8" eb="10">
      <t>トクベツ</t>
    </rPh>
    <rPh sb="10" eb="13">
      <t>ショトクゼイ</t>
    </rPh>
    <phoneticPr fontId="1"/>
  </si>
  <si>
    <t>申告所得税及復興特別所得税</t>
    <rPh sb="0" eb="2">
      <t>シンコク</t>
    </rPh>
    <rPh sb="2" eb="5">
      <t>ショトクゼイ</t>
    </rPh>
    <rPh sb="5" eb="6">
      <t>オヨ</t>
    </rPh>
    <rPh sb="6" eb="8">
      <t>フッコウ</t>
    </rPh>
    <rPh sb="8" eb="10">
      <t>トクベツ</t>
    </rPh>
    <rPh sb="10" eb="13">
      <t>ショトクゼイ</t>
    </rPh>
    <phoneticPr fontId="1"/>
  </si>
  <si>
    <t>消費税及地方消費税</t>
    <rPh sb="0" eb="3">
      <t>ショウヒゼイ</t>
    </rPh>
    <rPh sb="3" eb="4">
      <t>オヨ</t>
    </rPh>
    <rPh sb="4" eb="6">
      <t>チホウ</t>
    </rPh>
    <rPh sb="6" eb="9">
      <t>ショウヒゼイ</t>
    </rPh>
    <phoneticPr fontId="1"/>
  </si>
  <si>
    <t>たばこ税及たばこ特別税</t>
    <rPh sb="3" eb="4">
      <t>ゼイ</t>
    </rPh>
    <rPh sb="4" eb="5">
      <t>オヨ</t>
    </rPh>
    <rPh sb="8" eb="10">
      <t>トクベツ</t>
    </rPh>
    <rPh sb="10" eb="11">
      <t>ゼイ</t>
    </rPh>
    <phoneticPr fontId="1"/>
  </si>
  <si>
    <t>揮発油税及地方道路税</t>
    <rPh sb="0" eb="4">
      <t>キハツユゼイ</t>
    </rPh>
    <rPh sb="4" eb="5">
      <t>オヨ</t>
    </rPh>
    <rPh sb="5" eb="7">
      <t>チホウ</t>
    </rPh>
    <rPh sb="7" eb="9">
      <t>ドウロ</t>
    </rPh>
    <rPh sb="9" eb="10">
      <t>ゼイ</t>
    </rPh>
    <phoneticPr fontId="1"/>
  </si>
  <si>
    <t>揮発油税及地方揮発油税</t>
    <rPh sb="0" eb="4">
      <t>キハツユゼイ</t>
    </rPh>
    <rPh sb="4" eb="5">
      <t>オヨ</t>
    </rPh>
    <rPh sb="5" eb="7">
      <t>チホウ</t>
    </rPh>
    <rPh sb="7" eb="11">
      <t>キハツユゼイ</t>
    </rPh>
    <phoneticPr fontId="1"/>
  </si>
  <si>
    <t>源泉所得税及復興特別所得税</t>
    <rPh sb="5" eb="6">
      <t>オヨ</t>
    </rPh>
    <rPh sb="6" eb="8">
      <t>フッコウ</t>
    </rPh>
    <rPh sb="8" eb="10">
      <t>トクベツ</t>
    </rPh>
    <rPh sb="10" eb="13">
      <t>ショトクゼイ</t>
    </rPh>
    <phoneticPr fontId="1"/>
  </si>
  <si>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1"/>
  </si>
  <si>
    <t>平成25年度</t>
  </si>
  <si>
    <t>地方法人税</t>
    <rPh sb="0" eb="2">
      <t>チホウ</t>
    </rPh>
    <rPh sb="2" eb="5">
      <t>ホウジンゼイ</t>
    </rPh>
    <phoneticPr fontId="1"/>
  </si>
  <si>
    <t>合            計</t>
    <phoneticPr fontId="1"/>
  </si>
  <si>
    <t>（内地方消費税）</t>
    <rPh sb="1" eb="2">
      <t>ウチ</t>
    </rPh>
    <rPh sb="2" eb="4">
      <t>チホウ</t>
    </rPh>
    <rPh sb="4" eb="7">
      <t>ショウヒゼイ</t>
    </rPh>
    <phoneticPr fontId="1"/>
  </si>
  <si>
    <t>（除く地方消費税）</t>
    <rPh sb="1" eb="2">
      <t>ノゾ</t>
    </rPh>
    <rPh sb="3" eb="5">
      <t>チホウ</t>
    </rPh>
    <rPh sb="5" eb="8">
      <t>ショウヒゼイ</t>
    </rPh>
    <phoneticPr fontId="1"/>
  </si>
  <si>
    <t>調査期間：</t>
    <phoneticPr fontId="1"/>
  </si>
  <si>
    <t>用語の説明：</t>
    <phoneticPr fontId="1"/>
  </si>
  <si>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1"/>
  </si>
  <si>
    <t>　　　　　　</t>
    <phoneticPr fontId="1"/>
  </si>
  <si>
    <r>
      <t>２　</t>
    </r>
    <r>
      <rPr>
        <sz val="9"/>
        <rFont val="ＭＳ ゴシック"/>
        <family val="3"/>
        <charset val="128"/>
      </rPr>
      <t>収納済額</t>
    </r>
    <r>
      <rPr>
        <sz val="9"/>
        <rFont val="ＭＳ 明朝"/>
        <family val="1"/>
        <charset val="128"/>
      </rPr>
      <t>とは、収納された国税の金額をいう。</t>
    </r>
    <phoneticPr fontId="1"/>
  </si>
  <si>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1"/>
  </si>
  <si>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1"/>
  </si>
  <si>
    <t>（注）　</t>
    <phoneticPr fontId="1"/>
  </si>
  <si>
    <t>１　「相続税」には贈与税を含む。</t>
    <phoneticPr fontId="1"/>
  </si>
  <si>
    <t>平成26年度</t>
  </si>
  <si>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t>
    <phoneticPr fontId="1"/>
  </si>
  <si>
    <t>２　「（内地方消費税）」は、「消費税及地方消費税」のうち、地方消費税の金額である。</t>
  </si>
  <si>
    <t>３　「（除く地方消費税）」は、「合計」から、地方消費税を除いた金額である。</t>
  </si>
  <si>
    <t>平成27年度</t>
  </si>
  <si>
    <t>－</t>
  </si>
  <si>
    <t>平成29年４月１日から平成30年３月31日</t>
    <phoneticPr fontId="1"/>
  </si>
  <si>
    <t>平成28年度</t>
  </si>
  <si>
    <t>平成29年度</t>
    <phoneticPr fontId="1"/>
  </si>
  <si>
    <t>-</t>
  </si>
  <si>
    <t>-</t>
    <phoneticPr fontId="1"/>
  </si>
  <si>
    <t>16－２　物納及び年賦延納</t>
    <phoneticPr fontId="1"/>
  </si>
  <si>
    <t>(1)　物　納　状　況</t>
    <phoneticPr fontId="1"/>
  </si>
  <si>
    <t>区　　　　　　　　　　分</t>
    <phoneticPr fontId="1"/>
  </si>
  <si>
    <t>相続税</t>
    <rPh sb="0" eb="2">
      <t>ソウゾク</t>
    </rPh>
    <rPh sb="2" eb="3">
      <t>ゼイ</t>
    </rPh>
    <phoneticPr fontId="1"/>
  </si>
  <si>
    <t>件数</t>
    <rPh sb="0" eb="2">
      <t>ケンスウ</t>
    </rPh>
    <phoneticPr fontId="1"/>
  </si>
  <si>
    <t>金額</t>
    <rPh sb="0" eb="2">
      <t>キンガク</t>
    </rPh>
    <phoneticPr fontId="1"/>
  </si>
  <si>
    <t>件</t>
  </si>
  <si>
    <t>申請及び許可等の状況</t>
  </si>
  <si>
    <t>前年度許可未済</t>
  </si>
  <si>
    <t>本年度申請</t>
  </si>
  <si>
    <t>更正減等</t>
  </si>
  <si>
    <t>処　理</t>
    <phoneticPr fontId="1"/>
  </si>
  <si>
    <t>取下げ</t>
  </si>
  <si>
    <t>却下</t>
  </si>
  <si>
    <t>許可</t>
  </si>
  <si>
    <t>外</t>
    <rPh sb="0" eb="1">
      <t>ソト</t>
    </rPh>
    <phoneticPr fontId="1"/>
  </si>
  <si>
    <t>許可未済</t>
  </si>
  <si>
    <t>許可後の状況</t>
  </si>
  <si>
    <t>前年度収納未済</t>
  </si>
  <si>
    <t>許可取消等</t>
    <phoneticPr fontId="1"/>
  </si>
  <si>
    <t>収納</t>
  </si>
  <si>
    <t>収納未済</t>
  </si>
  <si>
    <t>前年度引継未済</t>
  </si>
  <si>
    <t>引継</t>
  </si>
  <si>
    <t>引継未済</t>
  </si>
  <si>
    <t>物納の撤回状況</t>
  </si>
  <si>
    <t>前年度承認未済</t>
  </si>
  <si>
    <t>承認</t>
  </si>
  <si>
    <t>承認未済</t>
  </si>
  <si>
    <t>調査対象等：</t>
    <phoneticPr fontId="1"/>
  </si>
  <si>
    <t>平成29年４月１日から平成30年３月31日までの間に相続税の物納につい</t>
    <phoneticPr fontId="1"/>
  </si>
  <si>
    <t xml:space="preserve">           て申請、許可、収納等のあったものを示した。</t>
    <phoneticPr fontId="1"/>
  </si>
  <si>
    <t>（注）　１</t>
    <phoneticPr fontId="1"/>
  </si>
  <si>
    <t>「収納」欄は、国に完全に所有権が移転された物納財産の件数及び金額であり、外書は過誤納額である。</t>
    <phoneticPr fontId="1"/>
  </si>
  <si>
    <t>２</t>
    <phoneticPr fontId="1"/>
  </si>
  <si>
    <t>「引継」欄は、収納した物納財産を財務局へ引き渡した件数及び金額である。</t>
    <phoneticPr fontId="1"/>
  </si>
  <si>
    <t>(2)　物納財産の内訳</t>
    <rPh sb="4" eb="6">
      <t>ブツノウ</t>
    </rPh>
    <rPh sb="6" eb="8">
      <t>ザイサン</t>
    </rPh>
    <rPh sb="9" eb="11">
      <t>ウチワケ</t>
    </rPh>
    <phoneticPr fontId="1"/>
  </si>
  <si>
    <t>区　　　　　　分</t>
    <phoneticPr fontId="1"/>
  </si>
  <si>
    <t>物　　　納　　　許　　　可</t>
  </si>
  <si>
    <t>物　　件　　数</t>
  </si>
  <si>
    <t>金　　　　　額</t>
    <phoneticPr fontId="1"/>
  </si>
  <si>
    <t>物 納 財 産 の 種 類</t>
    <phoneticPr fontId="1"/>
  </si>
  <si>
    <t>件</t>
    <rPh sb="0" eb="1">
      <t>ケン</t>
    </rPh>
    <phoneticPr fontId="2"/>
  </si>
  <si>
    <t>千円</t>
    <rPh sb="0" eb="2">
      <t>センエン</t>
    </rPh>
    <phoneticPr fontId="2"/>
  </si>
  <si>
    <t>土地</t>
    <phoneticPr fontId="1"/>
  </si>
  <si>
    <t>建物</t>
    <phoneticPr fontId="1"/>
  </si>
  <si>
    <t>有価証券</t>
    <phoneticPr fontId="1"/>
  </si>
  <si>
    <t>その他</t>
    <phoneticPr fontId="1"/>
  </si>
  <si>
    <t>(3)　物納状況の累年比較</t>
    <phoneticPr fontId="1"/>
  </si>
  <si>
    <t>年　　度</t>
    <phoneticPr fontId="1"/>
  </si>
  <si>
    <t>本年度申請額</t>
  </si>
  <si>
    <t>許可額</t>
  </si>
  <si>
    <t>許 可 未 済 額</t>
    <phoneticPr fontId="1"/>
  </si>
  <si>
    <t>前　年　度
収納未済額</t>
    <phoneticPr fontId="1"/>
  </si>
  <si>
    <t>収納済額</t>
    <phoneticPr fontId="1"/>
  </si>
  <si>
    <t>件　数</t>
    <phoneticPr fontId="1"/>
  </si>
  <si>
    <t>金　　額</t>
    <phoneticPr fontId="1"/>
  </si>
  <si>
    <t>件</t>
    <phoneticPr fontId="1"/>
  </si>
  <si>
    <t>千円</t>
    <phoneticPr fontId="1"/>
  </si>
  <si>
    <t>千円</t>
    <phoneticPr fontId="1"/>
  </si>
  <si>
    <t>外</t>
    <rPh sb="0" eb="1">
      <t>ホカ</t>
    </rPh>
    <phoneticPr fontId="5"/>
  </si>
  <si>
    <t>　（注）　「収納済額」欄の外書は、過誤納額である。</t>
  </si>
  <si>
    <t>(4)　年賦延納状況</t>
    <phoneticPr fontId="1"/>
  </si>
  <si>
    <t>区　　　　　　　分</t>
    <phoneticPr fontId="1"/>
  </si>
  <si>
    <t>相　続　税</t>
    <phoneticPr fontId="1"/>
  </si>
  <si>
    <t>贈　与　税</t>
    <phoneticPr fontId="1"/>
  </si>
  <si>
    <t>所　得　税</t>
    <phoneticPr fontId="1"/>
  </si>
  <si>
    <t>計</t>
    <rPh sb="0" eb="1">
      <t>ケイ</t>
    </rPh>
    <phoneticPr fontId="1"/>
  </si>
  <si>
    <t>件　数</t>
  </si>
  <si>
    <t>金　額</t>
    <phoneticPr fontId="1"/>
  </si>
  <si>
    <t>件　数</t>
    <rPh sb="0" eb="1">
      <t>ケン</t>
    </rPh>
    <rPh sb="2" eb="3">
      <t>カズ</t>
    </rPh>
    <phoneticPr fontId="1"/>
  </si>
  <si>
    <t>金　額</t>
    <rPh sb="0" eb="1">
      <t>キン</t>
    </rPh>
    <rPh sb="2" eb="3">
      <t>ガク</t>
    </rPh>
    <phoneticPr fontId="1"/>
  </si>
  <si>
    <t>（外）</t>
  </si>
  <si>
    <t>徴収状況</t>
    <phoneticPr fontId="1"/>
  </si>
  <si>
    <t>徴収
決定</t>
    <phoneticPr fontId="1"/>
  </si>
  <si>
    <t>前年度以前
許可分</t>
    <phoneticPr fontId="1"/>
  </si>
  <si>
    <t>本年度許可分</t>
  </si>
  <si>
    <t>延　　納　　現　　在　　額
（徴収決定未済）</t>
    <phoneticPr fontId="1"/>
  </si>
  <si>
    <t>平成29年度</t>
  </si>
  <si>
    <t>x</t>
    <phoneticPr fontId="1"/>
  </si>
  <si>
    <t>x</t>
    <phoneticPr fontId="1"/>
  </si>
  <si>
    <t>　調査対象等：平成29年４月１日から平成30年３月31日までの間に相続税及び贈与税の年賦延納並びに所得税法第132条の規定
            による所得税の延納について、申請、許可、収納等のあったものを示した。</t>
    <phoneticPr fontId="1"/>
  </si>
  <si>
    <t>　（注）　「前年度許可末済」及び「本年度申請」欄の外書は、他署管内からの転入者分、「更正減等」欄の外書は、他署管
         内への転出者分である。</t>
    <rPh sb="14" eb="15">
      <t>オヨ</t>
    </rPh>
    <rPh sb="17" eb="20">
      <t>ホンネンド</t>
    </rPh>
    <rPh sb="20" eb="22">
      <t>シンセイ</t>
    </rPh>
    <rPh sb="43" eb="44">
      <t>タダシ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</si>
</sst>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Red]#,##0"/>
    <numFmt numFmtId="177" formatCode="&quot;(&quot;#,##0&quot;)&quot;"/>
  </numFmts>
  <fonts count="14" x14ac:knownFonts="1">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8.5"/>
      <name val="ＭＳ 明朝"/>
      <family val="1"/>
      <charset val="128"/>
    </font>
    <font>
      <sz val="8.5"/>
      <name val="ＭＳ Ｐゴシック"/>
      <family val="3"/>
      <charset val="128"/>
    </font>
    <font>
      <sz val="10.5"/>
      <name val="ＭＳ 明朝"/>
      <family val="1"/>
      <charset val="128"/>
    </font>
    <font>
      <sz val="11"/>
      <name val="ＭＳ Ｐゴシック"/>
      <family val="3"/>
      <charset val="128"/>
    </font>
    <font>
      <sz val="9"/>
      <name val="ＭＳ Ｐゴシック"/>
      <family val="3"/>
      <charset val="128"/>
    </font>
    <font>
      <sz val="8"/>
      <name val="ＭＳ Ｐゴシック"/>
      <family val="3"/>
      <charset val="128"/>
    </font>
    <font>
      <sz val="9"/>
      <color theme="1"/>
      <name val="ＭＳ 明朝"/>
      <family val="1"/>
      <charset val="128"/>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rgb="FFFFFF99"/>
        <bgColor indexed="64"/>
      </patternFill>
    </fill>
    <fill>
      <patternFill patternType="solid">
        <fgColor indexed="26"/>
        <bgColor indexed="64"/>
      </patternFill>
    </fill>
    <fill>
      <patternFill patternType="solid">
        <fgColor rgb="FFFFFFCC"/>
        <bgColor indexed="64"/>
      </patternFill>
    </fill>
  </fills>
  <borders count="250">
    <border>
      <left/>
      <right/>
      <top/>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medium">
        <color indexed="64"/>
      </left>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hair">
        <color indexed="55"/>
      </top>
      <bottom style="hair">
        <color indexed="55"/>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thin">
        <color indexed="55"/>
      </left>
      <right style="thin">
        <color indexed="64"/>
      </right>
      <top style="thin">
        <color indexed="55"/>
      </top>
      <bottom style="thin">
        <color indexed="55"/>
      </bottom>
      <diagonal/>
    </border>
    <border>
      <left/>
      <right/>
      <top style="medium">
        <color indexed="64"/>
      </top>
      <bottom/>
      <diagonal/>
    </border>
    <border>
      <left/>
      <right style="medium">
        <color indexed="64"/>
      </right>
      <top style="thin">
        <color indexed="64"/>
      </top>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medium">
        <color indexed="64"/>
      </right>
      <top style="thin">
        <color indexed="55"/>
      </top>
      <bottom style="thin">
        <color indexed="55"/>
      </bottom>
      <diagonal/>
    </border>
    <border>
      <left style="hair">
        <color indexed="64"/>
      </left>
      <right/>
      <top style="thin">
        <color indexed="64"/>
      </top>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thin">
        <color indexed="55"/>
      </top>
      <bottom style="hair">
        <color indexed="55"/>
      </bottom>
      <diagonal/>
    </border>
    <border>
      <left style="thin">
        <color indexed="64"/>
      </left>
      <right style="medium">
        <color indexed="64"/>
      </right>
      <top/>
      <bottom style="thin">
        <color indexed="55"/>
      </bottom>
      <diagonal/>
    </border>
    <border>
      <left/>
      <right style="thin">
        <color indexed="64"/>
      </right>
      <top style="thin">
        <color indexed="55"/>
      </top>
      <bottom style="thin">
        <color indexed="55"/>
      </bottom>
      <diagonal/>
    </border>
    <border>
      <left/>
      <right style="medium">
        <color indexed="64"/>
      </right>
      <top/>
      <bottom/>
      <diagonal/>
    </border>
    <border>
      <left style="thin">
        <color indexed="64"/>
      </left>
      <right style="medium">
        <color indexed="64"/>
      </right>
      <top/>
      <bottom/>
      <diagonal/>
    </border>
    <border>
      <left style="medium">
        <color indexed="64"/>
      </left>
      <right/>
      <top style="hair">
        <color indexed="55"/>
      </top>
      <bottom style="thin">
        <color indexed="55"/>
      </bottom>
      <diagonal/>
    </border>
    <border>
      <left style="thin">
        <color indexed="64"/>
      </left>
      <right style="medium">
        <color indexed="64"/>
      </right>
      <top style="hair">
        <color indexed="55"/>
      </top>
      <bottom style="thin">
        <color indexed="55"/>
      </bottom>
      <diagonal/>
    </border>
    <border>
      <left style="hair">
        <color indexed="64"/>
      </left>
      <right style="hair">
        <color indexed="64"/>
      </right>
      <top/>
      <bottom style="medium">
        <color indexed="64"/>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hair">
        <color indexed="64"/>
      </left>
      <right style="hair">
        <color indexed="64"/>
      </right>
      <top style="hair">
        <color indexed="55"/>
      </top>
      <bottom style="hair">
        <color indexed="55"/>
      </bottom>
      <diagonal/>
    </border>
    <border>
      <left style="thin">
        <color indexed="55"/>
      </left>
      <right/>
      <top style="thin">
        <color indexed="55"/>
      </top>
      <bottom style="thin">
        <color indexed="55"/>
      </bottom>
      <diagonal/>
    </border>
    <border>
      <left style="thin">
        <color indexed="55"/>
      </left>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right style="thin">
        <color indexed="64"/>
      </right>
      <top style="thin">
        <color indexed="55"/>
      </top>
      <bottom style="double">
        <color indexed="64"/>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hair">
        <color indexed="64"/>
      </left>
      <right style="hair">
        <color indexed="64"/>
      </right>
      <top style="hair">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medium">
        <color indexed="64"/>
      </left>
      <right/>
      <top style="thin">
        <color indexed="55"/>
      </top>
      <bottom style="double">
        <color indexed="64"/>
      </bottom>
      <diagonal/>
    </border>
    <border>
      <left style="thin">
        <color indexed="64"/>
      </left>
      <right style="medium">
        <color indexed="64"/>
      </right>
      <top style="thin">
        <color indexed="55"/>
      </top>
      <bottom/>
      <diagonal/>
    </border>
    <border>
      <left/>
      <right style="medium">
        <color indexed="64"/>
      </right>
      <top style="double">
        <color indexed="64"/>
      </top>
      <bottom style="medium">
        <color indexed="64"/>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style="medium">
        <color indexed="64"/>
      </right>
      <top style="thin">
        <color indexed="55"/>
      </top>
      <bottom style="double">
        <color indexed="64"/>
      </bottom>
      <diagonal/>
    </border>
    <border>
      <left/>
      <right style="medium">
        <color indexed="64"/>
      </right>
      <top/>
      <bottom style="medium">
        <color indexed="64"/>
      </bottom>
      <diagonal/>
    </border>
    <border>
      <left style="medium">
        <color indexed="64"/>
      </left>
      <right/>
      <top style="double">
        <color indexed="64"/>
      </top>
      <bottom style="medium">
        <color indexed="64"/>
      </bottom>
      <diagonal/>
    </border>
    <border>
      <left style="thin">
        <color indexed="64"/>
      </left>
      <right style="medium">
        <color indexed="64"/>
      </right>
      <top style="thin">
        <color indexed="55"/>
      </top>
      <bottom style="double">
        <color indexed="64"/>
      </bottom>
      <diagonal/>
    </border>
    <border>
      <left style="thin">
        <color indexed="64"/>
      </left>
      <right style="medium">
        <color indexed="64"/>
      </right>
      <top style="thin">
        <color indexed="55"/>
      </top>
      <bottom style="medium">
        <color indexed="64"/>
      </bottom>
      <diagonal/>
    </border>
    <border>
      <left style="thin">
        <color indexed="55"/>
      </left>
      <right/>
      <top style="hair">
        <color indexed="55"/>
      </top>
      <bottom/>
      <diagonal/>
    </border>
    <border>
      <left style="hair">
        <color indexed="64"/>
      </left>
      <right style="hair">
        <color indexed="64"/>
      </right>
      <top style="hair">
        <color indexed="55"/>
      </top>
      <bottom/>
      <diagonal/>
    </border>
    <border>
      <left/>
      <right style="thin">
        <color indexed="64"/>
      </right>
      <top style="hair">
        <color indexed="55"/>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style="hair">
        <color indexed="64"/>
      </left>
      <right/>
      <top/>
      <bottom style="thin">
        <color indexed="55"/>
      </bottom>
      <diagonal/>
    </border>
    <border>
      <left style="hair">
        <color indexed="64"/>
      </left>
      <right/>
      <top style="thin">
        <color indexed="55"/>
      </top>
      <bottom style="thin">
        <color indexed="55"/>
      </bottom>
      <diagonal/>
    </border>
    <border>
      <left style="medium">
        <color indexed="64"/>
      </left>
      <right style="thin">
        <color indexed="55"/>
      </right>
      <top style="thin">
        <color indexed="55"/>
      </top>
      <bottom style="thin">
        <color indexed="55"/>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55"/>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thin">
        <color indexed="55"/>
      </top>
      <bottom style="thin">
        <color indexed="55"/>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hair">
        <color indexed="64"/>
      </right>
      <top style="thin">
        <color indexed="55"/>
      </top>
      <bottom style="thin">
        <color theme="0" tint="-0.34998626667073579"/>
      </bottom>
      <diagonal/>
    </border>
    <border>
      <left style="hair">
        <color indexed="64"/>
      </left>
      <right style="hair">
        <color indexed="64"/>
      </right>
      <top style="thin">
        <color indexed="55"/>
      </top>
      <bottom style="thin">
        <color theme="0" tint="-0.34998626667073579"/>
      </bottom>
      <diagonal/>
    </border>
    <border>
      <left style="hair">
        <color indexed="64"/>
      </left>
      <right style="thin">
        <color indexed="64"/>
      </right>
      <top style="thin">
        <color indexed="55"/>
      </top>
      <bottom style="thin">
        <color theme="0" tint="-0.34998626667073579"/>
      </bottom>
      <diagonal/>
    </border>
    <border>
      <left style="thin">
        <color indexed="55"/>
      </left>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55"/>
      </left>
      <right/>
      <top style="hair">
        <color theme="0" tint="-0.34998626667073579"/>
      </top>
      <bottom style="thin">
        <color indexed="55"/>
      </bottom>
      <diagonal/>
    </border>
    <border>
      <left style="hair">
        <color indexed="64"/>
      </left>
      <right style="hair">
        <color indexed="64"/>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hair">
        <color indexed="64"/>
      </left>
      <right/>
      <top style="thin">
        <color indexed="55"/>
      </top>
      <bottom style="thin">
        <color theme="0" tint="-0.34998626667073579"/>
      </bottom>
      <diagonal/>
    </border>
    <border>
      <left style="thin">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medium">
        <color indexed="64"/>
      </left>
      <right/>
      <top style="hair">
        <color theme="0" tint="-0.34998626667073579"/>
      </top>
      <bottom style="hair">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style="hair">
        <color theme="0" tint="-0.34998626667073579"/>
      </top>
      <bottom style="thin">
        <color indexed="55"/>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hair">
        <color rgb="FF969696"/>
      </right>
      <top style="thin">
        <color indexed="64"/>
      </top>
      <bottom/>
      <diagonal/>
    </border>
    <border>
      <left style="medium">
        <color indexed="64"/>
      </left>
      <right/>
      <top/>
      <bottom style="hair">
        <color indexed="64"/>
      </bottom>
      <diagonal/>
    </border>
    <border>
      <left style="thin">
        <color indexed="64"/>
      </left>
      <right style="hair">
        <color rgb="FF969696"/>
      </right>
      <top/>
      <bottom style="thin">
        <color indexed="55"/>
      </bottom>
      <diagonal/>
    </border>
    <border>
      <left/>
      <right/>
      <top/>
      <bottom style="thin">
        <color indexed="55"/>
      </bottom>
      <diagonal/>
    </border>
    <border>
      <left style="medium">
        <color indexed="64"/>
      </left>
      <right/>
      <top style="hair">
        <color indexed="64"/>
      </top>
      <bottom style="hair">
        <color indexed="64"/>
      </bottom>
      <diagonal/>
    </border>
    <border>
      <left style="thin">
        <color indexed="64"/>
      </left>
      <right style="hair">
        <color rgb="FF969696"/>
      </right>
      <top style="thin">
        <color indexed="55"/>
      </top>
      <bottom style="thin">
        <color indexed="55"/>
      </bottom>
      <diagonal/>
    </border>
    <border>
      <left style="hair">
        <color indexed="64"/>
      </left>
      <right style="medium">
        <color indexed="64"/>
      </right>
      <top style="thin">
        <color indexed="55"/>
      </top>
      <bottom style="thin">
        <color indexed="55"/>
      </bottom>
      <diagonal/>
    </border>
    <border>
      <left style="thin">
        <color indexed="64"/>
      </left>
      <right/>
      <top style="thin">
        <color indexed="55"/>
      </top>
      <bottom style="thin">
        <color indexed="55"/>
      </bottom>
      <diagonal/>
    </border>
    <border>
      <left style="hair">
        <color indexed="64"/>
      </left>
      <right style="medium">
        <color indexed="64"/>
      </right>
      <top style="thin">
        <color indexed="55"/>
      </top>
      <bottom style="hair">
        <color indexed="55"/>
      </bottom>
      <diagonal/>
    </border>
    <border>
      <left style="thin">
        <color indexed="55"/>
      </left>
      <right style="thin">
        <color indexed="64"/>
      </right>
      <top style="thin">
        <color indexed="55"/>
      </top>
      <bottom/>
      <diagonal/>
    </border>
    <border>
      <left style="thin">
        <color indexed="64"/>
      </left>
      <right style="hair">
        <color rgb="FF969696"/>
      </right>
      <top style="thin">
        <color indexed="55"/>
      </top>
      <bottom style="hair">
        <color indexed="55"/>
      </bottom>
      <diagonal/>
    </border>
    <border>
      <left/>
      <right style="thin">
        <color indexed="64"/>
      </right>
      <top style="thin">
        <color indexed="55"/>
      </top>
      <bottom style="hair">
        <color indexed="55"/>
      </bottom>
      <diagonal/>
    </border>
    <border>
      <left style="thin">
        <color indexed="55"/>
      </left>
      <right style="thin">
        <color indexed="64"/>
      </right>
      <top/>
      <bottom style="thin">
        <color indexed="55"/>
      </bottom>
      <diagonal/>
    </border>
    <border>
      <left/>
      <right style="thin">
        <color indexed="64"/>
      </right>
      <top/>
      <bottom style="thin">
        <color indexed="55"/>
      </bottom>
      <diagonal/>
    </border>
    <border>
      <left style="hair">
        <color indexed="64"/>
      </left>
      <right style="medium">
        <color indexed="64"/>
      </right>
      <top/>
      <bottom style="thin">
        <color indexed="55"/>
      </bottom>
      <diagonal/>
    </border>
    <border>
      <left style="medium">
        <color indexed="64"/>
      </left>
      <right/>
      <top style="hair">
        <color indexed="64"/>
      </top>
      <bottom style="thin">
        <color indexed="64"/>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rgb="FF969696"/>
      </right>
      <top style="thin">
        <color indexed="55"/>
      </top>
      <bottom/>
      <diagonal/>
    </border>
    <border>
      <left/>
      <right style="thin">
        <color indexed="64"/>
      </right>
      <top style="thin">
        <color indexed="55"/>
      </top>
      <bottom/>
      <diagonal/>
    </border>
    <border>
      <left style="hair">
        <color indexed="64"/>
      </left>
      <right style="medium">
        <color indexed="64"/>
      </right>
      <top style="thin">
        <color indexed="55"/>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55"/>
      </bottom>
      <diagonal/>
    </border>
    <border>
      <left style="thin">
        <color indexed="64"/>
      </left>
      <right style="hair">
        <color rgb="FF969696"/>
      </right>
      <top style="thin">
        <color indexed="64"/>
      </top>
      <bottom style="thin">
        <color indexed="55"/>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diagonalUp="1">
      <left style="hair">
        <color rgb="FF969696"/>
      </left>
      <right style="thin">
        <color indexed="64"/>
      </right>
      <top style="thin">
        <color indexed="55"/>
      </top>
      <bottom style="hair">
        <color indexed="55"/>
      </bottom>
      <diagonal style="hair">
        <color rgb="FF969696"/>
      </diagonal>
    </border>
    <border>
      <left style="thin">
        <color indexed="64"/>
      </left>
      <right/>
      <top/>
      <bottom style="thin">
        <color indexed="55"/>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hair">
        <color rgb="FF969696"/>
      </right>
      <top style="thin">
        <color indexed="55"/>
      </top>
      <bottom style="thin">
        <color indexed="64"/>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55"/>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hair">
        <color rgb="FF969696"/>
      </right>
      <top style="thin">
        <color indexed="55"/>
      </top>
      <bottom style="medium">
        <color indexed="64"/>
      </bottom>
      <diagonal/>
    </border>
    <border>
      <left/>
      <right style="thin">
        <color indexed="64"/>
      </right>
      <top style="thin">
        <color indexed="55"/>
      </top>
      <bottom style="medium">
        <color indexed="64"/>
      </bottom>
      <diagonal/>
    </border>
    <border>
      <left style="hair">
        <color indexed="64"/>
      </left>
      <right style="medium">
        <color indexed="64"/>
      </right>
      <top style="thin">
        <color indexed="55"/>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55"/>
      </right>
      <top style="thin">
        <color indexed="64"/>
      </top>
      <bottom/>
      <diagonal/>
    </border>
    <border>
      <left style="thin">
        <color indexed="55"/>
      </left>
      <right style="thin">
        <color indexed="64"/>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thin">
        <color indexed="55"/>
      </left>
      <right/>
      <top style="thin">
        <color indexed="64"/>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medium">
        <color indexed="64"/>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55"/>
      </right>
      <top style="thin">
        <color indexed="64"/>
      </top>
      <bottom style="thin">
        <color indexed="55"/>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medium">
        <color indexed="64"/>
      </left>
      <right style="thin">
        <color indexed="55"/>
      </right>
      <top style="thin">
        <color indexed="55"/>
      </top>
      <bottom style="thin">
        <color indexed="64"/>
      </bottom>
      <diagonal/>
    </border>
    <border>
      <left style="hair">
        <color indexed="64"/>
      </left>
      <right style="medium">
        <color indexed="64"/>
      </right>
      <top/>
      <bottom style="medium">
        <color indexed="64"/>
      </bottom>
      <diagonal/>
    </border>
  </borders>
  <cellStyleXfs count="4">
    <xf numFmtId="0" fontId="0" fillId="0" borderId="0"/>
    <xf numFmtId="0" fontId="9" fillId="0" borderId="0"/>
    <xf numFmtId="0" fontId="10" fillId="0" borderId="0"/>
    <xf numFmtId="38" fontId="10" fillId="0" borderId="0" applyFont="0" applyFill="0" applyBorder="0" applyAlignment="0" applyProtection="0"/>
  </cellStyleXfs>
  <cellXfs count="490">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4" fillId="0" borderId="0" xfId="0" applyFont="1" applyAlignment="1">
      <alignment horizontal="left" vertical="center"/>
    </xf>
    <xf numFmtId="3" fontId="2" fillId="0" borderId="0" xfId="0" applyNumberFormat="1" applyFont="1" applyAlignment="1">
      <alignment horizontal="left" vertical="center"/>
    </xf>
    <xf numFmtId="0" fontId="2" fillId="0" borderId="0" xfId="0" applyFont="1" applyAlignment="1">
      <alignment horizontal="center" vertical="center"/>
    </xf>
    <xf numFmtId="3" fontId="2" fillId="2" borderId="1"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3" fontId="2" fillId="2" borderId="3" xfId="0" applyNumberFormat="1" applyFont="1" applyFill="1" applyBorder="1" applyAlignment="1">
      <alignment horizontal="right" vertical="center"/>
    </xf>
    <xf numFmtId="0" fontId="2" fillId="0" borderId="0" xfId="0" applyFont="1" applyFill="1" applyAlignment="1">
      <alignment horizontal="left" vertical="center"/>
    </xf>
    <xf numFmtId="0" fontId="2" fillId="0" borderId="4" xfId="0" applyFont="1" applyFill="1" applyBorder="1" applyAlignment="1">
      <alignment horizontal="distributed" vertical="center"/>
    </xf>
    <xf numFmtId="0" fontId="2" fillId="0" borderId="5" xfId="0" applyFont="1" applyBorder="1" applyAlignment="1">
      <alignment horizontal="distributed" vertical="center" justifyLastLine="1"/>
    </xf>
    <xf numFmtId="0" fontId="2" fillId="0" borderId="6" xfId="0" applyFont="1" applyBorder="1" applyAlignment="1">
      <alignment horizontal="distributed" vertical="center" justifyLastLine="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distributed" vertical="center" justifyLastLine="1"/>
    </xf>
    <xf numFmtId="0" fontId="2" fillId="0" borderId="9" xfId="0" applyFont="1" applyBorder="1" applyAlignment="1">
      <alignment horizontal="center" vertical="center"/>
    </xf>
    <xf numFmtId="0" fontId="2" fillId="0" borderId="10" xfId="0" applyFont="1" applyBorder="1" applyAlignment="1">
      <alignment horizontal="distributed" vertical="center"/>
    </xf>
    <xf numFmtId="0" fontId="2" fillId="0" borderId="11" xfId="0" applyFont="1" applyBorder="1" applyAlignment="1">
      <alignment horizontal="distributed" vertical="center"/>
    </xf>
    <xf numFmtId="3" fontId="2" fillId="2" borderId="12" xfId="0" applyNumberFormat="1" applyFont="1" applyFill="1" applyBorder="1" applyAlignment="1">
      <alignment horizontal="right" vertical="center"/>
    </xf>
    <xf numFmtId="3" fontId="2" fillId="2" borderId="13" xfId="0" applyNumberFormat="1" applyFont="1" applyFill="1" applyBorder="1" applyAlignment="1">
      <alignment horizontal="right" vertical="center"/>
    </xf>
    <xf numFmtId="3" fontId="2" fillId="2" borderId="14" xfId="0" applyNumberFormat="1" applyFont="1" applyFill="1" applyBorder="1" applyAlignment="1">
      <alignment horizontal="right" vertical="center"/>
    </xf>
    <xf numFmtId="0" fontId="2" fillId="0" borderId="0" xfId="0" applyFont="1" applyAlignment="1">
      <alignment horizontal="left"/>
    </xf>
    <xf numFmtId="0" fontId="2" fillId="0" borderId="5" xfId="0" applyFont="1" applyBorder="1" applyAlignment="1">
      <alignment horizontal="center" vertical="center"/>
    </xf>
    <xf numFmtId="0" fontId="4" fillId="0" borderId="4" xfId="0" applyFont="1" applyFill="1" applyBorder="1" applyAlignment="1">
      <alignment horizontal="distributed" vertical="center"/>
    </xf>
    <xf numFmtId="0" fontId="4" fillId="0" borderId="0" xfId="0" applyFont="1" applyFill="1" applyAlignment="1">
      <alignment horizontal="left" vertical="center"/>
    </xf>
    <xf numFmtId="0" fontId="5" fillId="2" borderId="16" xfId="0" applyFont="1" applyFill="1" applyBorder="1" applyAlignment="1">
      <alignment horizontal="right" vertical="center"/>
    </xf>
    <xf numFmtId="0" fontId="5" fillId="2" borderId="6" xfId="0" applyFont="1" applyFill="1" applyBorder="1" applyAlignment="1">
      <alignment horizontal="right" vertical="center"/>
    </xf>
    <xf numFmtId="0" fontId="5" fillId="2" borderId="17" xfId="0" applyFont="1" applyFill="1" applyBorder="1" applyAlignment="1">
      <alignment horizontal="right" vertical="center"/>
    </xf>
    <xf numFmtId="0" fontId="5" fillId="0" borderId="18" xfId="0" applyFont="1" applyBorder="1" applyAlignment="1">
      <alignment horizontal="distributed" vertical="center" justifyLastLine="1"/>
    </xf>
    <xf numFmtId="0" fontId="5" fillId="0" borderId="19" xfId="0" applyFont="1" applyBorder="1" applyAlignment="1">
      <alignment horizontal="distributed" vertical="center" justifyLastLine="1"/>
    </xf>
    <xf numFmtId="0" fontId="5" fillId="2" borderId="5" xfId="0" applyFont="1" applyFill="1" applyBorder="1" applyAlignment="1">
      <alignment horizontal="right"/>
    </xf>
    <xf numFmtId="0" fontId="5" fillId="2" borderId="6" xfId="0" applyFont="1" applyFill="1" applyBorder="1" applyAlignment="1">
      <alignment horizontal="right"/>
    </xf>
    <xf numFmtId="0" fontId="5" fillId="2" borderId="7" xfId="0" applyFont="1" applyFill="1" applyBorder="1" applyAlignment="1">
      <alignment horizontal="right"/>
    </xf>
    <xf numFmtId="0" fontId="5" fillId="2" borderId="5" xfId="0" applyFont="1" applyFill="1" applyBorder="1" applyAlignment="1">
      <alignment horizontal="right" vertical="center"/>
    </xf>
    <xf numFmtId="0" fontId="5" fillId="2" borderId="7" xfId="0" applyFont="1" applyFill="1" applyBorder="1" applyAlignment="1">
      <alignment horizontal="right" vertical="center"/>
    </xf>
    <xf numFmtId="0" fontId="5" fillId="3" borderId="15" xfId="0" applyFont="1" applyFill="1" applyBorder="1" applyAlignment="1">
      <alignment horizontal="distributed" vertical="center" justifyLastLine="1"/>
    </xf>
    <xf numFmtId="0" fontId="2" fillId="4" borderId="20" xfId="0" applyFont="1" applyFill="1" applyBorder="1" applyAlignment="1">
      <alignment horizontal="distributed" vertical="center"/>
    </xf>
    <xf numFmtId="0" fontId="2" fillId="4" borderId="21" xfId="0" applyFont="1" applyFill="1" applyBorder="1" applyAlignment="1">
      <alignment horizontal="distributed" vertical="center"/>
    </xf>
    <xf numFmtId="0" fontId="2" fillId="4" borderId="22" xfId="0" applyFont="1" applyFill="1" applyBorder="1" applyAlignment="1">
      <alignment horizontal="distributed" vertical="center"/>
    </xf>
    <xf numFmtId="0" fontId="4" fillId="0" borderId="30" xfId="0" applyFont="1" applyFill="1" applyBorder="1" applyAlignment="1">
      <alignment horizontal="distributed" vertical="center"/>
    </xf>
    <xf numFmtId="0" fontId="5" fillId="2" borderId="31" xfId="0" applyFont="1" applyFill="1" applyBorder="1" applyAlignment="1">
      <alignment horizontal="right" vertical="center"/>
    </xf>
    <xf numFmtId="0" fontId="5" fillId="3" borderId="19" xfId="0" applyFont="1" applyFill="1" applyBorder="1" applyAlignment="1">
      <alignment horizontal="distributed" vertical="center" justifyLastLine="1"/>
    </xf>
    <xf numFmtId="0" fontId="2" fillId="4" borderId="32" xfId="0" applyFont="1" applyFill="1" applyBorder="1" applyAlignment="1">
      <alignment horizontal="distributed" vertical="center"/>
    </xf>
    <xf numFmtId="0" fontId="2" fillId="4" borderId="33" xfId="0" applyFont="1" applyFill="1" applyBorder="1" applyAlignment="1">
      <alignment horizontal="distributed" vertical="center"/>
    </xf>
    <xf numFmtId="0" fontId="2" fillId="4" borderId="34" xfId="0" applyFont="1" applyFill="1" applyBorder="1" applyAlignment="1">
      <alignment horizontal="distributed" vertical="center"/>
    </xf>
    <xf numFmtId="0" fontId="2" fillId="0" borderId="35" xfId="0" applyFont="1" applyFill="1" applyBorder="1" applyAlignment="1">
      <alignment horizontal="distributed" vertical="center"/>
    </xf>
    <xf numFmtId="0" fontId="5" fillId="2" borderId="31" xfId="0" applyFont="1" applyFill="1" applyBorder="1" applyAlignment="1">
      <alignment horizontal="right"/>
    </xf>
    <xf numFmtId="0" fontId="2" fillId="0" borderId="0" xfId="0" applyFont="1" applyBorder="1" applyAlignment="1">
      <alignment horizontal="left" vertical="center"/>
    </xf>
    <xf numFmtId="0" fontId="2" fillId="0" borderId="37"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4" borderId="39" xfId="0" applyFont="1" applyFill="1" applyBorder="1" applyAlignment="1">
      <alignment horizontal="distributed" vertical="center" shrinkToFit="1"/>
    </xf>
    <xf numFmtId="0" fontId="4" fillId="4" borderId="40" xfId="0" applyFont="1" applyFill="1" applyBorder="1" applyAlignment="1">
      <alignment horizontal="distributed" vertical="center" shrinkToFit="1"/>
    </xf>
    <xf numFmtId="0" fontId="4" fillId="4" borderId="39" xfId="0" applyFont="1" applyFill="1" applyBorder="1" applyAlignment="1">
      <alignment horizontal="distributed" vertical="center"/>
    </xf>
    <xf numFmtId="0" fontId="4" fillId="4" borderId="40" xfId="0" applyFont="1" applyFill="1" applyBorder="1" applyAlignment="1">
      <alignment horizontal="distributed" vertical="center"/>
    </xf>
    <xf numFmtId="3" fontId="2" fillId="2" borderId="28" xfId="0" applyNumberFormat="1" applyFont="1" applyFill="1" applyBorder="1" applyAlignment="1">
      <alignment horizontal="right" vertical="center"/>
    </xf>
    <xf numFmtId="3" fontId="2" fillId="2" borderId="41" xfId="0" applyNumberFormat="1" applyFont="1" applyFill="1" applyBorder="1" applyAlignment="1">
      <alignment horizontal="right" vertical="center"/>
    </xf>
    <xf numFmtId="3" fontId="2" fillId="2" borderId="29" xfId="0" applyNumberFormat="1" applyFont="1" applyFill="1" applyBorder="1" applyAlignment="1">
      <alignment horizontal="right" vertical="center"/>
    </xf>
    <xf numFmtId="3" fontId="2" fillId="2" borderId="117" xfId="0" applyNumberFormat="1" applyFont="1" applyFill="1" applyBorder="1" applyAlignment="1">
      <alignment horizontal="right" vertical="center"/>
    </xf>
    <xf numFmtId="3" fontId="2" fillId="2" borderId="118" xfId="0" applyNumberFormat="1" applyFont="1" applyFill="1" applyBorder="1" applyAlignment="1">
      <alignment horizontal="right" vertical="center"/>
    </xf>
    <xf numFmtId="3" fontId="2" fillId="2" borderId="119" xfId="0" applyNumberFormat="1" applyFont="1" applyFill="1" applyBorder="1" applyAlignment="1">
      <alignment horizontal="right" vertical="center"/>
    </xf>
    <xf numFmtId="41" fontId="2" fillId="2" borderId="42" xfId="0" applyNumberFormat="1" applyFont="1" applyFill="1" applyBorder="1" applyAlignment="1">
      <alignment horizontal="right" vertical="center"/>
    </xf>
    <xf numFmtId="41" fontId="2" fillId="2" borderId="43" xfId="0" applyNumberFormat="1" applyFont="1" applyFill="1" applyBorder="1" applyAlignment="1">
      <alignment horizontal="right" vertical="center"/>
    </xf>
    <xf numFmtId="41" fontId="2" fillId="2" borderId="44" xfId="0" applyNumberFormat="1" applyFont="1" applyFill="1" applyBorder="1" applyAlignment="1">
      <alignment horizontal="right" vertical="center"/>
    </xf>
    <xf numFmtId="41" fontId="2" fillId="2" borderId="45" xfId="0" applyNumberFormat="1" applyFont="1" applyFill="1" applyBorder="1" applyAlignment="1">
      <alignment horizontal="right" vertical="center"/>
    </xf>
    <xf numFmtId="41" fontId="2" fillId="2" borderId="46" xfId="0" applyNumberFormat="1" applyFont="1" applyFill="1" applyBorder="1" applyAlignment="1">
      <alignment horizontal="right" vertical="center"/>
    </xf>
    <xf numFmtId="41" fontId="2" fillId="2" borderId="2" xfId="0" applyNumberFormat="1" applyFont="1" applyFill="1" applyBorder="1" applyAlignment="1">
      <alignment horizontal="right" vertical="center"/>
    </xf>
    <xf numFmtId="41" fontId="2" fillId="2" borderId="36" xfId="0" applyNumberFormat="1" applyFont="1" applyFill="1" applyBorder="1" applyAlignment="1">
      <alignment horizontal="right" vertical="center"/>
    </xf>
    <xf numFmtId="41" fontId="2" fillId="2" borderId="47" xfId="0" applyNumberFormat="1" applyFont="1" applyFill="1" applyBorder="1" applyAlignment="1">
      <alignment horizontal="right" vertical="center"/>
    </xf>
    <xf numFmtId="41" fontId="2" fillId="2" borderId="48" xfId="0" applyNumberFormat="1" applyFont="1" applyFill="1" applyBorder="1" applyAlignment="1">
      <alignment horizontal="right" vertical="center"/>
    </xf>
    <xf numFmtId="41" fontId="2" fillId="2" borderId="49" xfId="0" applyNumberFormat="1" applyFont="1" applyFill="1" applyBorder="1" applyAlignment="1">
      <alignment horizontal="right" vertical="center"/>
    </xf>
    <xf numFmtId="41" fontId="2" fillId="2" borderId="50" xfId="0" applyNumberFormat="1" applyFont="1" applyFill="1" applyBorder="1" applyAlignment="1">
      <alignment horizontal="right" vertical="center" shrinkToFit="1"/>
    </xf>
    <xf numFmtId="41" fontId="2" fillId="2" borderId="43" xfId="0" applyNumberFormat="1" applyFont="1" applyFill="1" applyBorder="1" applyAlignment="1">
      <alignment horizontal="right" vertical="center" shrinkToFit="1"/>
    </xf>
    <xf numFmtId="41" fontId="2" fillId="2" borderId="51" xfId="0" applyNumberFormat="1" applyFont="1" applyFill="1" applyBorder="1" applyAlignment="1">
      <alignment horizontal="right" vertical="center" shrinkToFit="1"/>
    </xf>
    <xf numFmtId="41" fontId="2" fillId="2" borderId="52" xfId="0" applyNumberFormat="1" applyFont="1" applyFill="1" applyBorder="1" applyAlignment="1">
      <alignment horizontal="right" vertical="center" shrinkToFit="1"/>
    </xf>
    <xf numFmtId="41" fontId="2" fillId="2" borderId="45" xfId="0" applyNumberFormat="1" applyFont="1" applyFill="1" applyBorder="1" applyAlignment="1">
      <alignment horizontal="right" vertical="center" shrinkToFit="1"/>
    </xf>
    <xf numFmtId="41" fontId="2" fillId="2" borderId="53" xfId="0" applyNumberFormat="1" applyFont="1" applyFill="1" applyBorder="1" applyAlignment="1">
      <alignment horizontal="right" vertical="center" shrinkToFit="1"/>
    </xf>
    <xf numFmtId="41" fontId="4" fillId="2" borderId="26" xfId="0" applyNumberFormat="1" applyFont="1" applyFill="1" applyBorder="1" applyAlignment="1">
      <alignment horizontal="right" vertical="center" shrinkToFit="1"/>
    </xf>
    <xf numFmtId="41" fontId="4" fillId="2" borderId="54" xfId="0" applyNumberFormat="1" applyFont="1" applyFill="1" applyBorder="1" applyAlignment="1">
      <alignment horizontal="right" vertical="center" shrinkToFit="1"/>
    </xf>
    <xf numFmtId="41" fontId="4" fillId="2" borderId="27" xfId="0" applyNumberFormat="1" applyFont="1" applyFill="1" applyBorder="1" applyAlignment="1">
      <alignment horizontal="right" vertical="center" shrinkToFit="1"/>
    </xf>
    <xf numFmtId="41" fontId="2" fillId="0" borderId="1" xfId="0" applyNumberFormat="1" applyFont="1" applyFill="1" applyBorder="1" applyAlignment="1">
      <alignment horizontal="right" vertical="center" shrinkToFit="1"/>
    </xf>
    <xf numFmtId="41" fontId="2" fillId="0" borderId="2" xfId="0" applyNumberFormat="1" applyFont="1" applyFill="1" applyBorder="1" applyAlignment="1">
      <alignment horizontal="right" vertical="center" shrinkToFit="1"/>
    </xf>
    <xf numFmtId="41" fontId="2" fillId="0" borderId="3" xfId="0" applyNumberFormat="1" applyFont="1" applyFill="1" applyBorder="1" applyAlignment="1">
      <alignment horizontal="right" vertical="center" shrinkToFit="1"/>
    </xf>
    <xf numFmtId="41" fontId="2" fillId="2" borderId="55" xfId="0" applyNumberFormat="1" applyFont="1" applyFill="1" applyBorder="1" applyAlignment="1">
      <alignment horizontal="right" vertical="center" shrinkToFit="1"/>
    </xf>
    <xf numFmtId="41" fontId="2" fillId="2" borderId="56" xfId="0" applyNumberFormat="1" applyFont="1" applyFill="1" applyBorder="1" applyAlignment="1">
      <alignment horizontal="right" vertical="center" shrinkToFit="1"/>
    </xf>
    <xf numFmtId="41" fontId="2" fillId="2" borderId="57" xfId="0" applyNumberFormat="1" applyFont="1" applyFill="1" applyBorder="1" applyAlignment="1">
      <alignment horizontal="right" vertical="center" shrinkToFit="1"/>
    </xf>
    <xf numFmtId="41" fontId="2" fillId="0" borderId="58" xfId="0" applyNumberFormat="1" applyFont="1" applyFill="1" applyBorder="1" applyAlignment="1">
      <alignment horizontal="right" vertical="center" shrinkToFit="1"/>
    </xf>
    <xf numFmtId="41" fontId="2" fillId="0" borderId="59" xfId="0" applyNumberFormat="1" applyFont="1" applyFill="1" applyBorder="1" applyAlignment="1">
      <alignment horizontal="right" vertical="center" shrinkToFit="1"/>
    </xf>
    <xf numFmtId="41" fontId="2" fillId="0" borderId="60" xfId="0" applyNumberFormat="1" applyFont="1" applyFill="1" applyBorder="1" applyAlignment="1">
      <alignment horizontal="right" vertical="center" shrinkToFit="1"/>
    </xf>
    <xf numFmtId="41" fontId="4" fillId="2" borderId="28" xfId="0" applyNumberFormat="1" applyFont="1" applyFill="1" applyBorder="1" applyAlignment="1">
      <alignment horizontal="right" vertical="center" shrinkToFit="1"/>
    </xf>
    <xf numFmtId="41" fontId="4" fillId="2" borderId="41" xfId="0" applyNumberFormat="1" applyFont="1" applyFill="1" applyBorder="1" applyAlignment="1">
      <alignment horizontal="right" vertical="center" shrinkToFit="1"/>
    </xf>
    <xf numFmtId="41" fontId="4" fillId="2" borderId="29" xfId="0" applyNumberFormat="1" applyFont="1" applyFill="1" applyBorder="1" applyAlignment="1">
      <alignment horizontal="right" vertical="center" shrinkToFit="1"/>
    </xf>
    <xf numFmtId="41" fontId="2" fillId="2" borderId="50" xfId="0" applyNumberFormat="1" applyFont="1" applyFill="1" applyBorder="1" applyAlignment="1">
      <alignment horizontal="right" vertical="center"/>
    </xf>
    <xf numFmtId="41" fontId="2" fillId="2" borderId="51" xfId="0" applyNumberFormat="1" applyFont="1" applyFill="1" applyBorder="1" applyAlignment="1">
      <alignment horizontal="right" vertical="center"/>
    </xf>
    <xf numFmtId="41" fontId="2" fillId="2" borderId="52" xfId="0" applyNumberFormat="1" applyFont="1" applyFill="1" applyBorder="1" applyAlignment="1">
      <alignment horizontal="right" vertical="center"/>
    </xf>
    <xf numFmtId="41" fontId="2" fillId="2" borderId="53" xfId="0" applyNumberFormat="1" applyFont="1" applyFill="1" applyBorder="1" applyAlignment="1">
      <alignment horizontal="right" vertical="center"/>
    </xf>
    <xf numFmtId="41" fontId="2" fillId="0" borderId="12" xfId="0" applyNumberFormat="1" applyFont="1" applyFill="1" applyBorder="1" applyAlignment="1">
      <alignment horizontal="right" vertical="center"/>
    </xf>
    <xf numFmtId="41" fontId="2" fillId="0" borderId="13" xfId="0" applyNumberFormat="1" applyFont="1" applyFill="1" applyBorder="1" applyAlignment="1">
      <alignment horizontal="right" vertical="center"/>
    </xf>
    <xf numFmtId="41" fontId="2" fillId="0" borderId="14" xfId="0" applyNumberFormat="1" applyFont="1" applyFill="1" applyBorder="1" applyAlignment="1">
      <alignment horizontal="right" vertical="center"/>
    </xf>
    <xf numFmtId="41" fontId="2" fillId="2" borderId="55" xfId="0" applyNumberFormat="1" applyFont="1" applyFill="1" applyBorder="1" applyAlignment="1">
      <alignment horizontal="right" vertical="center"/>
    </xf>
    <xf numFmtId="41" fontId="2" fillId="2" borderId="56" xfId="0" applyNumberFormat="1" applyFont="1" applyFill="1" applyBorder="1" applyAlignment="1">
      <alignment horizontal="right" vertical="center"/>
    </xf>
    <xf numFmtId="41" fontId="2" fillId="2" borderId="57" xfId="0" applyNumberFormat="1" applyFont="1" applyFill="1" applyBorder="1" applyAlignment="1">
      <alignment horizontal="right" vertical="center"/>
    </xf>
    <xf numFmtId="41" fontId="4" fillId="2" borderId="61" xfId="0" applyNumberFormat="1" applyFont="1" applyFill="1" applyBorder="1" applyAlignment="1">
      <alignment horizontal="right" vertical="center" shrinkToFit="1"/>
    </xf>
    <xf numFmtId="41" fontId="4" fillId="2" borderId="62" xfId="0" applyNumberFormat="1" applyFont="1" applyFill="1" applyBorder="1" applyAlignment="1">
      <alignment horizontal="right" vertical="center" shrinkToFit="1"/>
    </xf>
    <xf numFmtId="41" fontId="2" fillId="0" borderId="1" xfId="0" applyNumberFormat="1" applyFont="1" applyFill="1" applyBorder="1" applyAlignment="1">
      <alignment horizontal="right" vertical="center"/>
    </xf>
    <xf numFmtId="41" fontId="2" fillId="0" borderId="2" xfId="0" applyNumberFormat="1" applyFont="1" applyFill="1" applyBorder="1" applyAlignment="1">
      <alignment horizontal="right" vertical="center"/>
    </xf>
    <xf numFmtId="41" fontId="2" fillId="0" borderId="3" xfId="0" applyNumberFormat="1" applyFont="1" applyFill="1" applyBorder="1" applyAlignment="1">
      <alignment horizontal="right" vertical="center"/>
    </xf>
    <xf numFmtId="41" fontId="4" fillId="2" borderId="63" xfId="0" applyNumberFormat="1" applyFont="1" applyFill="1" applyBorder="1" applyAlignment="1">
      <alignment horizontal="right" vertical="center" shrinkToFit="1"/>
    </xf>
    <xf numFmtId="41" fontId="4" fillId="2" borderId="64" xfId="0" applyNumberFormat="1" applyFont="1" applyFill="1" applyBorder="1" applyAlignment="1">
      <alignment horizontal="right" vertical="center" shrinkToFit="1"/>
    </xf>
    <xf numFmtId="41" fontId="4" fillId="2" borderId="65" xfId="0" applyNumberFormat="1" applyFont="1" applyFill="1" applyBorder="1" applyAlignment="1">
      <alignment horizontal="right" vertical="center" shrinkToFit="1"/>
    </xf>
    <xf numFmtId="41" fontId="4" fillId="0" borderId="1" xfId="0" applyNumberFormat="1" applyFont="1" applyFill="1" applyBorder="1" applyAlignment="1">
      <alignment horizontal="right" vertical="center"/>
    </xf>
    <xf numFmtId="41" fontId="4" fillId="0" borderId="2" xfId="0" applyNumberFormat="1" applyFont="1" applyFill="1" applyBorder="1" applyAlignment="1">
      <alignment horizontal="right" vertical="center"/>
    </xf>
    <xf numFmtId="41" fontId="4" fillId="0" borderId="3" xfId="0" applyNumberFormat="1" applyFont="1" applyFill="1" applyBorder="1" applyAlignment="1">
      <alignment horizontal="right" vertical="center"/>
    </xf>
    <xf numFmtId="41" fontId="4" fillId="2" borderId="66" xfId="0" applyNumberFormat="1" applyFont="1" applyFill="1" applyBorder="1" applyAlignment="1">
      <alignment horizontal="right" vertical="center" shrinkToFit="1"/>
    </xf>
    <xf numFmtId="41" fontId="4" fillId="2" borderId="67" xfId="0" applyNumberFormat="1" applyFont="1" applyFill="1" applyBorder="1" applyAlignment="1">
      <alignment horizontal="right" vertical="center" shrinkToFit="1"/>
    </xf>
    <xf numFmtId="41" fontId="4" fillId="2" borderId="68" xfId="0" applyNumberFormat="1" applyFont="1" applyFill="1" applyBorder="1" applyAlignment="1">
      <alignment horizontal="right" vertical="center" shrinkToFit="1"/>
    </xf>
    <xf numFmtId="0" fontId="4" fillId="0" borderId="69" xfId="0" applyFont="1" applyBorder="1" applyAlignment="1">
      <alignment horizontal="distributed" vertical="center"/>
    </xf>
    <xf numFmtId="41" fontId="4" fillId="2" borderId="58" xfId="0" applyNumberFormat="1" applyFont="1" applyFill="1" applyBorder="1" applyAlignment="1">
      <alignment horizontal="right" vertical="center"/>
    </xf>
    <xf numFmtId="41" fontId="4" fillId="2" borderId="59" xfId="0" applyNumberFormat="1" applyFont="1" applyFill="1" applyBorder="1" applyAlignment="1">
      <alignment horizontal="right" vertical="center"/>
    </xf>
    <xf numFmtId="41" fontId="4" fillId="2" borderId="60" xfId="0" applyNumberFormat="1" applyFont="1" applyFill="1" applyBorder="1" applyAlignment="1">
      <alignment horizontal="right" vertical="center"/>
    </xf>
    <xf numFmtId="0" fontId="4" fillId="0" borderId="70" xfId="0" applyFont="1" applyFill="1" applyBorder="1" applyAlignment="1">
      <alignment horizontal="distributed" vertical="center"/>
    </xf>
    <xf numFmtId="0" fontId="4" fillId="0" borderId="71" xfId="0" applyFont="1" applyFill="1" applyBorder="1" applyAlignment="1">
      <alignment horizontal="center" vertical="center"/>
    </xf>
    <xf numFmtId="41" fontId="4" fillId="2" borderId="72" xfId="0" applyNumberFormat="1" applyFont="1" applyFill="1" applyBorder="1" applyAlignment="1">
      <alignment horizontal="right" vertical="center"/>
    </xf>
    <xf numFmtId="41" fontId="4" fillId="2" borderId="48" xfId="0" applyNumberFormat="1" applyFont="1" applyFill="1" applyBorder="1" applyAlignment="1">
      <alignment horizontal="right" vertical="center"/>
    </xf>
    <xf numFmtId="41" fontId="4" fillId="2" borderId="73" xfId="0" applyNumberFormat="1" applyFont="1" applyFill="1" applyBorder="1" applyAlignment="1">
      <alignment horizontal="right" vertical="center"/>
    </xf>
    <xf numFmtId="0" fontId="4" fillId="0" borderId="74" xfId="0" applyFont="1" applyFill="1" applyBorder="1" applyAlignment="1">
      <alignment horizontal="distributed" vertical="center"/>
    </xf>
    <xf numFmtId="0" fontId="4" fillId="0" borderId="75" xfId="0" applyFont="1" applyFill="1" applyBorder="1" applyAlignment="1">
      <alignment horizontal="center" vertical="center" shrinkToFit="1"/>
    </xf>
    <xf numFmtId="0" fontId="4" fillId="0" borderId="76" xfId="0" applyFont="1" applyBorder="1" applyAlignment="1">
      <alignment horizontal="center" vertical="center" shrinkToFit="1"/>
    </xf>
    <xf numFmtId="41" fontId="4" fillId="2" borderId="72" xfId="0" applyNumberFormat="1" applyFont="1" applyFill="1" applyBorder="1" applyAlignment="1">
      <alignment horizontal="right" vertical="center" shrinkToFit="1"/>
    </xf>
    <xf numFmtId="41" fontId="4" fillId="2" borderId="48" xfId="0" applyNumberFormat="1" applyFont="1" applyFill="1" applyBorder="1" applyAlignment="1">
      <alignment horizontal="right" vertical="center" shrinkToFit="1"/>
    </xf>
    <xf numFmtId="41" fontId="4" fillId="2" borderId="73" xfId="0" applyNumberFormat="1" applyFont="1" applyFill="1" applyBorder="1" applyAlignment="1">
      <alignment horizontal="right" vertical="center" shrinkToFit="1"/>
    </xf>
    <xf numFmtId="0" fontId="4" fillId="0" borderId="77" xfId="0" applyFont="1" applyFill="1" applyBorder="1" applyAlignment="1">
      <alignment horizontal="distributed" vertical="center"/>
    </xf>
    <xf numFmtId="0" fontId="4" fillId="0" borderId="76" xfId="0" applyFont="1" applyBorder="1" applyAlignment="1">
      <alignment horizontal="distributed" vertical="center" justifyLastLine="1"/>
    </xf>
    <xf numFmtId="41" fontId="2" fillId="2" borderId="79" xfId="0" applyNumberFormat="1" applyFont="1" applyFill="1" applyBorder="1" applyAlignment="1">
      <alignment horizontal="right" vertical="center"/>
    </xf>
    <xf numFmtId="41" fontId="2" fillId="2" borderId="80" xfId="0" applyNumberFormat="1" applyFont="1" applyFill="1" applyBorder="1" applyAlignment="1">
      <alignment horizontal="right" vertical="center"/>
    </xf>
    <xf numFmtId="41" fontId="2" fillId="2" borderId="81" xfId="0" applyNumberFormat="1" applyFont="1" applyFill="1" applyBorder="1" applyAlignment="1">
      <alignment horizontal="right" vertical="center"/>
    </xf>
    <xf numFmtId="41" fontId="2" fillId="2" borderId="120" xfId="0" applyNumberFormat="1" applyFont="1" applyFill="1" applyBorder="1" applyAlignment="1">
      <alignment horizontal="right" vertical="center"/>
    </xf>
    <xf numFmtId="41" fontId="2" fillId="2" borderId="121" xfId="0" applyNumberFormat="1" applyFont="1" applyFill="1" applyBorder="1" applyAlignment="1">
      <alignment horizontal="right" vertical="center"/>
    </xf>
    <xf numFmtId="41" fontId="2" fillId="2" borderId="122" xfId="0" applyNumberFormat="1" applyFont="1" applyFill="1" applyBorder="1" applyAlignment="1">
      <alignment horizontal="right" vertical="center"/>
    </xf>
    <xf numFmtId="41" fontId="4" fillId="2" borderId="123" xfId="0" applyNumberFormat="1" applyFont="1" applyFill="1" applyBorder="1" applyAlignment="1">
      <alignment horizontal="right" vertical="center"/>
    </xf>
    <xf numFmtId="41" fontId="4" fillId="2" borderId="124" xfId="0" applyNumberFormat="1" applyFont="1" applyFill="1" applyBorder="1" applyAlignment="1">
      <alignment horizontal="right" vertical="center"/>
    </xf>
    <xf numFmtId="41" fontId="4" fillId="2" borderId="125" xfId="0" applyNumberFormat="1" applyFont="1" applyFill="1" applyBorder="1" applyAlignment="1">
      <alignment horizontal="right" vertical="center"/>
    </xf>
    <xf numFmtId="0" fontId="2" fillId="0" borderId="0" xfId="0" applyFont="1" applyAlignment="1">
      <alignment horizontal="center" vertical="top"/>
    </xf>
    <xf numFmtId="0" fontId="2" fillId="0" borderId="0" xfId="0" applyFont="1" applyAlignment="1">
      <alignment horizontal="right" vertical="top"/>
    </xf>
    <xf numFmtId="176" fontId="2" fillId="2" borderId="36" xfId="0" applyNumberFormat="1" applyFont="1" applyFill="1" applyBorder="1" applyAlignment="1">
      <alignment horizontal="right" vertical="center"/>
    </xf>
    <xf numFmtId="177" fontId="5" fillId="5" borderId="82" xfId="1" applyNumberFormat="1" applyFont="1" applyFill="1" applyBorder="1" applyAlignment="1" applyProtection="1">
      <alignment horizontal="right" vertical="center"/>
      <protection locked="0"/>
    </xf>
    <xf numFmtId="177" fontId="5" fillId="5" borderId="83" xfId="1" applyNumberFormat="1" applyFont="1" applyFill="1" applyBorder="1" applyAlignment="1" applyProtection="1">
      <alignment horizontal="right" vertical="center"/>
      <protection locked="0"/>
    </xf>
    <xf numFmtId="177" fontId="5" fillId="5" borderId="84" xfId="1" applyNumberFormat="1" applyFont="1" applyFill="1" applyBorder="1" applyAlignment="1" applyProtection="1">
      <alignment horizontal="right" vertical="center"/>
      <protection locked="0"/>
    </xf>
    <xf numFmtId="177" fontId="5" fillId="5" borderId="85" xfId="1" applyNumberFormat="1" applyFont="1" applyFill="1" applyBorder="1" applyAlignment="1" applyProtection="1">
      <alignment horizontal="right" vertical="center"/>
      <protection locked="0"/>
    </xf>
    <xf numFmtId="177" fontId="5" fillId="5" borderId="28" xfId="1" applyNumberFormat="1" applyFont="1" applyFill="1" applyBorder="1" applyAlignment="1" applyProtection="1">
      <alignment horizontal="right" vertical="center"/>
      <protection locked="0"/>
    </xf>
    <xf numFmtId="177" fontId="5" fillId="5" borderId="41" xfId="1" applyNumberFormat="1" applyFont="1" applyFill="1" applyBorder="1" applyAlignment="1" applyProtection="1">
      <alignment horizontal="right" vertical="center"/>
      <protection locked="0"/>
    </xf>
    <xf numFmtId="177" fontId="5" fillId="5" borderId="29" xfId="1" applyNumberFormat="1" applyFont="1" applyFill="1" applyBorder="1" applyAlignment="1" applyProtection="1">
      <alignment horizontal="right" vertical="center"/>
      <protection locked="0"/>
    </xf>
    <xf numFmtId="177" fontId="5" fillId="5" borderId="86" xfId="1" applyNumberFormat="1" applyFont="1" applyFill="1" applyBorder="1" applyAlignment="1" applyProtection="1">
      <alignment horizontal="right" vertical="center"/>
      <protection locked="0"/>
    </xf>
    <xf numFmtId="0" fontId="2" fillId="0" borderId="0" xfId="0" applyFont="1" applyAlignment="1">
      <alignment horizontal="distributed" vertical="top"/>
    </xf>
    <xf numFmtId="176" fontId="2" fillId="0" borderId="0" xfId="0" applyNumberFormat="1" applyFont="1" applyAlignment="1">
      <alignment horizontal="left" vertical="center"/>
    </xf>
    <xf numFmtId="177" fontId="5" fillId="5" borderId="87" xfId="1" applyNumberFormat="1" applyFont="1" applyFill="1" applyBorder="1" applyAlignment="1" applyProtection="1">
      <alignment horizontal="right" vertical="center"/>
      <protection locked="0"/>
    </xf>
    <xf numFmtId="177" fontId="5" fillId="5" borderId="88" xfId="1" applyNumberFormat="1" applyFont="1" applyFill="1" applyBorder="1" applyAlignment="1" applyProtection="1">
      <alignment horizontal="right" vertical="center"/>
      <protection locked="0"/>
    </xf>
    <xf numFmtId="0" fontId="2" fillId="0" borderId="31" xfId="0" applyFont="1" applyBorder="1" applyAlignment="1">
      <alignment horizontal="center" vertical="center"/>
    </xf>
    <xf numFmtId="3" fontId="2" fillId="2" borderId="89" xfId="0" applyNumberFormat="1" applyFont="1" applyFill="1" applyBorder="1" applyAlignment="1">
      <alignment horizontal="right" vertical="center"/>
    </xf>
    <xf numFmtId="3" fontId="2" fillId="2" borderId="90" xfId="0" applyNumberFormat="1" applyFont="1" applyFill="1" applyBorder="1" applyAlignment="1">
      <alignment horizontal="right" vertical="center"/>
    </xf>
    <xf numFmtId="3" fontId="2" fillId="2" borderId="126" xfId="0" applyNumberFormat="1" applyFont="1" applyFill="1" applyBorder="1" applyAlignment="1">
      <alignment horizontal="right" vertical="center"/>
    </xf>
    <xf numFmtId="3" fontId="2" fillId="2" borderId="88" xfId="0" applyNumberFormat="1" applyFont="1" applyFill="1" applyBorder="1" applyAlignment="1">
      <alignment horizontal="right" vertical="center"/>
    </xf>
    <xf numFmtId="0" fontId="2" fillId="0" borderId="35" xfId="0" applyFont="1" applyBorder="1" applyAlignment="1">
      <alignment horizontal="distributed" vertical="center"/>
    </xf>
    <xf numFmtId="0" fontId="2" fillId="0" borderId="78" xfId="0" applyFont="1" applyBorder="1" applyAlignment="1">
      <alignment horizontal="distributed" vertical="center"/>
    </xf>
    <xf numFmtId="0" fontId="2" fillId="0" borderId="0" xfId="0" applyFont="1" applyBorder="1" applyAlignment="1">
      <alignment horizontal="left" vertical="center"/>
    </xf>
    <xf numFmtId="41" fontId="2" fillId="5" borderId="53" xfId="0" applyNumberFormat="1" applyFont="1" applyFill="1" applyBorder="1" applyAlignment="1">
      <alignment horizontal="right" vertical="center"/>
    </xf>
    <xf numFmtId="41" fontId="2" fillId="5" borderId="50" xfId="0" applyNumberFormat="1" applyFont="1" applyFill="1" applyBorder="1" applyAlignment="1">
      <alignment horizontal="right" vertical="center"/>
    </xf>
    <xf numFmtId="41" fontId="2" fillId="5" borderId="43" xfId="0" applyNumberFormat="1" applyFont="1" applyFill="1" applyBorder="1" applyAlignment="1">
      <alignment horizontal="right" vertical="center"/>
    </xf>
    <xf numFmtId="41" fontId="2" fillId="5" borderId="51" xfId="0" applyNumberFormat="1" applyFont="1" applyFill="1" applyBorder="1" applyAlignment="1">
      <alignment horizontal="right" vertical="center"/>
    </xf>
    <xf numFmtId="41" fontId="2" fillId="5" borderId="52" xfId="0" applyNumberFormat="1" applyFont="1" applyFill="1" applyBorder="1" applyAlignment="1">
      <alignment horizontal="right" vertical="center"/>
    </xf>
    <xf numFmtId="41" fontId="2" fillId="5" borderId="45" xfId="0" applyNumberFormat="1" applyFont="1" applyFill="1" applyBorder="1" applyAlignment="1">
      <alignment horizontal="right" vertical="center"/>
    </xf>
    <xf numFmtId="41" fontId="4" fillId="5" borderId="26" xfId="0" applyNumberFormat="1" applyFont="1" applyFill="1" applyBorder="1" applyAlignment="1">
      <alignment horizontal="right" vertical="center" shrinkToFit="1"/>
    </xf>
    <xf numFmtId="41" fontId="4" fillId="5" borderId="54" xfId="0" applyNumberFormat="1" applyFont="1" applyFill="1" applyBorder="1" applyAlignment="1">
      <alignment horizontal="right" vertical="center" shrinkToFit="1"/>
    </xf>
    <xf numFmtId="41" fontId="4" fillId="5" borderId="27" xfId="0" applyNumberFormat="1" applyFont="1" applyFill="1" applyBorder="1" applyAlignment="1">
      <alignment horizontal="right" vertical="center" shrinkToFit="1"/>
    </xf>
    <xf numFmtId="41" fontId="4" fillId="5" borderId="66" xfId="0" applyNumberFormat="1" applyFont="1" applyFill="1" applyBorder="1" applyAlignment="1">
      <alignment horizontal="right" vertical="center" shrinkToFit="1"/>
    </xf>
    <xf numFmtId="41" fontId="4" fillId="5" borderId="67" xfId="0" applyNumberFormat="1" applyFont="1" applyFill="1" applyBorder="1" applyAlignment="1">
      <alignment horizontal="right" vertical="center" shrinkToFit="1"/>
    </xf>
    <xf numFmtId="41" fontId="4" fillId="5" borderId="68" xfId="0" applyNumberFormat="1" applyFont="1" applyFill="1" applyBorder="1" applyAlignment="1">
      <alignment horizontal="right" vertical="center" shrinkToFit="1"/>
    </xf>
    <xf numFmtId="41" fontId="2" fillId="5" borderId="52" xfId="0" applyNumberFormat="1" applyFont="1" applyFill="1" applyBorder="1" applyAlignment="1">
      <alignment horizontal="right" vertical="center" shrinkToFit="1"/>
    </xf>
    <xf numFmtId="41" fontId="2" fillId="5" borderId="45" xfId="0" applyNumberFormat="1" applyFont="1" applyFill="1" applyBorder="1" applyAlignment="1">
      <alignment horizontal="right" vertical="center" shrinkToFit="1"/>
    </xf>
    <xf numFmtId="41" fontId="2" fillId="5" borderId="50" xfId="0" applyNumberFormat="1" applyFont="1" applyFill="1" applyBorder="1" applyAlignment="1">
      <alignment horizontal="right" vertical="center" shrinkToFit="1"/>
    </xf>
    <xf numFmtId="41" fontId="2" fillId="5" borderId="43" xfId="0" applyNumberFormat="1" applyFont="1" applyFill="1" applyBorder="1" applyAlignment="1">
      <alignment horizontal="right" vertical="center" shrinkToFit="1"/>
    </xf>
    <xf numFmtId="41" fontId="4" fillId="5" borderId="28" xfId="0" applyNumberFormat="1" applyFont="1" applyFill="1" applyBorder="1" applyAlignment="1">
      <alignment horizontal="right" vertical="center" shrinkToFit="1"/>
    </xf>
    <xf numFmtId="41" fontId="4" fillId="5" borderId="41" xfId="0" applyNumberFormat="1" applyFont="1" applyFill="1" applyBorder="1" applyAlignment="1">
      <alignment horizontal="right" vertical="center" shrinkToFit="1"/>
    </xf>
    <xf numFmtId="0" fontId="2" fillId="0" borderId="0" xfId="2" applyFont="1" applyAlignment="1">
      <alignment horizontal="left" vertical="center"/>
    </xf>
    <xf numFmtId="0" fontId="2" fillId="0" borderId="19" xfId="2" applyFont="1" applyBorder="1" applyAlignment="1">
      <alignment horizontal="distributed" vertical="center" justifyLastLine="1"/>
    </xf>
    <xf numFmtId="0" fontId="5" fillId="0" borderId="15" xfId="2" applyFont="1" applyBorder="1" applyAlignment="1">
      <alignment horizontal="center" vertical="center"/>
    </xf>
    <xf numFmtId="0" fontId="5" fillId="0" borderId="8" xfId="2" applyFont="1" applyBorder="1" applyAlignment="1">
      <alignment horizontal="center" vertical="center"/>
    </xf>
    <xf numFmtId="0" fontId="5" fillId="0" borderId="17" xfId="2" applyFont="1" applyBorder="1" applyAlignment="1">
      <alignment horizontal="center" vertical="center"/>
    </xf>
    <xf numFmtId="0" fontId="5" fillId="0" borderId="160" xfId="2" applyFont="1" applyBorder="1" applyAlignment="1">
      <alignment horizontal="right"/>
    </xf>
    <xf numFmtId="0" fontId="5" fillId="6" borderId="16" xfId="2" applyFont="1" applyFill="1" applyBorder="1" applyAlignment="1">
      <alignment horizontal="right"/>
    </xf>
    <xf numFmtId="0" fontId="5" fillId="2" borderId="19" xfId="2" applyFont="1" applyFill="1" applyBorder="1" applyAlignment="1">
      <alignment horizontal="right"/>
    </xf>
    <xf numFmtId="0" fontId="2" fillId="0" borderId="0" xfId="2" applyFont="1" applyAlignment="1">
      <alignment horizontal="left"/>
    </xf>
    <xf numFmtId="41" fontId="2" fillId="0" borderId="162" xfId="3" applyNumberFormat="1" applyFont="1" applyBorder="1" applyAlignment="1">
      <alignment horizontal="right" vertical="center"/>
    </xf>
    <xf numFmtId="41" fontId="2" fillId="6" borderId="163" xfId="3" applyNumberFormat="1" applyFont="1" applyFill="1" applyBorder="1" applyAlignment="1">
      <alignment horizontal="right" vertical="center"/>
    </xf>
    <xf numFmtId="41" fontId="2" fillId="2" borderId="35" xfId="3" applyNumberFormat="1" applyFont="1" applyFill="1" applyBorder="1" applyAlignment="1">
      <alignment horizontal="right" vertical="center"/>
    </xf>
    <xf numFmtId="41" fontId="2" fillId="0" borderId="165" xfId="3" applyNumberFormat="1" applyFont="1" applyBorder="1" applyAlignment="1">
      <alignment horizontal="right" vertical="center"/>
    </xf>
    <xf numFmtId="41" fontId="2" fillId="6" borderId="36" xfId="3" applyNumberFormat="1" applyFont="1" applyFill="1" applyBorder="1" applyAlignment="1">
      <alignment horizontal="right" vertical="center"/>
    </xf>
    <xf numFmtId="41" fontId="2" fillId="2" borderId="166" xfId="3" applyNumberFormat="1" applyFont="1" applyFill="1" applyBorder="1" applyAlignment="1">
      <alignment horizontal="right" vertical="center"/>
    </xf>
    <xf numFmtId="0" fontId="2" fillId="0" borderId="23" xfId="2" applyFont="1" applyBorder="1" applyAlignment="1">
      <alignment horizontal="distributed" vertical="center"/>
    </xf>
    <xf numFmtId="41" fontId="2" fillId="2" borderId="168" xfId="3" applyNumberFormat="1" applyFont="1" applyFill="1" applyBorder="1" applyAlignment="1">
      <alignment horizontal="right" vertical="center"/>
    </xf>
    <xf numFmtId="38" fontId="5" fillId="0" borderId="170" xfId="3" applyFont="1" applyBorder="1" applyAlignment="1">
      <alignment horizontal="right" vertical="center"/>
    </xf>
    <xf numFmtId="41" fontId="2" fillId="7" borderId="171" xfId="3" applyNumberFormat="1" applyFont="1" applyFill="1" applyBorder="1" applyAlignment="1">
      <alignment horizontal="right" vertical="center"/>
    </xf>
    <xf numFmtId="38" fontId="5" fillId="0" borderId="162" xfId="3" applyFont="1" applyBorder="1" applyAlignment="1">
      <alignment horizontal="right" vertical="center"/>
    </xf>
    <xf numFmtId="41" fontId="2" fillId="6" borderId="173" xfId="3" applyNumberFormat="1" applyFont="1" applyFill="1" applyBorder="1" applyAlignment="1">
      <alignment horizontal="right" vertical="center"/>
    </xf>
    <xf numFmtId="41" fontId="2" fillId="2" borderId="174" xfId="3" applyNumberFormat="1" applyFont="1" applyFill="1" applyBorder="1" applyAlignment="1">
      <alignment horizontal="right" vertical="center"/>
    </xf>
    <xf numFmtId="0" fontId="4" fillId="0" borderId="23" xfId="2" applyFont="1" applyBorder="1" applyAlignment="1">
      <alignment horizontal="distributed" vertical="center"/>
    </xf>
    <xf numFmtId="38" fontId="2" fillId="0" borderId="165" xfId="3" applyFont="1" applyBorder="1" applyAlignment="1">
      <alignment horizontal="right" vertical="center"/>
    </xf>
    <xf numFmtId="41" fontId="4" fillId="6" borderId="36" xfId="3" applyNumberFormat="1" applyFont="1" applyFill="1" applyBorder="1" applyAlignment="1">
      <alignment horizontal="right" vertical="center"/>
    </xf>
    <xf numFmtId="41" fontId="4" fillId="2" borderId="166" xfId="3" applyNumberFormat="1" applyFont="1" applyFill="1" applyBorder="1" applyAlignment="1">
      <alignment horizontal="right" vertical="center"/>
    </xf>
    <xf numFmtId="0" fontId="4" fillId="0" borderId="0" xfId="2" applyFont="1" applyAlignment="1">
      <alignment horizontal="left" vertical="center"/>
    </xf>
    <xf numFmtId="38" fontId="2" fillId="0" borderId="178" xfId="3" applyFont="1" applyBorder="1" applyAlignment="1">
      <alignment horizontal="right" vertical="center"/>
    </xf>
    <xf numFmtId="41" fontId="2" fillId="6" borderId="179" xfId="3" applyNumberFormat="1" applyFont="1" applyFill="1" applyBorder="1" applyAlignment="1">
      <alignment horizontal="right" vertical="center"/>
    </xf>
    <xf numFmtId="41" fontId="2" fillId="2" borderId="180" xfId="3" applyNumberFormat="1" applyFont="1" applyFill="1" applyBorder="1" applyAlignment="1">
      <alignment horizontal="right" vertical="center"/>
    </xf>
    <xf numFmtId="41" fontId="2" fillId="0" borderId="183" xfId="3" applyNumberFormat="1" applyFont="1" applyBorder="1" applyAlignment="1">
      <alignment horizontal="right" vertical="center"/>
    </xf>
    <xf numFmtId="41" fontId="2" fillId="6" borderId="184" xfId="3" applyNumberFormat="1" applyFont="1" applyFill="1" applyBorder="1" applyAlignment="1">
      <alignment horizontal="right" vertical="center"/>
    </xf>
    <xf numFmtId="41" fontId="2" fillId="2" borderId="185" xfId="3" applyNumberFormat="1" applyFont="1" applyFill="1" applyBorder="1" applyAlignment="1">
      <alignment horizontal="right" vertical="center"/>
    </xf>
    <xf numFmtId="41" fontId="2" fillId="0" borderId="189" xfId="3" applyNumberFormat="1" applyFont="1" applyFill="1" applyBorder="1" applyAlignment="1">
      <alignment horizontal="right" vertical="center"/>
    </xf>
    <xf numFmtId="38" fontId="2" fillId="0" borderId="193" xfId="3" applyFont="1" applyBorder="1" applyAlignment="1">
      <alignment horizontal="right" vertical="center"/>
    </xf>
    <xf numFmtId="41" fontId="2" fillId="6" borderId="194" xfId="3" applyNumberFormat="1" applyFont="1" applyFill="1" applyBorder="1" applyAlignment="1">
      <alignment horizontal="right" vertical="center"/>
    </xf>
    <xf numFmtId="41" fontId="2" fillId="2" borderId="195" xfId="3" applyNumberFormat="1" applyFont="1" applyFill="1" applyBorder="1" applyAlignment="1">
      <alignment horizontal="right" vertical="center"/>
    </xf>
    <xf numFmtId="38" fontId="2" fillId="0" borderId="183" xfId="3" applyFont="1" applyBorder="1" applyAlignment="1">
      <alignment horizontal="right" vertical="center"/>
    </xf>
    <xf numFmtId="38" fontId="2" fillId="0" borderId="200" xfId="3" applyFont="1" applyBorder="1" applyAlignment="1">
      <alignment horizontal="right" vertical="center"/>
    </xf>
    <xf numFmtId="41" fontId="2" fillId="6" borderId="201" xfId="3" applyNumberFormat="1" applyFont="1" applyFill="1" applyBorder="1" applyAlignment="1">
      <alignment horizontal="right" vertical="center"/>
    </xf>
    <xf numFmtId="41" fontId="2" fillId="2" borderId="202" xfId="3" applyNumberFormat="1" applyFont="1" applyFill="1" applyBorder="1" applyAlignment="1">
      <alignment horizontal="right" vertical="center"/>
    </xf>
    <xf numFmtId="0" fontId="2" fillId="0" borderId="24" xfId="2" applyFont="1" applyFill="1" applyBorder="1" applyAlignment="1">
      <alignment horizontal="center" vertical="distributed" textRotation="255" indent="2"/>
    </xf>
    <xf numFmtId="0" fontId="2" fillId="0" borderId="24" xfId="2" applyFont="1" applyFill="1" applyBorder="1" applyAlignment="1">
      <alignment horizontal="distributed" vertical="center"/>
    </xf>
    <xf numFmtId="38" fontId="2" fillId="0" borderId="24" xfId="3" applyFont="1" applyFill="1" applyBorder="1" applyAlignment="1">
      <alignment horizontal="right" vertical="center"/>
    </xf>
    <xf numFmtId="0" fontId="2" fillId="0" borderId="0" xfId="2" applyFont="1" applyBorder="1" applyAlignment="1">
      <alignment horizontal="right" vertical="top" wrapText="1"/>
    </xf>
    <xf numFmtId="0" fontId="2" fillId="0" borderId="0" xfId="2" applyFont="1" applyAlignment="1">
      <alignment horizontal="left" vertical="top"/>
    </xf>
    <xf numFmtId="0" fontId="2" fillId="0" borderId="0" xfId="2" applyFont="1" applyAlignment="1">
      <alignment horizontal="right" vertical="top" wrapText="1"/>
    </xf>
    <xf numFmtId="49" fontId="2" fillId="0" borderId="0" xfId="2" applyNumberFormat="1" applyFont="1" applyAlignment="1">
      <alignment horizontal="right" vertical="top"/>
    </xf>
    <xf numFmtId="0" fontId="2" fillId="0" borderId="0" xfId="2" applyFont="1" applyAlignment="1">
      <alignment vertical="center"/>
    </xf>
    <xf numFmtId="0" fontId="6" fillId="0" borderId="0" xfId="2" applyFont="1" applyAlignment="1">
      <alignment vertical="center"/>
    </xf>
    <xf numFmtId="0" fontId="10" fillId="0" borderId="0" xfId="2" applyFont="1" applyAlignment="1">
      <alignment vertical="center"/>
    </xf>
    <xf numFmtId="0" fontId="2" fillId="0" borderId="203" xfId="2" applyFont="1" applyBorder="1" applyAlignment="1">
      <alignment horizontal="center" vertical="center"/>
    </xf>
    <xf numFmtId="0" fontId="2" fillId="0" borderId="19" xfId="2" applyFont="1" applyBorder="1" applyAlignment="1">
      <alignment horizontal="center" vertical="center"/>
    </xf>
    <xf numFmtId="0" fontId="5" fillId="0" borderId="205" xfId="2" applyFont="1" applyBorder="1" applyAlignment="1">
      <alignment horizontal="center" vertical="center"/>
    </xf>
    <xf numFmtId="0" fontId="5" fillId="6" borderId="17" xfId="2" applyFont="1" applyFill="1" applyBorder="1" applyAlignment="1">
      <alignment horizontal="right"/>
    </xf>
    <xf numFmtId="0" fontId="10" fillId="0" borderId="0" xfId="2" applyFont="1" applyAlignment="1"/>
    <xf numFmtId="0" fontId="2" fillId="0" borderId="173" xfId="2" applyFont="1" applyBorder="1" applyAlignment="1">
      <alignment horizontal="distributed" vertical="center" indent="1"/>
    </xf>
    <xf numFmtId="38" fontId="2" fillId="6" borderId="173" xfId="3" applyFont="1" applyFill="1" applyBorder="1" applyAlignment="1">
      <alignment horizontal="right" vertical="center" indent="1"/>
    </xf>
    <xf numFmtId="38" fontId="2" fillId="2" borderId="35" xfId="3" applyFont="1" applyFill="1" applyBorder="1" applyAlignment="1">
      <alignment horizontal="right" vertical="center" indent="1"/>
    </xf>
    <xf numFmtId="0" fontId="2" fillId="0" borderId="36" xfId="2" applyFont="1" applyBorder="1" applyAlignment="1">
      <alignment horizontal="distributed" vertical="center" indent="1"/>
    </xf>
    <xf numFmtId="38" fontId="2" fillId="6" borderId="36" xfId="3" applyFont="1" applyFill="1" applyBorder="1" applyAlignment="1">
      <alignment horizontal="right" vertical="center" indent="1"/>
    </xf>
    <xf numFmtId="38" fontId="2" fillId="2" borderId="30" xfId="3" applyFont="1" applyFill="1" applyBorder="1" applyAlignment="1">
      <alignment horizontal="right" vertical="center" indent="1"/>
    </xf>
    <xf numFmtId="0" fontId="4" fillId="0" borderId="201" xfId="2" applyFont="1" applyBorder="1" applyAlignment="1">
      <alignment horizontal="center" vertical="center"/>
    </xf>
    <xf numFmtId="38" fontId="4" fillId="6" borderId="201" xfId="3" applyFont="1" applyFill="1" applyBorder="1" applyAlignment="1">
      <alignment horizontal="right" vertical="center" indent="1"/>
    </xf>
    <xf numFmtId="38" fontId="4" fillId="2" borderId="78" xfId="3" applyFont="1" applyFill="1" applyBorder="1" applyAlignment="1">
      <alignment horizontal="right" vertical="center" indent="1"/>
    </xf>
    <xf numFmtId="0" fontId="2" fillId="0" borderId="5" xfId="2" applyFont="1" applyBorder="1" applyAlignment="1">
      <alignment horizontal="center" vertical="center"/>
    </xf>
    <xf numFmtId="0" fontId="2" fillId="0" borderId="7" xfId="2" applyFont="1" applyBorder="1" applyAlignment="1">
      <alignment horizontal="center" vertical="center"/>
    </xf>
    <xf numFmtId="0" fontId="5" fillId="0" borderId="18" xfId="2" applyFont="1" applyBorder="1" applyAlignment="1">
      <alignment horizontal="center" vertical="center"/>
    </xf>
    <xf numFmtId="0" fontId="5" fillId="6" borderId="5" xfId="2" applyFont="1" applyFill="1" applyBorder="1" applyAlignment="1">
      <alignment horizontal="right" vertical="center"/>
    </xf>
    <xf numFmtId="0" fontId="5" fillId="2" borderId="7" xfId="2" applyFont="1" applyFill="1" applyBorder="1" applyAlignment="1">
      <alignment horizontal="right" vertical="center"/>
    </xf>
    <xf numFmtId="0" fontId="5" fillId="2" borderId="212" xfId="2" applyFont="1" applyFill="1" applyBorder="1" applyAlignment="1">
      <alignment horizontal="right" vertical="center"/>
    </xf>
    <xf numFmtId="0" fontId="5" fillId="0" borderId="8" xfId="2" applyFont="1" applyBorder="1" applyAlignment="1">
      <alignment horizontal="right" vertical="center"/>
    </xf>
    <xf numFmtId="0" fontId="5" fillId="2" borderId="213" xfId="2" applyFont="1" applyFill="1" applyBorder="1" applyAlignment="1">
      <alignment horizontal="right" vertical="center"/>
    </xf>
    <xf numFmtId="0" fontId="5" fillId="2" borderId="25" xfId="2" applyFont="1" applyFill="1" applyBorder="1" applyAlignment="1">
      <alignment horizontal="right" vertical="center"/>
    </xf>
    <xf numFmtId="0" fontId="2" fillId="0" borderId="10" xfId="2" applyFont="1" applyBorder="1" applyAlignment="1">
      <alignment horizontal="distributed" vertical="center"/>
    </xf>
    <xf numFmtId="176" fontId="2" fillId="6" borderId="12" xfId="2" applyNumberFormat="1" applyFont="1" applyFill="1" applyBorder="1" applyAlignment="1">
      <alignment horizontal="right" vertical="center"/>
    </xf>
    <xf numFmtId="176" fontId="2" fillId="2" borderId="14" xfId="2" applyNumberFormat="1" applyFont="1" applyFill="1" applyBorder="1" applyAlignment="1">
      <alignment horizontal="right" vertical="center"/>
    </xf>
    <xf numFmtId="176" fontId="2" fillId="2" borderId="197" xfId="2" applyNumberFormat="1" applyFont="1" applyFill="1" applyBorder="1" applyAlignment="1">
      <alignment horizontal="right" vertical="center"/>
    </xf>
    <xf numFmtId="176" fontId="5" fillId="0" borderId="12" xfId="2" applyNumberFormat="1" applyFont="1" applyBorder="1" applyAlignment="1">
      <alignment horizontal="right" vertical="center"/>
    </xf>
    <xf numFmtId="176" fontId="2" fillId="2" borderId="214" xfId="2" applyNumberFormat="1" applyFont="1" applyFill="1" applyBorder="1" applyAlignment="1">
      <alignment horizontal="right" vertical="center"/>
    </xf>
    <xf numFmtId="176" fontId="2" fillId="2" borderId="215" xfId="2" applyNumberFormat="1" applyFont="1" applyFill="1" applyBorder="1" applyAlignment="1">
      <alignment horizontal="right" vertical="center"/>
    </xf>
    <xf numFmtId="0" fontId="2" fillId="0" borderId="0" xfId="2" applyFont="1" applyBorder="1" applyAlignment="1">
      <alignment horizontal="right" vertical="center"/>
    </xf>
    <xf numFmtId="0" fontId="2" fillId="0" borderId="0" xfId="2" applyFont="1" applyBorder="1" applyAlignment="1">
      <alignment horizontal="left" vertical="center"/>
    </xf>
    <xf numFmtId="0" fontId="2" fillId="0" borderId="216" xfId="2" applyFont="1" applyBorder="1" applyAlignment="1">
      <alignment horizontal="distributed" vertical="center"/>
    </xf>
    <xf numFmtId="176" fontId="2" fillId="6" borderId="1" xfId="2" applyNumberFormat="1" applyFont="1" applyFill="1" applyBorder="1" applyAlignment="1">
      <alignment horizontal="right" vertical="center"/>
    </xf>
    <xf numFmtId="176" fontId="2" fillId="2" borderId="3" xfId="2" applyNumberFormat="1" applyFont="1" applyFill="1" applyBorder="1" applyAlignment="1">
      <alignment horizontal="right" vertical="center"/>
    </xf>
    <xf numFmtId="176" fontId="2" fillId="2" borderId="187" xfId="2" applyNumberFormat="1" applyFont="1" applyFill="1" applyBorder="1" applyAlignment="1">
      <alignment horizontal="right" vertical="center"/>
    </xf>
    <xf numFmtId="176" fontId="5" fillId="0" borderId="1" xfId="2" applyNumberFormat="1" applyFont="1" applyBorder="1" applyAlignment="1">
      <alignment horizontal="right" vertical="center"/>
    </xf>
    <xf numFmtId="176" fontId="2" fillId="2" borderId="217" xfId="2" applyNumberFormat="1" applyFont="1" applyFill="1" applyBorder="1" applyAlignment="1">
      <alignment horizontal="right" vertical="center"/>
    </xf>
    <xf numFmtId="176" fontId="2" fillId="2" borderId="218" xfId="2" applyNumberFormat="1" applyFont="1" applyFill="1" applyBorder="1" applyAlignment="1">
      <alignment horizontal="right" vertical="center"/>
    </xf>
    <xf numFmtId="0" fontId="2" fillId="0" borderId="11" xfId="2" applyFont="1" applyBorder="1" applyAlignment="1">
      <alignment horizontal="distributed" vertical="center"/>
    </xf>
    <xf numFmtId="176" fontId="2" fillId="6" borderId="219" xfId="2" applyNumberFormat="1" applyFont="1" applyFill="1" applyBorder="1" applyAlignment="1">
      <alignment horizontal="right" vertical="center"/>
    </xf>
    <xf numFmtId="176" fontId="2" fillId="2" borderId="220" xfId="2" applyNumberFormat="1" applyFont="1" applyFill="1" applyBorder="1" applyAlignment="1">
      <alignment horizontal="right" vertical="center"/>
    </xf>
    <xf numFmtId="176" fontId="2" fillId="2" borderId="199" xfId="2" applyNumberFormat="1" applyFont="1" applyFill="1" applyBorder="1" applyAlignment="1">
      <alignment horizontal="right" vertical="center"/>
    </xf>
    <xf numFmtId="176" fontId="5" fillId="0" borderId="219" xfId="2" applyNumberFormat="1" applyFont="1" applyBorder="1" applyAlignment="1">
      <alignment horizontal="right" vertical="center"/>
    </xf>
    <xf numFmtId="176" fontId="2" fillId="2" borderId="221" xfId="2" applyNumberFormat="1" applyFont="1" applyFill="1" applyBorder="1" applyAlignment="1">
      <alignment horizontal="right" vertical="center"/>
    </xf>
    <xf numFmtId="176" fontId="2" fillId="2" borderId="222" xfId="2" applyNumberFormat="1" applyFont="1" applyFill="1" applyBorder="1" applyAlignment="1">
      <alignment horizontal="right" vertical="center"/>
    </xf>
    <xf numFmtId="0" fontId="2" fillId="0" borderId="0" xfId="2" applyFont="1" applyAlignment="1">
      <alignment horizontal="right" vertical="center"/>
    </xf>
    <xf numFmtId="0" fontId="2" fillId="0" borderId="224" xfId="2" applyFont="1" applyBorder="1" applyAlignment="1">
      <alignment horizontal="center" vertical="center"/>
    </xf>
    <xf numFmtId="0" fontId="5" fillId="0" borderId="15" xfId="2" applyFont="1" applyFill="1" applyBorder="1" applyAlignment="1">
      <alignment horizontal="center" vertical="center"/>
    </xf>
    <xf numFmtId="0" fontId="5" fillId="0" borderId="225" xfId="2" applyFont="1" applyFill="1" applyBorder="1" applyAlignment="1">
      <alignment horizontal="center" vertical="center"/>
    </xf>
    <xf numFmtId="0" fontId="5" fillId="0" borderId="17" xfId="2" applyFont="1" applyFill="1" applyBorder="1" applyAlignment="1">
      <alignment horizontal="center" vertical="center"/>
    </xf>
    <xf numFmtId="0" fontId="5" fillId="6" borderId="5" xfId="2" applyFont="1" applyFill="1" applyBorder="1" applyAlignment="1">
      <alignment horizontal="right"/>
    </xf>
    <xf numFmtId="0" fontId="5" fillId="2" borderId="7" xfId="2" applyFont="1" applyFill="1" applyBorder="1" applyAlignment="1">
      <alignment horizontal="right"/>
    </xf>
    <xf numFmtId="0" fontId="5" fillId="2" borderId="224" xfId="2" applyFont="1" applyFill="1" applyBorder="1" applyAlignment="1">
      <alignment horizontal="right"/>
    </xf>
    <xf numFmtId="38" fontId="2" fillId="6" borderId="228" xfId="3" applyFont="1" applyFill="1" applyBorder="1" applyAlignment="1">
      <alignment horizontal="right" vertical="center"/>
    </xf>
    <xf numFmtId="38" fontId="2" fillId="2" borderId="229" xfId="3" applyFont="1" applyFill="1" applyBorder="1" applyAlignment="1">
      <alignment horizontal="right" vertical="center"/>
    </xf>
    <xf numFmtId="38" fontId="2" fillId="2" borderId="230" xfId="3" applyFont="1" applyFill="1" applyBorder="1" applyAlignment="1">
      <alignment horizontal="right" vertical="center"/>
    </xf>
    <xf numFmtId="38" fontId="2" fillId="6" borderId="12" xfId="3" applyFont="1" applyFill="1" applyBorder="1" applyAlignment="1">
      <alignment horizontal="right" vertical="center"/>
    </xf>
    <xf numFmtId="38" fontId="2" fillId="2" borderId="14" xfId="3" applyFont="1" applyFill="1" applyBorder="1" applyAlignment="1">
      <alignment horizontal="right" vertical="center"/>
    </xf>
    <xf numFmtId="38" fontId="2" fillId="2" borderId="174" xfId="3" applyFont="1" applyFill="1" applyBorder="1" applyAlignment="1">
      <alignment horizontal="right" vertical="center"/>
    </xf>
    <xf numFmtId="38" fontId="2" fillId="6" borderId="237" xfId="3" applyFont="1" applyFill="1" applyBorder="1" applyAlignment="1">
      <alignment horizontal="right" vertical="center"/>
    </xf>
    <xf numFmtId="38" fontId="2" fillId="2" borderId="238" xfId="3" applyFont="1" applyFill="1" applyBorder="1" applyAlignment="1">
      <alignment horizontal="right" vertical="center"/>
    </xf>
    <xf numFmtId="38" fontId="2" fillId="2" borderId="239" xfId="3" applyFont="1" applyFill="1" applyBorder="1" applyAlignment="1">
      <alignment horizontal="right" vertical="center"/>
    </xf>
    <xf numFmtId="0" fontId="2" fillId="0" borderId="242" xfId="2" applyFont="1" applyBorder="1" applyAlignment="1">
      <alignment horizontal="distributed" vertical="center"/>
    </xf>
    <xf numFmtId="38" fontId="2" fillId="6" borderId="243" xfId="3" applyFont="1" applyFill="1" applyBorder="1" applyAlignment="1">
      <alignment horizontal="right" vertical="center"/>
    </xf>
    <xf numFmtId="38" fontId="2" fillId="2" borderId="244" xfId="3" applyFont="1" applyFill="1" applyBorder="1" applyAlignment="1">
      <alignment horizontal="right" vertical="center"/>
    </xf>
    <xf numFmtId="38" fontId="2" fillId="2" borderId="245" xfId="3" applyFont="1" applyFill="1" applyBorder="1" applyAlignment="1">
      <alignment horizontal="right" vertical="center"/>
    </xf>
    <xf numFmtId="0" fontId="2" fillId="0" borderId="246" xfId="2" applyFont="1" applyBorder="1" applyAlignment="1">
      <alignment horizontal="distributed" vertical="center"/>
    </xf>
    <xf numFmtId="38" fontId="2" fillId="6" borderId="26" xfId="3" applyFont="1" applyFill="1" applyBorder="1" applyAlignment="1">
      <alignment horizontal="right" vertical="center"/>
    </xf>
    <xf numFmtId="38" fontId="2" fillId="2" borderId="27" xfId="3" applyFont="1" applyFill="1" applyBorder="1" applyAlignment="1">
      <alignment horizontal="right" vertical="center"/>
    </xf>
    <xf numFmtId="38" fontId="2" fillId="2" borderId="247" xfId="3" applyFont="1" applyFill="1" applyBorder="1" applyAlignment="1">
      <alignment horizontal="right" vertical="center"/>
    </xf>
    <xf numFmtId="38" fontId="2" fillId="6" borderId="176" xfId="3" applyFont="1" applyFill="1" applyBorder="1" applyAlignment="1">
      <alignment horizontal="right" vertical="center"/>
    </xf>
    <xf numFmtId="38" fontId="2" fillId="2" borderId="177" xfId="3" applyFont="1" applyFill="1" applyBorder="1" applyAlignment="1">
      <alignment horizontal="right" vertical="center"/>
    </xf>
    <xf numFmtId="38" fontId="2" fillId="2" borderId="195" xfId="3" applyFont="1" applyFill="1" applyBorder="1" applyAlignment="1">
      <alignment horizontal="right" vertical="center"/>
    </xf>
    <xf numFmtId="38" fontId="2" fillId="6" borderId="28" xfId="3" applyFont="1" applyFill="1" applyBorder="1" applyAlignment="1">
      <alignment horizontal="right" vertical="center"/>
    </xf>
    <xf numFmtId="38" fontId="2" fillId="2" borderId="29" xfId="3" applyFont="1" applyFill="1" applyBorder="1" applyAlignment="1">
      <alignment horizontal="right" vertical="center"/>
    </xf>
    <xf numFmtId="38" fontId="2" fillId="2" borderId="249" xfId="3" applyFont="1" applyFill="1" applyBorder="1" applyAlignment="1">
      <alignment horizontal="right" vertical="center"/>
    </xf>
    <xf numFmtId="41" fontId="2" fillId="5" borderId="47" xfId="0" applyNumberFormat="1" applyFont="1" applyFill="1" applyBorder="1" applyAlignment="1">
      <alignment horizontal="right" vertical="center"/>
    </xf>
    <xf numFmtId="41" fontId="2" fillId="5" borderId="48" xfId="0" applyNumberFormat="1" applyFont="1" applyFill="1" applyBorder="1" applyAlignment="1">
      <alignment horizontal="right" vertical="center"/>
    </xf>
    <xf numFmtId="41" fontId="2" fillId="5" borderId="49" xfId="0" applyNumberFormat="1" applyFont="1" applyFill="1" applyBorder="1" applyAlignment="1">
      <alignment horizontal="right" vertical="center"/>
    </xf>
    <xf numFmtId="41" fontId="4" fillId="5" borderId="29" xfId="0" applyNumberFormat="1" applyFont="1" applyFill="1" applyBorder="1" applyAlignment="1">
      <alignment horizontal="right" vertical="center" shrinkToFit="1"/>
    </xf>
    <xf numFmtId="41" fontId="2" fillId="5" borderId="46" xfId="0" applyNumberFormat="1" applyFont="1" applyFill="1" applyBorder="1" applyAlignment="1">
      <alignment horizontal="right" vertical="center"/>
    </xf>
    <xf numFmtId="41" fontId="2" fillId="5" borderId="2" xfId="0" applyNumberFormat="1" applyFont="1" applyFill="1" applyBorder="1" applyAlignment="1">
      <alignment horizontal="right" vertical="center"/>
    </xf>
    <xf numFmtId="41" fontId="2" fillId="5" borderId="36" xfId="0" applyNumberFormat="1" applyFont="1" applyFill="1" applyBorder="1" applyAlignment="1">
      <alignment horizontal="right" vertical="center"/>
    </xf>
    <xf numFmtId="41" fontId="2" fillId="5" borderId="51" xfId="0" applyNumberFormat="1" applyFont="1" applyFill="1" applyBorder="1" applyAlignment="1">
      <alignment horizontal="right" vertical="center" shrinkToFit="1"/>
    </xf>
    <xf numFmtId="41" fontId="2" fillId="5" borderId="53" xfId="0" applyNumberFormat="1" applyFont="1" applyFill="1" applyBorder="1" applyAlignment="1">
      <alignment horizontal="right" vertical="center" shrinkToFit="1"/>
    </xf>
    <xf numFmtId="41" fontId="2" fillId="5" borderId="55" xfId="0" applyNumberFormat="1" applyFont="1" applyFill="1" applyBorder="1" applyAlignment="1">
      <alignment horizontal="right" vertical="center" shrinkToFit="1"/>
    </xf>
    <xf numFmtId="41" fontId="2" fillId="5" borderId="56" xfId="0" applyNumberFormat="1" applyFont="1" applyFill="1" applyBorder="1" applyAlignment="1">
      <alignment horizontal="right" vertical="center" shrinkToFit="1"/>
    </xf>
    <xf numFmtId="41" fontId="2" fillId="5" borderId="57" xfId="0" applyNumberFormat="1" applyFont="1" applyFill="1" applyBorder="1" applyAlignment="1">
      <alignment horizontal="right" vertical="center" shrinkToFit="1"/>
    </xf>
    <xf numFmtId="41" fontId="13" fillId="5" borderId="55" xfId="0" applyNumberFormat="1" applyFont="1" applyFill="1" applyBorder="1" applyAlignment="1">
      <alignment horizontal="right" vertical="center" shrinkToFit="1"/>
    </xf>
    <xf numFmtId="41" fontId="13" fillId="5" borderId="56" xfId="0" applyNumberFormat="1" applyFont="1" applyFill="1" applyBorder="1" applyAlignment="1">
      <alignment horizontal="right" vertical="center" shrinkToFit="1"/>
    </xf>
    <xf numFmtId="41" fontId="13" fillId="5" borderId="51" xfId="0" applyNumberFormat="1" applyFont="1" applyFill="1" applyBorder="1" applyAlignment="1">
      <alignment horizontal="right" vertical="center" shrinkToFit="1"/>
    </xf>
    <xf numFmtId="0" fontId="4" fillId="0" borderId="92" xfId="0" applyFont="1" applyBorder="1" applyAlignment="1">
      <alignment horizontal="center" vertical="center"/>
    </xf>
    <xf numFmtId="0" fontId="4" fillId="0" borderId="93" xfId="0" applyFont="1" applyBorder="1" applyAlignment="1">
      <alignment horizontal="center" vertical="center"/>
    </xf>
    <xf numFmtId="0" fontId="2" fillId="0" borderId="91" xfId="0" applyFont="1" applyBorder="1" applyAlignment="1">
      <alignment horizontal="distributed" vertical="center"/>
    </xf>
    <xf numFmtId="0" fontId="2" fillId="0" borderId="23" xfId="0" applyFont="1" applyBorder="1" applyAlignment="1">
      <alignment horizontal="distributed" vertical="center"/>
    </xf>
    <xf numFmtId="0" fontId="2" fillId="0" borderId="94" xfId="0" applyFont="1" applyBorder="1" applyAlignment="1">
      <alignment horizontal="distributed" vertical="center"/>
    </xf>
    <xf numFmtId="0" fontId="2" fillId="0" borderId="95" xfId="0" applyFont="1" applyBorder="1" applyAlignment="1">
      <alignment horizontal="distributed"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2" fillId="0" borderId="127" xfId="0" applyFont="1" applyBorder="1" applyAlignment="1">
      <alignment horizontal="distributed" vertical="center"/>
    </xf>
    <xf numFmtId="0" fontId="0" fillId="0" borderId="128" xfId="0" applyBorder="1" applyAlignment="1">
      <alignment horizontal="distributed" vertical="center"/>
    </xf>
    <xf numFmtId="0" fontId="2" fillId="0" borderId="129" xfId="0" applyFont="1" applyBorder="1" applyAlignment="1">
      <alignment horizontal="distributed" vertical="center"/>
    </xf>
    <xf numFmtId="0" fontId="0" fillId="0" borderId="130" xfId="0" applyBorder="1" applyAlignment="1">
      <alignment horizontal="distributed" vertical="center"/>
    </xf>
    <xf numFmtId="0" fontId="2" fillId="0" borderId="134" xfId="0" applyFont="1" applyBorder="1" applyAlignment="1">
      <alignment horizontal="distributed" vertical="center"/>
    </xf>
    <xf numFmtId="0" fontId="0" fillId="0" borderId="135" xfId="0" applyBorder="1" applyAlignment="1">
      <alignment horizontal="distributed" vertical="center"/>
    </xf>
    <xf numFmtId="0" fontId="2" fillId="0" borderId="151" xfId="0" applyFont="1" applyBorder="1" applyAlignment="1">
      <alignment horizontal="distributed" vertical="center"/>
    </xf>
    <xf numFmtId="0" fontId="2" fillId="0" borderId="152" xfId="0" applyFont="1" applyBorder="1" applyAlignment="1">
      <alignment horizontal="distributed" vertical="center"/>
    </xf>
    <xf numFmtId="0" fontId="2" fillId="0" borderId="98" xfId="0" applyFont="1" applyBorder="1" applyAlignment="1">
      <alignment horizontal="distributed" vertical="center"/>
    </xf>
    <xf numFmtId="0" fontId="2" fillId="0" borderId="99" xfId="0" applyFont="1" applyBorder="1" applyAlignment="1">
      <alignment horizontal="distributed" vertical="center" justifyLastLine="1"/>
    </xf>
    <xf numFmtId="0" fontId="2" fillId="0" borderId="100" xfId="0" applyFont="1" applyBorder="1" applyAlignment="1">
      <alignment horizontal="distributed" vertical="center" justifyLastLine="1"/>
    </xf>
    <xf numFmtId="0" fontId="2" fillId="0" borderId="101" xfId="0" applyFont="1" applyBorder="1" applyAlignment="1">
      <alignment horizontal="distributed" vertical="center" justifyLastLine="1"/>
    </xf>
    <xf numFmtId="0" fontId="2" fillId="0" borderId="102" xfId="0" applyFont="1" applyBorder="1" applyAlignment="1">
      <alignment horizontal="center" vertical="center"/>
    </xf>
    <xf numFmtId="0" fontId="2" fillId="0" borderId="103" xfId="0" applyFont="1" applyBorder="1" applyAlignment="1">
      <alignment horizontal="center" vertical="center"/>
    </xf>
    <xf numFmtId="0" fontId="2" fillId="0" borderId="4" xfId="0" applyFont="1" applyBorder="1" applyAlignment="1">
      <alignment horizontal="center" vertical="center"/>
    </xf>
    <xf numFmtId="0" fontId="2" fillId="0" borderId="104" xfId="0" applyFont="1" applyBorder="1" applyAlignment="1">
      <alignment horizontal="center" vertical="center"/>
    </xf>
    <xf numFmtId="0" fontId="2" fillId="0" borderId="108" xfId="0" applyFont="1" applyBorder="1" applyAlignment="1">
      <alignment horizontal="distributed" vertical="center"/>
    </xf>
    <xf numFmtId="0" fontId="2" fillId="0" borderId="36" xfId="0" applyFont="1" applyBorder="1" applyAlignment="1">
      <alignment horizontal="distributed" vertical="center"/>
    </xf>
    <xf numFmtId="0" fontId="7" fillId="0" borderId="131" xfId="0" applyFont="1" applyBorder="1" applyAlignment="1">
      <alignment horizontal="distributed" vertical="center" shrinkToFit="1"/>
    </xf>
    <xf numFmtId="0" fontId="8" fillId="0" borderId="132" xfId="0" applyFont="1" applyBorder="1" applyAlignment="1">
      <alignment horizontal="distributed" shrinkToFit="1"/>
    </xf>
    <xf numFmtId="0" fontId="2" fillId="0" borderId="133" xfId="0" applyFont="1" applyBorder="1" applyAlignment="1">
      <alignment horizontal="distributed" vertical="center"/>
    </xf>
    <xf numFmtId="0" fontId="6" fillId="0" borderId="122" xfId="0" applyFont="1" applyBorder="1" applyAlignment="1"/>
    <xf numFmtId="0" fontId="3" fillId="0" borderId="0" xfId="0" applyFont="1" applyAlignment="1">
      <alignment horizontal="center" vertical="center"/>
    </xf>
    <xf numFmtId="0" fontId="2" fillId="0" borderId="105" xfId="0" applyFont="1" applyBorder="1" applyAlignment="1">
      <alignment horizontal="center" vertical="center"/>
    </xf>
    <xf numFmtId="0" fontId="2" fillId="0" borderId="106" xfId="0" applyFont="1" applyBorder="1" applyAlignment="1">
      <alignment horizontal="center" vertical="center"/>
    </xf>
    <xf numFmtId="0" fontId="2" fillId="0" borderId="107" xfId="0" applyFont="1" applyBorder="1" applyAlignment="1">
      <alignment horizontal="center" vertical="center"/>
    </xf>
    <xf numFmtId="0" fontId="2" fillId="0" borderId="37" xfId="0" applyFont="1" applyBorder="1" applyAlignment="1">
      <alignment horizontal="center" vertical="center"/>
    </xf>
    <xf numFmtId="0" fontId="7" fillId="0" borderId="136" xfId="0" applyFont="1" applyBorder="1" applyAlignment="1">
      <alignment horizontal="distributed" vertical="center" shrinkToFit="1"/>
    </xf>
    <xf numFmtId="0" fontId="7" fillId="0" borderId="137" xfId="0" applyFont="1" applyBorder="1" applyAlignment="1">
      <alignment horizontal="distributed" vertical="center" shrinkToFit="1"/>
    </xf>
    <xf numFmtId="0" fontId="7" fillId="0" borderId="138" xfId="0" applyFont="1" applyBorder="1" applyAlignment="1">
      <alignment horizontal="distributed" vertical="center" shrinkToFit="1"/>
    </xf>
    <xf numFmtId="0" fontId="7" fillId="0" borderId="139" xfId="0" applyFont="1" applyBorder="1" applyAlignment="1">
      <alignment horizontal="distributed" vertical="center" shrinkToFit="1"/>
    </xf>
    <xf numFmtId="0" fontId="4" fillId="0" borderId="140" xfId="0" applyFont="1" applyBorder="1" applyAlignment="1">
      <alignment horizontal="center" vertical="center"/>
    </xf>
    <xf numFmtId="0" fontId="4" fillId="0" borderId="125" xfId="0" applyFont="1" applyBorder="1" applyAlignment="1">
      <alignment horizontal="center" vertical="center"/>
    </xf>
    <xf numFmtId="0" fontId="2" fillId="0" borderId="141" xfId="0" applyFont="1" applyBorder="1" applyAlignment="1">
      <alignment horizontal="distributed" vertical="center"/>
    </xf>
    <xf numFmtId="0" fontId="0" fillId="0" borderId="142" xfId="0" applyBorder="1" applyAlignment="1">
      <alignment horizontal="distributed"/>
    </xf>
    <xf numFmtId="0" fontId="4" fillId="0" borderId="143" xfId="0" applyFont="1" applyBorder="1" applyAlignment="1">
      <alignment horizontal="center" vertical="center"/>
    </xf>
    <xf numFmtId="0" fontId="4" fillId="0" borderId="144" xfId="0" applyFont="1" applyBorder="1" applyAlignment="1">
      <alignment horizontal="center" vertic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5" fillId="0" borderId="8" xfId="0" applyFont="1" applyBorder="1" applyAlignment="1">
      <alignment horizontal="center" vertical="center"/>
    </xf>
    <xf numFmtId="0" fontId="0" fillId="0" borderId="25" xfId="0" applyBorder="1" applyAlignment="1">
      <alignment vertical="center"/>
    </xf>
    <xf numFmtId="0" fontId="2" fillId="0" borderId="145" xfId="0" applyFont="1" applyBorder="1" applyAlignment="1">
      <alignment horizontal="distributed" vertical="center"/>
    </xf>
    <xf numFmtId="0" fontId="0" fillId="0" borderId="146" xfId="0" applyBorder="1" applyAlignment="1">
      <alignment vertical="center"/>
    </xf>
    <xf numFmtId="0" fontId="7" fillId="0" borderId="147" xfId="0" applyFont="1" applyBorder="1" applyAlignment="1">
      <alignment horizontal="distributed" vertical="center" shrinkToFit="1"/>
    </xf>
    <xf numFmtId="0" fontId="8" fillId="0" borderId="148" xfId="0" applyFont="1" applyBorder="1" applyAlignment="1">
      <alignment horizontal="distributed" vertical="center" shrinkToFit="1"/>
    </xf>
    <xf numFmtId="0" fontId="2" fillId="0" borderId="149" xfId="0" applyFont="1" applyBorder="1" applyAlignment="1">
      <alignment horizontal="distributed" vertical="center"/>
    </xf>
    <xf numFmtId="0" fontId="6" fillId="0" borderId="150" xfId="0" applyFont="1" applyBorder="1" applyAlignment="1">
      <alignment vertical="center"/>
    </xf>
    <xf numFmtId="0" fontId="2" fillId="0" borderId="109" xfId="0" applyFont="1" applyBorder="1" applyAlignment="1">
      <alignment horizontal="distributed" vertical="center"/>
    </xf>
    <xf numFmtId="0" fontId="2" fillId="0" borderId="110" xfId="0" applyFont="1" applyBorder="1" applyAlignment="1">
      <alignment horizontal="distributed" vertical="center"/>
    </xf>
    <xf numFmtId="0" fontId="2" fillId="0" borderId="111" xfId="0" applyFont="1" applyBorder="1" applyAlignment="1">
      <alignment horizontal="distributed" vertical="center"/>
    </xf>
    <xf numFmtId="0" fontId="2" fillId="0" borderId="112" xfId="0" applyFont="1" applyBorder="1" applyAlignment="1">
      <alignment horizontal="distributed" vertical="center"/>
    </xf>
    <xf numFmtId="0" fontId="2" fillId="0" borderId="113" xfId="0" applyFont="1" applyBorder="1" applyAlignment="1">
      <alignment horizontal="distributed" vertical="center"/>
    </xf>
    <xf numFmtId="0" fontId="2" fillId="0" borderId="62" xfId="0" applyFont="1" applyBorder="1" applyAlignment="1">
      <alignment horizontal="distributed" vertical="center"/>
    </xf>
    <xf numFmtId="0" fontId="2" fillId="0" borderId="61" xfId="0" applyFont="1" applyBorder="1" applyAlignment="1">
      <alignment horizontal="distributed" vertical="center"/>
    </xf>
    <xf numFmtId="0" fontId="2" fillId="0" borderId="75" xfId="0" applyFont="1" applyBorder="1" applyAlignment="1">
      <alignment horizontal="distributed" vertical="center"/>
    </xf>
    <xf numFmtId="0" fontId="2" fillId="0" borderId="0" xfId="0" applyFont="1" applyBorder="1" applyAlignment="1">
      <alignment horizontal="left" vertical="center"/>
    </xf>
    <xf numFmtId="0" fontId="2" fillId="0" borderId="153" xfId="0" applyFont="1" applyBorder="1" applyAlignment="1">
      <alignment horizontal="distributed" vertical="center"/>
    </xf>
    <xf numFmtId="0" fontId="2" fillId="0" borderId="154" xfId="0" applyFont="1" applyBorder="1" applyAlignment="1">
      <alignment horizontal="distributed" vertical="center"/>
    </xf>
    <xf numFmtId="0" fontId="2" fillId="0" borderId="155" xfId="0" applyFont="1" applyBorder="1" applyAlignment="1">
      <alignment horizontal="distributed" vertical="center"/>
    </xf>
    <xf numFmtId="0" fontId="0" fillId="0" borderId="156" xfId="0" applyBorder="1" applyAlignment="1">
      <alignment horizontal="distributed" vertical="center"/>
    </xf>
    <xf numFmtId="0" fontId="2" fillId="0" borderId="114" xfId="0" applyFont="1" applyBorder="1" applyAlignment="1">
      <alignment horizontal="distributed" vertical="center" justifyLastLine="1"/>
    </xf>
    <xf numFmtId="0" fontId="2" fillId="0" borderId="115" xfId="0" applyFont="1" applyBorder="1" applyAlignment="1">
      <alignment horizontal="distributed" vertical="center" justifyLastLine="1"/>
    </xf>
    <xf numFmtId="0" fontId="2" fillId="0" borderId="116" xfId="0" applyFont="1" applyBorder="1" applyAlignment="1">
      <alignment horizontal="distributed" vertical="center" justifyLastLine="1"/>
    </xf>
    <xf numFmtId="0" fontId="2" fillId="0" borderId="38" xfId="0" applyFont="1" applyBorder="1" applyAlignment="1">
      <alignment horizontal="distributed" vertical="center" justifyLastLine="1"/>
    </xf>
    <xf numFmtId="0" fontId="2" fillId="0" borderId="24" xfId="0" applyFont="1" applyBorder="1" applyAlignment="1">
      <alignment horizontal="left" vertical="center" wrapText="1"/>
    </xf>
    <xf numFmtId="0" fontId="2" fillId="0" borderId="24" xfId="0" applyFont="1" applyBorder="1" applyAlignment="1">
      <alignment horizontal="left" vertical="center"/>
    </xf>
    <xf numFmtId="0" fontId="2" fillId="0" borderId="102" xfId="0" applyFont="1" applyBorder="1" applyAlignment="1">
      <alignment horizontal="distributed" vertical="center" justifyLastLine="1"/>
    </xf>
    <xf numFmtId="0" fontId="2" fillId="0" borderId="4" xfId="0" applyFont="1" applyBorder="1" applyAlignment="1">
      <alignment horizontal="distributed" vertical="center" justifyLastLine="1"/>
    </xf>
    <xf numFmtId="0" fontId="2" fillId="0" borderId="0" xfId="2" applyFont="1" applyBorder="1" applyAlignment="1">
      <alignment horizontal="left" vertical="top" wrapText="1"/>
    </xf>
    <xf numFmtId="0" fontId="2" fillId="0" borderId="0" xfId="2" applyFont="1" applyBorder="1" applyAlignment="1">
      <alignment vertical="top" wrapText="1"/>
    </xf>
    <xf numFmtId="0" fontId="2" fillId="0" borderId="0" xfId="2" applyFont="1" applyAlignment="1">
      <alignment horizontal="left" vertical="top" wrapText="1"/>
    </xf>
    <xf numFmtId="0" fontId="2" fillId="0" borderId="192" xfId="2" applyFont="1" applyBorder="1" applyAlignment="1">
      <alignment horizontal="distributed" vertical="center"/>
    </xf>
    <xf numFmtId="0" fontId="2" fillId="0" borderId="196" xfId="2" applyFont="1" applyBorder="1" applyAlignment="1">
      <alignment horizontal="center" vertical="distributed" textRotation="255" indent="2"/>
    </xf>
    <xf numFmtId="0" fontId="2" fillId="0" borderId="186" xfId="2" applyFont="1" applyBorder="1" applyAlignment="1">
      <alignment horizontal="center" vertical="distributed" textRotation="255" indent="2"/>
    </xf>
    <xf numFmtId="0" fontId="2" fillId="0" borderId="198" xfId="2" applyFont="1" applyBorder="1" applyAlignment="1">
      <alignment horizontal="center" vertical="distributed" textRotation="255" indent="2"/>
    </xf>
    <xf numFmtId="0" fontId="2" fillId="0" borderId="197" xfId="2" applyFont="1" applyBorder="1" applyAlignment="1">
      <alignment horizontal="distributed" vertical="center"/>
    </xf>
    <xf numFmtId="0" fontId="2" fillId="0" borderId="187" xfId="2" applyFont="1" applyBorder="1" applyAlignment="1">
      <alignment horizontal="distributed" vertical="center"/>
    </xf>
    <xf numFmtId="0" fontId="2" fillId="0" borderId="199" xfId="2" applyFont="1" applyBorder="1" applyAlignment="1">
      <alignment horizontal="distributed" vertical="center"/>
    </xf>
    <xf numFmtId="0" fontId="2" fillId="0" borderId="169" xfId="2" applyFont="1" applyBorder="1" applyAlignment="1">
      <alignment horizontal="distributed" vertical="center"/>
    </xf>
    <xf numFmtId="0" fontId="2" fillId="0" borderId="172" xfId="2" applyFont="1" applyBorder="1" applyAlignment="1">
      <alignment horizontal="distributed" vertical="center"/>
    </xf>
    <xf numFmtId="0" fontId="2" fillId="0" borderId="176" xfId="2" applyFont="1" applyBorder="1" applyAlignment="1">
      <alignment horizontal="distributed" vertical="center"/>
    </xf>
    <xf numFmtId="0" fontId="2" fillId="0" borderId="177" xfId="2" applyFont="1" applyBorder="1" applyAlignment="1">
      <alignment horizontal="distributed" vertical="center"/>
    </xf>
    <xf numFmtId="0" fontId="2" fillId="0" borderId="181" xfId="2" applyFont="1" applyBorder="1" applyAlignment="1">
      <alignment horizontal="center" vertical="distributed" textRotation="255" indent="2"/>
    </xf>
    <xf numFmtId="0" fontId="2" fillId="0" borderId="191" xfId="2" applyFont="1" applyBorder="1" applyAlignment="1">
      <alignment horizontal="center" vertical="distributed" textRotation="255" indent="2"/>
    </xf>
    <xf numFmtId="0" fontId="2" fillId="0" borderId="182" xfId="2" applyFont="1" applyBorder="1" applyAlignment="1">
      <alignment horizontal="distributed" vertical="center"/>
    </xf>
    <xf numFmtId="0" fontId="2" fillId="0" borderId="188" xfId="2" applyFont="1" applyBorder="1" applyAlignment="1">
      <alignment horizontal="distributed" vertical="center"/>
    </xf>
    <xf numFmtId="0" fontId="2" fillId="0" borderId="179" xfId="2" applyFont="1" applyBorder="1" applyAlignment="1">
      <alignment horizontal="distributed" vertical="center"/>
    </xf>
    <xf numFmtId="0" fontId="2" fillId="0" borderId="190" xfId="2" applyFont="1" applyBorder="1" applyAlignment="1">
      <alignment horizontal="distributed" vertical="center"/>
    </xf>
    <xf numFmtId="0" fontId="2" fillId="0" borderId="173" xfId="2" applyFont="1" applyBorder="1" applyAlignment="1">
      <alignment horizontal="distributed" vertical="center"/>
    </xf>
    <xf numFmtId="0" fontId="2" fillId="0" borderId="161" xfId="2" applyFont="1" applyBorder="1" applyAlignment="1">
      <alignment horizontal="center" vertical="distributed" textRotation="255" indent="2"/>
    </xf>
    <xf numFmtId="0" fontId="2" fillId="0" borderId="164" xfId="2" applyFont="1" applyBorder="1" applyAlignment="1">
      <alignment horizontal="center" vertical="distributed" textRotation="255" indent="2"/>
    </xf>
    <xf numFmtId="0" fontId="2" fillId="0" borderId="175" xfId="2" applyFont="1" applyBorder="1" applyAlignment="1">
      <alignment horizontal="center" vertical="distributed" textRotation="255" indent="2"/>
    </xf>
    <xf numFmtId="0" fontId="2" fillId="0" borderId="12" xfId="2" applyFont="1" applyBorder="1" applyAlignment="1">
      <alignment horizontal="distributed" vertical="center"/>
    </xf>
    <xf numFmtId="0" fontId="2" fillId="0" borderId="14" xfId="2" applyFont="1" applyBorder="1" applyAlignment="1">
      <alignment horizontal="distributed" vertical="center"/>
    </xf>
    <xf numFmtId="0" fontId="2" fillId="0" borderId="1" xfId="2" applyFont="1" applyBorder="1" applyAlignment="1">
      <alignment horizontal="distributed" vertical="center"/>
    </xf>
    <xf numFmtId="0" fontId="2" fillId="0" borderId="3" xfId="2" applyFont="1" applyBorder="1" applyAlignment="1">
      <alignment horizontal="distributed" vertical="center"/>
    </xf>
    <xf numFmtId="0" fontId="2" fillId="0" borderId="167" xfId="2" applyFont="1" applyBorder="1" applyAlignment="1">
      <alignment horizontal="center" vertical="center" textRotation="255" wrapText="1"/>
    </xf>
    <xf numFmtId="0" fontId="2" fillId="0" borderId="167" xfId="2" applyFont="1" applyBorder="1" applyAlignment="1">
      <alignment horizontal="center" vertical="center" textRotation="255"/>
    </xf>
    <xf numFmtId="0" fontId="3" fillId="0" borderId="0" xfId="2" applyFont="1" applyAlignment="1">
      <alignment horizontal="center" vertical="center"/>
    </xf>
    <xf numFmtId="0" fontId="2" fillId="0" borderId="157" xfId="2" applyFont="1" applyBorder="1" applyAlignment="1">
      <alignment horizontal="left" vertical="center"/>
    </xf>
    <xf numFmtId="0" fontId="2" fillId="0" borderId="102" xfId="2" applyFont="1" applyBorder="1" applyAlignment="1">
      <alignment horizontal="center" vertical="center"/>
    </xf>
    <xf numFmtId="0" fontId="2" fillId="0" borderId="24" xfId="2" applyFont="1" applyBorder="1" applyAlignment="1">
      <alignment horizontal="center" vertical="center"/>
    </xf>
    <xf numFmtId="0" fontId="2" fillId="0" borderId="103" xfId="2" applyFont="1" applyBorder="1" applyAlignment="1">
      <alignment horizontal="center" vertical="center"/>
    </xf>
    <xf numFmtId="0" fontId="2" fillId="0" borderId="4" xfId="2" applyFont="1" applyBorder="1" applyAlignment="1">
      <alignment horizontal="center" vertical="center"/>
    </xf>
    <xf numFmtId="0" fontId="2" fillId="0" borderId="0" xfId="2" applyFont="1" applyBorder="1" applyAlignment="1">
      <alignment horizontal="center" vertical="center"/>
    </xf>
    <xf numFmtId="0" fontId="2" fillId="0" borderId="104" xfId="2" applyFont="1" applyBorder="1" applyAlignment="1">
      <alignment horizontal="center" vertical="center"/>
    </xf>
    <xf numFmtId="0" fontId="2" fillId="0" borderId="99" xfId="2" applyFont="1" applyBorder="1" applyAlignment="1">
      <alignment horizontal="distributed" vertical="center" justifyLastLine="1"/>
    </xf>
    <xf numFmtId="0" fontId="2" fillId="0" borderId="100" xfId="2" applyFont="1" applyBorder="1" applyAlignment="1">
      <alignment horizontal="distributed" vertical="center" justifyLastLine="1"/>
    </xf>
    <xf numFmtId="0" fontId="2" fillId="0" borderId="158" xfId="2" applyFont="1" applyBorder="1" applyAlignment="1">
      <alignment horizontal="distributed" vertical="center" justifyLastLine="1"/>
    </xf>
    <xf numFmtId="0" fontId="2" fillId="0" borderId="111" xfId="2" applyFont="1" applyBorder="1" applyAlignment="1">
      <alignment horizontal="distributed" vertical="center" justifyLastLine="1"/>
    </xf>
    <xf numFmtId="0" fontId="2" fillId="0" borderId="159" xfId="2" applyFont="1" applyBorder="1" applyAlignment="1">
      <alignment horizontal="distributed" vertical="center" justifyLastLine="1"/>
    </xf>
    <xf numFmtId="0" fontId="2" fillId="0" borderId="99" xfId="2" applyFont="1" applyBorder="1" applyAlignment="1">
      <alignment horizontal="center" vertical="center"/>
    </xf>
    <xf numFmtId="0" fontId="2" fillId="0" borderId="158" xfId="2" applyFont="1" applyBorder="1" applyAlignment="1">
      <alignment horizontal="center" vertical="center"/>
    </xf>
    <xf numFmtId="0" fontId="2" fillId="0" borderId="204" xfId="2" applyFont="1" applyBorder="1" applyAlignment="1">
      <alignment horizontal="center" vertical="center" textRotation="255"/>
    </xf>
    <xf numFmtId="0" fontId="10" fillId="0" borderId="206" xfId="2" applyFont="1" applyBorder="1" applyAlignment="1">
      <alignment horizontal="center" vertical="center"/>
    </xf>
    <xf numFmtId="0" fontId="10" fillId="0" borderId="207" xfId="2" applyFont="1" applyBorder="1" applyAlignment="1">
      <alignment horizontal="center" vertical="center"/>
    </xf>
    <xf numFmtId="0" fontId="2" fillId="0" borderId="105" xfId="2" applyFont="1" applyBorder="1" applyAlignment="1">
      <alignment horizontal="distributed" vertical="center" justifyLastLine="1"/>
    </xf>
    <xf numFmtId="0" fontId="10" fillId="0" borderId="24" xfId="2" applyFont="1" applyBorder="1" applyAlignment="1">
      <alignment horizontal="distributed" vertical="center" justifyLastLine="1"/>
    </xf>
    <xf numFmtId="0" fontId="10" fillId="0" borderId="106" xfId="2" applyFont="1" applyBorder="1" applyAlignment="1">
      <alignment horizontal="distributed" vertical="center" justifyLastLine="1"/>
    </xf>
    <xf numFmtId="0" fontId="10" fillId="0" borderId="107" xfId="2" applyFont="1" applyBorder="1" applyAlignment="1">
      <alignment horizontal="distributed" vertical="center" justifyLastLine="1"/>
    </xf>
    <xf numFmtId="0" fontId="10" fillId="0" borderId="0" xfId="2" applyFont="1" applyBorder="1" applyAlignment="1">
      <alignment horizontal="distributed" vertical="center" justifyLastLine="1"/>
    </xf>
    <xf numFmtId="0" fontId="10" fillId="0" borderId="37" xfId="2" applyFont="1" applyBorder="1" applyAlignment="1">
      <alignment horizontal="distributed" vertical="center" justifyLastLine="1"/>
    </xf>
    <xf numFmtId="0" fontId="2" fillId="0" borderId="114" xfId="2" applyFont="1" applyBorder="1" applyAlignment="1">
      <alignment horizontal="center" vertical="center"/>
    </xf>
    <xf numFmtId="0" fontId="2" fillId="0" borderId="115" xfId="2" applyFont="1" applyBorder="1" applyAlignment="1">
      <alignment horizontal="center" vertical="center"/>
    </xf>
    <xf numFmtId="0" fontId="2" fillId="0" borderId="208" xfId="2" applyFont="1" applyBorder="1" applyAlignment="1">
      <alignment horizontal="center" vertical="center"/>
    </xf>
    <xf numFmtId="0" fontId="2" fillId="0" borderId="209" xfId="2" applyFont="1" applyBorder="1" applyAlignment="1">
      <alignment horizontal="center" vertical="center"/>
    </xf>
    <xf numFmtId="0" fontId="2" fillId="0" borderId="208" xfId="2" applyFont="1" applyBorder="1" applyAlignment="1">
      <alignment horizontal="distributed" vertical="center" justifyLastLine="1"/>
    </xf>
    <xf numFmtId="0" fontId="2" fillId="0" borderId="209" xfId="2" applyFont="1" applyBorder="1" applyAlignment="1">
      <alignment horizontal="distributed" vertical="center" justifyLastLine="1"/>
    </xf>
    <xf numFmtId="0" fontId="2" fillId="0" borderId="210" xfId="2" applyFont="1" applyBorder="1" applyAlignment="1">
      <alignment horizontal="center" vertical="center" wrapText="1"/>
    </xf>
    <xf numFmtId="0" fontId="2" fillId="0" borderId="211" xfId="2" applyFont="1" applyBorder="1" applyAlignment="1">
      <alignment horizontal="center" vertical="center" wrapText="1"/>
    </xf>
    <xf numFmtId="0" fontId="2" fillId="0" borderId="0" xfId="2" applyFont="1" applyAlignment="1">
      <alignment horizontal="left" vertical="center" wrapText="1"/>
    </xf>
    <xf numFmtId="0" fontId="2" fillId="0" borderId="0" xfId="2" applyFont="1" applyAlignment="1">
      <alignment horizontal="left" vertical="center"/>
    </xf>
    <xf numFmtId="0" fontId="2" fillId="0" borderId="235" xfId="2" applyFont="1" applyBorder="1" applyAlignment="1">
      <alignment horizontal="distributed" vertical="center"/>
    </xf>
    <xf numFmtId="0" fontId="2" fillId="0" borderId="236" xfId="2" applyFont="1" applyBorder="1" applyAlignment="1">
      <alignment horizontal="distributed" vertical="center"/>
    </xf>
    <xf numFmtId="0" fontId="2" fillId="0" borderId="240" xfId="2" applyFont="1" applyBorder="1" applyAlignment="1">
      <alignment horizontal="center" vertical="center" textRotation="255"/>
    </xf>
    <xf numFmtId="0" fontId="2" fillId="0" borderId="91" xfId="2" applyFont="1" applyBorder="1" applyAlignment="1">
      <alignment horizontal="center" vertical="center" textRotation="255"/>
    </xf>
    <xf numFmtId="0" fontId="2" fillId="0" borderId="248" xfId="2" applyFont="1" applyBorder="1" applyAlignment="1">
      <alignment horizontal="center" vertical="center" textRotation="255"/>
    </xf>
    <xf numFmtId="0" fontId="2" fillId="0" borderId="241" xfId="2" applyFont="1" applyBorder="1" applyAlignment="1">
      <alignment horizontal="distributed" vertical="center" wrapText="1"/>
    </xf>
    <xf numFmtId="0" fontId="10" fillId="0" borderId="231" xfId="2" applyFont="1" applyBorder="1" applyAlignment="1">
      <alignment horizontal="distributed" vertical="center" wrapText="1"/>
    </xf>
    <xf numFmtId="0" fontId="2" fillId="0" borderId="113" xfId="2" applyFont="1" applyBorder="1" applyAlignment="1">
      <alignment horizontal="distributed" vertical="center"/>
    </xf>
    <xf numFmtId="0" fontId="2" fillId="0" borderId="157" xfId="2" applyFont="1" applyBorder="1" applyAlignment="1">
      <alignment horizontal="distributed" vertical="center"/>
    </xf>
    <xf numFmtId="0" fontId="2" fillId="0" borderId="62" xfId="2" applyFont="1" applyBorder="1" applyAlignment="1">
      <alignment horizontal="distributed" vertical="center"/>
    </xf>
    <xf numFmtId="0" fontId="2" fillId="0" borderId="24" xfId="2" applyFont="1" applyBorder="1" applyAlignment="1">
      <alignment horizontal="left" vertical="center" wrapText="1"/>
    </xf>
    <xf numFmtId="0" fontId="2" fillId="0" borderId="206" xfId="2" applyFont="1" applyBorder="1" applyAlignment="1">
      <alignment horizontal="center" vertical="distributed" textRotation="255" indent="3"/>
    </xf>
    <xf numFmtId="0" fontId="2" fillId="0" borderId="234" xfId="2" applyFont="1" applyBorder="1" applyAlignment="1">
      <alignment horizontal="center" vertical="distributed" textRotation="255" indent="3"/>
    </xf>
    <xf numFmtId="0" fontId="5" fillId="0" borderId="226" xfId="2" applyFont="1" applyBorder="1" applyAlignment="1">
      <alignment horizontal="right" vertical="center"/>
    </xf>
    <xf numFmtId="0" fontId="12" fillId="0" borderId="227" xfId="2" applyFont="1" applyBorder="1" applyAlignment="1">
      <alignment vertical="center"/>
    </xf>
    <xf numFmtId="0" fontId="2" fillId="0" borderId="231" xfId="2" applyFont="1" applyBorder="1" applyAlignment="1">
      <alignment horizontal="distributed" vertical="center"/>
    </xf>
    <xf numFmtId="0" fontId="10" fillId="0" borderId="172" xfId="2" applyFont="1" applyBorder="1" applyAlignment="1">
      <alignment vertical="center"/>
    </xf>
    <xf numFmtId="0" fontId="5" fillId="0" borderId="232" xfId="2" applyFont="1" applyBorder="1" applyAlignment="1">
      <alignment horizontal="right" vertical="center"/>
    </xf>
    <xf numFmtId="0" fontId="12" fillId="0" borderId="169" xfId="2" applyFont="1" applyBorder="1" applyAlignment="1">
      <alignment vertical="center"/>
    </xf>
    <xf numFmtId="0" fontId="2" fillId="0" borderId="233" xfId="2" applyFont="1" applyBorder="1" applyAlignment="1">
      <alignment horizontal="distributed" vertical="center"/>
    </xf>
    <xf numFmtId="0" fontId="2" fillId="0" borderId="23" xfId="2" applyFont="1" applyBorder="1" applyAlignment="1">
      <alignment horizontal="distributed" vertical="center"/>
    </xf>
    <xf numFmtId="0" fontId="2" fillId="0" borderId="223" xfId="2" applyFont="1" applyBorder="1" applyAlignment="1">
      <alignment horizontal="center" vertical="center"/>
    </xf>
    <xf numFmtId="0" fontId="11" fillId="0" borderId="100" xfId="2" applyFont="1" applyBorder="1" applyAlignment="1">
      <alignment horizontal="center" vertical="center"/>
    </xf>
    <xf numFmtId="0" fontId="11" fillId="0" borderId="158" xfId="2" applyFont="1" applyBorder="1" applyAlignment="1">
      <alignment horizontal="center" vertical="center"/>
    </xf>
  </cellXfs>
  <cellStyles count="4">
    <cellStyle name="桁区切り 2" xfId="3"/>
    <cellStyle name="標準" xfId="0" builtinId="0"/>
    <cellStyle name="標準 2" xfId="2"/>
    <cellStyle name="標準_18-20徴収関係各表-18国税徴収224-242" xfId="1"/>
  </cellStyles>
  <dxfs count="0"/>
  <tableStyles count="0" defaultTableStyle="TableStyleMedium9" defaultPivotStyle="PivotStyleLight16"/>
  <colors>
    <mruColors>
      <color rgb="FFFFFF99"/>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tabSelected="1" view="pageBreakPreview" topLeftCell="B1" zoomScale="85" zoomScaleNormal="98" zoomScaleSheetLayoutView="85" workbookViewId="0">
      <selection activeCell="L23" sqref="L23"/>
    </sheetView>
  </sheetViews>
  <sheetFormatPr defaultColWidth="12.625" defaultRowHeight="11.25" x14ac:dyDescent="0.15"/>
  <cols>
    <col min="1" max="1" width="10.625" style="2" customWidth="1"/>
    <col min="2" max="2" width="11.25" style="2" customWidth="1"/>
    <col min="3" max="3" width="14" style="2" customWidth="1"/>
    <col min="4" max="4" width="12.75" style="2" customWidth="1"/>
    <col min="5" max="5" width="14.375" style="2" customWidth="1"/>
    <col min="6" max="6" width="14.25" style="2" customWidth="1"/>
    <col min="7" max="7" width="13.5" style="2" customWidth="1"/>
    <col min="8" max="8" width="14" style="2" customWidth="1"/>
    <col min="9" max="9" width="10.625" style="2" customWidth="1"/>
    <col min="10" max="10" width="11.125" style="2" customWidth="1"/>
    <col min="11" max="14" width="12.75" style="2" customWidth="1"/>
    <col min="15" max="15" width="11.25" style="2" customWidth="1"/>
    <col min="16" max="16" width="10.625" style="2" customWidth="1"/>
    <col min="17" max="16384" width="12.625" style="2"/>
  </cols>
  <sheetData>
    <row r="1" spans="1:16" ht="15" x14ac:dyDescent="0.15">
      <c r="A1" s="356" t="s">
        <v>26</v>
      </c>
      <c r="B1" s="356"/>
      <c r="C1" s="356"/>
      <c r="D1" s="356"/>
      <c r="E1" s="356"/>
      <c r="F1" s="356"/>
      <c r="G1" s="356"/>
      <c r="H1" s="356"/>
      <c r="I1" s="356"/>
      <c r="J1" s="356"/>
      <c r="K1" s="356"/>
      <c r="L1" s="356"/>
      <c r="M1" s="356"/>
      <c r="N1" s="356"/>
      <c r="O1" s="356"/>
      <c r="P1" s="356"/>
    </row>
    <row r="2" spans="1:16" ht="12" thickBot="1" x14ac:dyDescent="0.2">
      <c r="A2" s="2" t="s">
        <v>22</v>
      </c>
    </row>
    <row r="3" spans="1:16" ht="19.5" customHeight="1" x14ac:dyDescent="0.15">
      <c r="A3" s="346" t="s">
        <v>4</v>
      </c>
      <c r="B3" s="347"/>
      <c r="C3" s="343" t="s">
        <v>5</v>
      </c>
      <c r="D3" s="344"/>
      <c r="E3" s="345"/>
      <c r="F3" s="343" t="s">
        <v>6</v>
      </c>
      <c r="G3" s="344"/>
      <c r="H3" s="345"/>
      <c r="I3" s="343" t="s">
        <v>7</v>
      </c>
      <c r="J3" s="344"/>
      <c r="K3" s="345"/>
      <c r="L3" s="343" t="s">
        <v>8</v>
      </c>
      <c r="M3" s="344"/>
      <c r="N3" s="345"/>
      <c r="O3" s="357" t="s">
        <v>9</v>
      </c>
      <c r="P3" s="358"/>
    </row>
    <row r="4" spans="1:16" ht="15" customHeight="1" x14ac:dyDescent="0.15">
      <c r="A4" s="348"/>
      <c r="B4" s="349"/>
      <c r="C4" s="15" t="s">
        <v>0</v>
      </c>
      <c r="D4" s="12" t="s">
        <v>10</v>
      </c>
      <c r="E4" s="16" t="s">
        <v>1</v>
      </c>
      <c r="F4" s="15" t="s">
        <v>0</v>
      </c>
      <c r="G4" s="12" t="s">
        <v>10</v>
      </c>
      <c r="H4" s="16" t="s">
        <v>1</v>
      </c>
      <c r="I4" s="15" t="s">
        <v>0</v>
      </c>
      <c r="J4" s="12" t="s">
        <v>10</v>
      </c>
      <c r="K4" s="16" t="s">
        <v>1</v>
      </c>
      <c r="L4" s="15" t="s">
        <v>0</v>
      </c>
      <c r="M4" s="12" t="s">
        <v>10</v>
      </c>
      <c r="N4" s="16" t="s">
        <v>1</v>
      </c>
      <c r="O4" s="359"/>
      <c r="P4" s="360"/>
    </row>
    <row r="5" spans="1:16" ht="13.5" x14ac:dyDescent="0.15">
      <c r="A5" s="371"/>
      <c r="B5" s="372"/>
      <c r="C5" s="26" t="s">
        <v>2</v>
      </c>
      <c r="D5" s="27" t="s">
        <v>2</v>
      </c>
      <c r="E5" s="28" t="s">
        <v>2</v>
      </c>
      <c r="F5" s="26" t="s">
        <v>2</v>
      </c>
      <c r="G5" s="27" t="s">
        <v>2</v>
      </c>
      <c r="H5" s="28" t="s">
        <v>2</v>
      </c>
      <c r="I5" s="26" t="s">
        <v>2</v>
      </c>
      <c r="J5" s="27" t="s">
        <v>2</v>
      </c>
      <c r="K5" s="28" t="s">
        <v>2</v>
      </c>
      <c r="L5" s="26" t="s">
        <v>2</v>
      </c>
      <c r="M5" s="27" t="s">
        <v>2</v>
      </c>
      <c r="N5" s="28" t="s">
        <v>2</v>
      </c>
      <c r="O5" s="373"/>
      <c r="P5" s="374"/>
    </row>
    <row r="6" spans="1:16" ht="21.75" customHeight="1" x14ac:dyDescent="0.15">
      <c r="A6" s="367" t="s">
        <v>60</v>
      </c>
      <c r="B6" s="368"/>
      <c r="C6" s="61">
        <v>97129</v>
      </c>
      <c r="D6" s="62">
        <v>287271</v>
      </c>
      <c r="E6" s="63">
        <v>384399</v>
      </c>
      <c r="F6" s="61">
        <v>94571</v>
      </c>
      <c r="G6" s="62">
        <v>18132</v>
      </c>
      <c r="H6" s="63">
        <v>112703</v>
      </c>
      <c r="I6" s="61" t="s">
        <v>109</v>
      </c>
      <c r="J6" s="62">
        <v>37334</v>
      </c>
      <c r="K6" s="63">
        <v>37334</v>
      </c>
      <c r="L6" s="61">
        <v>2557</v>
      </c>
      <c r="M6" s="62">
        <v>231804</v>
      </c>
      <c r="N6" s="63">
        <v>234362</v>
      </c>
      <c r="O6" s="375" t="s">
        <v>3</v>
      </c>
      <c r="P6" s="376"/>
    </row>
    <row r="7" spans="1:16" ht="21.75" customHeight="1" x14ac:dyDescent="0.15">
      <c r="A7" s="352" t="s">
        <v>82</v>
      </c>
      <c r="B7" s="353"/>
      <c r="C7" s="133">
        <v>264043897</v>
      </c>
      <c r="D7" s="134">
        <v>300590</v>
      </c>
      <c r="E7" s="135">
        <v>264344488</v>
      </c>
      <c r="F7" s="133">
        <v>263879161</v>
      </c>
      <c r="G7" s="134">
        <v>149810</v>
      </c>
      <c r="H7" s="135">
        <v>264028970</v>
      </c>
      <c r="I7" s="136">
        <v>415</v>
      </c>
      <c r="J7" s="137">
        <v>23983</v>
      </c>
      <c r="K7" s="138">
        <v>24397</v>
      </c>
      <c r="L7" s="133">
        <v>164322</v>
      </c>
      <c r="M7" s="134">
        <v>126798</v>
      </c>
      <c r="N7" s="135">
        <v>291120</v>
      </c>
      <c r="O7" s="377" t="s">
        <v>88</v>
      </c>
      <c r="P7" s="378"/>
    </row>
    <row r="8" spans="1:16" s="3" customFormat="1" ht="21.75" customHeight="1" x14ac:dyDescent="0.15">
      <c r="A8" s="354" t="s">
        <v>61</v>
      </c>
      <c r="B8" s="355"/>
      <c r="C8" s="136">
        <v>236845</v>
      </c>
      <c r="D8" s="137">
        <v>1670821</v>
      </c>
      <c r="E8" s="138">
        <v>1907667</v>
      </c>
      <c r="F8" s="136">
        <v>207891</v>
      </c>
      <c r="G8" s="137">
        <v>125905</v>
      </c>
      <c r="H8" s="138">
        <v>333796</v>
      </c>
      <c r="I8" s="136" t="s">
        <v>109</v>
      </c>
      <c r="J8" s="137">
        <v>553346</v>
      </c>
      <c r="K8" s="138">
        <v>553346</v>
      </c>
      <c r="L8" s="136">
        <v>28954</v>
      </c>
      <c r="M8" s="137">
        <v>991570</v>
      </c>
      <c r="N8" s="138">
        <v>1020525</v>
      </c>
      <c r="O8" s="379" t="s">
        <v>61</v>
      </c>
      <c r="P8" s="380"/>
    </row>
    <row r="9" spans="1:16" ht="21.75" customHeight="1" x14ac:dyDescent="0.15">
      <c r="A9" s="361" t="s">
        <v>83</v>
      </c>
      <c r="B9" s="362"/>
      <c r="C9" s="136">
        <v>60361730</v>
      </c>
      <c r="D9" s="137">
        <v>1103773</v>
      </c>
      <c r="E9" s="138">
        <v>61465502</v>
      </c>
      <c r="F9" s="136">
        <v>59645440</v>
      </c>
      <c r="G9" s="137">
        <v>554133</v>
      </c>
      <c r="H9" s="138">
        <v>60199573</v>
      </c>
      <c r="I9" s="136">
        <v>0</v>
      </c>
      <c r="J9" s="137">
        <v>27731</v>
      </c>
      <c r="K9" s="138">
        <v>27731</v>
      </c>
      <c r="L9" s="136">
        <v>716290</v>
      </c>
      <c r="M9" s="137">
        <v>521909</v>
      </c>
      <c r="N9" s="138">
        <v>1238199</v>
      </c>
      <c r="O9" s="363" t="s">
        <v>83</v>
      </c>
      <c r="P9" s="364"/>
    </row>
    <row r="10" spans="1:16" ht="21.75" customHeight="1" x14ac:dyDescent="0.15">
      <c r="A10" s="365" t="s">
        <v>62</v>
      </c>
      <c r="B10" s="366"/>
      <c r="C10" s="139">
        <v>324739601</v>
      </c>
      <c r="D10" s="140">
        <v>3362455</v>
      </c>
      <c r="E10" s="141">
        <v>328102056</v>
      </c>
      <c r="F10" s="139">
        <v>323827063</v>
      </c>
      <c r="G10" s="140">
        <v>847980</v>
      </c>
      <c r="H10" s="141">
        <v>324675042</v>
      </c>
      <c r="I10" s="139">
        <v>415</v>
      </c>
      <c r="J10" s="140">
        <v>642394</v>
      </c>
      <c r="K10" s="141">
        <v>642808</v>
      </c>
      <c r="L10" s="139">
        <v>912124</v>
      </c>
      <c r="M10" s="140">
        <v>1872082</v>
      </c>
      <c r="N10" s="141">
        <v>2784206</v>
      </c>
      <c r="O10" s="369" t="s">
        <v>77</v>
      </c>
      <c r="P10" s="370"/>
    </row>
    <row r="11" spans="1:16" ht="21.75" customHeight="1" x14ac:dyDescent="0.15">
      <c r="A11" s="328" t="s">
        <v>63</v>
      </c>
      <c r="B11" s="329"/>
      <c r="C11" s="65">
        <v>192475688</v>
      </c>
      <c r="D11" s="66">
        <v>1976293</v>
      </c>
      <c r="E11" s="67">
        <v>194451981</v>
      </c>
      <c r="F11" s="65">
        <v>190733760</v>
      </c>
      <c r="G11" s="66">
        <v>1121507</v>
      </c>
      <c r="H11" s="67">
        <v>191855267</v>
      </c>
      <c r="I11" s="65">
        <v>13009</v>
      </c>
      <c r="J11" s="66">
        <v>223189</v>
      </c>
      <c r="K11" s="67">
        <v>236197</v>
      </c>
      <c r="L11" s="65">
        <v>1728919</v>
      </c>
      <c r="M11" s="66">
        <v>631597</v>
      </c>
      <c r="N11" s="67">
        <v>2360516</v>
      </c>
      <c r="O11" s="330" t="s">
        <v>63</v>
      </c>
      <c r="P11" s="331"/>
    </row>
    <row r="12" spans="1:16" ht="21.75" customHeight="1" x14ac:dyDescent="0.15">
      <c r="A12" s="350" t="s">
        <v>91</v>
      </c>
      <c r="B12" s="351"/>
      <c r="C12" s="65">
        <v>9221415</v>
      </c>
      <c r="D12" s="66">
        <v>19517</v>
      </c>
      <c r="E12" s="67">
        <v>9240932</v>
      </c>
      <c r="F12" s="65">
        <v>9175069</v>
      </c>
      <c r="G12" s="66">
        <v>17062</v>
      </c>
      <c r="H12" s="67">
        <v>9192131</v>
      </c>
      <c r="I12" s="65">
        <v>130</v>
      </c>
      <c r="J12" s="66">
        <v>1527</v>
      </c>
      <c r="K12" s="67">
        <v>1657</v>
      </c>
      <c r="L12" s="65">
        <v>46217</v>
      </c>
      <c r="M12" s="66">
        <v>928</v>
      </c>
      <c r="N12" s="144">
        <v>47145</v>
      </c>
      <c r="O12" s="334" t="s">
        <v>91</v>
      </c>
      <c r="P12" s="342"/>
    </row>
    <row r="13" spans="1:16" ht="21.75" customHeight="1" x14ac:dyDescent="0.15">
      <c r="A13" s="328" t="s">
        <v>64</v>
      </c>
      <c r="B13" s="329"/>
      <c r="C13" s="65">
        <v>57993</v>
      </c>
      <c r="D13" s="66">
        <v>13166</v>
      </c>
      <c r="E13" s="67">
        <v>71158</v>
      </c>
      <c r="F13" s="65">
        <v>48194</v>
      </c>
      <c r="G13" s="66">
        <v>4850</v>
      </c>
      <c r="H13" s="67">
        <v>53044</v>
      </c>
      <c r="I13" s="65">
        <v>15</v>
      </c>
      <c r="J13" s="66">
        <v>3434</v>
      </c>
      <c r="K13" s="67">
        <v>3449</v>
      </c>
      <c r="L13" s="65">
        <v>9784</v>
      </c>
      <c r="M13" s="66">
        <v>4882</v>
      </c>
      <c r="N13" s="67">
        <v>14666</v>
      </c>
      <c r="O13" s="330" t="s">
        <v>64</v>
      </c>
      <c r="P13" s="331"/>
    </row>
    <row r="14" spans="1:16" ht="21.75" customHeight="1" x14ac:dyDescent="0.15">
      <c r="A14" s="328" t="s">
        <v>65</v>
      </c>
      <c r="B14" s="329"/>
      <c r="C14" s="65">
        <v>40773525</v>
      </c>
      <c r="D14" s="66">
        <v>938552</v>
      </c>
      <c r="E14" s="67">
        <v>41712078</v>
      </c>
      <c r="F14" s="65">
        <v>39066264</v>
      </c>
      <c r="G14" s="66">
        <v>802063</v>
      </c>
      <c r="H14" s="67">
        <v>39868327</v>
      </c>
      <c r="I14" s="65" t="s">
        <v>109</v>
      </c>
      <c r="J14" s="66">
        <v>7710</v>
      </c>
      <c r="K14" s="67">
        <v>7710</v>
      </c>
      <c r="L14" s="65">
        <v>1707261</v>
      </c>
      <c r="M14" s="66">
        <v>128779</v>
      </c>
      <c r="N14" s="67">
        <v>1836041</v>
      </c>
      <c r="O14" s="330" t="s">
        <v>65</v>
      </c>
      <c r="P14" s="331"/>
    </row>
    <row r="15" spans="1:16" ht="21.75" customHeight="1" x14ac:dyDescent="0.15">
      <c r="A15" s="328" t="s">
        <v>66</v>
      </c>
      <c r="B15" s="329"/>
      <c r="C15" s="65" t="s">
        <v>109</v>
      </c>
      <c r="D15" s="66">
        <v>11045</v>
      </c>
      <c r="E15" s="67">
        <v>11045</v>
      </c>
      <c r="F15" s="65" t="s">
        <v>109</v>
      </c>
      <c r="G15" s="66" t="s">
        <v>109</v>
      </c>
      <c r="H15" s="67" t="s">
        <v>109</v>
      </c>
      <c r="I15" s="65" t="s">
        <v>109</v>
      </c>
      <c r="J15" s="66">
        <v>11045</v>
      </c>
      <c r="K15" s="67">
        <v>11045</v>
      </c>
      <c r="L15" s="65" t="s">
        <v>109</v>
      </c>
      <c r="M15" s="66" t="s">
        <v>109</v>
      </c>
      <c r="N15" s="67" t="s">
        <v>109</v>
      </c>
      <c r="O15" s="330" t="s">
        <v>66</v>
      </c>
      <c r="P15" s="331"/>
    </row>
    <row r="16" spans="1:16" ht="21.75" customHeight="1" x14ac:dyDescent="0.15">
      <c r="A16" s="328" t="s">
        <v>67</v>
      </c>
      <c r="B16" s="329"/>
      <c r="C16" s="65" t="s">
        <v>109</v>
      </c>
      <c r="D16" s="66">
        <v>5935</v>
      </c>
      <c r="E16" s="67">
        <v>5935</v>
      </c>
      <c r="F16" s="65" t="s">
        <v>109</v>
      </c>
      <c r="G16" s="66">
        <v>293</v>
      </c>
      <c r="H16" s="67">
        <v>293</v>
      </c>
      <c r="I16" s="65" t="s">
        <v>109</v>
      </c>
      <c r="J16" s="66">
        <v>906</v>
      </c>
      <c r="K16" s="67">
        <v>906</v>
      </c>
      <c r="L16" s="65" t="s">
        <v>109</v>
      </c>
      <c r="M16" s="66">
        <v>4735</v>
      </c>
      <c r="N16" s="67">
        <v>4735</v>
      </c>
      <c r="O16" s="330" t="s">
        <v>67</v>
      </c>
      <c r="P16" s="331"/>
    </row>
    <row r="17" spans="1:16" ht="21.75" customHeight="1" x14ac:dyDescent="0.15">
      <c r="A17" s="328" t="s">
        <v>84</v>
      </c>
      <c r="B17" s="329"/>
      <c r="C17" s="65">
        <v>396114192</v>
      </c>
      <c r="D17" s="66">
        <v>7518373</v>
      </c>
      <c r="E17" s="67">
        <v>403632565</v>
      </c>
      <c r="F17" s="65">
        <v>390408623</v>
      </c>
      <c r="G17" s="66">
        <v>5833868</v>
      </c>
      <c r="H17" s="67">
        <v>396242491</v>
      </c>
      <c r="I17" s="65">
        <v>15090</v>
      </c>
      <c r="J17" s="66">
        <v>361015</v>
      </c>
      <c r="K17" s="67">
        <v>376105</v>
      </c>
      <c r="L17" s="65">
        <v>5690478</v>
      </c>
      <c r="M17" s="66">
        <v>1323491</v>
      </c>
      <c r="N17" s="67">
        <v>7013969</v>
      </c>
      <c r="O17" s="330" t="s">
        <v>84</v>
      </c>
      <c r="P17" s="331"/>
    </row>
    <row r="18" spans="1:16" ht="21.75" customHeight="1" x14ac:dyDescent="0.15">
      <c r="A18" s="328" t="s">
        <v>68</v>
      </c>
      <c r="B18" s="329"/>
      <c r="C18" s="65">
        <v>18537660</v>
      </c>
      <c r="D18" s="66">
        <v>93</v>
      </c>
      <c r="E18" s="67">
        <v>18537753</v>
      </c>
      <c r="F18" s="65">
        <v>18537547</v>
      </c>
      <c r="G18" s="66">
        <v>93</v>
      </c>
      <c r="H18" s="67">
        <v>18537640</v>
      </c>
      <c r="I18" s="65" t="s">
        <v>109</v>
      </c>
      <c r="J18" s="66" t="s">
        <v>109</v>
      </c>
      <c r="K18" s="67" t="s">
        <v>109</v>
      </c>
      <c r="L18" s="315">
        <v>113</v>
      </c>
      <c r="M18" s="66" t="s">
        <v>109</v>
      </c>
      <c r="N18" s="317">
        <v>113</v>
      </c>
      <c r="O18" s="330" t="s">
        <v>68</v>
      </c>
      <c r="P18" s="331"/>
    </row>
    <row r="19" spans="1:16" ht="21.75" customHeight="1" x14ac:dyDescent="0.15">
      <c r="A19" s="328" t="s">
        <v>69</v>
      </c>
      <c r="B19" s="329"/>
      <c r="C19" s="65" t="s">
        <v>109</v>
      </c>
      <c r="D19" s="66" t="s">
        <v>109</v>
      </c>
      <c r="E19" s="67" t="s">
        <v>109</v>
      </c>
      <c r="F19" s="65" t="s">
        <v>109</v>
      </c>
      <c r="G19" s="66" t="s">
        <v>109</v>
      </c>
      <c r="H19" s="67" t="s">
        <v>109</v>
      </c>
      <c r="I19" s="65" t="s">
        <v>109</v>
      </c>
      <c r="J19" s="66" t="s">
        <v>109</v>
      </c>
      <c r="K19" s="67" t="s">
        <v>109</v>
      </c>
      <c r="L19" s="65" t="s">
        <v>109</v>
      </c>
      <c r="M19" s="66" t="s">
        <v>109</v>
      </c>
      <c r="N19" s="317" t="s">
        <v>109</v>
      </c>
      <c r="O19" s="330" t="s">
        <v>69</v>
      </c>
      <c r="P19" s="331"/>
    </row>
    <row r="20" spans="1:16" ht="21.75" customHeight="1" x14ac:dyDescent="0.15">
      <c r="A20" s="328" t="s">
        <v>85</v>
      </c>
      <c r="B20" s="329"/>
      <c r="C20" s="65">
        <v>18369517</v>
      </c>
      <c r="D20" s="66" t="s">
        <v>109</v>
      </c>
      <c r="E20" s="67">
        <v>18369517</v>
      </c>
      <c r="F20" s="65">
        <v>18369517</v>
      </c>
      <c r="G20" s="66" t="s">
        <v>109</v>
      </c>
      <c r="H20" s="67">
        <v>18369517</v>
      </c>
      <c r="I20" s="65" t="s">
        <v>109</v>
      </c>
      <c r="J20" s="66" t="s">
        <v>109</v>
      </c>
      <c r="K20" s="67" t="s">
        <v>109</v>
      </c>
      <c r="L20" s="65" t="s">
        <v>109</v>
      </c>
      <c r="M20" s="66" t="s">
        <v>109</v>
      </c>
      <c r="N20" s="317" t="s">
        <v>109</v>
      </c>
      <c r="O20" s="330" t="s">
        <v>85</v>
      </c>
      <c r="P20" s="331"/>
    </row>
    <row r="21" spans="1:16" ht="21.75" customHeight="1" x14ac:dyDescent="0.15">
      <c r="A21" s="328" t="s">
        <v>70</v>
      </c>
      <c r="B21" s="329"/>
      <c r="C21" s="65" t="s">
        <v>109</v>
      </c>
      <c r="D21" s="66" t="s">
        <v>109</v>
      </c>
      <c r="E21" s="67" t="s">
        <v>109</v>
      </c>
      <c r="F21" s="65" t="s">
        <v>109</v>
      </c>
      <c r="G21" s="66" t="s">
        <v>109</v>
      </c>
      <c r="H21" s="67" t="s">
        <v>109</v>
      </c>
      <c r="I21" s="65" t="s">
        <v>109</v>
      </c>
      <c r="J21" s="66" t="s">
        <v>109</v>
      </c>
      <c r="K21" s="67" t="s">
        <v>109</v>
      </c>
      <c r="L21" s="65" t="s">
        <v>109</v>
      </c>
      <c r="M21" s="66" t="s">
        <v>109</v>
      </c>
      <c r="N21" s="317" t="s">
        <v>109</v>
      </c>
      <c r="O21" s="330" t="s">
        <v>70</v>
      </c>
      <c r="P21" s="331"/>
    </row>
    <row r="22" spans="1:16" ht="21.75" customHeight="1" x14ac:dyDescent="0.15">
      <c r="A22" s="328" t="s">
        <v>71</v>
      </c>
      <c r="B22" s="329"/>
      <c r="C22" s="65" t="s">
        <v>109</v>
      </c>
      <c r="D22" s="66" t="s">
        <v>109</v>
      </c>
      <c r="E22" s="67" t="s">
        <v>109</v>
      </c>
      <c r="F22" s="65" t="s">
        <v>109</v>
      </c>
      <c r="G22" s="66" t="s">
        <v>109</v>
      </c>
      <c r="H22" s="67" t="s">
        <v>109</v>
      </c>
      <c r="I22" s="65" t="s">
        <v>109</v>
      </c>
      <c r="J22" s="66" t="s">
        <v>109</v>
      </c>
      <c r="K22" s="67" t="s">
        <v>109</v>
      </c>
      <c r="L22" s="65" t="s">
        <v>109</v>
      </c>
      <c r="M22" s="66" t="s">
        <v>109</v>
      </c>
      <c r="N22" s="317" t="s">
        <v>109</v>
      </c>
      <c r="O22" s="330" t="s">
        <v>71</v>
      </c>
      <c r="P22" s="331"/>
    </row>
    <row r="23" spans="1:16" ht="21.75" customHeight="1" x14ac:dyDescent="0.15">
      <c r="A23" s="350" t="s">
        <v>72</v>
      </c>
      <c r="B23" s="351"/>
      <c r="C23" s="65">
        <v>10041621</v>
      </c>
      <c r="D23" s="66" t="s">
        <v>109</v>
      </c>
      <c r="E23" s="67">
        <v>10041621</v>
      </c>
      <c r="F23" s="65">
        <v>10041621</v>
      </c>
      <c r="G23" s="66" t="s">
        <v>109</v>
      </c>
      <c r="H23" s="67">
        <v>10041621</v>
      </c>
      <c r="I23" s="65" t="s">
        <v>109</v>
      </c>
      <c r="J23" s="66" t="s">
        <v>109</v>
      </c>
      <c r="K23" s="67" t="s">
        <v>109</v>
      </c>
      <c r="L23" s="65" t="s">
        <v>109</v>
      </c>
      <c r="M23" s="66" t="s">
        <v>109</v>
      </c>
      <c r="N23" s="317" t="s">
        <v>109</v>
      </c>
      <c r="O23" s="334" t="s">
        <v>72</v>
      </c>
      <c r="P23" s="342"/>
    </row>
    <row r="24" spans="1:16" ht="21.75" customHeight="1" x14ac:dyDescent="0.15">
      <c r="A24" s="328" t="s">
        <v>86</v>
      </c>
      <c r="B24" s="329"/>
      <c r="C24" s="65" t="s">
        <v>109</v>
      </c>
      <c r="D24" s="66" t="s">
        <v>109</v>
      </c>
      <c r="E24" s="67" t="s">
        <v>109</v>
      </c>
      <c r="F24" s="65" t="s">
        <v>109</v>
      </c>
      <c r="G24" s="66" t="s">
        <v>109</v>
      </c>
      <c r="H24" s="67" t="s">
        <v>109</v>
      </c>
      <c r="I24" s="65" t="s">
        <v>109</v>
      </c>
      <c r="J24" s="66" t="s">
        <v>109</v>
      </c>
      <c r="K24" s="67" t="s">
        <v>109</v>
      </c>
      <c r="L24" s="65" t="s">
        <v>109</v>
      </c>
      <c r="M24" s="66" t="s">
        <v>109</v>
      </c>
      <c r="N24" s="317" t="s">
        <v>109</v>
      </c>
      <c r="O24" s="330" t="s">
        <v>86</v>
      </c>
      <c r="P24" s="331"/>
    </row>
    <row r="25" spans="1:16" ht="21.75" customHeight="1" x14ac:dyDescent="0.15">
      <c r="A25" s="328" t="s">
        <v>87</v>
      </c>
      <c r="B25" s="329"/>
      <c r="C25" s="315">
        <v>107479297</v>
      </c>
      <c r="D25" s="316">
        <v>9247837</v>
      </c>
      <c r="E25" s="317">
        <v>116727134</v>
      </c>
      <c r="F25" s="315">
        <v>98783795</v>
      </c>
      <c r="G25" s="316">
        <v>9247837</v>
      </c>
      <c r="H25" s="317">
        <v>108031632</v>
      </c>
      <c r="I25" s="315" t="s">
        <v>109</v>
      </c>
      <c r="J25" s="316" t="s">
        <v>109</v>
      </c>
      <c r="K25" s="317" t="s">
        <v>109</v>
      </c>
      <c r="L25" s="315">
        <v>8695502</v>
      </c>
      <c r="M25" s="66" t="s">
        <v>109</v>
      </c>
      <c r="N25" s="317">
        <v>8695502</v>
      </c>
      <c r="O25" s="330" t="s">
        <v>87</v>
      </c>
      <c r="P25" s="331"/>
    </row>
    <row r="26" spans="1:16" ht="21.75" customHeight="1" x14ac:dyDescent="0.15">
      <c r="A26" s="328" t="s">
        <v>73</v>
      </c>
      <c r="B26" s="329"/>
      <c r="C26" s="65">
        <v>402963</v>
      </c>
      <c r="D26" s="66" t="s">
        <v>109</v>
      </c>
      <c r="E26" s="67">
        <v>402963</v>
      </c>
      <c r="F26" s="65">
        <v>402872</v>
      </c>
      <c r="G26" s="66" t="s">
        <v>109</v>
      </c>
      <c r="H26" s="67">
        <v>402872</v>
      </c>
      <c r="I26" s="65" t="s">
        <v>109</v>
      </c>
      <c r="J26" s="66" t="s">
        <v>109</v>
      </c>
      <c r="K26" s="67" t="s">
        <v>109</v>
      </c>
      <c r="L26" s="65">
        <v>91</v>
      </c>
      <c r="M26" s="66" t="s">
        <v>109</v>
      </c>
      <c r="N26" s="67">
        <v>91</v>
      </c>
      <c r="O26" s="330" t="s">
        <v>73</v>
      </c>
      <c r="P26" s="331"/>
    </row>
    <row r="27" spans="1:16" ht="21.75" customHeight="1" x14ac:dyDescent="0.15">
      <c r="A27" s="390" t="s">
        <v>74</v>
      </c>
      <c r="B27" s="391"/>
      <c r="C27" s="65">
        <v>3946</v>
      </c>
      <c r="D27" s="66" t="s">
        <v>109</v>
      </c>
      <c r="E27" s="67">
        <v>3946</v>
      </c>
      <c r="F27" s="65">
        <v>3946</v>
      </c>
      <c r="G27" s="66" t="s">
        <v>109</v>
      </c>
      <c r="H27" s="67">
        <v>3946</v>
      </c>
      <c r="I27" s="65" t="s">
        <v>109</v>
      </c>
      <c r="J27" s="66" t="s">
        <v>109</v>
      </c>
      <c r="K27" s="67" t="s">
        <v>109</v>
      </c>
      <c r="L27" s="65" t="s">
        <v>109</v>
      </c>
      <c r="M27" s="66" t="s">
        <v>109</v>
      </c>
      <c r="N27" s="67" t="s">
        <v>109</v>
      </c>
      <c r="O27" s="340" t="s">
        <v>78</v>
      </c>
      <c r="P27" s="341"/>
    </row>
    <row r="28" spans="1:16" ht="21.75" customHeight="1" x14ac:dyDescent="0.15">
      <c r="A28" s="338" t="s">
        <v>75</v>
      </c>
      <c r="B28" s="339"/>
      <c r="C28" s="65">
        <v>9667</v>
      </c>
      <c r="D28" s="66" t="s">
        <v>109</v>
      </c>
      <c r="E28" s="67">
        <v>9667</v>
      </c>
      <c r="F28" s="65">
        <v>9667</v>
      </c>
      <c r="G28" s="66" t="s">
        <v>109</v>
      </c>
      <c r="H28" s="67">
        <v>9667</v>
      </c>
      <c r="I28" s="65" t="s">
        <v>109</v>
      </c>
      <c r="J28" s="66" t="s">
        <v>109</v>
      </c>
      <c r="K28" s="67" t="s">
        <v>109</v>
      </c>
      <c r="L28" s="65" t="s">
        <v>109</v>
      </c>
      <c r="M28" s="66" t="s">
        <v>109</v>
      </c>
      <c r="N28" s="67" t="s">
        <v>109</v>
      </c>
      <c r="O28" s="334" t="s">
        <v>75</v>
      </c>
      <c r="P28" s="335"/>
    </row>
    <row r="29" spans="1:16" ht="21.75" customHeight="1" thickBot="1" x14ac:dyDescent="0.2">
      <c r="A29" s="392" t="s">
        <v>76</v>
      </c>
      <c r="B29" s="393"/>
      <c r="C29" s="311">
        <v>3297741</v>
      </c>
      <c r="D29" s="312">
        <v>7159</v>
      </c>
      <c r="E29" s="313">
        <v>3304901</v>
      </c>
      <c r="F29" s="311">
        <v>3295246</v>
      </c>
      <c r="G29" s="312">
        <v>7127</v>
      </c>
      <c r="H29" s="313">
        <v>3302373</v>
      </c>
      <c r="I29" s="68" t="s">
        <v>109</v>
      </c>
      <c r="J29" s="69">
        <v>24</v>
      </c>
      <c r="K29" s="70">
        <v>24</v>
      </c>
      <c r="L29" s="311">
        <v>2495</v>
      </c>
      <c r="M29" s="312">
        <v>8</v>
      </c>
      <c r="N29" s="313">
        <v>2503</v>
      </c>
      <c r="O29" s="336" t="s">
        <v>76</v>
      </c>
      <c r="P29" s="337"/>
    </row>
    <row r="30" spans="1:16" s="3" customFormat="1" ht="21.75" customHeight="1" thickTop="1" x14ac:dyDescent="0.15">
      <c r="A30" s="326" t="s">
        <v>92</v>
      </c>
      <c r="B30" s="327"/>
      <c r="C30" s="65">
        <v>1121524827</v>
      </c>
      <c r="D30" s="66">
        <v>23100426</v>
      </c>
      <c r="E30" s="67">
        <v>1144625252</v>
      </c>
      <c r="F30" s="65">
        <v>1102703184</v>
      </c>
      <c r="G30" s="66">
        <v>17882679</v>
      </c>
      <c r="H30" s="67">
        <v>1120585863</v>
      </c>
      <c r="I30" s="65">
        <v>28658</v>
      </c>
      <c r="J30" s="66">
        <v>1251243</v>
      </c>
      <c r="K30" s="67">
        <v>1279902</v>
      </c>
      <c r="L30" s="65">
        <v>18792984</v>
      </c>
      <c r="M30" s="66">
        <v>3966503</v>
      </c>
      <c r="N30" s="67">
        <v>22759487</v>
      </c>
      <c r="O30" s="332" t="s">
        <v>92</v>
      </c>
      <c r="P30" s="333"/>
    </row>
    <row r="31" spans="1:16" ht="17.25" customHeight="1" x14ac:dyDescent="0.15">
      <c r="A31" s="381" t="s">
        <v>93</v>
      </c>
      <c r="B31" s="382"/>
      <c r="C31" s="145">
        <v>84083290</v>
      </c>
      <c r="D31" s="146">
        <v>1576995</v>
      </c>
      <c r="E31" s="147">
        <v>85660285</v>
      </c>
      <c r="F31" s="145">
        <v>82871785</v>
      </c>
      <c r="G31" s="146">
        <v>1232490</v>
      </c>
      <c r="H31" s="147">
        <v>84104275</v>
      </c>
      <c r="I31" s="145">
        <v>3207</v>
      </c>
      <c r="J31" s="146">
        <v>73320</v>
      </c>
      <c r="K31" s="147">
        <v>76527</v>
      </c>
      <c r="L31" s="148">
        <v>1208298</v>
      </c>
      <c r="M31" s="146">
        <v>271185</v>
      </c>
      <c r="N31" s="155">
        <v>1479483</v>
      </c>
      <c r="O31" s="383" t="s">
        <v>93</v>
      </c>
      <c r="P31" s="384"/>
    </row>
    <row r="32" spans="1:16" ht="17.25" customHeight="1" thickBot="1" x14ac:dyDescent="0.2">
      <c r="A32" s="385" t="s">
        <v>94</v>
      </c>
      <c r="B32" s="386"/>
      <c r="C32" s="149">
        <v>1037441536</v>
      </c>
      <c r="D32" s="150">
        <v>21523431</v>
      </c>
      <c r="E32" s="151">
        <v>1058964967</v>
      </c>
      <c r="F32" s="149">
        <v>1019831399</v>
      </c>
      <c r="G32" s="150">
        <v>16650189</v>
      </c>
      <c r="H32" s="151">
        <v>1036481589</v>
      </c>
      <c r="I32" s="149">
        <v>25451</v>
      </c>
      <c r="J32" s="150">
        <v>1177923</v>
      </c>
      <c r="K32" s="151">
        <v>1203374</v>
      </c>
      <c r="L32" s="152">
        <v>17584686</v>
      </c>
      <c r="M32" s="150">
        <v>3695318</v>
      </c>
      <c r="N32" s="156">
        <v>21280004</v>
      </c>
      <c r="O32" s="387" t="s">
        <v>94</v>
      </c>
      <c r="P32" s="388"/>
    </row>
    <row r="33" spans="1:13" x14ac:dyDescent="0.15">
      <c r="A33" s="153" t="s">
        <v>95</v>
      </c>
      <c r="B33" s="389" t="s">
        <v>110</v>
      </c>
      <c r="C33" s="389"/>
      <c r="D33" s="389"/>
      <c r="E33" s="389"/>
      <c r="F33" s="389"/>
      <c r="G33" s="389"/>
    </row>
    <row r="34" spans="1:13" x14ac:dyDescent="0.15">
      <c r="A34" s="142" t="s">
        <v>96</v>
      </c>
      <c r="B34" s="2" t="s">
        <v>97</v>
      </c>
      <c r="K34" s="154"/>
    </row>
    <row r="35" spans="1:13" x14ac:dyDescent="0.15">
      <c r="A35" s="1" t="s">
        <v>98</v>
      </c>
      <c r="B35" s="4" t="s">
        <v>99</v>
      </c>
    </row>
    <row r="36" spans="1:13" x14ac:dyDescent="0.15">
      <c r="A36" s="1" t="s">
        <v>98</v>
      </c>
      <c r="B36" s="2" t="s">
        <v>100</v>
      </c>
    </row>
    <row r="37" spans="1:13" x14ac:dyDescent="0.15">
      <c r="A37" s="1" t="s">
        <v>98</v>
      </c>
      <c r="B37" s="2" t="s">
        <v>101</v>
      </c>
    </row>
    <row r="38" spans="1:13" x14ac:dyDescent="0.15">
      <c r="A38" s="143" t="s">
        <v>102</v>
      </c>
      <c r="B38" s="2" t="s">
        <v>103</v>
      </c>
    </row>
    <row r="39" spans="1:13" x14ac:dyDescent="0.15">
      <c r="B39" s="2" t="s">
        <v>106</v>
      </c>
    </row>
    <row r="40" spans="1:13" x14ac:dyDescent="0.15">
      <c r="B40" s="2" t="s">
        <v>107</v>
      </c>
    </row>
    <row r="43" spans="1:13" x14ac:dyDescent="0.15">
      <c r="A43" s="4"/>
      <c r="B43" s="4"/>
      <c r="C43" s="4"/>
      <c r="D43" s="4"/>
      <c r="E43" s="4"/>
      <c r="F43" s="4"/>
      <c r="G43" s="4"/>
      <c r="H43" s="4"/>
      <c r="I43" s="4"/>
      <c r="J43" s="4"/>
      <c r="K43" s="4"/>
      <c r="L43" s="4"/>
      <c r="M43" s="4"/>
    </row>
    <row r="44" spans="1:13" x14ac:dyDescent="0.15">
      <c r="A44" s="4"/>
      <c r="B44" s="4"/>
      <c r="C44" s="4"/>
      <c r="D44" s="4"/>
      <c r="E44" s="4"/>
      <c r="F44" s="4"/>
      <c r="G44" s="4"/>
      <c r="H44" s="4"/>
      <c r="I44" s="4"/>
      <c r="J44" s="4"/>
      <c r="K44" s="4"/>
      <c r="L44" s="4"/>
      <c r="M44" s="4"/>
    </row>
    <row r="45" spans="1:13" x14ac:dyDescent="0.15">
      <c r="A45" s="4"/>
      <c r="B45" s="4"/>
      <c r="C45" s="4"/>
      <c r="D45" s="4"/>
      <c r="E45" s="4"/>
      <c r="F45" s="4"/>
      <c r="G45" s="4"/>
      <c r="H45" s="4"/>
      <c r="I45" s="4"/>
      <c r="J45" s="4"/>
      <c r="K45" s="4"/>
      <c r="L45" s="4"/>
      <c r="M45" s="4"/>
    </row>
    <row r="46" spans="1:13" x14ac:dyDescent="0.15">
      <c r="A46" s="4"/>
      <c r="B46" s="4"/>
      <c r="C46" s="4"/>
      <c r="D46" s="4"/>
      <c r="E46" s="4"/>
      <c r="F46" s="4"/>
      <c r="G46" s="4"/>
      <c r="H46" s="4"/>
      <c r="I46" s="4"/>
      <c r="J46" s="4"/>
      <c r="K46" s="4"/>
      <c r="L46" s="4"/>
      <c r="M46" s="4"/>
    </row>
    <row r="47" spans="1:13" x14ac:dyDescent="0.15">
      <c r="A47" s="4"/>
      <c r="B47" s="4"/>
      <c r="C47" s="4"/>
      <c r="D47" s="4"/>
      <c r="E47" s="4"/>
      <c r="F47" s="4"/>
      <c r="G47" s="4"/>
      <c r="H47" s="4"/>
      <c r="I47" s="4"/>
      <c r="J47" s="4"/>
      <c r="K47" s="4"/>
      <c r="L47" s="4"/>
      <c r="M47" s="4"/>
    </row>
  </sheetData>
  <mergeCells count="64">
    <mergeCell ref="A26:B26"/>
    <mergeCell ref="A27:B27"/>
    <mergeCell ref="A23:B23"/>
    <mergeCell ref="A29:B29"/>
    <mergeCell ref="A22:B22"/>
    <mergeCell ref="A31:B31"/>
    <mergeCell ref="O31:P31"/>
    <mergeCell ref="A32:B32"/>
    <mergeCell ref="O32:P32"/>
    <mergeCell ref="B33:G33"/>
    <mergeCell ref="A1:P1"/>
    <mergeCell ref="O11:P11"/>
    <mergeCell ref="L3:N3"/>
    <mergeCell ref="O3:P4"/>
    <mergeCell ref="A9:B9"/>
    <mergeCell ref="O9:P9"/>
    <mergeCell ref="A10:B10"/>
    <mergeCell ref="A6:B6"/>
    <mergeCell ref="O10:P10"/>
    <mergeCell ref="A11:B11"/>
    <mergeCell ref="A5:B5"/>
    <mergeCell ref="O5:P5"/>
    <mergeCell ref="O6:P6"/>
    <mergeCell ref="O7:P7"/>
    <mergeCell ref="O8:P8"/>
    <mergeCell ref="I3:K3"/>
    <mergeCell ref="A14:B14"/>
    <mergeCell ref="O14:P14"/>
    <mergeCell ref="A15:B15"/>
    <mergeCell ref="O15:P15"/>
    <mergeCell ref="A7:B7"/>
    <mergeCell ref="A8:B8"/>
    <mergeCell ref="F3:H3"/>
    <mergeCell ref="C3:E3"/>
    <mergeCell ref="A3:B4"/>
    <mergeCell ref="A13:B13"/>
    <mergeCell ref="O13:P13"/>
    <mergeCell ref="A12:B12"/>
    <mergeCell ref="O12:P12"/>
    <mergeCell ref="A17:B17"/>
    <mergeCell ref="O17:P17"/>
    <mergeCell ref="A16:B16"/>
    <mergeCell ref="A19:B19"/>
    <mergeCell ref="O20:P20"/>
    <mergeCell ref="A20:B20"/>
    <mergeCell ref="O18:P18"/>
    <mergeCell ref="A18:B18"/>
    <mergeCell ref="O16:P16"/>
    <mergeCell ref="A30:B30"/>
    <mergeCell ref="A25:B25"/>
    <mergeCell ref="O19:P19"/>
    <mergeCell ref="A21:B21"/>
    <mergeCell ref="O22:P22"/>
    <mergeCell ref="O30:P30"/>
    <mergeCell ref="O28:P28"/>
    <mergeCell ref="A24:B24"/>
    <mergeCell ref="O29:P29"/>
    <mergeCell ref="A28:B28"/>
    <mergeCell ref="O26:P26"/>
    <mergeCell ref="O27:P27"/>
    <mergeCell ref="O24:P24"/>
    <mergeCell ref="O23:P23"/>
    <mergeCell ref="O25:P25"/>
    <mergeCell ref="O21:P21"/>
  </mergeCells>
  <phoneticPr fontId="1"/>
  <printOptions horizontalCentered="1"/>
  <pageMargins left="0.59055118110236227" right="0.59055118110236227" top="0.59055118110236227" bottom="0.59055118110236227" header="0.51181102362204722" footer="0.51181102362204722"/>
  <pageSetup paperSize="9" scale="68" orientation="landscape" r:id="rId1"/>
  <headerFooter alignWithMargins="0">
    <oddFooter>&amp;R高松国税局
国税徴収２
(H29)</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view="pageBreakPreview" topLeftCell="A11" zoomScale="130" zoomScaleNormal="100" zoomScaleSheetLayoutView="130" workbookViewId="0">
      <selection activeCell="L23" sqref="L23"/>
    </sheetView>
  </sheetViews>
  <sheetFormatPr defaultColWidth="5.875" defaultRowHeight="11.25" x14ac:dyDescent="0.15"/>
  <cols>
    <col min="1" max="2" width="5.625" style="183" customWidth="1"/>
    <col min="3" max="3" width="11" style="183" customWidth="1"/>
    <col min="4" max="4" width="8.5" style="183" customWidth="1"/>
    <col min="5" max="5" width="9.75" style="183" bestFit="1" customWidth="1"/>
    <col min="6" max="6" width="8.5" style="183" customWidth="1"/>
    <col min="7" max="7" width="9.125" style="183" customWidth="1"/>
    <col min="8" max="8" width="8.5" style="183" customWidth="1"/>
    <col min="9" max="9" width="9.125" style="183" customWidth="1"/>
    <col min="10" max="10" width="8.5" style="183" customWidth="1"/>
    <col min="11" max="11" width="9.75" style="183" bestFit="1" customWidth="1"/>
    <col min="12" max="12" width="10.625" style="183" customWidth="1"/>
    <col min="13" max="16384" width="5.875" style="183"/>
  </cols>
  <sheetData>
    <row r="1" spans="1:11" ht="14.25" customHeight="1" thickBot="1" x14ac:dyDescent="0.2">
      <c r="A1" s="433" t="s">
        <v>177</v>
      </c>
      <c r="B1" s="433"/>
      <c r="C1" s="433"/>
      <c r="D1" s="433"/>
      <c r="E1" s="433"/>
      <c r="F1" s="433"/>
      <c r="G1" s="433"/>
      <c r="H1" s="433"/>
      <c r="I1" s="433"/>
      <c r="J1" s="433"/>
      <c r="K1" s="433"/>
    </row>
    <row r="2" spans="1:11" ht="16.5" customHeight="1" x14ac:dyDescent="0.15">
      <c r="A2" s="434" t="s">
        <v>178</v>
      </c>
      <c r="B2" s="435"/>
      <c r="C2" s="436"/>
      <c r="D2" s="487" t="s">
        <v>179</v>
      </c>
      <c r="E2" s="487"/>
      <c r="F2" s="487" t="s">
        <v>180</v>
      </c>
      <c r="G2" s="487"/>
      <c r="H2" s="487" t="s">
        <v>181</v>
      </c>
      <c r="I2" s="487"/>
      <c r="J2" s="488" t="s">
        <v>182</v>
      </c>
      <c r="K2" s="489"/>
    </row>
    <row r="3" spans="1:11" ht="16.5" customHeight="1" x14ac:dyDescent="0.15">
      <c r="A3" s="437"/>
      <c r="B3" s="438"/>
      <c r="C3" s="439"/>
      <c r="D3" s="248" t="s">
        <v>183</v>
      </c>
      <c r="E3" s="249" t="s">
        <v>184</v>
      </c>
      <c r="F3" s="248" t="s">
        <v>183</v>
      </c>
      <c r="G3" s="249" t="s">
        <v>184</v>
      </c>
      <c r="H3" s="248" t="s">
        <v>183</v>
      </c>
      <c r="I3" s="249" t="s">
        <v>184</v>
      </c>
      <c r="J3" s="248" t="s">
        <v>185</v>
      </c>
      <c r="K3" s="281" t="s">
        <v>186</v>
      </c>
    </row>
    <row r="4" spans="1:11" s="191" customFormat="1" x14ac:dyDescent="0.15">
      <c r="A4" s="282"/>
      <c r="B4" s="283"/>
      <c r="C4" s="284"/>
      <c r="D4" s="285" t="s">
        <v>121</v>
      </c>
      <c r="E4" s="286" t="s">
        <v>2</v>
      </c>
      <c r="F4" s="285" t="s">
        <v>121</v>
      </c>
      <c r="G4" s="286" t="s">
        <v>2</v>
      </c>
      <c r="H4" s="285" t="s">
        <v>121</v>
      </c>
      <c r="I4" s="286" t="s">
        <v>2</v>
      </c>
      <c r="J4" s="285" t="s">
        <v>121</v>
      </c>
      <c r="K4" s="287" t="s">
        <v>2</v>
      </c>
    </row>
    <row r="5" spans="1:11" ht="28.5" customHeight="1" x14ac:dyDescent="0.15">
      <c r="A5" s="477" t="s">
        <v>122</v>
      </c>
      <c r="B5" s="479" t="s">
        <v>187</v>
      </c>
      <c r="C5" s="480"/>
      <c r="D5" s="288" t="s">
        <v>113</v>
      </c>
      <c r="E5" s="289" t="s">
        <v>113</v>
      </c>
      <c r="F5" s="288" t="s">
        <v>113</v>
      </c>
      <c r="G5" s="289" t="s">
        <v>113</v>
      </c>
      <c r="H5" s="288" t="s">
        <v>113</v>
      </c>
      <c r="I5" s="289" t="s">
        <v>113</v>
      </c>
      <c r="J5" s="288" t="s">
        <v>113</v>
      </c>
      <c r="K5" s="290" t="s">
        <v>113</v>
      </c>
    </row>
    <row r="6" spans="1:11" ht="28.5" customHeight="1" x14ac:dyDescent="0.15">
      <c r="A6" s="477"/>
      <c r="B6" s="481" t="s">
        <v>123</v>
      </c>
      <c r="C6" s="482"/>
      <c r="D6" s="291">
        <v>5</v>
      </c>
      <c r="E6" s="292">
        <v>77120</v>
      </c>
      <c r="F6" s="291">
        <v>4</v>
      </c>
      <c r="G6" s="292">
        <v>5788</v>
      </c>
      <c r="H6" s="291" t="s">
        <v>113</v>
      </c>
      <c r="I6" s="292" t="s">
        <v>113</v>
      </c>
      <c r="J6" s="291">
        <v>9</v>
      </c>
      <c r="K6" s="293">
        <v>82908</v>
      </c>
    </row>
    <row r="7" spans="1:11" ht="28.5" customHeight="1" x14ac:dyDescent="0.15">
      <c r="A7" s="477"/>
      <c r="B7" s="483" t="s">
        <v>187</v>
      </c>
      <c r="C7" s="484"/>
      <c r="D7" s="288" t="s">
        <v>113</v>
      </c>
      <c r="E7" s="289" t="s">
        <v>113</v>
      </c>
      <c r="F7" s="288" t="s">
        <v>113</v>
      </c>
      <c r="G7" s="289" t="s">
        <v>113</v>
      </c>
      <c r="H7" s="288" t="s">
        <v>113</v>
      </c>
      <c r="I7" s="289" t="s">
        <v>113</v>
      </c>
      <c r="J7" s="288" t="s">
        <v>113</v>
      </c>
      <c r="K7" s="290" t="s">
        <v>113</v>
      </c>
    </row>
    <row r="8" spans="1:11" s="228" customFormat="1" ht="28.5" customHeight="1" x14ac:dyDescent="0.15">
      <c r="A8" s="477"/>
      <c r="B8" s="481" t="s">
        <v>124</v>
      </c>
      <c r="C8" s="413"/>
      <c r="D8" s="291">
        <v>19</v>
      </c>
      <c r="E8" s="292">
        <v>261359</v>
      </c>
      <c r="F8" s="291">
        <v>8</v>
      </c>
      <c r="G8" s="292">
        <v>5865</v>
      </c>
      <c r="H8" s="291" t="s">
        <v>113</v>
      </c>
      <c r="I8" s="292" t="s">
        <v>113</v>
      </c>
      <c r="J8" s="291">
        <v>27</v>
      </c>
      <c r="K8" s="293">
        <v>267224</v>
      </c>
    </row>
    <row r="9" spans="1:11" ht="28.5" customHeight="1" x14ac:dyDescent="0.15">
      <c r="A9" s="477"/>
      <c r="B9" s="483" t="s">
        <v>187</v>
      </c>
      <c r="C9" s="484"/>
      <c r="D9" s="288" t="s">
        <v>113</v>
      </c>
      <c r="E9" s="289" t="s">
        <v>113</v>
      </c>
      <c r="F9" s="288" t="s">
        <v>113</v>
      </c>
      <c r="G9" s="289" t="s">
        <v>113</v>
      </c>
      <c r="H9" s="288" t="s">
        <v>113</v>
      </c>
      <c r="I9" s="289" t="s">
        <v>113</v>
      </c>
      <c r="J9" s="288" t="s">
        <v>113</v>
      </c>
      <c r="K9" s="290" t="s">
        <v>113</v>
      </c>
    </row>
    <row r="10" spans="1:11" s="228" customFormat="1" ht="28.5" customHeight="1" x14ac:dyDescent="0.15">
      <c r="A10" s="477"/>
      <c r="B10" s="481" t="s">
        <v>125</v>
      </c>
      <c r="C10" s="413"/>
      <c r="D10" s="291" t="s">
        <v>113</v>
      </c>
      <c r="E10" s="292">
        <v>31691</v>
      </c>
      <c r="F10" s="291" t="s">
        <v>113</v>
      </c>
      <c r="G10" s="292" t="s">
        <v>113</v>
      </c>
      <c r="H10" s="291" t="s">
        <v>113</v>
      </c>
      <c r="I10" s="292" t="s">
        <v>113</v>
      </c>
      <c r="J10" s="291" t="s">
        <v>113</v>
      </c>
      <c r="K10" s="293">
        <v>31691</v>
      </c>
    </row>
    <row r="11" spans="1:11" ht="28.5" customHeight="1" x14ac:dyDescent="0.15">
      <c r="A11" s="477"/>
      <c r="B11" s="485" t="s">
        <v>127</v>
      </c>
      <c r="C11" s="486"/>
      <c r="D11" s="291">
        <v>1</v>
      </c>
      <c r="E11" s="292">
        <v>19850</v>
      </c>
      <c r="F11" s="291">
        <v>1</v>
      </c>
      <c r="G11" s="292">
        <v>2927</v>
      </c>
      <c r="H11" s="291" t="s">
        <v>113</v>
      </c>
      <c r="I11" s="292" t="s">
        <v>113</v>
      </c>
      <c r="J11" s="291">
        <v>2</v>
      </c>
      <c r="K11" s="293">
        <v>22777</v>
      </c>
    </row>
    <row r="12" spans="1:11" ht="28.5" customHeight="1" x14ac:dyDescent="0.15">
      <c r="A12" s="477"/>
      <c r="B12" s="485" t="s">
        <v>128</v>
      </c>
      <c r="C12" s="486"/>
      <c r="D12" s="291" t="s">
        <v>113</v>
      </c>
      <c r="E12" s="292" t="s">
        <v>113</v>
      </c>
      <c r="F12" s="291">
        <v>1</v>
      </c>
      <c r="G12" s="292">
        <v>3278</v>
      </c>
      <c r="H12" s="291" t="s">
        <v>113</v>
      </c>
      <c r="I12" s="292" t="s">
        <v>113</v>
      </c>
      <c r="J12" s="291">
        <v>1</v>
      </c>
      <c r="K12" s="293">
        <v>3278</v>
      </c>
    </row>
    <row r="13" spans="1:11" ht="28.5" customHeight="1" x14ac:dyDescent="0.15">
      <c r="A13" s="477"/>
      <c r="B13" s="485" t="s">
        <v>129</v>
      </c>
      <c r="C13" s="486"/>
      <c r="D13" s="291">
        <v>16</v>
      </c>
      <c r="E13" s="292">
        <v>187293</v>
      </c>
      <c r="F13" s="291">
        <v>5</v>
      </c>
      <c r="G13" s="292">
        <v>3366</v>
      </c>
      <c r="H13" s="291" t="s">
        <v>113</v>
      </c>
      <c r="I13" s="292" t="s">
        <v>113</v>
      </c>
      <c r="J13" s="291">
        <v>21</v>
      </c>
      <c r="K13" s="293">
        <v>190659</v>
      </c>
    </row>
    <row r="14" spans="1:11" ht="28.5" customHeight="1" x14ac:dyDescent="0.15">
      <c r="A14" s="478"/>
      <c r="B14" s="466" t="s">
        <v>131</v>
      </c>
      <c r="C14" s="467"/>
      <c r="D14" s="294">
        <v>7</v>
      </c>
      <c r="E14" s="295">
        <v>99646</v>
      </c>
      <c r="F14" s="294">
        <v>5</v>
      </c>
      <c r="G14" s="295">
        <v>2082</v>
      </c>
      <c r="H14" s="294" t="s">
        <v>113</v>
      </c>
      <c r="I14" s="295" t="s">
        <v>113</v>
      </c>
      <c r="J14" s="294">
        <v>12</v>
      </c>
      <c r="K14" s="296">
        <v>101728</v>
      </c>
    </row>
    <row r="15" spans="1:11" ht="28.5" customHeight="1" x14ac:dyDescent="0.15">
      <c r="A15" s="468" t="s">
        <v>188</v>
      </c>
      <c r="B15" s="471" t="s">
        <v>189</v>
      </c>
      <c r="C15" s="297" t="s">
        <v>190</v>
      </c>
      <c r="D15" s="298">
        <v>384</v>
      </c>
      <c r="E15" s="299">
        <v>306374</v>
      </c>
      <c r="F15" s="298">
        <v>27</v>
      </c>
      <c r="G15" s="299">
        <v>8047</v>
      </c>
      <c r="H15" s="298" t="s">
        <v>113</v>
      </c>
      <c r="I15" s="299" t="s">
        <v>113</v>
      </c>
      <c r="J15" s="298">
        <v>411</v>
      </c>
      <c r="K15" s="300">
        <v>314421</v>
      </c>
    </row>
    <row r="16" spans="1:11" ht="28.5" customHeight="1" x14ac:dyDescent="0.15">
      <c r="A16" s="469"/>
      <c r="B16" s="472"/>
      <c r="C16" s="301" t="s">
        <v>191</v>
      </c>
      <c r="D16" s="302">
        <v>12</v>
      </c>
      <c r="E16" s="303">
        <v>79401</v>
      </c>
      <c r="F16" s="302">
        <v>7</v>
      </c>
      <c r="G16" s="303">
        <v>1912</v>
      </c>
      <c r="H16" s="302" t="s">
        <v>113</v>
      </c>
      <c r="I16" s="303" t="s">
        <v>113</v>
      </c>
      <c r="J16" s="302">
        <v>19</v>
      </c>
      <c r="K16" s="304">
        <v>81313</v>
      </c>
    </row>
    <row r="17" spans="1:11" ht="28.5" customHeight="1" x14ac:dyDescent="0.15">
      <c r="A17" s="470"/>
      <c r="B17" s="466" t="s">
        <v>136</v>
      </c>
      <c r="C17" s="467"/>
      <c r="D17" s="305">
        <v>10</v>
      </c>
      <c r="E17" s="306">
        <v>3432</v>
      </c>
      <c r="F17" s="305">
        <v>4</v>
      </c>
      <c r="G17" s="306">
        <v>508</v>
      </c>
      <c r="H17" s="305" t="s">
        <v>113</v>
      </c>
      <c r="I17" s="306" t="s">
        <v>113</v>
      </c>
      <c r="J17" s="305">
        <v>14</v>
      </c>
      <c r="K17" s="307">
        <v>3940</v>
      </c>
    </row>
    <row r="18" spans="1:11" ht="28.5" customHeight="1" thickBot="1" x14ac:dyDescent="0.2">
      <c r="A18" s="473" t="s">
        <v>192</v>
      </c>
      <c r="B18" s="474"/>
      <c r="C18" s="475"/>
      <c r="D18" s="308">
        <v>228</v>
      </c>
      <c r="E18" s="309">
        <v>893243</v>
      </c>
      <c r="F18" s="308">
        <v>14</v>
      </c>
      <c r="G18" s="309">
        <v>10724</v>
      </c>
      <c r="H18" s="308" t="s">
        <v>113</v>
      </c>
      <c r="I18" s="309" t="s">
        <v>113</v>
      </c>
      <c r="J18" s="308">
        <v>242</v>
      </c>
      <c r="K18" s="310">
        <v>903966</v>
      </c>
    </row>
    <row r="19" spans="1:11" ht="22.5" customHeight="1" x14ac:dyDescent="0.15">
      <c r="A19" s="476" t="s">
        <v>196</v>
      </c>
      <c r="B19" s="476"/>
      <c r="C19" s="476"/>
      <c r="D19" s="476"/>
      <c r="E19" s="476"/>
      <c r="F19" s="476"/>
      <c r="G19" s="476"/>
      <c r="H19" s="476"/>
      <c r="I19" s="476"/>
      <c r="J19" s="476"/>
      <c r="K19" s="476"/>
    </row>
    <row r="20" spans="1:11" ht="30.75" customHeight="1" x14ac:dyDescent="0.15">
      <c r="A20" s="464" t="s">
        <v>197</v>
      </c>
      <c r="B20" s="465"/>
      <c r="C20" s="465"/>
      <c r="D20" s="465"/>
      <c r="E20" s="465"/>
      <c r="F20" s="465"/>
      <c r="G20" s="465"/>
      <c r="H20" s="465"/>
      <c r="I20" s="465"/>
      <c r="J20" s="465"/>
      <c r="K20" s="465"/>
    </row>
  </sheetData>
  <mergeCells count="23">
    <mergeCell ref="B13:C13"/>
    <mergeCell ref="A1:K1"/>
    <mergeCell ref="A2:C3"/>
    <mergeCell ref="D2:E2"/>
    <mergeCell ref="F2:G2"/>
    <mergeCell ref="H2:I2"/>
    <mergeCell ref="J2:K2"/>
    <mergeCell ref="A20:K20"/>
    <mergeCell ref="B14:C14"/>
    <mergeCell ref="A15:A17"/>
    <mergeCell ref="B15:B16"/>
    <mergeCell ref="B17:C17"/>
    <mergeCell ref="A18:C18"/>
    <mergeCell ref="A19:K19"/>
    <mergeCell ref="A5:A14"/>
    <mergeCell ref="B5:C5"/>
    <mergeCell ref="B6:C6"/>
    <mergeCell ref="B7:C7"/>
    <mergeCell ref="B8:C8"/>
    <mergeCell ref="B9:C9"/>
    <mergeCell ref="B10:C10"/>
    <mergeCell ref="B11:C11"/>
    <mergeCell ref="B12:C12"/>
  </mergeCells>
  <phoneticPr fontId="1"/>
  <printOptions horizontalCentered="1"/>
  <pageMargins left="0.78740157480314965" right="0.78740157480314965" top="0.98425196850393704" bottom="0.98425196850393704" header="0.51181102362204722" footer="0.51181102362204722"/>
  <pageSetup paperSize="9" scale="92" orientation="portrait" r:id="rId1"/>
  <headerFooter alignWithMargins="0">
    <oddFooter>&amp;R高松国税局
国税徴収２
(H29)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showWhiteSpace="0" view="pageBreakPreview" zoomScale="60" zoomScaleNormal="85" workbookViewId="0">
      <selection activeCell="L23" sqref="L23"/>
    </sheetView>
  </sheetViews>
  <sheetFormatPr defaultColWidth="12.625" defaultRowHeight="11.25" x14ac:dyDescent="0.15"/>
  <cols>
    <col min="1" max="1" width="12.625" style="2"/>
    <col min="2" max="2" width="13" style="2" bestFit="1" customWidth="1"/>
    <col min="3" max="3" width="12.625" style="2"/>
    <col min="4" max="5" width="13" style="2" bestFit="1" customWidth="1"/>
    <col min="6" max="6" width="12.625" style="2"/>
    <col min="7" max="7" width="13" style="2" bestFit="1" customWidth="1"/>
    <col min="8" max="16384" width="12.625" style="2"/>
  </cols>
  <sheetData>
    <row r="1" spans="1:14" ht="12" thickBot="1" x14ac:dyDescent="0.2">
      <c r="A1" s="2" t="s">
        <v>23</v>
      </c>
    </row>
    <row r="2" spans="1:14" ht="15" customHeight="1" x14ac:dyDescent="0.15">
      <c r="A2" s="394" t="s">
        <v>15</v>
      </c>
      <c r="B2" s="343" t="s">
        <v>11</v>
      </c>
      <c r="C2" s="344"/>
      <c r="D2" s="345"/>
      <c r="E2" s="343" t="s">
        <v>12</v>
      </c>
      <c r="F2" s="344"/>
      <c r="G2" s="345"/>
      <c r="H2" s="343" t="s">
        <v>13</v>
      </c>
      <c r="I2" s="344"/>
      <c r="J2" s="345"/>
      <c r="K2" s="343" t="s">
        <v>14</v>
      </c>
      <c r="L2" s="344"/>
      <c r="M2" s="344"/>
      <c r="N2" s="396" t="s">
        <v>15</v>
      </c>
    </row>
    <row r="3" spans="1:14" ht="18" customHeight="1" x14ac:dyDescent="0.15">
      <c r="A3" s="395"/>
      <c r="B3" s="11" t="s">
        <v>0</v>
      </c>
      <c r="C3" s="12" t="s">
        <v>16</v>
      </c>
      <c r="D3" s="14" t="s">
        <v>1</v>
      </c>
      <c r="E3" s="11" t="s">
        <v>0</v>
      </c>
      <c r="F3" s="13" t="s">
        <v>17</v>
      </c>
      <c r="G3" s="14" t="s">
        <v>1</v>
      </c>
      <c r="H3" s="11" t="s">
        <v>0</v>
      </c>
      <c r="I3" s="13" t="s">
        <v>17</v>
      </c>
      <c r="J3" s="14" t="s">
        <v>1</v>
      </c>
      <c r="K3" s="11" t="s">
        <v>0</v>
      </c>
      <c r="L3" s="13" t="s">
        <v>17</v>
      </c>
      <c r="M3" s="157" t="s">
        <v>1</v>
      </c>
      <c r="N3" s="397"/>
    </row>
    <row r="4" spans="1:14" s="22" customFormat="1" x14ac:dyDescent="0.15">
      <c r="A4" s="29"/>
      <c r="B4" s="31" t="s">
        <v>2</v>
      </c>
      <c r="C4" s="32" t="s">
        <v>2</v>
      </c>
      <c r="D4" s="33" t="s">
        <v>2</v>
      </c>
      <c r="E4" s="31" t="s">
        <v>2</v>
      </c>
      <c r="F4" s="32" t="s">
        <v>2</v>
      </c>
      <c r="G4" s="33" t="s">
        <v>2</v>
      </c>
      <c r="H4" s="31" t="s">
        <v>2</v>
      </c>
      <c r="I4" s="32" t="s">
        <v>2</v>
      </c>
      <c r="J4" s="33" t="s">
        <v>2</v>
      </c>
      <c r="K4" s="31" t="s">
        <v>2</v>
      </c>
      <c r="L4" s="32" t="s">
        <v>2</v>
      </c>
      <c r="M4" s="47" t="s">
        <v>2</v>
      </c>
      <c r="N4" s="30"/>
    </row>
    <row r="5" spans="1:14" s="48" customFormat="1" ht="30" customHeight="1" x14ac:dyDescent="0.15">
      <c r="A5" s="17" t="s">
        <v>90</v>
      </c>
      <c r="B5" s="6">
        <v>998292872</v>
      </c>
      <c r="C5" s="7">
        <v>33146575</v>
      </c>
      <c r="D5" s="8">
        <v>1031439446</v>
      </c>
      <c r="E5" s="6">
        <v>974718215</v>
      </c>
      <c r="F5" s="7">
        <v>23726882</v>
      </c>
      <c r="G5" s="8">
        <v>998445097</v>
      </c>
      <c r="H5" s="6">
        <v>25977</v>
      </c>
      <c r="I5" s="7">
        <v>2090133</v>
      </c>
      <c r="J5" s="8">
        <v>2116109</v>
      </c>
      <c r="K5" s="6">
        <v>23548680</v>
      </c>
      <c r="L5" s="7">
        <v>7329560</v>
      </c>
      <c r="M5" s="159">
        <v>30878240</v>
      </c>
      <c r="N5" s="162" t="s">
        <v>90</v>
      </c>
    </row>
    <row r="6" spans="1:14" s="48" customFormat="1" ht="30" customHeight="1" x14ac:dyDescent="0.15">
      <c r="A6" s="17" t="s">
        <v>104</v>
      </c>
      <c r="B6" s="58">
        <v>1030679180</v>
      </c>
      <c r="C6" s="59">
        <v>30534325</v>
      </c>
      <c r="D6" s="60">
        <v>1061213505</v>
      </c>
      <c r="E6" s="58">
        <v>1008364089</v>
      </c>
      <c r="F6" s="59">
        <v>20412488</v>
      </c>
      <c r="G6" s="60">
        <v>1028776577</v>
      </c>
      <c r="H6" s="58">
        <v>71146</v>
      </c>
      <c r="I6" s="59">
        <v>934518</v>
      </c>
      <c r="J6" s="60">
        <v>1005664</v>
      </c>
      <c r="K6" s="58">
        <v>22243945</v>
      </c>
      <c r="L6" s="59">
        <v>9187319</v>
      </c>
      <c r="M6" s="160">
        <v>31431264</v>
      </c>
      <c r="N6" s="162" t="s">
        <v>104</v>
      </c>
    </row>
    <row r="7" spans="1:14" s="48" customFormat="1" ht="30" customHeight="1" x14ac:dyDescent="0.15">
      <c r="A7" s="17" t="s">
        <v>108</v>
      </c>
      <c r="B7" s="58">
        <v>1137854670</v>
      </c>
      <c r="C7" s="59">
        <v>29188369</v>
      </c>
      <c r="D7" s="60">
        <v>1167043039</v>
      </c>
      <c r="E7" s="58">
        <v>1119412864</v>
      </c>
      <c r="F7" s="59">
        <v>21692645</v>
      </c>
      <c r="G7" s="60">
        <v>1141105509</v>
      </c>
      <c r="H7" s="58">
        <v>27561</v>
      </c>
      <c r="I7" s="59">
        <v>1161824</v>
      </c>
      <c r="J7" s="60">
        <v>1189385</v>
      </c>
      <c r="K7" s="58">
        <v>18414246</v>
      </c>
      <c r="L7" s="59">
        <v>6333899</v>
      </c>
      <c r="M7" s="160">
        <v>24748145</v>
      </c>
      <c r="N7" s="162" t="s">
        <v>108</v>
      </c>
    </row>
    <row r="8" spans="1:14" s="164" customFormat="1" ht="30" customHeight="1" x14ac:dyDescent="0.15">
      <c r="A8" s="17" t="s">
        <v>111</v>
      </c>
      <c r="B8" s="19">
        <v>1103779395</v>
      </c>
      <c r="C8" s="20">
        <v>24679452</v>
      </c>
      <c r="D8" s="21">
        <v>1128458847</v>
      </c>
      <c r="E8" s="19">
        <v>1084370252</v>
      </c>
      <c r="F8" s="20">
        <v>18420286</v>
      </c>
      <c r="G8" s="21">
        <v>1102790538</v>
      </c>
      <c r="H8" s="19">
        <v>48624</v>
      </c>
      <c r="I8" s="20">
        <v>1575716</v>
      </c>
      <c r="J8" s="21">
        <v>1624340</v>
      </c>
      <c r="K8" s="19">
        <v>19360519</v>
      </c>
      <c r="L8" s="20">
        <v>4683450</v>
      </c>
      <c r="M8" s="158">
        <v>24043969</v>
      </c>
      <c r="N8" s="162" t="s">
        <v>111</v>
      </c>
    </row>
    <row r="9" spans="1:14" ht="30" customHeight="1" thickBot="1" x14ac:dyDescent="0.2">
      <c r="A9" s="18" t="s">
        <v>112</v>
      </c>
      <c r="B9" s="55">
        <v>1121524827</v>
      </c>
      <c r="C9" s="56">
        <v>23100426</v>
      </c>
      <c r="D9" s="57">
        <v>1144625252</v>
      </c>
      <c r="E9" s="55">
        <v>1102703184</v>
      </c>
      <c r="F9" s="56">
        <v>17882679</v>
      </c>
      <c r="G9" s="57">
        <v>1120585863</v>
      </c>
      <c r="H9" s="55">
        <v>28658</v>
      </c>
      <c r="I9" s="56">
        <v>1251243</v>
      </c>
      <c r="J9" s="57">
        <v>1279902</v>
      </c>
      <c r="K9" s="55">
        <v>18792984</v>
      </c>
      <c r="L9" s="56">
        <v>3966503</v>
      </c>
      <c r="M9" s="161">
        <v>22759487</v>
      </c>
      <c r="N9" s="163" t="s">
        <v>112</v>
      </c>
    </row>
    <row r="24" spans="1:12" x14ac:dyDescent="0.15">
      <c r="A24" s="4"/>
      <c r="D24" s="4"/>
      <c r="E24" s="4"/>
      <c r="F24" s="4"/>
      <c r="G24" s="4"/>
      <c r="H24" s="4"/>
      <c r="I24" s="4"/>
      <c r="J24" s="4"/>
      <c r="K24" s="4"/>
      <c r="L24" s="4"/>
    </row>
    <row r="25" spans="1:12" x14ac:dyDescent="0.15">
      <c r="A25" s="4"/>
      <c r="B25" s="4"/>
      <c r="C25" s="4"/>
      <c r="D25" s="4"/>
      <c r="E25" s="4"/>
      <c r="F25" s="4"/>
      <c r="G25" s="4"/>
      <c r="H25" s="4"/>
      <c r="I25" s="4"/>
      <c r="J25" s="4"/>
      <c r="K25" s="4"/>
      <c r="L25" s="4"/>
    </row>
    <row r="26" spans="1:12" x14ac:dyDescent="0.15">
      <c r="A26" s="4"/>
      <c r="B26" s="4"/>
      <c r="C26" s="4"/>
      <c r="D26" s="4"/>
      <c r="E26" s="4"/>
      <c r="F26" s="4"/>
      <c r="G26" s="4"/>
      <c r="H26" s="4"/>
      <c r="I26" s="4"/>
      <c r="J26" s="4"/>
      <c r="K26" s="4"/>
      <c r="L26" s="4"/>
    </row>
    <row r="27" spans="1:12" x14ac:dyDescent="0.15">
      <c r="A27" s="4"/>
      <c r="B27" s="4"/>
      <c r="C27" s="4"/>
      <c r="D27" s="4"/>
      <c r="E27" s="4"/>
      <c r="F27" s="4"/>
      <c r="G27" s="4"/>
      <c r="H27" s="4"/>
      <c r="I27" s="4"/>
      <c r="J27" s="4"/>
      <c r="K27" s="4"/>
      <c r="L27" s="4"/>
    </row>
    <row r="28" spans="1:12" x14ac:dyDescent="0.15">
      <c r="A28" s="4"/>
      <c r="B28" s="4"/>
      <c r="C28" s="4"/>
      <c r="D28" s="4"/>
      <c r="E28" s="4"/>
      <c r="F28" s="4"/>
      <c r="G28" s="4"/>
      <c r="H28" s="4"/>
      <c r="I28" s="4"/>
      <c r="J28" s="4"/>
      <c r="K28" s="4"/>
      <c r="L28" s="4"/>
    </row>
  </sheetData>
  <mergeCells count="6">
    <mergeCell ref="A2:A3"/>
    <mergeCell ref="N2:N3"/>
    <mergeCell ref="K2:M2"/>
    <mergeCell ref="B2:D2"/>
    <mergeCell ref="E2:G2"/>
    <mergeCell ref="H2:J2"/>
  </mergeCells>
  <phoneticPr fontId="1"/>
  <printOptions horizontalCentered="1"/>
  <pageMargins left="0.59055118110236227" right="0.59055118110236227" top="0.59055118110236227" bottom="0.59055118110236227" header="0.51181102362204722" footer="0.51181102362204722"/>
  <pageSetup paperSize="9" scale="73" orientation="landscape" r:id="rId1"/>
  <headerFooter alignWithMargins="0">
    <oddFooter>&amp;R高松国税局
国税徴収２
(H29)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view="pageBreakPreview" zoomScale="85" zoomScaleNormal="81" zoomScaleSheetLayoutView="85" workbookViewId="0">
      <selection activeCell="L23" sqref="L23"/>
    </sheetView>
  </sheetViews>
  <sheetFormatPr defaultColWidth="5.875" defaultRowHeight="11.25" x14ac:dyDescent="0.15"/>
  <cols>
    <col min="1" max="1" width="10.625" style="2" customWidth="1"/>
    <col min="2" max="13" width="12" style="2" customWidth="1"/>
    <col min="14" max="14" width="10.625" style="5" customWidth="1"/>
    <col min="15" max="16384" width="5.875" style="2"/>
  </cols>
  <sheetData>
    <row r="1" spans="1:14" ht="12" thickBot="1" x14ac:dyDescent="0.2">
      <c r="A1" s="2" t="s">
        <v>24</v>
      </c>
    </row>
    <row r="2" spans="1:14" s="5" customFormat="1" ht="14.25" customHeight="1" x14ac:dyDescent="0.15">
      <c r="A2" s="400" t="s">
        <v>18</v>
      </c>
      <c r="B2" s="343" t="s">
        <v>79</v>
      </c>
      <c r="C2" s="344"/>
      <c r="D2" s="345"/>
      <c r="E2" s="343" t="s">
        <v>89</v>
      </c>
      <c r="F2" s="344"/>
      <c r="G2" s="345"/>
      <c r="H2" s="343" t="s">
        <v>61</v>
      </c>
      <c r="I2" s="344"/>
      <c r="J2" s="345"/>
      <c r="K2" s="343" t="s">
        <v>83</v>
      </c>
      <c r="L2" s="344"/>
      <c r="M2" s="345"/>
      <c r="N2" s="396" t="s">
        <v>27</v>
      </c>
    </row>
    <row r="3" spans="1:14" s="5" customFormat="1" ht="18" customHeight="1" x14ac:dyDescent="0.15">
      <c r="A3" s="401"/>
      <c r="B3" s="23" t="s">
        <v>19</v>
      </c>
      <c r="C3" s="12" t="s">
        <v>12</v>
      </c>
      <c r="D3" s="14" t="s">
        <v>20</v>
      </c>
      <c r="E3" s="23" t="s">
        <v>19</v>
      </c>
      <c r="F3" s="12" t="s">
        <v>12</v>
      </c>
      <c r="G3" s="14" t="s">
        <v>20</v>
      </c>
      <c r="H3" s="23" t="s">
        <v>19</v>
      </c>
      <c r="I3" s="12" t="s">
        <v>12</v>
      </c>
      <c r="J3" s="14" t="s">
        <v>20</v>
      </c>
      <c r="K3" s="23" t="s">
        <v>19</v>
      </c>
      <c r="L3" s="12" t="s">
        <v>12</v>
      </c>
      <c r="M3" s="14" t="s">
        <v>20</v>
      </c>
      <c r="N3" s="397"/>
    </row>
    <row r="4" spans="1:14" x14ac:dyDescent="0.15">
      <c r="A4" s="36"/>
      <c r="B4" s="34" t="s">
        <v>2</v>
      </c>
      <c r="C4" s="27" t="s">
        <v>2</v>
      </c>
      <c r="D4" s="35" t="s">
        <v>2</v>
      </c>
      <c r="E4" s="34" t="s">
        <v>2</v>
      </c>
      <c r="F4" s="27" t="s">
        <v>2</v>
      </c>
      <c r="G4" s="35" t="s">
        <v>2</v>
      </c>
      <c r="H4" s="34" t="s">
        <v>2</v>
      </c>
      <c r="I4" s="27" t="s">
        <v>2</v>
      </c>
      <c r="J4" s="35" t="s">
        <v>2</v>
      </c>
      <c r="K4" s="34" t="s">
        <v>2</v>
      </c>
      <c r="L4" s="27" t="s">
        <v>2</v>
      </c>
      <c r="M4" s="41" t="s">
        <v>2</v>
      </c>
      <c r="N4" s="42"/>
    </row>
    <row r="5" spans="1:14" ht="18" customHeight="1" x14ac:dyDescent="0.15">
      <c r="A5" s="39" t="s">
        <v>28</v>
      </c>
      <c r="B5" s="166">
        <v>6527</v>
      </c>
      <c r="C5" s="167">
        <v>4042</v>
      </c>
      <c r="D5" s="168">
        <v>1780</v>
      </c>
      <c r="E5" s="166">
        <v>32816468</v>
      </c>
      <c r="F5" s="167">
        <v>32808988</v>
      </c>
      <c r="G5" s="93">
        <v>7124</v>
      </c>
      <c r="H5" s="92">
        <v>43290</v>
      </c>
      <c r="I5" s="62">
        <v>28587</v>
      </c>
      <c r="J5" s="93">
        <v>12335</v>
      </c>
      <c r="K5" s="92">
        <v>6693592</v>
      </c>
      <c r="L5" s="62">
        <v>6645909</v>
      </c>
      <c r="M5" s="93">
        <v>47242</v>
      </c>
      <c r="N5" s="43" t="str">
        <f>IF(A5="","",A5)</f>
        <v>徳島</v>
      </c>
    </row>
    <row r="6" spans="1:14" ht="18" customHeight="1" x14ac:dyDescent="0.15">
      <c r="A6" s="37" t="s">
        <v>29</v>
      </c>
      <c r="B6" s="169">
        <v>5656</v>
      </c>
      <c r="C6" s="170">
        <v>5381</v>
      </c>
      <c r="D6" s="165">
        <v>39</v>
      </c>
      <c r="E6" s="169">
        <v>7607166</v>
      </c>
      <c r="F6" s="170">
        <v>7601834</v>
      </c>
      <c r="G6" s="95">
        <v>5047</v>
      </c>
      <c r="H6" s="94">
        <v>23836</v>
      </c>
      <c r="I6" s="64">
        <v>16682</v>
      </c>
      <c r="J6" s="95">
        <v>7121</v>
      </c>
      <c r="K6" s="94">
        <v>2614080</v>
      </c>
      <c r="L6" s="64">
        <v>2578386</v>
      </c>
      <c r="M6" s="95">
        <v>35694</v>
      </c>
      <c r="N6" s="44" t="str">
        <f t="shared" ref="N6:N11" si="0">IF(A6="","",A6)</f>
        <v>鳴門</v>
      </c>
    </row>
    <row r="7" spans="1:14" ht="18" customHeight="1" x14ac:dyDescent="0.15">
      <c r="A7" s="37" t="s">
        <v>30</v>
      </c>
      <c r="B7" s="169">
        <v>312</v>
      </c>
      <c r="C7" s="170">
        <v>241</v>
      </c>
      <c r="D7" s="165">
        <v>28</v>
      </c>
      <c r="E7" s="169">
        <v>7404099</v>
      </c>
      <c r="F7" s="170">
        <v>7399726</v>
      </c>
      <c r="G7" s="95">
        <v>4219</v>
      </c>
      <c r="H7" s="94">
        <v>13204</v>
      </c>
      <c r="I7" s="64">
        <v>9977</v>
      </c>
      <c r="J7" s="95">
        <v>2975</v>
      </c>
      <c r="K7" s="94">
        <v>1112149</v>
      </c>
      <c r="L7" s="64">
        <v>1106206</v>
      </c>
      <c r="M7" s="95">
        <v>5845</v>
      </c>
      <c r="N7" s="44" t="str">
        <f t="shared" si="0"/>
        <v>阿南</v>
      </c>
    </row>
    <row r="8" spans="1:14" ht="18" customHeight="1" x14ac:dyDescent="0.15">
      <c r="A8" s="37" t="s">
        <v>31</v>
      </c>
      <c r="B8" s="169">
        <v>1319</v>
      </c>
      <c r="C8" s="170">
        <v>1137</v>
      </c>
      <c r="D8" s="165">
        <v>182</v>
      </c>
      <c r="E8" s="169">
        <v>2423026</v>
      </c>
      <c r="F8" s="170">
        <v>2422532</v>
      </c>
      <c r="G8" s="165">
        <v>317</v>
      </c>
      <c r="H8" s="94">
        <v>3087</v>
      </c>
      <c r="I8" s="64">
        <v>313</v>
      </c>
      <c r="J8" s="95">
        <v>2746</v>
      </c>
      <c r="K8" s="94">
        <v>795261</v>
      </c>
      <c r="L8" s="64">
        <v>790416</v>
      </c>
      <c r="M8" s="95">
        <v>4845</v>
      </c>
      <c r="N8" s="44" t="str">
        <f t="shared" si="0"/>
        <v>川島</v>
      </c>
    </row>
    <row r="9" spans="1:14" ht="18" customHeight="1" x14ac:dyDescent="0.15">
      <c r="A9" s="37" t="s">
        <v>32</v>
      </c>
      <c r="B9" s="169" t="s">
        <v>114</v>
      </c>
      <c r="C9" s="170" t="s">
        <v>114</v>
      </c>
      <c r="D9" s="165" t="s">
        <v>114</v>
      </c>
      <c r="E9" s="169">
        <v>1414858</v>
      </c>
      <c r="F9" s="170">
        <v>1414473</v>
      </c>
      <c r="G9" s="95">
        <v>385</v>
      </c>
      <c r="H9" s="94">
        <v>1564</v>
      </c>
      <c r="I9" s="64">
        <v>719</v>
      </c>
      <c r="J9" s="95">
        <v>433</v>
      </c>
      <c r="K9" s="94">
        <v>314009</v>
      </c>
      <c r="L9" s="64">
        <v>310513</v>
      </c>
      <c r="M9" s="95">
        <v>3457</v>
      </c>
      <c r="N9" s="44" t="str">
        <f t="shared" si="0"/>
        <v>脇町</v>
      </c>
    </row>
    <row r="10" spans="1:14" ht="18" customHeight="1" x14ac:dyDescent="0.15">
      <c r="A10" s="37" t="s">
        <v>33</v>
      </c>
      <c r="B10" s="169">
        <v>85</v>
      </c>
      <c r="C10" s="170">
        <v>85</v>
      </c>
      <c r="D10" s="165" t="s">
        <v>114</v>
      </c>
      <c r="E10" s="169">
        <v>1503058</v>
      </c>
      <c r="F10" s="170">
        <v>1501876</v>
      </c>
      <c r="G10" s="95">
        <v>1182</v>
      </c>
      <c r="H10" s="94">
        <v>4729</v>
      </c>
      <c r="I10" s="64">
        <v>3293</v>
      </c>
      <c r="J10" s="95">
        <v>640</v>
      </c>
      <c r="K10" s="94">
        <v>414897</v>
      </c>
      <c r="L10" s="64">
        <v>408819</v>
      </c>
      <c r="M10" s="95">
        <v>6078</v>
      </c>
      <c r="N10" s="44" t="str">
        <f t="shared" si="0"/>
        <v>池田</v>
      </c>
    </row>
    <row r="11" spans="1:14" ht="18" customHeight="1" x14ac:dyDescent="0.15">
      <c r="A11" s="53" t="s">
        <v>34</v>
      </c>
      <c r="B11" s="171">
        <v>13899</v>
      </c>
      <c r="C11" s="172">
        <v>10887</v>
      </c>
      <c r="D11" s="173">
        <v>2029</v>
      </c>
      <c r="E11" s="171">
        <v>53168675</v>
      </c>
      <c r="F11" s="172">
        <v>53149428</v>
      </c>
      <c r="G11" s="79">
        <v>18275</v>
      </c>
      <c r="H11" s="77">
        <v>89710</v>
      </c>
      <c r="I11" s="78">
        <v>59571</v>
      </c>
      <c r="J11" s="79">
        <v>26251</v>
      </c>
      <c r="K11" s="77">
        <v>11943988</v>
      </c>
      <c r="L11" s="78">
        <v>11840250</v>
      </c>
      <c r="M11" s="79">
        <v>103160</v>
      </c>
      <c r="N11" s="54" t="str">
        <f t="shared" si="0"/>
        <v>徳島県計</v>
      </c>
    </row>
    <row r="12" spans="1:14" ht="18" customHeight="1" x14ac:dyDescent="0.15">
      <c r="A12" s="10"/>
      <c r="B12" s="104"/>
      <c r="C12" s="105"/>
      <c r="D12" s="106"/>
      <c r="E12" s="104"/>
      <c r="F12" s="105"/>
      <c r="G12" s="106"/>
      <c r="H12" s="104"/>
      <c r="I12" s="105"/>
      <c r="J12" s="106"/>
      <c r="K12" s="104"/>
      <c r="L12" s="105"/>
      <c r="M12" s="106"/>
      <c r="N12" s="49"/>
    </row>
    <row r="13" spans="1:14" s="3" customFormat="1" ht="18" customHeight="1" x14ac:dyDescent="0.15">
      <c r="A13" s="38" t="s">
        <v>35</v>
      </c>
      <c r="B13" s="99">
        <v>56335</v>
      </c>
      <c r="C13" s="100">
        <v>38226</v>
      </c>
      <c r="D13" s="101">
        <v>17183</v>
      </c>
      <c r="E13" s="99">
        <v>50439716</v>
      </c>
      <c r="F13" s="100">
        <v>50386856</v>
      </c>
      <c r="G13" s="101">
        <v>52586</v>
      </c>
      <c r="H13" s="99">
        <v>94014</v>
      </c>
      <c r="I13" s="100">
        <v>34762</v>
      </c>
      <c r="J13" s="101">
        <v>54957</v>
      </c>
      <c r="K13" s="99">
        <v>8524337</v>
      </c>
      <c r="L13" s="100">
        <v>8375108</v>
      </c>
      <c r="M13" s="101">
        <v>148503</v>
      </c>
      <c r="N13" s="45" t="str">
        <f>IF(A13="","",A13)</f>
        <v>高松</v>
      </c>
    </row>
    <row r="14" spans="1:14" s="9" customFormat="1" ht="18" customHeight="1" x14ac:dyDescent="0.15">
      <c r="A14" s="37" t="s">
        <v>36</v>
      </c>
      <c r="B14" s="94">
        <v>3644</v>
      </c>
      <c r="C14" s="64">
        <v>1463</v>
      </c>
      <c r="D14" s="95">
        <v>1860</v>
      </c>
      <c r="E14" s="94">
        <v>9569038</v>
      </c>
      <c r="F14" s="64">
        <v>9561617</v>
      </c>
      <c r="G14" s="95">
        <v>7311</v>
      </c>
      <c r="H14" s="94">
        <v>34832</v>
      </c>
      <c r="I14" s="64">
        <v>15083</v>
      </c>
      <c r="J14" s="95">
        <v>18454</v>
      </c>
      <c r="K14" s="94">
        <v>2423319</v>
      </c>
      <c r="L14" s="64">
        <v>2383493</v>
      </c>
      <c r="M14" s="95">
        <v>39329</v>
      </c>
      <c r="N14" s="44" t="str">
        <f t="shared" ref="N14:N37" si="1">IF(A14="","",A14)</f>
        <v>丸亀</v>
      </c>
    </row>
    <row r="15" spans="1:14" ht="18" customHeight="1" x14ac:dyDescent="0.15">
      <c r="A15" s="37" t="s">
        <v>37</v>
      </c>
      <c r="B15" s="94">
        <v>8158</v>
      </c>
      <c r="C15" s="64">
        <v>4056</v>
      </c>
      <c r="D15" s="95">
        <v>4030</v>
      </c>
      <c r="E15" s="94">
        <v>5283134</v>
      </c>
      <c r="F15" s="64">
        <v>5280146</v>
      </c>
      <c r="G15" s="95">
        <v>2660</v>
      </c>
      <c r="H15" s="94">
        <v>17324</v>
      </c>
      <c r="I15" s="64">
        <v>4060</v>
      </c>
      <c r="J15" s="95">
        <v>10293</v>
      </c>
      <c r="K15" s="94">
        <v>1290939</v>
      </c>
      <c r="L15" s="64">
        <v>1278891</v>
      </c>
      <c r="M15" s="95">
        <v>12048</v>
      </c>
      <c r="N15" s="44" t="str">
        <f t="shared" si="1"/>
        <v>坂出</v>
      </c>
    </row>
    <row r="16" spans="1:14" ht="18" customHeight="1" x14ac:dyDescent="0.15">
      <c r="A16" s="37" t="s">
        <v>38</v>
      </c>
      <c r="B16" s="94">
        <v>8705</v>
      </c>
      <c r="C16" s="64">
        <v>3555</v>
      </c>
      <c r="D16" s="95">
        <v>4681</v>
      </c>
      <c r="E16" s="94">
        <v>6709864</v>
      </c>
      <c r="F16" s="64">
        <v>6706394</v>
      </c>
      <c r="G16" s="95">
        <v>3469</v>
      </c>
      <c r="H16" s="94">
        <v>26674</v>
      </c>
      <c r="I16" s="64">
        <v>6898</v>
      </c>
      <c r="J16" s="95">
        <v>19087</v>
      </c>
      <c r="K16" s="94">
        <v>1716852</v>
      </c>
      <c r="L16" s="64">
        <v>1693407</v>
      </c>
      <c r="M16" s="95">
        <v>23445</v>
      </c>
      <c r="N16" s="44" t="str">
        <f t="shared" si="1"/>
        <v>観音寺</v>
      </c>
    </row>
    <row r="17" spans="1:14" ht="18" customHeight="1" x14ac:dyDescent="0.15">
      <c r="A17" s="37" t="s">
        <v>39</v>
      </c>
      <c r="B17" s="94">
        <v>3476</v>
      </c>
      <c r="C17" s="64">
        <v>2622</v>
      </c>
      <c r="D17" s="95">
        <v>854</v>
      </c>
      <c r="E17" s="94">
        <v>3429842</v>
      </c>
      <c r="F17" s="64">
        <v>3425806</v>
      </c>
      <c r="G17" s="95">
        <v>3889</v>
      </c>
      <c r="H17" s="94">
        <v>19827</v>
      </c>
      <c r="I17" s="64">
        <v>9242</v>
      </c>
      <c r="J17" s="95">
        <v>4218</v>
      </c>
      <c r="K17" s="94">
        <v>808904</v>
      </c>
      <c r="L17" s="64">
        <v>791878</v>
      </c>
      <c r="M17" s="95">
        <v>17027</v>
      </c>
      <c r="N17" s="44" t="str">
        <f t="shared" si="1"/>
        <v>長尾</v>
      </c>
    </row>
    <row r="18" spans="1:14" ht="18" customHeight="1" x14ac:dyDescent="0.15">
      <c r="A18" s="37" t="s">
        <v>40</v>
      </c>
      <c r="B18" s="94">
        <v>222</v>
      </c>
      <c r="C18" s="64">
        <v>62</v>
      </c>
      <c r="D18" s="95" t="s">
        <v>114</v>
      </c>
      <c r="E18" s="94">
        <v>1318650</v>
      </c>
      <c r="F18" s="64">
        <v>1317329</v>
      </c>
      <c r="G18" s="95">
        <v>498</v>
      </c>
      <c r="H18" s="94">
        <v>5862</v>
      </c>
      <c r="I18" s="64">
        <v>3184</v>
      </c>
      <c r="J18" s="95">
        <v>2678</v>
      </c>
      <c r="K18" s="94">
        <v>314574</v>
      </c>
      <c r="L18" s="64">
        <v>307859</v>
      </c>
      <c r="M18" s="95">
        <v>6715</v>
      </c>
      <c r="N18" s="44" t="str">
        <f t="shared" si="1"/>
        <v>土庄</v>
      </c>
    </row>
    <row r="19" spans="1:14" ht="18" customHeight="1" x14ac:dyDescent="0.15">
      <c r="A19" s="53" t="s">
        <v>41</v>
      </c>
      <c r="B19" s="107">
        <v>80539</v>
      </c>
      <c r="C19" s="108">
        <v>49983</v>
      </c>
      <c r="D19" s="109">
        <v>28608</v>
      </c>
      <c r="E19" s="107">
        <v>76750244</v>
      </c>
      <c r="F19" s="108">
        <v>76678149</v>
      </c>
      <c r="G19" s="109">
        <v>70413</v>
      </c>
      <c r="H19" s="107">
        <v>198532</v>
      </c>
      <c r="I19" s="108">
        <v>73229</v>
      </c>
      <c r="J19" s="109">
        <v>109687</v>
      </c>
      <c r="K19" s="107">
        <v>15078925</v>
      </c>
      <c r="L19" s="108">
        <v>14830634</v>
      </c>
      <c r="M19" s="109">
        <v>247067</v>
      </c>
      <c r="N19" s="54" t="str">
        <f t="shared" si="1"/>
        <v>香川県計</v>
      </c>
    </row>
    <row r="20" spans="1:14" ht="18" customHeight="1" x14ac:dyDescent="0.15">
      <c r="A20" s="10"/>
      <c r="B20" s="110"/>
      <c r="C20" s="111"/>
      <c r="D20" s="112"/>
      <c r="E20" s="110"/>
      <c r="F20" s="111"/>
      <c r="G20" s="112"/>
      <c r="H20" s="110"/>
      <c r="I20" s="111"/>
      <c r="J20" s="112"/>
      <c r="K20" s="110"/>
      <c r="L20" s="111"/>
      <c r="M20" s="112"/>
      <c r="N20" s="49"/>
    </row>
    <row r="21" spans="1:14" ht="18" customHeight="1" x14ac:dyDescent="0.15">
      <c r="A21" s="38" t="s">
        <v>42</v>
      </c>
      <c r="B21" s="94">
        <v>28230</v>
      </c>
      <c r="C21" s="64">
        <v>10947</v>
      </c>
      <c r="D21" s="95">
        <v>16267</v>
      </c>
      <c r="E21" s="94">
        <v>49802938</v>
      </c>
      <c r="F21" s="64">
        <v>49744111</v>
      </c>
      <c r="G21" s="95">
        <v>52214</v>
      </c>
      <c r="H21" s="94">
        <v>124312</v>
      </c>
      <c r="I21" s="64">
        <v>26925</v>
      </c>
      <c r="J21" s="95">
        <v>84599</v>
      </c>
      <c r="K21" s="94">
        <v>10723451</v>
      </c>
      <c r="L21" s="64">
        <v>10523549</v>
      </c>
      <c r="M21" s="95">
        <v>198057</v>
      </c>
      <c r="N21" s="45" t="str">
        <f>IF(A21="","",A21)</f>
        <v>松山</v>
      </c>
    </row>
    <row r="22" spans="1:14" ht="18" customHeight="1" x14ac:dyDescent="0.15">
      <c r="A22" s="37" t="s">
        <v>43</v>
      </c>
      <c r="B22" s="94">
        <v>5305</v>
      </c>
      <c r="C22" s="64">
        <v>4188</v>
      </c>
      <c r="D22" s="95">
        <v>1116</v>
      </c>
      <c r="E22" s="94">
        <v>13129981</v>
      </c>
      <c r="F22" s="64">
        <v>13112178</v>
      </c>
      <c r="G22" s="95">
        <v>16854</v>
      </c>
      <c r="H22" s="94">
        <v>27860</v>
      </c>
      <c r="I22" s="64">
        <v>8586</v>
      </c>
      <c r="J22" s="95">
        <v>17350</v>
      </c>
      <c r="K22" s="94">
        <v>2486259</v>
      </c>
      <c r="L22" s="64">
        <v>2427668</v>
      </c>
      <c r="M22" s="95">
        <v>58453</v>
      </c>
      <c r="N22" s="44" t="str">
        <f t="shared" si="1"/>
        <v>今治</v>
      </c>
    </row>
    <row r="23" spans="1:14" ht="18" customHeight="1" x14ac:dyDescent="0.15">
      <c r="A23" s="37" t="s">
        <v>44</v>
      </c>
      <c r="B23" s="94">
        <v>6337</v>
      </c>
      <c r="C23" s="64">
        <v>6096</v>
      </c>
      <c r="D23" s="95">
        <v>225</v>
      </c>
      <c r="E23" s="94">
        <v>3938207</v>
      </c>
      <c r="F23" s="64">
        <v>3933156</v>
      </c>
      <c r="G23" s="95">
        <v>5051</v>
      </c>
      <c r="H23" s="94">
        <v>12582</v>
      </c>
      <c r="I23" s="64">
        <v>7156</v>
      </c>
      <c r="J23" s="95">
        <v>2450</v>
      </c>
      <c r="K23" s="94">
        <v>1511148</v>
      </c>
      <c r="L23" s="64">
        <v>1486493</v>
      </c>
      <c r="M23" s="95">
        <v>24603</v>
      </c>
      <c r="N23" s="44" t="str">
        <f t="shared" si="1"/>
        <v>宇和島</v>
      </c>
    </row>
    <row r="24" spans="1:14" ht="18" customHeight="1" x14ac:dyDescent="0.15">
      <c r="A24" s="37" t="s">
        <v>45</v>
      </c>
      <c r="B24" s="94">
        <v>3258</v>
      </c>
      <c r="C24" s="64">
        <v>1641</v>
      </c>
      <c r="D24" s="95">
        <v>1617</v>
      </c>
      <c r="E24" s="94">
        <v>3137122</v>
      </c>
      <c r="F24" s="64">
        <v>3132958</v>
      </c>
      <c r="G24" s="95">
        <v>4033</v>
      </c>
      <c r="H24" s="94">
        <v>10205</v>
      </c>
      <c r="I24" s="64">
        <v>6363</v>
      </c>
      <c r="J24" s="95">
        <v>2725</v>
      </c>
      <c r="K24" s="94">
        <v>946577</v>
      </c>
      <c r="L24" s="64">
        <v>935101</v>
      </c>
      <c r="M24" s="95">
        <v>11476</v>
      </c>
      <c r="N24" s="44" t="str">
        <f t="shared" si="1"/>
        <v>八幡浜</v>
      </c>
    </row>
    <row r="25" spans="1:14" ht="18" customHeight="1" x14ac:dyDescent="0.15">
      <c r="A25" s="37" t="s">
        <v>46</v>
      </c>
      <c r="B25" s="94">
        <v>7383</v>
      </c>
      <c r="C25" s="64">
        <v>5197</v>
      </c>
      <c r="D25" s="95">
        <v>2091</v>
      </c>
      <c r="E25" s="94">
        <v>6635432</v>
      </c>
      <c r="F25" s="64">
        <v>6624763</v>
      </c>
      <c r="G25" s="95">
        <v>10466</v>
      </c>
      <c r="H25" s="94">
        <v>23742</v>
      </c>
      <c r="I25" s="64">
        <v>10591</v>
      </c>
      <c r="J25" s="95">
        <v>11664</v>
      </c>
      <c r="K25" s="94">
        <v>1461174</v>
      </c>
      <c r="L25" s="64">
        <v>1435578</v>
      </c>
      <c r="M25" s="95">
        <v>25360</v>
      </c>
      <c r="N25" s="44" t="str">
        <f t="shared" si="1"/>
        <v>新居浜</v>
      </c>
    </row>
    <row r="26" spans="1:14" ht="18" customHeight="1" x14ac:dyDescent="0.15">
      <c r="A26" s="37" t="s">
        <v>47</v>
      </c>
      <c r="B26" s="94">
        <v>8236</v>
      </c>
      <c r="C26" s="64">
        <v>4650</v>
      </c>
      <c r="D26" s="95">
        <v>3372</v>
      </c>
      <c r="E26" s="94">
        <v>5285189</v>
      </c>
      <c r="F26" s="64">
        <v>5282873</v>
      </c>
      <c r="G26" s="95">
        <v>2316</v>
      </c>
      <c r="H26" s="94">
        <v>27915</v>
      </c>
      <c r="I26" s="64">
        <v>5920</v>
      </c>
      <c r="J26" s="95">
        <v>19093</v>
      </c>
      <c r="K26" s="94">
        <v>1485763</v>
      </c>
      <c r="L26" s="64">
        <v>1467074</v>
      </c>
      <c r="M26" s="95">
        <v>18689</v>
      </c>
      <c r="N26" s="44" t="str">
        <f t="shared" si="1"/>
        <v>伊予西条</v>
      </c>
    </row>
    <row r="27" spans="1:14" ht="18" customHeight="1" x14ac:dyDescent="0.15">
      <c r="A27" s="37" t="s">
        <v>48</v>
      </c>
      <c r="B27" s="94">
        <v>814</v>
      </c>
      <c r="C27" s="64">
        <v>277</v>
      </c>
      <c r="D27" s="95">
        <v>537</v>
      </c>
      <c r="E27" s="94">
        <v>2163977</v>
      </c>
      <c r="F27" s="64">
        <v>2163631</v>
      </c>
      <c r="G27" s="95">
        <v>347</v>
      </c>
      <c r="H27" s="94">
        <v>5222</v>
      </c>
      <c r="I27" s="64">
        <v>523</v>
      </c>
      <c r="J27" s="95">
        <v>3966</v>
      </c>
      <c r="K27" s="94">
        <v>608453</v>
      </c>
      <c r="L27" s="64">
        <v>595995</v>
      </c>
      <c r="M27" s="95">
        <v>12457</v>
      </c>
      <c r="N27" s="44" t="str">
        <f t="shared" si="1"/>
        <v>大洲</v>
      </c>
    </row>
    <row r="28" spans="1:14" ht="18" customHeight="1" x14ac:dyDescent="0.15">
      <c r="A28" s="37" t="s">
        <v>49</v>
      </c>
      <c r="B28" s="94">
        <v>1846</v>
      </c>
      <c r="C28" s="64">
        <v>261</v>
      </c>
      <c r="D28" s="95">
        <v>1585</v>
      </c>
      <c r="E28" s="94">
        <v>9060130</v>
      </c>
      <c r="F28" s="64">
        <v>9053512</v>
      </c>
      <c r="G28" s="95">
        <v>6576</v>
      </c>
      <c r="H28" s="94">
        <v>7370</v>
      </c>
      <c r="I28" s="64">
        <v>5621</v>
      </c>
      <c r="J28" s="95">
        <v>1736</v>
      </c>
      <c r="K28" s="94">
        <v>1628715</v>
      </c>
      <c r="L28" s="64">
        <v>1608923</v>
      </c>
      <c r="M28" s="95">
        <v>19792</v>
      </c>
      <c r="N28" s="44" t="str">
        <f t="shared" si="1"/>
        <v>伊予三島</v>
      </c>
    </row>
    <row r="29" spans="1:14" ht="18" customHeight="1" x14ac:dyDescent="0.15">
      <c r="A29" s="53" t="s">
        <v>50</v>
      </c>
      <c r="B29" s="107">
        <v>61408</v>
      </c>
      <c r="C29" s="108">
        <v>33256</v>
      </c>
      <c r="D29" s="109">
        <v>26810</v>
      </c>
      <c r="E29" s="107">
        <v>93152976</v>
      </c>
      <c r="F29" s="108">
        <v>93047181</v>
      </c>
      <c r="G29" s="109">
        <v>97857</v>
      </c>
      <c r="H29" s="107">
        <v>239208</v>
      </c>
      <c r="I29" s="108">
        <v>71685</v>
      </c>
      <c r="J29" s="109">
        <v>143582</v>
      </c>
      <c r="K29" s="107">
        <v>20851539</v>
      </c>
      <c r="L29" s="108">
        <v>20480381</v>
      </c>
      <c r="M29" s="109">
        <v>368888</v>
      </c>
      <c r="N29" s="54" t="str">
        <f t="shared" si="1"/>
        <v>愛媛県計</v>
      </c>
    </row>
    <row r="30" spans="1:14" ht="18" customHeight="1" x14ac:dyDescent="0.15">
      <c r="A30" s="10"/>
      <c r="B30" s="110"/>
      <c r="C30" s="111"/>
      <c r="D30" s="112"/>
      <c r="E30" s="110"/>
      <c r="F30" s="111"/>
      <c r="G30" s="112"/>
      <c r="H30" s="110"/>
      <c r="I30" s="111"/>
      <c r="J30" s="112"/>
      <c r="K30" s="110"/>
      <c r="L30" s="111"/>
      <c r="M30" s="112"/>
      <c r="N30" s="49"/>
    </row>
    <row r="31" spans="1:14" ht="18" customHeight="1" x14ac:dyDescent="0.15">
      <c r="A31" s="38" t="s">
        <v>51</v>
      </c>
      <c r="B31" s="94">
        <v>9795</v>
      </c>
      <c r="C31" s="64">
        <v>5514</v>
      </c>
      <c r="D31" s="95">
        <v>4086</v>
      </c>
      <c r="E31" s="94">
        <v>28334878</v>
      </c>
      <c r="F31" s="64">
        <v>28306893</v>
      </c>
      <c r="G31" s="95">
        <v>27474</v>
      </c>
      <c r="H31" s="94">
        <v>77762</v>
      </c>
      <c r="I31" s="64">
        <v>36256</v>
      </c>
      <c r="J31" s="95">
        <v>30925</v>
      </c>
      <c r="K31" s="94">
        <v>7135232</v>
      </c>
      <c r="L31" s="64">
        <v>7050249</v>
      </c>
      <c r="M31" s="95">
        <v>84103</v>
      </c>
      <c r="N31" s="45" t="str">
        <f>IF(A31="","",A31)</f>
        <v>高知</v>
      </c>
    </row>
    <row r="32" spans="1:14" ht="18" customHeight="1" x14ac:dyDescent="0.15">
      <c r="A32" s="37" t="s">
        <v>52</v>
      </c>
      <c r="B32" s="94">
        <v>594</v>
      </c>
      <c r="C32" s="64">
        <v>212</v>
      </c>
      <c r="D32" s="95" t="s">
        <v>114</v>
      </c>
      <c r="E32" s="94">
        <v>1471798</v>
      </c>
      <c r="F32" s="64">
        <v>1471660</v>
      </c>
      <c r="G32" s="95">
        <v>138</v>
      </c>
      <c r="H32" s="94">
        <v>30689</v>
      </c>
      <c r="I32" s="64">
        <v>27046</v>
      </c>
      <c r="J32" s="95">
        <v>2671</v>
      </c>
      <c r="K32" s="94">
        <v>904412</v>
      </c>
      <c r="L32" s="64">
        <v>899178</v>
      </c>
      <c r="M32" s="95">
        <v>5234</v>
      </c>
      <c r="N32" s="44" t="str">
        <f t="shared" si="1"/>
        <v>安芸</v>
      </c>
    </row>
    <row r="33" spans="1:14" ht="18" customHeight="1" x14ac:dyDescent="0.15">
      <c r="A33" s="37" t="s">
        <v>53</v>
      </c>
      <c r="B33" s="94">
        <v>3780</v>
      </c>
      <c r="C33" s="64">
        <v>3598</v>
      </c>
      <c r="D33" s="95">
        <v>140</v>
      </c>
      <c r="E33" s="94">
        <v>4074126</v>
      </c>
      <c r="F33" s="64">
        <v>4072873</v>
      </c>
      <c r="G33" s="95">
        <v>1253</v>
      </c>
      <c r="H33" s="94">
        <v>17401</v>
      </c>
      <c r="I33" s="64">
        <v>4651</v>
      </c>
      <c r="J33" s="95">
        <v>11759</v>
      </c>
      <c r="K33" s="94">
        <v>2123661</v>
      </c>
      <c r="L33" s="64">
        <v>2081518</v>
      </c>
      <c r="M33" s="95">
        <v>42143</v>
      </c>
      <c r="N33" s="44" t="str">
        <f t="shared" si="1"/>
        <v>南国</v>
      </c>
    </row>
    <row r="34" spans="1:14" ht="18" customHeight="1" x14ac:dyDescent="0.15">
      <c r="A34" s="37" t="s">
        <v>54</v>
      </c>
      <c r="B34" s="94">
        <v>705</v>
      </c>
      <c r="C34" s="64">
        <v>355</v>
      </c>
      <c r="D34" s="95">
        <v>323</v>
      </c>
      <c r="E34" s="94">
        <v>2423869</v>
      </c>
      <c r="F34" s="64">
        <v>2422879</v>
      </c>
      <c r="G34" s="95">
        <v>990</v>
      </c>
      <c r="H34" s="94">
        <v>21361</v>
      </c>
      <c r="I34" s="64">
        <v>13044</v>
      </c>
      <c r="J34" s="95">
        <v>6628</v>
      </c>
      <c r="K34" s="94">
        <v>985067</v>
      </c>
      <c r="L34" s="64">
        <v>969437</v>
      </c>
      <c r="M34" s="95">
        <v>15630</v>
      </c>
      <c r="N34" s="44" t="str">
        <f t="shared" si="1"/>
        <v>須崎</v>
      </c>
    </row>
    <row r="35" spans="1:14" ht="18" customHeight="1" x14ac:dyDescent="0.15">
      <c r="A35" s="37" t="s">
        <v>55</v>
      </c>
      <c r="B35" s="94">
        <v>3998</v>
      </c>
      <c r="C35" s="64">
        <v>953</v>
      </c>
      <c r="D35" s="95">
        <v>2408</v>
      </c>
      <c r="E35" s="94">
        <v>2914912</v>
      </c>
      <c r="F35" s="64">
        <v>2914111</v>
      </c>
      <c r="G35" s="95">
        <v>801</v>
      </c>
      <c r="H35" s="94">
        <v>8495</v>
      </c>
      <c r="I35" s="64">
        <v>3055</v>
      </c>
      <c r="J35" s="95">
        <v>3752</v>
      </c>
      <c r="K35" s="94">
        <v>1207055</v>
      </c>
      <c r="L35" s="64">
        <v>1193819</v>
      </c>
      <c r="M35" s="95">
        <v>13220</v>
      </c>
      <c r="N35" s="44" t="str">
        <f t="shared" si="1"/>
        <v>中村</v>
      </c>
    </row>
    <row r="36" spans="1:14" ht="18" customHeight="1" x14ac:dyDescent="0.15">
      <c r="A36" s="37" t="s">
        <v>56</v>
      </c>
      <c r="B36" s="94">
        <v>5123</v>
      </c>
      <c r="C36" s="64">
        <v>5113</v>
      </c>
      <c r="D36" s="95">
        <v>10</v>
      </c>
      <c r="E36" s="94">
        <v>1942388</v>
      </c>
      <c r="F36" s="64">
        <v>1941218</v>
      </c>
      <c r="G36" s="95">
        <v>1170</v>
      </c>
      <c r="H36" s="94">
        <v>4488</v>
      </c>
      <c r="I36" s="64">
        <v>2036</v>
      </c>
      <c r="J36" s="95">
        <v>1776</v>
      </c>
      <c r="K36" s="94">
        <v>803736</v>
      </c>
      <c r="L36" s="64">
        <v>793344</v>
      </c>
      <c r="M36" s="95">
        <v>10393</v>
      </c>
      <c r="N36" s="44" t="str">
        <f t="shared" si="1"/>
        <v>伊野</v>
      </c>
    </row>
    <row r="37" spans="1:14" s="3" customFormat="1" ht="18" customHeight="1" x14ac:dyDescent="0.15">
      <c r="A37" s="53" t="s">
        <v>57</v>
      </c>
      <c r="B37" s="77">
        <v>23994</v>
      </c>
      <c r="C37" s="78">
        <v>15745</v>
      </c>
      <c r="D37" s="79">
        <v>6967</v>
      </c>
      <c r="E37" s="77">
        <v>41161972</v>
      </c>
      <c r="F37" s="78">
        <v>41129634</v>
      </c>
      <c r="G37" s="79">
        <v>31826</v>
      </c>
      <c r="H37" s="77">
        <v>160196</v>
      </c>
      <c r="I37" s="78">
        <v>86089</v>
      </c>
      <c r="J37" s="79">
        <v>57512</v>
      </c>
      <c r="K37" s="77">
        <v>13159164</v>
      </c>
      <c r="L37" s="78">
        <v>12987545</v>
      </c>
      <c r="M37" s="79">
        <v>170723</v>
      </c>
      <c r="N37" s="54" t="str">
        <f t="shared" si="1"/>
        <v>高知県計</v>
      </c>
    </row>
    <row r="38" spans="1:14" s="25" customFormat="1" ht="18" customHeight="1" x14ac:dyDescent="0.15">
      <c r="A38" s="24"/>
      <c r="B38" s="110"/>
      <c r="C38" s="111"/>
      <c r="D38" s="112"/>
      <c r="E38" s="110"/>
      <c r="F38" s="111"/>
      <c r="G38" s="112"/>
      <c r="H38" s="110"/>
      <c r="I38" s="111"/>
      <c r="J38" s="112"/>
      <c r="K38" s="110"/>
      <c r="L38" s="111"/>
      <c r="M38" s="112"/>
      <c r="N38" s="40"/>
    </row>
    <row r="39" spans="1:14" s="3" customFormat="1" ht="18" customHeight="1" thickBot="1" x14ac:dyDescent="0.2">
      <c r="A39" s="116" t="s">
        <v>21</v>
      </c>
      <c r="B39" s="117">
        <v>204559</v>
      </c>
      <c r="C39" s="118">
        <v>2832</v>
      </c>
      <c r="D39" s="119">
        <v>169948</v>
      </c>
      <c r="E39" s="117">
        <v>110621</v>
      </c>
      <c r="F39" s="118">
        <v>24577</v>
      </c>
      <c r="G39" s="119">
        <v>72749</v>
      </c>
      <c r="H39" s="117">
        <v>1220020</v>
      </c>
      <c r="I39" s="118">
        <v>43222</v>
      </c>
      <c r="J39" s="119">
        <v>683494</v>
      </c>
      <c r="K39" s="117">
        <v>431887</v>
      </c>
      <c r="L39" s="118">
        <v>60763</v>
      </c>
      <c r="M39" s="119">
        <v>348361</v>
      </c>
      <c r="N39" s="120" t="s">
        <v>21</v>
      </c>
    </row>
    <row r="40" spans="1:14" s="3" customFormat="1" ht="24.75" customHeight="1" thickTop="1" thickBot="1" x14ac:dyDescent="0.2">
      <c r="A40" s="132" t="s">
        <v>59</v>
      </c>
      <c r="B40" s="174">
        <v>384399</v>
      </c>
      <c r="C40" s="175">
        <v>112703</v>
      </c>
      <c r="D40" s="176">
        <v>234362</v>
      </c>
      <c r="E40" s="174">
        <v>264344488</v>
      </c>
      <c r="F40" s="175">
        <v>264028970</v>
      </c>
      <c r="G40" s="115">
        <v>291120</v>
      </c>
      <c r="H40" s="113">
        <v>1907667</v>
      </c>
      <c r="I40" s="114">
        <v>333796</v>
      </c>
      <c r="J40" s="115">
        <v>1020525</v>
      </c>
      <c r="K40" s="113">
        <v>61465502</v>
      </c>
      <c r="L40" s="114">
        <v>60199573</v>
      </c>
      <c r="M40" s="115">
        <v>1238199</v>
      </c>
      <c r="N40" s="121" t="s">
        <v>58</v>
      </c>
    </row>
    <row r="41" spans="1:14" ht="24" customHeight="1" x14ac:dyDescent="0.15">
      <c r="A41" s="398" t="s">
        <v>105</v>
      </c>
      <c r="B41" s="399"/>
      <c r="C41" s="399"/>
      <c r="D41" s="399"/>
      <c r="E41" s="399"/>
      <c r="F41" s="399"/>
      <c r="G41" s="399"/>
      <c r="H41" s="399"/>
      <c r="I41" s="399"/>
    </row>
  </sheetData>
  <mergeCells count="7">
    <mergeCell ref="A41:I41"/>
    <mergeCell ref="A2:A3"/>
    <mergeCell ref="N2:N3"/>
    <mergeCell ref="H2:J2"/>
    <mergeCell ref="B2:D2"/>
    <mergeCell ref="E2:G2"/>
    <mergeCell ref="K2:M2"/>
  </mergeCells>
  <phoneticPr fontId="1"/>
  <printOptions horizontalCentered="1"/>
  <pageMargins left="0.59055118110236227" right="0.59055118110236227" top="0.59055118110236227" bottom="0.39370078740157483" header="0.51181102362204722" footer="0.51181102362204722"/>
  <pageSetup paperSize="9" scale="75" orientation="landscape" r:id="rId1"/>
  <headerFooter alignWithMargins="0">
    <oddFooter>&amp;R高松国税局
国税徴収２
(H29)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view="pageBreakPreview" topLeftCell="A22" zoomScale="85" zoomScaleNormal="81" zoomScaleSheetLayoutView="85" workbookViewId="0">
      <selection activeCell="L23" sqref="L23"/>
    </sheetView>
  </sheetViews>
  <sheetFormatPr defaultColWidth="10.625" defaultRowHeight="11.25" x14ac:dyDescent="0.15"/>
  <cols>
    <col min="1" max="1" width="12" style="2" customWidth="1"/>
    <col min="2" max="13" width="11.75" style="2" customWidth="1"/>
    <col min="14" max="14" width="11.875" style="5" customWidth="1"/>
    <col min="15" max="16384" width="10.625" style="2"/>
  </cols>
  <sheetData>
    <row r="1" spans="1:14" ht="12" thickBot="1" x14ac:dyDescent="0.2">
      <c r="A1" s="2" t="s">
        <v>25</v>
      </c>
    </row>
    <row r="2" spans="1:14" s="5" customFormat="1" ht="15.75" customHeight="1" x14ac:dyDescent="0.15">
      <c r="A2" s="400" t="s">
        <v>18</v>
      </c>
      <c r="B2" s="343" t="s">
        <v>63</v>
      </c>
      <c r="C2" s="344"/>
      <c r="D2" s="345"/>
      <c r="E2" s="343" t="s">
        <v>91</v>
      </c>
      <c r="F2" s="344"/>
      <c r="G2" s="345"/>
      <c r="H2" s="343" t="s">
        <v>65</v>
      </c>
      <c r="I2" s="344"/>
      <c r="J2" s="345"/>
      <c r="K2" s="343" t="s">
        <v>67</v>
      </c>
      <c r="L2" s="344"/>
      <c r="M2" s="345"/>
      <c r="N2" s="396" t="s">
        <v>27</v>
      </c>
    </row>
    <row r="3" spans="1:14" s="5" customFormat="1" ht="16.5" customHeight="1" x14ac:dyDescent="0.15">
      <c r="A3" s="401"/>
      <c r="B3" s="23" t="s">
        <v>19</v>
      </c>
      <c r="C3" s="12" t="s">
        <v>12</v>
      </c>
      <c r="D3" s="14" t="s">
        <v>20</v>
      </c>
      <c r="E3" s="23" t="s">
        <v>19</v>
      </c>
      <c r="F3" s="12" t="s">
        <v>12</v>
      </c>
      <c r="G3" s="14" t="s">
        <v>20</v>
      </c>
      <c r="H3" s="23" t="s">
        <v>19</v>
      </c>
      <c r="I3" s="12" t="s">
        <v>12</v>
      </c>
      <c r="J3" s="14" t="s">
        <v>20</v>
      </c>
      <c r="K3" s="23" t="s">
        <v>19</v>
      </c>
      <c r="L3" s="12" t="s">
        <v>12</v>
      </c>
      <c r="M3" s="14" t="s">
        <v>20</v>
      </c>
      <c r="N3" s="397"/>
    </row>
    <row r="4" spans="1:14" s="22" customFormat="1" x14ac:dyDescent="0.15">
      <c r="A4" s="36"/>
      <c r="B4" s="31" t="s">
        <v>2</v>
      </c>
      <c r="C4" s="32" t="s">
        <v>2</v>
      </c>
      <c r="D4" s="33" t="s">
        <v>2</v>
      </c>
      <c r="E4" s="31" t="s">
        <v>2</v>
      </c>
      <c r="F4" s="32" t="s">
        <v>2</v>
      </c>
      <c r="G4" s="33" t="s">
        <v>2</v>
      </c>
      <c r="H4" s="31" t="s">
        <v>2</v>
      </c>
      <c r="I4" s="32" t="s">
        <v>2</v>
      </c>
      <c r="J4" s="33" t="s">
        <v>2</v>
      </c>
      <c r="K4" s="31" t="s">
        <v>2</v>
      </c>
      <c r="L4" s="32" t="s">
        <v>2</v>
      </c>
      <c r="M4" s="47" t="s">
        <v>2</v>
      </c>
      <c r="N4" s="42"/>
    </row>
    <row r="5" spans="1:14" ht="18" customHeight="1" x14ac:dyDescent="0.15">
      <c r="A5" s="39" t="s">
        <v>28</v>
      </c>
      <c r="B5" s="92">
        <v>15820889</v>
      </c>
      <c r="C5" s="62">
        <v>15706427</v>
      </c>
      <c r="D5" s="93">
        <v>110502</v>
      </c>
      <c r="E5" s="92">
        <v>787540</v>
      </c>
      <c r="F5" s="62">
        <v>784768</v>
      </c>
      <c r="G5" s="93">
        <v>2638</v>
      </c>
      <c r="H5" s="92">
        <v>5496255</v>
      </c>
      <c r="I5" s="62">
        <v>5414510</v>
      </c>
      <c r="J5" s="93">
        <v>81745</v>
      </c>
      <c r="K5" s="92" t="s">
        <v>113</v>
      </c>
      <c r="L5" s="62" t="s">
        <v>113</v>
      </c>
      <c r="M5" s="93" t="s">
        <v>113</v>
      </c>
      <c r="N5" s="43" t="str">
        <f>IF(A5="","",A5)</f>
        <v>徳島</v>
      </c>
    </row>
    <row r="6" spans="1:14" ht="18" customHeight="1" x14ac:dyDescent="0.15">
      <c r="A6" s="37" t="s">
        <v>29</v>
      </c>
      <c r="B6" s="94">
        <v>4003732</v>
      </c>
      <c r="C6" s="64">
        <v>3993965</v>
      </c>
      <c r="D6" s="95">
        <v>9429</v>
      </c>
      <c r="E6" s="94">
        <v>189029</v>
      </c>
      <c r="F6" s="64">
        <v>188875</v>
      </c>
      <c r="G6" s="95">
        <v>151</v>
      </c>
      <c r="H6" s="94">
        <v>1809305</v>
      </c>
      <c r="I6" s="64">
        <v>1571003</v>
      </c>
      <c r="J6" s="95">
        <v>238302</v>
      </c>
      <c r="K6" s="94" t="s">
        <v>113</v>
      </c>
      <c r="L6" s="64" t="s">
        <v>113</v>
      </c>
      <c r="M6" s="95" t="s">
        <v>113</v>
      </c>
      <c r="N6" s="44" t="str">
        <f t="shared" ref="N6:N39" si="0">IF(A6="","",A6)</f>
        <v>鳴門</v>
      </c>
    </row>
    <row r="7" spans="1:14" ht="18" customHeight="1" x14ac:dyDescent="0.15">
      <c r="A7" s="37" t="s">
        <v>30</v>
      </c>
      <c r="B7" s="94">
        <v>9883411</v>
      </c>
      <c r="C7" s="64">
        <v>9877370</v>
      </c>
      <c r="D7" s="95">
        <v>6040</v>
      </c>
      <c r="E7" s="94">
        <v>448025</v>
      </c>
      <c r="F7" s="64">
        <v>447764</v>
      </c>
      <c r="G7" s="95">
        <v>260</v>
      </c>
      <c r="H7" s="94">
        <v>1014251</v>
      </c>
      <c r="I7" s="64">
        <v>1010061</v>
      </c>
      <c r="J7" s="93">
        <v>4191</v>
      </c>
      <c r="K7" s="94" t="s">
        <v>113</v>
      </c>
      <c r="L7" s="64" t="s">
        <v>113</v>
      </c>
      <c r="M7" s="95" t="s">
        <v>113</v>
      </c>
      <c r="N7" s="44" t="str">
        <f t="shared" si="0"/>
        <v>阿南</v>
      </c>
    </row>
    <row r="8" spans="1:14" ht="18" customHeight="1" x14ac:dyDescent="0.15">
      <c r="A8" s="37" t="s">
        <v>31</v>
      </c>
      <c r="B8" s="94">
        <v>903678</v>
      </c>
      <c r="C8" s="64">
        <v>899789</v>
      </c>
      <c r="D8" s="95">
        <v>3889</v>
      </c>
      <c r="E8" s="94">
        <v>40184</v>
      </c>
      <c r="F8" s="64">
        <v>40121</v>
      </c>
      <c r="G8" s="95">
        <v>64</v>
      </c>
      <c r="H8" s="94">
        <v>695149</v>
      </c>
      <c r="I8" s="64">
        <v>691188</v>
      </c>
      <c r="J8" s="93">
        <v>3013</v>
      </c>
      <c r="K8" s="94" t="s">
        <v>113</v>
      </c>
      <c r="L8" s="64" t="s">
        <v>113</v>
      </c>
      <c r="M8" s="95" t="s">
        <v>113</v>
      </c>
      <c r="N8" s="44" t="str">
        <f t="shared" si="0"/>
        <v>川島</v>
      </c>
    </row>
    <row r="9" spans="1:14" ht="18" customHeight="1" x14ac:dyDescent="0.15">
      <c r="A9" s="37" t="s">
        <v>32</v>
      </c>
      <c r="B9" s="94">
        <v>1101314</v>
      </c>
      <c r="C9" s="64">
        <v>1099984</v>
      </c>
      <c r="D9" s="95">
        <v>1330</v>
      </c>
      <c r="E9" s="94">
        <v>49015</v>
      </c>
      <c r="F9" s="64">
        <v>49010</v>
      </c>
      <c r="G9" s="95">
        <v>5</v>
      </c>
      <c r="H9" s="94">
        <v>193450</v>
      </c>
      <c r="I9" s="64">
        <v>186842</v>
      </c>
      <c r="J9" s="93">
        <v>6608</v>
      </c>
      <c r="K9" s="94" t="s">
        <v>113</v>
      </c>
      <c r="L9" s="64" t="s">
        <v>113</v>
      </c>
      <c r="M9" s="95" t="s">
        <v>113</v>
      </c>
      <c r="N9" s="44" t="str">
        <f t="shared" si="0"/>
        <v>脇町</v>
      </c>
    </row>
    <row r="10" spans="1:14" ht="18" customHeight="1" x14ac:dyDescent="0.15">
      <c r="A10" s="37" t="s">
        <v>33</v>
      </c>
      <c r="B10" s="94">
        <v>528302</v>
      </c>
      <c r="C10" s="64">
        <v>526580</v>
      </c>
      <c r="D10" s="95">
        <v>1722</v>
      </c>
      <c r="E10" s="94">
        <v>23397</v>
      </c>
      <c r="F10" s="64">
        <v>23368</v>
      </c>
      <c r="G10" s="95">
        <v>29</v>
      </c>
      <c r="H10" s="94">
        <v>151831</v>
      </c>
      <c r="I10" s="64">
        <v>143587</v>
      </c>
      <c r="J10" s="95">
        <v>8245</v>
      </c>
      <c r="K10" s="94" t="s">
        <v>113</v>
      </c>
      <c r="L10" s="64" t="s">
        <v>113</v>
      </c>
      <c r="M10" s="95" t="s">
        <v>113</v>
      </c>
      <c r="N10" s="44" t="str">
        <f t="shared" si="0"/>
        <v>池田</v>
      </c>
    </row>
    <row r="11" spans="1:14" ht="18" customHeight="1" x14ac:dyDescent="0.15">
      <c r="A11" s="51" t="s">
        <v>34</v>
      </c>
      <c r="B11" s="77">
        <v>32241325</v>
      </c>
      <c r="C11" s="78">
        <v>32104115</v>
      </c>
      <c r="D11" s="79">
        <v>132911</v>
      </c>
      <c r="E11" s="77">
        <v>1537190</v>
      </c>
      <c r="F11" s="78">
        <v>1533907</v>
      </c>
      <c r="G11" s="79">
        <v>3147</v>
      </c>
      <c r="H11" s="77">
        <v>9360242</v>
      </c>
      <c r="I11" s="78">
        <v>9017191</v>
      </c>
      <c r="J11" s="79">
        <v>342103</v>
      </c>
      <c r="K11" s="77" t="s">
        <v>113</v>
      </c>
      <c r="L11" s="78" t="s">
        <v>113</v>
      </c>
      <c r="M11" s="79" t="s">
        <v>113</v>
      </c>
      <c r="N11" s="52" t="str">
        <f t="shared" si="0"/>
        <v>徳島県計</v>
      </c>
    </row>
    <row r="12" spans="1:14" ht="18" customHeight="1" x14ac:dyDescent="0.15">
      <c r="A12" s="10"/>
      <c r="B12" s="96"/>
      <c r="C12" s="97"/>
      <c r="D12" s="98"/>
      <c r="E12" s="96"/>
      <c r="F12" s="97"/>
      <c r="G12" s="98"/>
      <c r="H12" s="96"/>
      <c r="I12" s="97"/>
      <c r="J12" s="98"/>
      <c r="K12" s="96"/>
      <c r="L12" s="97"/>
      <c r="M12" s="98"/>
      <c r="N12" s="46" t="str">
        <f t="shared" si="0"/>
        <v/>
      </c>
    </row>
    <row r="13" spans="1:14" ht="18" customHeight="1" x14ac:dyDescent="0.15">
      <c r="A13" s="38" t="s">
        <v>35</v>
      </c>
      <c r="B13" s="99">
        <v>33520454</v>
      </c>
      <c r="C13" s="100">
        <v>33393139</v>
      </c>
      <c r="D13" s="101">
        <v>127315</v>
      </c>
      <c r="E13" s="99">
        <v>1704740</v>
      </c>
      <c r="F13" s="100">
        <v>1701845</v>
      </c>
      <c r="G13" s="101">
        <v>2895</v>
      </c>
      <c r="H13" s="99">
        <v>6113174</v>
      </c>
      <c r="I13" s="100">
        <v>5960191</v>
      </c>
      <c r="J13" s="93">
        <v>152273</v>
      </c>
      <c r="K13" s="99" t="s">
        <v>113</v>
      </c>
      <c r="L13" s="100" t="s">
        <v>113</v>
      </c>
      <c r="M13" s="101" t="s">
        <v>113</v>
      </c>
      <c r="N13" s="43" t="str">
        <f t="shared" si="0"/>
        <v>高松</v>
      </c>
    </row>
    <row r="14" spans="1:14" ht="18" customHeight="1" x14ac:dyDescent="0.15">
      <c r="A14" s="37" t="s">
        <v>36</v>
      </c>
      <c r="B14" s="92">
        <v>7819419</v>
      </c>
      <c r="C14" s="62">
        <v>7781115</v>
      </c>
      <c r="D14" s="93">
        <v>38304</v>
      </c>
      <c r="E14" s="92">
        <v>358608</v>
      </c>
      <c r="F14" s="62">
        <v>358113</v>
      </c>
      <c r="G14" s="93">
        <v>494</v>
      </c>
      <c r="H14" s="92">
        <v>1798658</v>
      </c>
      <c r="I14" s="62">
        <v>1780005</v>
      </c>
      <c r="J14" s="93">
        <v>18653</v>
      </c>
      <c r="K14" s="92" t="s">
        <v>113</v>
      </c>
      <c r="L14" s="62" t="s">
        <v>113</v>
      </c>
      <c r="M14" s="93" t="s">
        <v>113</v>
      </c>
      <c r="N14" s="43" t="str">
        <f t="shared" si="0"/>
        <v>丸亀</v>
      </c>
    </row>
    <row r="15" spans="1:14" ht="18" customHeight="1" x14ac:dyDescent="0.15">
      <c r="A15" s="37" t="s">
        <v>37</v>
      </c>
      <c r="B15" s="92">
        <v>3490199</v>
      </c>
      <c r="C15" s="62">
        <v>3417313</v>
      </c>
      <c r="D15" s="93">
        <v>72886</v>
      </c>
      <c r="E15" s="92">
        <v>153706</v>
      </c>
      <c r="F15" s="62">
        <v>153383</v>
      </c>
      <c r="G15" s="93">
        <v>324</v>
      </c>
      <c r="H15" s="94">
        <v>989792</v>
      </c>
      <c r="I15" s="64">
        <v>927657</v>
      </c>
      <c r="J15" s="93">
        <v>62135</v>
      </c>
      <c r="K15" s="92" t="s">
        <v>113</v>
      </c>
      <c r="L15" s="62" t="s">
        <v>113</v>
      </c>
      <c r="M15" s="93" t="s">
        <v>113</v>
      </c>
      <c r="N15" s="43" t="str">
        <f t="shared" si="0"/>
        <v>坂出</v>
      </c>
    </row>
    <row r="16" spans="1:14" ht="18" customHeight="1" x14ac:dyDescent="0.15">
      <c r="A16" s="37" t="s">
        <v>38</v>
      </c>
      <c r="B16" s="92">
        <v>6013802</v>
      </c>
      <c r="C16" s="62">
        <v>5962091</v>
      </c>
      <c r="D16" s="93">
        <v>51710</v>
      </c>
      <c r="E16" s="92">
        <v>267793</v>
      </c>
      <c r="F16" s="62">
        <v>267605</v>
      </c>
      <c r="G16" s="93">
        <v>188</v>
      </c>
      <c r="H16" s="94">
        <v>691007</v>
      </c>
      <c r="I16" s="64">
        <v>621005</v>
      </c>
      <c r="J16" s="93">
        <v>70002</v>
      </c>
      <c r="K16" s="92" t="s">
        <v>113</v>
      </c>
      <c r="L16" s="62" t="s">
        <v>113</v>
      </c>
      <c r="M16" s="93" t="s">
        <v>113</v>
      </c>
      <c r="N16" s="43" t="str">
        <f t="shared" si="0"/>
        <v>観音寺</v>
      </c>
    </row>
    <row r="17" spans="1:14" ht="18" customHeight="1" x14ac:dyDescent="0.15">
      <c r="A17" s="37" t="s">
        <v>39</v>
      </c>
      <c r="B17" s="92">
        <v>1506754</v>
      </c>
      <c r="C17" s="62">
        <v>1490282</v>
      </c>
      <c r="D17" s="93">
        <v>6373</v>
      </c>
      <c r="E17" s="92">
        <v>67789</v>
      </c>
      <c r="F17" s="62">
        <v>67670</v>
      </c>
      <c r="G17" s="93">
        <v>119</v>
      </c>
      <c r="H17" s="94">
        <v>599563</v>
      </c>
      <c r="I17" s="64">
        <v>580321</v>
      </c>
      <c r="J17" s="93">
        <v>19242</v>
      </c>
      <c r="K17" s="92" t="s">
        <v>113</v>
      </c>
      <c r="L17" s="62" t="s">
        <v>113</v>
      </c>
      <c r="M17" s="93" t="s">
        <v>113</v>
      </c>
      <c r="N17" s="43" t="str">
        <f t="shared" si="0"/>
        <v>長尾</v>
      </c>
    </row>
    <row r="18" spans="1:14" ht="18" customHeight="1" x14ac:dyDescent="0.15">
      <c r="A18" s="37" t="s">
        <v>40</v>
      </c>
      <c r="B18" s="92">
        <v>694797</v>
      </c>
      <c r="C18" s="62">
        <v>686316</v>
      </c>
      <c r="D18" s="93">
        <v>8481</v>
      </c>
      <c r="E18" s="92">
        <v>31469</v>
      </c>
      <c r="F18" s="62">
        <v>31300</v>
      </c>
      <c r="G18" s="93">
        <v>169</v>
      </c>
      <c r="H18" s="94">
        <v>170805</v>
      </c>
      <c r="I18" s="64">
        <v>170171</v>
      </c>
      <c r="J18" s="93">
        <v>634</v>
      </c>
      <c r="K18" s="92" t="s">
        <v>113</v>
      </c>
      <c r="L18" s="62" t="s">
        <v>113</v>
      </c>
      <c r="M18" s="93" t="s">
        <v>113</v>
      </c>
      <c r="N18" s="43" t="str">
        <f t="shared" si="0"/>
        <v>土庄</v>
      </c>
    </row>
    <row r="19" spans="1:14" ht="18" customHeight="1" x14ac:dyDescent="0.15">
      <c r="A19" s="51" t="s">
        <v>41</v>
      </c>
      <c r="B19" s="77">
        <v>53045424</v>
      </c>
      <c r="C19" s="78">
        <v>52730256</v>
      </c>
      <c r="D19" s="79">
        <v>305068</v>
      </c>
      <c r="E19" s="77">
        <v>2584105</v>
      </c>
      <c r="F19" s="78">
        <v>2579916</v>
      </c>
      <c r="G19" s="79">
        <v>4189</v>
      </c>
      <c r="H19" s="77">
        <v>10362998</v>
      </c>
      <c r="I19" s="78">
        <v>10039351</v>
      </c>
      <c r="J19" s="79">
        <v>322937</v>
      </c>
      <c r="K19" s="77" t="s">
        <v>113</v>
      </c>
      <c r="L19" s="78" t="s">
        <v>113</v>
      </c>
      <c r="M19" s="79" t="s">
        <v>113</v>
      </c>
      <c r="N19" s="52" t="str">
        <f t="shared" si="0"/>
        <v>香川県計</v>
      </c>
    </row>
    <row r="20" spans="1:14" ht="18" customHeight="1" x14ac:dyDescent="0.15">
      <c r="A20" s="10"/>
      <c r="B20" s="96"/>
      <c r="C20" s="97"/>
      <c r="D20" s="98"/>
      <c r="E20" s="96"/>
      <c r="F20" s="97"/>
      <c r="G20" s="98"/>
      <c r="H20" s="96"/>
      <c r="I20" s="97"/>
      <c r="J20" s="98"/>
      <c r="K20" s="96"/>
      <c r="L20" s="97"/>
      <c r="M20" s="98"/>
      <c r="N20" s="46" t="str">
        <f t="shared" si="0"/>
        <v/>
      </c>
    </row>
    <row r="21" spans="1:14" ht="18" customHeight="1" x14ac:dyDescent="0.15">
      <c r="A21" s="38" t="s">
        <v>42</v>
      </c>
      <c r="B21" s="92">
        <v>33169019</v>
      </c>
      <c r="C21" s="62">
        <v>32964786</v>
      </c>
      <c r="D21" s="93">
        <v>201926</v>
      </c>
      <c r="E21" s="92">
        <v>1606675</v>
      </c>
      <c r="F21" s="62">
        <v>1599498</v>
      </c>
      <c r="G21" s="93">
        <v>7160</v>
      </c>
      <c r="H21" s="92">
        <v>7448497</v>
      </c>
      <c r="I21" s="62">
        <v>7261776</v>
      </c>
      <c r="J21" s="93">
        <v>186721</v>
      </c>
      <c r="K21" s="92" t="s">
        <v>113</v>
      </c>
      <c r="L21" s="62" t="s">
        <v>113</v>
      </c>
      <c r="M21" s="93" t="s">
        <v>113</v>
      </c>
      <c r="N21" s="43" t="str">
        <f t="shared" si="0"/>
        <v>松山</v>
      </c>
    </row>
    <row r="22" spans="1:14" ht="18" customHeight="1" x14ac:dyDescent="0.15">
      <c r="A22" s="37" t="s">
        <v>43</v>
      </c>
      <c r="B22" s="92">
        <v>19426832</v>
      </c>
      <c r="C22" s="62">
        <v>19063432</v>
      </c>
      <c r="D22" s="93">
        <v>363400</v>
      </c>
      <c r="E22" s="92">
        <v>902368</v>
      </c>
      <c r="F22" s="62">
        <v>890247</v>
      </c>
      <c r="G22" s="93">
        <v>12121</v>
      </c>
      <c r="H22" s="92">
        <v>1586875</v>
      </c>
      <c r="I22" s="62">
        <v>1437654</v>
      </c>
      <c r="J22" s="93">
        <v>149222</v>
      </c>
      <c r="K22" s="92" t="s">
        <v>113</v>
      </c>
      <c r="L22" s="62" t="s">
        <v>113</v>
      </c>
      <c r="M22" s="93" t="s">
        <v>113</v>
      </c>
      <c r="N22" s="43" t="str">
        <f t="shared" si="0"/>
        <v>今治</v>
      </c>
    </row>
    <row r="23" spans="1:14" ht="18" customHeight="1" x14ac:dyDescent="0.15">
      <c r="A23" s="37" t="s">
        <v>44</v>
      </c>
      <c r="B23" s="92">
        <v>2486268</v>
      </c>
      <c r="C23" s="62">
        <v>2476624</v>
      </c>
      <c r="D23" s="93">
        <v>7471</v>
      </c>
      <c r="E23" s="92">
        <v>112051</v>
      </c>
      <c r="F23" s="62">
        <v>111769</v>
      </c>
      <c r="G23" s="93">
        <v>280</v>
      </c>
      <c r="H23" s="92">
        <v>679763</v>
      </c>
      <c r="I23" s="62">
        <v>674669</v>
      </c>
      <c r="J23" s="93">
        <v>5093</v>
      </c>
      <c r="K23" s="92" t="s">
        <v>113</v>
      </c>
      <c r="L23" s="62" t="s">
        <v>113</v>
      </c>
      <c r="M23" s="93" t="s">
        <v>113</v>
      </c>
      <c r="N23" s="43" t="str">
        <f t="shared" si="0"/>
        <v>宇和島</v>
      </c>
    </row>
    <row r="24" spans="1:14" ht="18" customHeight="1" x14ac:dyDescent="0.15">
      <c r="A24" s="37" t="s">
        <v>45</v>
      </c>
      <c r="B24" s="92">
        <v>2012791</v>
      </c>
      <c r="C24" s="62">
        <v>1942176</v>
      </c>
      <c r="D24" s="93">
        <v>70615</v>
      </c>
      <c r="E24" s="92">
        <v>88649</v>
      </c>
      <c r="F24" s="62">
        <v>88517</v>
      </c>
      <c r="G24" s="93">
        <v>132</v>
      </c>
      <c r="H24" s="92">
        <v>737817</v>
      </c>
      <c r="I24" s="62">
        <v>717972</v>
      </c>
      <c r="J24" s="93">
        <v>19846</v>
      </c>
      <c r="K24" s="92" t="s">
        <v>113</v>
      </c>
      <c r="L24" s="62" t="s">
        <v>113</v>
      </c>
      <c r="M24" s="93" t="s">
        <v>113</v>
      </c>
      <c r="N24" s="43" t="str">
        <f t="shared" si="0"/>
        <v>八幡浜</v>
      </c>
    </row>
    <row r="25" spans="1:14" ht="18" customHeight="1" x14ac:dyDescent="0.15">
      <c r="A25" s="37" t="s">
        <v>46</v>
      </c>
      <c r="B25" s="92">
        <v>4964466</v>
      </c>
      <c r="C25" s="62">
        <v>4954498</v>
      </c>
      <c r="D25" s="93">
        <v>9968</v>
      </c>
      <c r="E25" s="92">
        <v>231050</v>
      </c>
      <c r="F25" s="62">
        <v>230810</v>
      </c>
      <c r="G25" s="93">
        <v>240</v>
      </c>
      <c r="H25" s="92">
        <v>1261532</v>
      </c>
      <c r="I25" s="62">
        <v>1052420</v>
      </c>
      <c r="J25" s="93">
        <v>209113</v>
      </c>
      <c r="K25" s="92" t="s">
        <v>113</v>
      </c>
      <c r="L25" s="62" t="s">
        <v>113</v>
      </c>
      <c r="M25" s="93" t="s">
        <v>113</v>
      </c>
      <c r="N25" s="43" t="str">
        <f t="shared" si="0"/>
        <v>新居浜</v>
      </c>
    </row>
    <row r="26" spans="1:14" s="3" customFormat="1" ht="18" customHeight="1" x14ac:dyDescent="0.15">
      <c r="A26" s="37" t="s">
        <v>47</v>
      </c>
      <c r="B26" s="94">
        <v>2042777</v>
      </c>
      <c r="C26" s="64">
        <v>1945831</v>
      </c>
      <c r="D26" s="95">
        <v>96946</v>
      </c>
      <c r="E26" s="94">
        <v>87312</v>
      </c>
      <c r="F26" s="64">
        <v>86795</v>
      </c>
      <c r="G26" s="95">
        <v>517</v>
      </c>
      <c r="H26" s="94">
        <v>1271785</v>
      </c>
      <c r="I26" s="64">
        <v>1262544</v>
      </c>
      <c r="J26" s="95">
        <v>8480</v>
      </c>
      <c r="K26" s="94" t="s">
        <v>113</v>
      </c>
      <c r="L26" s="64" t="s">
        <v>113</v>
      </c>
      <c r="M26" s="95" t="s">
        <v>113</v>
      </c>
      <c r="N26" s="44" t="str">
        <f t="shared" si="0"/>
        <v>伊予西条</v>
      </c>
    </row>
    <row r="27" spans="1:14" s="9" customFormat="1" ht="18" customHeight="1" x14ac:dyDescent="0.15">
      <c r="A27" s="37" t="s">
        <v>48</v>
      </c>
      <c r="B27" s="94">
        <v>1367952</v>
      </c>
      <c r="C27" s="64">
        <v>1365846</v>
      </c>
      <c r="D27" s="95">
        <v>2105</v>
      </c>
      <c r="E27" s="94">
        <v>61070</v>
      </c>
      <c r="F27" s="64">
        <v>61035</v>
      </c>
      <c r="G27" s="95">
        <v>36</v>
      </c>
      <c r="H27" s="94">
        <v>698212</v>
      </c>
      <c r="I27" s="64">
        <v>667054</v>
      </c>
      <c r="J27" s="95">
        <v>31158</v>
      </c>
      <c r="K27" s="94" t="s">
        <v>113</v>
      </c>
      <c r="L27" s="64" t="s">
        <v>113</v>
      </c>
      <c r="M27" s="95" t="s">
        <v>113</v>
      </c>
      <c r="N27" s="44" t="str">
        <f t="shared" si="0"/>
        <v>大洲</v>
      </c>
    </row>
    <row r="28" spans="1:14" ht="18" customHeight="1" x14ac:dyDescent="0.15">
      <c r="A28" s="37" t="s">
        <v>49</v>
      </c>
      <c r="B28" s="94">
        <v>19028718</v>
      </c>
      <c r="C28" s="64">
        <v>18757984</v>
      </c>
      <c r="D28" s="95">
        <v>270735</v>
      </c>
      <c r="E28" s="94">
        <v>867948</v>
      </c>
      <c r="F28" s="64">
        <v>859283</v>
      </c>
      <c r="G28" s="95">
        <v>8666</v>
      </c>
      <c r="H28" s="94">
        <v>1262870</v>
      </c>
      <c r="I28" s="64">
        <v>1099598</v>
      </c>
      <c r="J28" s="95">
        <v>163272</v>
      </c>
      <c r="K28" s="94" t="s">
        <v>113</v>
      </c>
      <c r="L28" s="64" t="s">
        <v>113</v>
      </c>
      <c r="M28" s="95" t="s">
        <v>113</v>
      </c>
      <c r="N28" s="44" t="str">
        <f t="shared" si="0"/>
        <v>伊予三島</v>
      </c>
    </row>
    <row r="29" spans="1:14" ht="18" customHeight="1" x14ac:dyDescent="0.15">
      <c r="A29" s="51" t="s">
        <v>50</v>
      </c>
      <c r="B29" s="77">
        <v>84498822</v>
      </c>
      <c r="C29" s="78">
        <v>83471176</v>
      </c>
      <c r="D29" s="79">
        <v>1023167</v>
      </c>
      <c r="E29" s="77">
        <v>3957122</v>
      </c>
      <c r="F29" s="78">
        <v>3927952</v>
      </c>
      <c r="G29" s="79">
        <v>29150</v>
      </c>
      <c r="H29" s="77">
        <v>14947351</v>
      </c>
      <c r="I29" s="78">
        <v>14173687</v>
      </c>
      <c r="J29" s="79">
        <v>772903</v>
      </c>
      <c r="K29" s="77" t="s">
        <v>113</v>
      </c>
      <c r="L29" s="78" t="s">
        <v>113</v>
      </c>
      <c r="M29" s="79" t="s">
        <v>113</v>
      </c>
      <c r="N29" s="52" t="str">
        <f t="shared" si="0"/>
        <v>愛媛県計</v>
      </c>
    </row>
    <row r="30" spans="1:14" ht="18" customHeight="1" x14ac:dyDescent="0.15">
      <c r="A30" s="10"/>
      <c r="B30" s="96"/>
      <c r="C30" s="97"/>
      <c r="D30" s="98"/>
      <c r="E30" s="96"/>
      <c r="F30" s="97"/>
      <c r="G30" s="98"/>
      <c r="H30" s="96"/>
      <c r="I30" s="97"/>
      <c r="J30" s="98"/>
      <c r="K30" s="96"/>
      <c r="L30" s="97"/>
      <c r="M30" s="98"/>
      <c r="N30" s="46" t="str">
        <f t="shared" si="0"/>
        <v/>
      </c>
    </row>
    <row r="31" spans="1:14" ht="18" customHeight="1" x14ac:dyDescent="0.15">
      <c r="A31" s="38" t="s">
        <v>51</v>
      </c>
      <c r="B31" s="94">
        <v>17136508</v>
      </c>
      <c r="C31" s="64">
        <v>17084342</v>
      </c>
      <c r="D31" s="95">
        <v>52166</v>
      </c>
      <c r="E31" s="94">
        <v>862393</v>
      </c>
      <c r="F31" s="64">
        <v>860546</v>
      </c>
      <c r="G31" s="95">
        <v>1847</v>
      </c>
      <c r="H31" s="94">
        <v>4884204</v>
      </c>
      <c r="I31" s="64">
        <v>4670366</v>
      </c>
      <c r="J31" s="93">
        <v>213725</v>
      </c>
      <c r="K31" s="94" t="s">
        <v>113</v>
      </c>
      <c r="L31" s="64" t="s">
        <v>113</v>
      </c>
      <c r="M31" s="95" t="s">
        <v>113</v>
      </c>
      <c r="N31" s="44" t="str">
        <f t="shared" si="0"/>
        <v>高知</v>
      </c>
    </row>
    <row r="32" spans="1:14" ht="18" customHeight="1" x14ac:dyDescent="0.15">
      <c r="A32" s="37" t="s">
        <v>52</v>
      </c>
      <c r="B32" s="94">
        <v>703662</v>
      </c>
      <c r="C32" s="64">
        <v>703563</v>
      </c>
      <c r="D32" s="95">
        <v>99</v>
      </c>
      <c r="E32" s="94">
        <v>31394</v>
      </c>
      <c r="F32" s="64">
        <v>31392</v>
      </c>
      <c r="G32" s="95">
        <v>2</v>
      </c>
      <c r="H32" s="94">
        <v>165790</v>
      </c>
      <c r="I32" s="64">
        <v>165233</v>
      </c>
      <c r="J32" s="95">
        <v>557</v>
      </c>
      <c r="K32" s="94" t="s">
        <v>113</v>
      </c>
      <c r="L32" s="64" t="s">
        <v>113</v>
      </c>
      <c r="M32" s="95" t="s">
        <v>113</v>
      </c>
      <c r="N32" s="44" t="str">
        <f t="shared" si="0"/>
        <v>安芸</v>
      </c>
    </row>
    <row r="33" spans="1:14" ht="18" customHeight="1" x14ac:dyDescent="0.15">
      <c r="A33" s="37" t="s">
        <v>53</v>
      </c>
      <c r="B33" s="94">
        <v>2543182</v>
      </c>
      <c r="C33" s="64">
        <v>2535535</v>
      </c>
      <c r="D33" s="95">
        <v>7647</v>
      </c>
      <c r="E33" s="94">
        <v>117355</v>
      </c>
      <c r="F33" s="64">
        <v>117142</v>
      </c>
      <c r="G33" s="95">
        <v>213</v>
      </c>
      <c r="H33" s="94">
        <v>839593</v>
      </c>
      <c r="I33" s="64">
        <v>806096</v>
      </c>
      <c r="J33" s="95">
        <v>33497</v>
      </c>
      <c r="K33" s="94" t="s">
        <v>113</v>
      </c>
      <c r="L33" s="64" t="s">
        <v>113</v>
      </c>
      <c r="M33" s="95" t="s">
        <v>113</v>
      </c>
      <c r="N33" s="44" t="str">
        <f t="shared" si="0"/>
        <v>南国</v>
      </c>
    </row>
    <row r="34" spans="1:14" ht="18" customHeight="1" x14ac:dyDescent="0.15">
      <c r="A34" s="37" t="s">
        <v>54</v>
      </c>
      <c r="B34" s="94">
        <v>926223</v>
      </c>
      <c r="C34" s="64">
        <v>922776</v>
      </c>
      <c r="D34" s="95">
        <v>3447</v>
      </c>
      <c r="E34" s="94">
        <v>43076</v>
      </c>
      <c r="F34" s="64">
        <v>42936</v>
      </c>
      <c r="G34" s="95">
        <v>140</v>
      </c>
      <c r="H34" s="94">
        <v>211076</v>
      </c>
      <c r="I34" s="64">
        <v>206508</v>
      </c>
      <c r="J34" s="95">
        <v>4568</v>
      </c>
      <c r="K34" s="94" t="s">
        <v>113</v>
      </c>
      <c r="L34" s="64" t="s">
        <v>113</v>
      </c>
      <c r="M34" s="95" t="s">
        <v>113</v>
      </c>
      <c r="N34" s="44" t="str">
        <f t="shared" si="0"/>
        <v>須崎</v>
      </c>
    </row>
    <row r="35" spans="1:14" ht="18" customHeight="1" x14ac:dyDescent="0.15">
      <c r="A35" s="37" t="s">
        <v>55</v>
      </c>
      <c r="B35" s="94">
        <v>1418997</v>
      </c>
      <c r="C35" s="64">
        <v>1410362</v>
      </c>
      <c r="D35" s="95">
        <v>8635</v>
      </c>
      <c r="E35" s="94">
        <v>62958</v>
      </c>
      <c r="F35" s="64">
        <v>62580</v>
      </c>
      <c r="G35" s="95">
        <v>378</v>
      </c>
      <c r="H35" s="94">
        <v>360250</v>
      </c>
      <c r="I35" s="64">
        <v>357050</v>
      </c>
      <c r="J35" s="95">
        <v>3201</v>
      </c>
      <c r="K35" s="94" t="s">
        <v>113</v>
      </c>
      <c r="L35" s="64" t="s">
        <v>113</v>
      </c>
      <c r="M35" s="95" t="s">
        <v>113</v>
      </c>
      <c r="N35" s="44" t="str">
        <f t="shared" si="0"/>
        <v>中村</v>
      </c>
    </row>
    <row r="36" spans="1:14" ht="18" customHeight="1" x14ac:dyDescent="0.15">
      <c r="A36" s="37" t="s">
        <v>56</v>
      </c>
      <c r="B36" s="94">
        <v>768301</v>
      </c>
      <c r="C36" s="64">
        <v>748169</v>
      </c>
      <c r="D36" s="95">
        <v>20132</v>
      </c>
      <c r="E36" s="94">
        <v>34410</v>
      </c>
      <c r="F36" s="64">
        <v>34145</v>
      </c>
      <c r="G36" s="95">
        <v>266</v>
      </c>
      <c r="H36" s="94">
        <v>313862</v>
      </c>
      <c r="I36" s="64">
        <v>313733</v>
      </c>
      <c r="J36" s="93">
        <v>130</v>
      </c>
      <c r="K36" s="94" t="s">
        <v>113</v>
      </c>
      <c r="L36" s="64" t="s">
        <v>113</v>
      </c>
      <c r="M36" s="95" t="s">
        <v>113</v>
      </c>
      <c r="N36" s="44" t="str">
        <f t="shared" si="0"/>
        <v>伊野</v>
      </c>
    </row>
    <row r="37" spans="1:14" s="3" customFormat="1" ht="18" customHeight="1" x14ac:dyDescent="0.15">
      <c r="A37" s="51" t="s">
        <v>57</v>
      </c>
      <c r="B37" s="77">
        <v>23496874</v>
      </c>
      <c r="C37" s="78">
        <v>23404748</v>
      </c>
      <c r="D37" s="79">
        <v>92126</v>
      </c>
      <c r="E37" s="77">
        <v>1151586</v>
      </c>
      <c r="F37" s="78">
        <v>1148740</v>
      </c>
      <c r="G37" s="79">
        <v>2846</v>
      </c>
      <c r="H37" s="77">
        <v>6774776</v>
      </c>
      <c r="I37" s="78">
        <v>6518986</v>
      </c>
      <c r="J37" s="79">
        <v>255677</v>
      </c>
      <c r="K37" s="77" t="s">
        <v>113</v>
      </c>
      <c r="L37" s="78" t="s">
        <v>113</v>
      </c>
      <c r="M37" s="79" t="s">
        <v>113</v>
      </c>
      <c r="N37" s="52" t="str">
        <f t="shared" si="0"/>
        <v>高知県計</v>
      </c>
    </row>
    <row r="38" spans="1:14" s="9" customFormat="1" ht="18" customHeight="1" x14ac:dyDescent="0.15">
      <c r="A38" s="24"/>
      <c r="B38" s="96"/>
      <c r="C38" s="97"/>
      <c r="D38" s="98"/>
      <c r="E38" s="96"/>
      <c r="F38" s="97"/>
      <c r="G38" s="98"/>
      <c r="H38" s="96"/>
      <c r="I38" s="97"/>
      <c r="J38" s="98"/>
      <c r="K38" s="96"/>
      <c r="L38" s="97"/>
      <c r="M38" s="98"/>
      <c r="N38" s="50" t="str">
        <f t="shared" si="0"/>
        <v/>
      </c>
    </row>
    <row r="39" spans="1:14" s="3" customFormat="1" ht="18" customHeight="1" thickBot="1" x14ac:dyDescent="0.2">
      <c r="A39" s="116" t="s">
        <v>21</v>
      </c>
      <c r="B39" s="122">
        <v>1169537</v>
      </c>
      <c r="C39" s="123">
        <v>144972</v>
      </c>
      <c r="D39" s="124">
        <v>807245</v>
      </c>
      <c r="E39" s="122">
        <v>10928</v>
      </c>
      <c r="F39" s="123">
        <v>1616</v>
      </c>
      <c r="G39" s="124">
        <v>7812</v>
      </c>
      <c r="H39" s="122">
        <v>266710</v>
      </c>
      <c r="I39" s="123">
        <v>119111</v>
      </c>
      <c r="J39" s="124">
        <v>142420</v>
      </c>
      <c r="K39" s="122">
        <v>5935</v>
      </c>
      <c r="L39" s="123">
        <v>293</v>
      </c>
      <c r="M39" s="124">
        <v>4735</v>
      </c>
      <c r="N39" s="125" t="str">
        <f t="shared" si="0"/>
        <v>局引受分</v>
      </c>
    </row>
    <row r="40" spans="1:14" s="3" customFormat="1" ht="18" customHeight="1" thickTop="1" thickBot="1" x14ac:dyDescent="0.2">
      <c r="A40" s="127" t="s">
        <v>59</v>
      </c>
      <c r="B40" s="89">
        <v>194451981</v>
      </c>
      <c r="C40" s="90">
        <v>191855267</v>
      </c>
      <c r="D40" s="91">
        <v>2360516</v>
      </c>
      <c r="E40" s="89">
        <v>9240932</v>
      </c>
      <c r="F40" s="90">
        <v>9192131</v>
      </c>
      <c r="G40" s="91">
        <v>47145</v>
      </c>
      <c r="H40" s="89">
        <v>41712078</v>
      </c>
      <c r="I40" s="90">
        <v>39868327</v>
      </c>
      <c r="J40" s="91">
        <v>1836041</v>
      </c>
      <c r="K40" s="102">
        <v>5935</v>
      </c>
      <c r="L40" s="90">
        <v>293</v>
      </c>
      <c r="M40" s="103">
        <v>4735</v>
      </c>
      <c r="N40" s="126" t="str">
        <f>IF(A40="","",A40)</f>
        <v>総計</v>
      </c>
    </row>
  </sheetData>
  <mergeCells count="6">
    <mergeCell ref="B2:D2"/>
    <mergeCell ref="A2:A3"/>
    <mergeCell ref="N2:N3"/>
    <mergeCell ref="E2:G2"/>
    <mergeCell ref="H2:J2"/>
    <mergeCell ref="K2:M2"/>
  </mergeCells>
  <phoneticPr fontId="1"/>
  <printOptions horizontalCentered="1"/>
  <pageMargins left="0.39370078740157483" right="0.39370078740157483" top="0.59055118110236227" bottom="0.39370078740157483" header="0.51181102362204722" footer="0.51181102362204722"/>
  <pageSetup paperSize="9" scale="75" orientation="landscape" r:id="rId1"/>
  <headerFooter alignWithMargins="0">
    <oddFooter>&amp;R高松国税局
国税徴収２
(H29)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view="pageBreakPreview" zoomScale="85" zoomScaleNormal="81" zoomScaleSheetLayoutView="85" workbookViewId="0">
      <selection activeCell="L23" sqref="L23"/>
    </sheetView>
  </sheetViews>
  <sheetFormatPr defaultColWidth="5.875" defaultRowHeight="11.25" x14ac:dyDescent="0.15"/>
  <cols>
    <col min="1" max="1" width="12" style="2" customWidth="1"/>
    <col min="2" max="4" width="11.75" style="2" customWidth="1"/>
    <col min="5" max="7" width="12.5" style="2" customWidth="1"/>
    <col min="8" max="13" width="11.75" style="2" customWidth="1"/>
    <col min="14" max="14" width="11.875" style="5" customWidth="1"/>
    <col min="15" max="15" width="8.25" style="2" bestFit="1" customWidth="1"/>
    <col min="16" max="16" width="18" style="2" bestFit="1" customWidth="1"/>
    <col min="17" max="16384" width="5.875" style="2"/>
  </cols>
  <sheetData>
    <row r="1" spans="1:14" ht="12" thickBot="1" x14ac:dyDescent="0.2">
      <c r="A1" s="2" t="s">
        <v>25</v>
      </c>
    </row>
    <row r="2" spans="1:14" s="5" customFormat="1" ht="15" customHeight="1" x14ac:dyDescent="0.15">
      <c r="A2" s="400" t="s">
        <v>18</v>
      </c>
      <c r="B2" s="343" t="s">
        <v>84</v>
      </c>
      <c r="C2" s="344"/>
      <c r="D2" s="345"/>
      <c r="E2" s="343" t="s">
        <v>68</v>
      </c>
      <c r="F2" s="344"/>
      <c r="G2" s="345"/>
      <c r="H2" s="343" t="s">
        <v>85</v>
      </c>
      <c r="I2" s="344"/>
      <c r="J2" s="345"/>
      <c r="K2" s="343" t="s">
        <v>87</v>
      </c>
      <c r="L2" s="344"/>
      <c r="M2" s="345"/>
      <c r="N2" s="396" t="s">
        <v>27</v>
      </c>
    </row>
    <row r="3" spans="1:14" s="5" customFormat="1" ht="16.5" customHeight="1" x14ac:dyDescent="0.15">
      <c r="A3" s="401"/>
      <c r="B3" s="23" t="s">
        <v>19</v>
      </c>
      <c r="C3" s="12" t="s">
        <v>12</v>
      </c>
      <c r="D3" s="14" t="s">
        <v>20</v>
      </c>
      <c r="E3" s="23" t="s">
        <v>19</v>
      </c>
      <c r="F3" s="12" t="s">
        <v>12</v>
      </c>
      <c r="G3" s="14" t="s">
        <v>20</v>
      </c>
      <c r="H3" s="23" t="s">
        <v>19</v>
      </c>
      <c r="I3" s="12" t="s">
        <v>12</v>
      </c>
      <c r="J3" s="14" t="s">
        <v>20</v>
      </c>
      <c r="K3" s="23" t="s">
        <v>19</v>
      </c>
      <c r="L3" s="12" t="s">
        <v>12</v>
      </c>
      <c r="M3" s="14" t="s">
        <v>20</v>
      </c>
      <c r="N3" s="397"/>
    </row>
    <row r="4" spans="1:14" x14ac:dyDescent="0.15">
      <c r="A4" s="36"/>
      <c r="B4" s="34" t="s">
        <v>2</v>
      </c>
      <c r="C4" s="27" t="s">
        <v>2</v>
      </c>
      <c r="D4" s="35" t="s">
        <v>2</v>
      </c>
      <c r="E4" s="34" t="s">
        <v>2</v>
      </c>
      <c r="F4" s="27" t="s">
        <v>2</v>
      </c>
      <c r="G4" s="35" t="s">
        <v>2</v>
      </c>
      <c r="H4" s="34" t="s">
        <v>2</v>
      </c>
      <c r="I4" s="27" t="s">
        <v>2</v>
      </c>
      <c r="J4" s="35" t="s">
        <v>2</v>
      </c>
      <c r="K4" s="34" t="s">
        <v>2</v>
      </c>
      <c r="L4" s="27" t="s">
        <v>2</v>
      </c>
      <c r="M4" s="41" t="s">
        <v>2</v>
      </c>
      <c r="N4" s="42"/>
    </row>
    <row r="5" spans="1:14" ht="18" customHeight="1" x14ac:dyDescent="0.15">
      <c r="A5" s="39" t="s">
        <v>28</v>
      </c>
      <c r="B5" s="71">
        <v>36426099</v>
      </c>
      <c r="C5" s="72">
        <v>36089817</v>
      </c>
      <c r="D5" s="73">
        <v>323681</v>
      </c>
      <c r="E5" s="71">
        <v>15079</v>
      </c>
      <c r="F5" s="72">
        <v>15079</v>
      </c>
      <c r="G5" s="73" t="s">
        <v>113</v>
      </c>
      <c r="H5" s="71">
        <v>307</v>
      </c>
      <c r="I5" s="72">
        <v>307</v>
      </c>
      <c r="J5" s="73" t="s">
        <v>113</v>
      </c>
      <c r="K5" s="71" t="s">
        <v>113</v>
      </c>
      <c r="L5" s="72" t="s">
        <v>113</v>
      </c>
      <c r="M5" s="73" t="s">
        <v>113</v>
      </c>
      <c r="N5" s="43" t="str">
        <f>A5</f>
        <v>徳島</v>
      </c>
    </row>
    <row r="6" spans="1:14" ht="18" customHeight="1" x14ac:dyDescent="0.15">
      <c r="A6" s="37" t="s">
        <v>29</v>
      </c>
      <c r="B6" s="74">
        <v>13247918</v>
      </c>
      <c r="C6" s="75">
        <v>13109925</v>
      </c>
      <c r="D6" s="73">
        <v>134080</v>
      </c>
      <c r="E6" s="74">
        <v>308229</v>
      </c>
      <c r="F6" s="75">
        <v>308229</v>
      </c>
      <c r="G6" s="73" t="s">
        <v>113</v>
      </c>
      <c r="H6" s="74">
        <v>154</v>
      </c>
      <c r="I6" s="75">
        <v>154</v>
      </c>
      <c r="J6" s="73" t="s">
        <v>113</v>
      </c>
      <c r="K6" s="74" t="s">
        <v>113</v>
      </c>
      <c r="L6" s="75" t="s">
        <v>113</v>
      </c>
      <c r="M6" s="76" t="s">
        <v>113</v>
      </c>
      <c r="N6" s="44" t="str">
        <f t="shared" ref="N6:N40" si="0">A6</f>
        <v>鳴門</v>
      </c>
    </row>
    <row r="7" spans="1:14" ht="18" customHeight="1" x14ac:dyDescent="0.15">
      <c r="A7" s="37" t="s">
        <v>30</v>
      </c>
      <c r="B7" s="74">
        <v>5833431</v>
      </c>
      <c r="C7" s="75">
        <v>5756562</v>
      </c>
      <c r="D7" s="76">
        <v>75405</v>
      </c>
      <c r="E7" s="74">
        <v>3442</v>
      </c>
      <c r="F7" s="75">
        <v>3442</v>
      </c>
      <c r="G7" s="76" t="s">
        <v>113</v>
      </c>
      <c r="H7" s="74">
        <v>87</v>
      </c>
      <c r="I7" s="75">
        <v>87</v>
      </c>
      <c r="J7" s="76" t="s">
        <v>113</v>
      </c>
      <c r="K7" s="74" t="s">
        <v>113</v>
      </c>
      <c r="L7" s="75" t="s">
        <v>113</v>
      </c>
      <c r="M7" s="76" t="s">
        <v>113</v>
      </c>
      <c r="N7" s="44" t="str">
        <f t="shared" si="0"/>
        <v>阿南</v>
      </c>
    </row>
    <row r="8" spans="1:14" ht="18" customHeight="1" x14ac:dyDescent="0.15">
      <c r="A8" s="37" t="s">
        <v>31</v>
      </c>
      <c r="B8" s="74">
        <v>3746225</v>
      </c>
      <c r="C8" s="75">
        <v>3689787</v>
      </c>
      <c r="D8" s="73">
        <v>56438</v>
      </c>
      <c r="E8" s="177" t="s">
        <v>194</v>
      </c>
      <c r="F8" s="178" t="s">
        <v>194</v>
      </c>
      <c r="G8" s="319" t="s">
        <v>194</v>
      </c>
      <c r="H8" s="74">
        <v>90</v>
      </c>
      <c r="I8" s="75">
        <v>90</v>
      </c>
      <c r="J8" s="76" t="s">
        <v>113</v>
      </c>
      <c r="K8" s="74" t="s">
        <v>113</v>
      </c>
      <c r="L8" s="75" t="s">
        <v>113</v>
      </c>
      <c r="M8" s="76" t="s">
        <v>113</v>
      </c>
      <c r="N8" s="44" t="str">
        <f t="shared" si="0"/>
        <v>川島</v>
      </c>
    </row>
    <row r="9" spans="1:14" ht="18" customHeight="1" x14ac:dyDescent="0.15">
      <c r="A9" s="37" t="s">
        <v>32</v>
      </c>
      <c r="B9" s="74">
        <v>2648059</v>
      </c>
      <c r="C9" s="75">
        <v>2623445</v>
      </c>
      <c r="D9" s="73">
        <v>23257</v>
      </c>
      <c r="E9" s="177" t="s">
        <v>194</v>
      </c>
      <c r="F9" s="178" t="s">
        <v>194</v>
      </c>
      <c r="G9" s="318" t="s">
        <v>194</v>
      </c>
      <c r="H9" s="74">
        <v>55</v>
      </c>
      <c r="I9" s="75">
        <v>55</v>
      </c>
      <c r="J9" s="73" t="s">
        <v>113</v>
      </c>
      <c r="K9" s="74" t="s">
        <v>113</v>
      </c>
      <c r="L9" s="75" t="s">
        <v>113</v>
      </c>
      <c r="M9" s="76" t="s">
        <v>113</v>
      </c>
      <c r="N9" s="44" t="str">
        <f t="shared" si="0"/>
        <v>脇町</v>
      </c>
    </row>
    <row r="10" spans="1:14" ht="18" customHeight="1" x14ac:dyDescent="0.15">
      <c r="A10" s="37" t="s">
        <v>33</v>
      </c>
      <c r="B10" s="74">
        <v>2240015</v>
      </c>
      <c r="C10" s="75">
        <v>2201526</v>
      </c>
      <c r="D10" s="76">
        <v>38422</v>
      </c>
      <c r="E10" s="74">
        <v>28844</v>
      </c>
      <c r="F10" s="75">
        <v>28844</v>
      </c>
      <c r="G10" s="319" t="s">
        <v>113</v>
      </c>
      <c r="H10" s="74">
        <v>39</v>
      </c>
      <c r="I10" s="75">
        <v>39</v>
      </c>
      <c r="J10" s="76" t="s">
        <v>113</v>
      </c>
      <c r="K10" s="74" t="s">
        <v>113</v>
      </c>
      <c r="L10" s="75" t="s">
        <v>113</v>
      </c>
      <c r="M10" s="76" t="s">
        <v>113</v>
      </c>
      <c r="N10" s="44" t="str">
        <f t="shared" si="0"/>
        <v>池田</v>
      </c>
    </row>
    <row r="11" spans="1:14" ht="18" customHeight="1" x14ac:dyDescent="0.15">
      <c r="A11" s="51" t="s">
        <v>34</v>
      </c>
      <c r="B11" s="77">
        <v>64141748</v>
      </c>
      <c r="C11" s="78">
        <v>63471062</v>
      </c>
      <c r="D11" s="79">
        <v>651283</v>
      </c>
      <c r="E11" s="171">
        <v>357942</v>
      </c>
      <c r="F11" s="172">
        <v>357942</v>
      </c>
      <c r="G11" s="173" t="s">
        <v>113</v>
      </c>
      <c r="H11" s="77">
        <v>731</v>
      </c>
      <c r="I11" s="78">
        <v>731</v>
      </c>
      <c r="J11" s="79" t="s">
        <v>113</v>
      </c>
      <c r="K11" s="77" t="s">
        <v>113</v>
      </c>
      <c r="L11" s="78" t="s">
        <v>113</v>
      </c>
      <c r="M11" s="79" t="s">
        <v>113</v>
      </c>
      <c r="N11" s="52" t="str">
        <f t="shared" si="0"/>
        <v>徳島県計</v>
      </c>
    </row>
    <row r="12" spans="1:14" ht="18" customHeight="1" x14ac:dyDescent="0.15">
      <c r="A12" s="10"/>
      <c r="B12" s="80"/>
      <c r="C12" s="81"/>
      <c r="D12" s="82"/>
      <c r="E12" s="80"/>
      <c r="F12" s="81"/>
      <c r="G12" s="82"/>
      <c r="H12" s="80"/>
      <c r="I12" s="81"/>
      <c r="J12" s="82"/>
      <c r="K12" s="80"/>
      <c r="L12" s="81"/>
      <c r="M12" s="82"/>
      <c r="N12" s="49"/>
    </row>
    <row r="13" spans="1:14" s="3" customFormat="1" ht="18" customHeight="1" x14ac:dyDescent="0.15">
      <c r="A13" s="38" t="s">
        <v>35</v>
      </c>
      <c r="B13" s="83">
        <v>79060163</v>
      </c>
      <c r="C13" s="84">
        <v>78203739</v>
      </c>
      <c r="D13" s="73">
        <v>843212</v>
      </c>
      <c r="E13" s="320" t="s">
        <v>194</v>
      </c>
      <c r="F13" s="321" t="s">
        <v>194</v>
      </c>
      <c r="G13" s="318" t="s">
        <v>194</v>
      </c>
      <c r="H13" s="83">
        <v>18365560</v>
      </c>
      <c r="I13" s="84">
        <v>18365560</v>
      </c>
      <c r="J13" s="73" t="s">
        <v>113</v>
      </c>
      <c r="K13" s="320" t="s">
        <v>194</v>
      </c>
      <c r="L13" s="321" t="s">
        <v>194</v>
      </c>
      <c r="M13" s="322" t="s">
        <v>194</v>
      </c>
      <c r="N13" s="45" t="str">
        <f t="shared" si="0"/>
        <v>高松</v>
      </c>
    </row>
    <row r="14" spans="1:14" s="9" customFormat="1" ht="18" customHeight="1" x14ac:dyDescent="0.15">
      <c r="A14" s="37" t="s">
        <v>36</v>
      </c>
      <c r="B14" s="74">
        <v>16615320</v>
      </c>
      <c r="C14" s="72">
        <v>16309890</v>
      </c>
      <c r="D14" s="73">
        <v>297435</v>
      </c>
      <c r="E14" s="177">
        <v>102272</v>
      </c>
      <c r="F14" s="178">
        <v>102272</v>
      </c>
      <c r="G14" s="319" t="s">
        <v>113</v>
      </c>
      <c r="H14" s="74">
        <v>278</v>
      </c>
      <c r="I14" s="75">
        <v>278</v>
      </c>
      <c r="J14" s="76" t="s">
        <v>113</v>
      </c>
      <c r="K14" s="179" t="s">
        <v>113</v>
      </c>
      <c r="L14" s="180" t="s">
        <v>113</v>
      </c>
      <c r="M14" s="318" t="s">
        <v>113</v>
      </c>
      <c r="N14" s="43" t="str">
        <f t="shared" si="0"/>
        <v>丸亀</v>
      </c>
    </row>
    <row r="15" spans="1:14" s="9" customFormat="1" ht="18" customHeight="1" x14ac:dyDescent="0.15">
      <c r="A15" s="37" t="s">
        <v>37</v>
      </c>
      <c r="B15" s="74">
        <v>8790137</v>
      </c>
      <c r="C15" s="72">
        <v>8604856</v>
      </c>
      <c r="D15" s="73">
        <v>184439</v>
      </c>
      <c r="E15" s="177" t="s">
        <v>194</v>
      </c>
      <c r="F15" s="180" t="s">
        <v>194</v>
      </c>
      <c r="G15" s="318" t="s">
        <v>194</v>
      </c>
      <c r="H15" s="74">
        <v>147</v>
      </c>
      <c r="I15" s="72">
        <v>147</v>
      </c>
      <c r="J15" s="73" t="s">
        <v>113</v>
      </c>
      <c r="K15" s="179" t="s">
        <v>113</v>
      </c>
      <c r="L15" s="180" t="s">
        <v>113</v>
      </c>
      <c r="M15" s="318" t="s">
        <v>113</v>
      </c>
      <c r="N15" s="43" t="str">
        <f t="shared" si="0"/>
        <v>坂出</v>
      </c>
    </row>
    <row r="16" spans="1:14" s="9" customFormat="1" ht="18" customHeight="1" x14ac:dyDescent="0.15">
      <c r="A16" s="37" t="s">
        <v>38</v>
      </c>
      <c r="B16" s="71">
        <v>12059016</v>
      </c>
      <c r="C16" s="72">
        <v>11739910</v>
      </c>
      <c r="D16" s="73">
        <v>317269</v>
      </c>
      <c r="E16" s="74">
        <v>22227</v>
      </c>
      <c r="F16" s="75">
        <v>22227</v>
      </c>
      <c r="G16" s="76" t="s">
        <v>113</v>
      </c>
      <c r="H16" s="74">
        <v>116</v>
      </c>
      <c r="I16" s="75">
        <v>116</v>
      </c>
      <c r="J16" s="76" t="s">
        <v>113</v>
      </c>
      <c r="K16" s="179" t="s">
        <v>113</v>
      </c>
      <c r="L16" s="180" t="s">
        <v>113</v>
      </c>
      <c r="M16" s="318" t="s">
        <v>113</v>
      </c>
      <c r="N16" s="43" t="str">
        <f t="shared" si="0"/>
        <v>観音寺</v>
      </c>
    </row>
    <row r="17" spans="1:14" s="9" customFormat="1" ht="18" customHeight="1" x14ac:dyDescent="0.15">
      <c r="A17" s="37" t="s">
        <v>39</v>
      </c>
      <c r="B17" s="71">
        <v>5737271</v>
      </c>
      <c r="C17" s="72">
        <v>5628226</v>
      </c>
      <c r="D17" s="73">
        <v>107784</v>
      </c>
      <c r="E17" s="177">
        <v>1903</v>
      </c>
      <c r="F17" s="178">
        <v>1903</v>
      </c>
      <c r="G17" s="319" t="s">
        <v>113</v>
      </c>
      <c r="H17" s="74">
        <v>84</v>
      </c>
      <c r="I17" s="75">
        <v>84</v>
      </c>
      <c r="J17" s="76" t="s">
        <v>113</v>
      </c>
      <c r="K17" s="179" t="s">
        <v>113</v>
      </c>
      <c r="L17" s="180" t="s">
        <v>113</v>
      </c>
      <c r="M17" s="318" t="s">
        <v>113</v>
      </c>
      <c r="N17" s="43" t="str">
        <f t="shared" si="0"/>
        <v>長尾</v>
      </c>
    </row>
    <row r="18" spans="1:14" s="9" customFormat="1" ht="18" customHeight="1" x14ac:dyDescent="0.15">
      <c r="A18" s="37" t="s">
        <v>40</v>
      </c>
      <c r="B18" s="71">
        <v>2640702</v>
      </c>
      <c r="C18" s="72">
        <v>2603774</v>
      </c>
      <c r="D18" s="73">
        <v>36194</v>
      </c>
      <c r="E18" s="74">
        <v>3673</v>
      </c>
      <c r="F18" s="75">
        <v>3673</v>
      </c>
      <c r="G18" s="76" t="s">
        <v>113</v>
      </c>
      <c r="H18" s="74">
        <v>22</v>
      </c>
      <c r="I18" s="75">
        <v>22</v>
      </c>
      <c r="J18" s="76" t="s">
        <v>113</v>
      </c>
      <c r="K18" s="179" t="s">
        <v>113</v>
      </c>
      <c r="L18" s="180" t="s">
        <v>113</v>
      </c>
      <c r="M18" s="318" t="s">
        <v>113</v>
      </c>
      <c r="N18" s="43" t="str">
        <f t="shared" si="0"/>
        <v>土庄</v>
      </c>
    </row>
    <row r="19" spans="1:14" s="9" customFormat="1" ht="18" customHeight="1" x14ac:dyDescent="0.15">
      <c r="A19" s="51" t="s">
        <v>41</v>
      </c>
      <c r="B19" s="77">
        <v>124902608</v>
      </c>
      <c r="C19" s="78">
        <v>123090395</v>
      </c>
      <c r="D19" s="79">
        <v>1786334</v>
      </c>
      <c r="E19" s="171">
        <v>159359</v>
      </c>
      <c r="F19" s="172">
        <v>159357</v>
      </c>
      <c r="G19" s="173">
        <v>2</v>
      </c>
      <c r="H19" s="77">
        <v>18366207</v>
      </c>
      <c r="I19" s="78">
        <v>18366207</v>
      </c>
      <c r="J19" s="79" t="s">
        <v>113</v>
      </c>
      <c r="K19" s="171" t="s">
        <v>194</v>
      </c>
      <c r="L19" s="172" t="s">
        <v>194</v>
      </c>
      <c r="M19" s="173" t="s">
        <v>194</v>
      </c>
      <c r="N19" s="52" t="str">
        <f t="shared" si="0"/>
        <v>香川県計</v>
      </c>
    </row>
    <row r="20" spans="1:14" s="9" customFormat="1" ht="18" customHeight="1" x14ac:dyDescent="0.15">
      <c r="A20" s="10"/>
      <c r="B20" s="80"/>
      <c r="C20" s="81"/>
      <c r="D20" s="82"/>
      <c r="E20" s="80"/>
      <c r="F20" s="81"/>
      <c r="G20" s="82"/>
      <c r="H20" s="80"/>
      <c r="I20" s="81"/>
      <c r="J20" s="82"/>
      <c r="K20" s="80"/>
      <c r="L20" s="81"/>
      <c r="M20" s="82"/>
      <c r="N20" s="49"/>
    </row>
    <row r="21" spans="1:14" s="9" customFormat="1" ht="18" customHeight="1" x14ac:dyDescent="0.15">
      <c r="A21" s="38" t="s">
        <v>42</v>
      </c>
      <c r="B21" s="71">
        <v>64368052</v>
      </c>
      <c r="C21" s="72">
        <v>63415516</v>
      </c>
      <c r="D21" s="73">
        <v>916320</v>
      </c>
      <c r="E21" s="179">
        <v>90764</v>
      </c>
      <c r="F21" s="180">
        <v>90743</v>
      </c>
      <c r="G21" s="318">
        <v>21</v>
      </c>
      <c r="H21" s="179">
        <v>799</v>
      </c>
      <c r="I21" s="72">
        <v>799</v>
      </c>
      <c r="J21" s="73" t="s">
        <v>113</v>
      </c>
      <c r="K21" s="179" t="s">
        <v>194</v>
      </c>
      <c r="L21" s="180" t="s">
        <v>194</v>
      </c>
      <c r="M21" s="318" t="s">
        <v>194</v>
      </c>
      <c r="N21" s="45" t="str">
        <f t="shared" si="0"/>
        <v>松山</v>
      </c>
    </row>
    <row r="22" spans="1:14" s="9" customFormat="1" ht="18" customHeight="1" x14ac:dyDescent="0.15">
      <c r="A22" s="37" t="s">
        <v>43</v>
      </c>
      <c r="B22" s="71">
        <v>24224184</v>
      </c>
      <c r="C22" s="72">
        <v>23732911</v>
      </c>
      <c r="D22" s="73">
        <v>482441</v>
      </c>
      <c r="E22" s="71">
        <v>11660</v>
      </c>
      <c r="F22" s="72">
        <v>11660</v>
      </c>
      <c r="G22" s="73" t="s">
        <v>113</v>
      </c>
      <c r="H22" s="71">
        <v>254</v>
      </c>
      <c r="I22" s="72">
        <v>254</v>
      </c>
      <c r="J22" s="73" t="s">
        <v>113</v>
      </c>
      <c r="K22" s="179" t="s">
        <v>194</v>
      </c>
      <c r="L22" s="180" t="s">
        <v>194</v>
      </c>
      <c r="M22" s="318" t="s">
        <v>194</v>
      </c>
      <c r="N22" s="43" t="str">
        <f t="shared" si="0"/>
        <v>今治</v>
      </c>
    </row>
    <row r="23" spans="1:14" s="9" customFormat="1" ht="18" customHeight="1" x14ac:dyDescent="0.15">
      <c r="A23" s="37" t="s">
        <v>44</v>
      </c>
      <c r="B23" s="71">
        <v>7975059</v>
      </c>
      <c r="C23" s="72">
        <v>7830287</v>
      </c>
      <c r="D23" s="73">
        <v>142186</v>
      </c>
      <c r="E23" s="74">
        <v>5608</v>
      </c>
      <c r="F23" s="75">
        <v>5608</v>
      </c>
      <c r="G23" s="76" t="s">
        <v>113</v>
      </c>
      <c r="H23" s="74">
        <v>172</v>
      </c>
      <c r="I23" s="75">
        <v>172</v>
      </c>
      <c r="J23" s="76" t="s">
        <v>113</v>
      </c>
      <c r="K23" s="179" t="s">
        <v>113</v>
      </c>
      <c r="L23" s="180" t="s">
        <v>113</v>
      </c>
      <c r="M23" s="318" t="s">
        <v>113</v>
      </c>
      <c r="N23" s="43" t="str">
        <f t="shared" si="0"/>
        <v>宇和島</v>
      </c>
    </row>
    <row r="24" spans="1:14" s="9" customFormat="1" ht="18" customHeight="1" x14ac:dyDescent="0.15">
      <c r="A24" s="37" t="s">
        <v>45</v>
      </c>
      <c r="B24" s="71">
        <v>5649870</v>
      </c>
      <c r="C24" s="72">
        <v>5521285</v>
      </c>
      <c r="D24" s="73">
        <v>128048</v>
      </c>
      <c r="E24" s="71">
        <v>25809</v>
      </c>
      <c r="F24" s="72">
        <v>25784</v>
      </c>
      <c r="G24" s="73">
        <v>25</v>
      </c>
      <c r="H24" s="71">
        <v>75</v>
      </c>
      <c r="I24" s="72">
        <v>75</v>
      </c>
      <c r="J24" s="73" t="s">
        <v>113</v>
      </c>
      <c r="K24" s="179" t="s">
        <v>113</v>
      </c>
      <c r="L24" s="180" t="s">
        <v>113</v>
      </c>
      <c r="M24" s="318" t="s">
        <v>113</v>
      </c>
      <c r="N24" s="43" t="str">
        <f t="shared" si="0"/>
        <v>八幡浜</v>
      </c>
    </row>
    <row r="25" spans="1:14" s="9" customFormat="1" ht="18" customHeight="1" x14ac:dyDescent="0.15">
      <c r="A25" s="37" t="s">
        <v>46</v>
      </c>
      <c r="B25" s="71">
        <v>12397560</v>
      </c>
      <c r="C25" s="72">
        <v>12168856</v>
      </c>
      <c r="D25" s="73">
        <v>223496</v>
      </c>
      <c r="E25" s="177" t="s">
        <v>194</v>
      </c>
      <c r="F25" s="178" t="s">
        <v>194</v>
      </c>
      <c r="G25" s="319" t="s">
        <v>194</v>
      </c>
      <c r="H25" s="74">
        <v>133</v>
      </c>
      <c r="I25" s="75">
        <v>133</v>
      </c>
      <c r="J25" s="76" t="s">
        <v>113</v>
      </c>
      <c r="K25" s="179" t="s">
        <v>113</v>
      </c>
      <c r="L25" s="180" t="s">
        <v>113</v>
      </c>
      <c r="M25" s="318" t="s">
        <v>113</v>
      </c>
      <c r="N25" s="43" t="str">
        <f t="shared" si="0"/>
        <v>新居浜</v>
      </c>
    </row>
    <row r="26" spans="1:14" s="9" customFormat="1" ht="18" customHeight="1" x14ac:dyDescent="0.15">
      <c r="A26" s="37" t="s">
        <v>47</v>
      </c>
      <c r="B26" s="71">
        <v>8573920</v>
      </c>
      <c r="C26" s="72">
        <v>8277196</v>
      </c>
      <c r="D26" s="73">
        <v>291410</v>
      </c>
      <c r="E26" s="179">
        <v>16918349</v>
      </c>
      <c r="F26" s="180">
        <v>16918349</v>
      </c>
      <c r="G26" s="318" t="s">
        <v>113</v>
      </c>
      <c r="H26" s="71">
        <v>117</v>
      </c>
      <c r="I26" s="72">
        <v>117</v>
      </c>
      <c r="J26" s="73" t="s">
        <v>113</v>
      </c>
      <c r="K26" s="179" t="s">
        <v>113</v>
      </c>
      <c r="L26" s="180" t="s">
        <v>113</v>
      </c>
      <c r="M26" s="318" t="s">
        <v>113</v>
      </c>
      <c r="N26" s="43" t="str">
        <f t="shared" si="0"/>
        <v>伊予西条</v>
      </c>
    </row>
    <row r="27" spans="1:14" ht="18" customHeight="1" x14ac:dyDescent="0.15">
      <c r="A27" s="37" t="s">
        <v>48</v>
      </c>
      <c r="B27" s="71">
        <v>4522443</v>
      </c>
      <c r="C27" s="72">
        <v>4456511</v>
      </c>
      <c r="D27" s="73">
        <v>65932</v>
      </c>
      <c r="E27" s="179">
        <v>12528</v>
      </c>
      <c r="F27" s="180">
        <v>12488</v>
      </c>
      <c r="G27" s="318">
        <v>40</v>
      </c>
      <c r="H27" s="71">
        <v>49</v>
      </c>
      <c r="I27" s="72">
        <v>49</v>
      </c>
      <c r="J27" s="73" t="s">
        <v>113</v>
      </c>
      <c r="K27" s="179" t="s">
        <v>113</v>
      </c>
      <c r="L27" s="180" t="s">
        <v>113</v>
      </c>
      <c r="M27" s="318" t="s">
        <v>113</v>
      </c>
      <c r="N27" s="43" t="str">
        <f t="shared" si="0"/>
        <v>大洲</v>
      </c>
    </row>
    <row r="28" spans="1:14" ht="18" customHeight="1" x14ac:dyDescent="0.15">
      <c r="A28" s="37" t="s">
        <v>49</v>
      </c>
      <c r="B28" s="71">
        <v>24267877</v>
      </c>
      <c r="C28" s="72">
        <v>23753514</v>
      </c>
      <c r="D28" s="73">
        <v>513185</v>
      </c>
      <c r="E28" s="177" t="s">
        <v>194</v>
      </c>
      <c r="F28" s="178" t="s">
        <v>194</v>
      </c>
      <c r="G28" s="319" t="s">
        <v>194</v>
      </c>
      <c r="H28" s="74">
        <v>79</v>
      </c>
      <c r="I28" s="75">
        <v>79</v>
      </c>
      <c r="J28" s="76" t="s">
        <v>113</v>
      </c>
      <c r="K28" s="177" t="s">
        <v>113</v>
      </c>
      <c r="L28" s="178" t="s">
        <v>113</v>
      </c>
      <c r="M28" s="319" t="s">
        <v>113</v>
      </c>
      <c r="N28" s="44" t="str">
        <f t="shared" si="0"/>
        <v>伊予三島</v>
      </c>
    </row>
    <row r="29" spans="1:14" ht="18" customHeight="1" x14ac:dyDescent="0.15">
      <c r="A29" s="51" t="s">
        <v>50</v>
      </c>
      <c r="B29" s="77">
        <v>151978964</v>
      </c>
      <c r="C29" s="78">
        <v>149156076</v>
      </c>
      <c r="D29" s="79">
        <v>2763018</v>
      </c>
      <c r="E29" s="171">
        <v>17167874</v>
      </c>
      <c r="F29" s="172">
        <v>17167789</v>
      </c>
      <c r="G29" s="173">
        <v>85</v>
      </c>
      <c r="H29" s="77">
        <v>1677</v>
      </c>
      <c r="I29" s="78">
        <v>1677</v>
      </c>
      <c r="J29" s="79" t="s">
        <v>113</v>
      </c>
      <c r="K29" s="171" t="s">
        <v>194</v>
      </c>
      <c r="L29" s="172" t="s">
        <v>194</v>
      </c>
      <c r="M29" s="173" t="s">
        <v>194</v>
      </c>
      <c r="N29" s="52" t="str">
        <f t="shared" si="0"/>
        <v>愛媛県計</v>
      </c>
    </row>
    <row r="30" spans="1:14" ht="18" customHeight="1" x14ac:dyDescent="0.15">
      <c r="A30" s="10"/>
      <c r="B30" s="80"/>
      <c r="C30" s="81"/>
      <c r="D30" s="82"/>
      <c r="E30" s="80"/>
      <c r="F30" s="81"/>
      <c r="G30" s="82"/>
      <c r="H30" s="80"/>
      <c r="I30" s="81"/>
      <c r="J30" s="82"/>
      <c r="K30" s="80"/>
      <c r="L30" s="81"/>
      <c r="M30" s="82"/>
      <c r="N30" s="49"/>
    </row>
    <row r="31" spans="1:14" ht="18" customHeight="1" x14ac:dyDescent="0.15">
      <c r="A31" s="38" t="s">
        <v>51</v>
      </c>
      <c r="B31" s="74">
        <v>38282103</v>
      </c>
      <c r="C31" s="75">
        <v>37810269</v>
      </c>
      <c r="D31" s="76">
        <v>461995</v>
      </c>
      <c r="E31" s="74">
        <v>103415</v>
      </c>
      <c r="F31" s="75">
        <v>103415</v>
      </c>
      <c r="G31" s="76" t="s">
        <v>113</v>
      </c>
      <c r="H31" s="74">
        <v>528</v>
      </c>
      <c r="I31" s="75">
        <v>528</v>
      </c>
      <c r="J31" s="76" t="s">
        <v>113</v>
      </c>
      <c r="K31" s="74" t="s">
        <v>113</v>
      </c>
      <c r="L31" s="75" t="s">
        <v>113</v>
      </c>
      <c r="M31" s="76" t="s">
        <v>113</v>
      </c>
      <c r="N31" s="45" t="str">
        <f t="shared" si="0"/>
        <v>高知</v>
      </c>
    </row>
    <row r="32" spans="1:14" ht="18" customHeight="1" x14ac:dyDescent="0.15">
      <c r="A32" s="37" t="s">
        <v>52</v>
      </c>
      <c r="B32" s="71">
        <v>2595450</v>
      </c>
      <c r="C32" s="72">
        <v>2563583</v>
      </c>
      <c r="D32" s="73">
        <v>30717</v>
      </c>
      <c r="E32" s="74">
        <v>511302</v>
      </c>
      <c r="F32" s="75">
        <v>511302</v>
      </c>
      <c r="G32" s="76" t="s">
        <v>113</v>
      </c>
      <c r="H32" s="74">
        <v>54</v>
      </c>
      <c r="I32" s="75">
        <v>54</v>
      </c>
      <c r="J32" s="76" t="s">
        <v>113</v>
      </c>
      <c r="K32" s="74" t="s">
        <v>113</v>
      </c>
      <c r="L32" s="75" t="s">
        <v>113</v>
      </c>
      <c r="M32" s="76" t="s">
        <v>113</v>
      </c>
      <c r="N32" s="44" t="str">
        <f t="shared" si="0"/>
        <v>安芸</v>
      </c>
    </row>
    <row r="33" spans="1:14" ht="18" customHeight="1" x14ac:dyDescent="0.15">
      <c r="A33" s="37" t="s">
        <v>53</v>
      </c>
      <c r="B33" s="71">
        <v>7433738</v>
      </c>
      <c r="C33" s="72">
        <v>7337466</v>
      </c>
      <c r="D33" s="73">
        <v>94298</v>
      </c>
      <c r="E33" s="179" t="s">
        <v>194</v>
      </c>
      <c r="F33" s="180" t="s">
        <v>194</v>
      </c>
      <c r="G33" s="318" t="s">
        <v>194</v>
      </c>
      <c r="H33" s="71">
        <v>111</v>
      </c>
      <c r="I33" s="72">
        <v>111</v>
      </c>
      <c r="J33" s="73" t="s">
        <v>113</v>
      </c>
      <c r="K33" s="74" t="s">
        <v>113</v>
      </c>
      <c r="L33" s="75" t="s">
        <v>113</v>
      </c>
      <c r="M33" s="76" t="s">
        <v>113</v>
      </c>
      <c r="N33" s="44" t="str">
        <f t="shared" si="0"/>
        <v>南国</v>
      </c>
    </row>
    <row r="34" spans="1:14" ht="18" customHeight="1" x14ac:dyDescent="0.15">
      <c r="A34" s="37" t="s">
        <v>54</v>
      </c>
      <c r="B34" s="74">
        <v>4006910</v>
      </c>
      <c r="C34" s="75">
        <v>3921089</v>
      </c>
      <c r="D34" s="76">
        <v>83066</v>
      </c>
      <c r="E34" s="177">
        <v>190217</v>
      </c>
      <c r="F34" s="178">
        <v>190217</v>
      </c>
      <c r="G34" s="319" t="s">
        <v>113</v>
      </c>
      <c r="H34" s="74">
        <v>60</v>
      </c>
      <c r="I34" s="178">
        <v>60</v>
      </c>
      <c r="J34" s="76" t="s">
        <v>113</v>
      </c>
      <c r="K34" s="74" t="s">
        <v>113</v>
      </c>
      <c r="L34" s="75" t="s">
        <v>113</v>
      </c>
      <c r="M34" s="76" t="s">
        <v>113</v>
      </c>
      <c r="N34" s="44" t="str">
        <f t="shared" si="0"/>
        <v>須崎</v>
      </c>
    </row>
    <row r="35" spans="1:14" ht="18" customHeight="1" x14ac:dyDescent="0.15">
      <c r="A35" s="37" t="s">
        <v>55</v>
      </c>
      <c r="B35" s="71">
        <v>4980790</v>
      </c>
      <c r="C35" s="72">
        <v>4910977</v>
      </c>
      <c r="D35" s="73">
        <v>67437</v>
      </c>
      <c r="E35" s="179">
        <v>12316</v>
      </c>
      <c r="F35" s="180">
        <v>12290</v>
      </c>
      <c r="G35" s="318">
        <v>26</v>
      </c>
      <c r="H35" s="71">
        <v>73</v>
      </c>
      <c r="I35" s="72">
        <v>73</v>
      </c>
      <c r="J35" s="73" t="s">
        <v>113</v>
      </c>
      <c r="K35" s="74" t="s">
        <v>113</v>
      </c>
      <c r="L35" s="75" t="s">
        <v>113</v>
      </c>
      <c r="M35" s="76" t="s">
        <v>113</v>
      </c>
      <c r="N35" s="44" t="str">
        <f t="shared" si="0"/>
        <v>中村</v>
      </c>
    </row>
    <row r="36" spans="1:14" ht="18" customHeight="1" x14ac:dyDescent="0.15">
      <c r="A36" s="37" t="s">
        <v>56</v>
      </c>
      <c r="B36" s="74">
        <v>3663094</v>
      </c>
      <c r="C36" s="75">
        <v>3615721</v>
      </c>
      <c r="D36" s="73">
        <v>47156</v>
      </c>
      <c r="E36" s="177" t="s">
        <v>194</v>
      </c>
      <c r="F36" s="178" t="s">
        <v>194</v>
      </c>
      <c r="G36" s="319" t="s">
        <v>194</v>
      </c>
      <c r="H36" s="74">
        <v>77</v>
      </c>
      <c r="I36" s="75">
        <v>77</v>
      </c>
      <c r="J36" s="76" t="s">
        <v>113</v>
      </c>
      <c r="K36" s="74" t="s">
        <v>113</v>
      </c>
      <c r="L36" s="75" t="s">
        <v>113</v>
      </c>
      <c r="M36" s="76" t="s">
        <v>113</v>
      </c>
      <c r="N36" s="44" t="str">
        <f t="shared" si="0"/>
        <v>伊野</v>
      </c>
    </row>
    <row r="37" spans="1:14" s="3" customFormat="1" ht="18" customHeight="1" x14ac:dyDescent="0.15">
      <c r="A37" s="51" t="s">
        <v>57</v>
      </c>
      <c r="B37" s="77">
        <v>60962085</v>
      </c>
      <c r="C37" s="78">
        <v>60159104</v>
      </c>
      <c r="D37" s="79">
        <v>784670</v>
      </c>
      <c r="E37" s="171">
        <v>852578</v>
      </c>
      <c r="F37" s="172">
        <v>852552</v>
      </c>
      <c r="G37" s="173">
        <v>26</v>
      </c>
      <c r="H37" s="77">
        <v>902</v>
      </c>
      <c r="I37" s="78">
        <v>902</v>
      </c>
      <c r="J37" s="79" t="s">
        <v>113</v>
      </c>
      <c r="K37" s="77" t="s">
        <v>113</v>
      </c>
      <c r="L37" s="78" t="s">
        <v>113</v>
      </c>
      <c r="M37" s="79" t="s">
        <v>113</v>
      </c>
      <c r="N37" s="52" t="str">
        <f t="shared" si="0"/>
        <v>高知県計</v>
      </c>
    </row>
    <row r="38" spans="1:14" s="9" customFormat="1" ht="18" customHeight="1" x14ac:dyDescent="0.15">
      <c r="A38" s="24"/>
      <c r="B38" s="86"/>
      <c r="C38" s="87"/>
      <c r="D38" s="88"/>
      <c r="E38" s="86"/>
      <c r="F38" s="87"/>
      <c r="G38" s="88"/>
      <c r="H38" s="86"/>
      <c r="I38" s="87"/>
      <c r="J38" s="88"/>
      <c r="K38" s="86"/>
      <c r="L38" s="87"/>
      <c r="M38" s="88"/>
      <c r="N38" s="49"/>
    </row>
    <row r="39" spans="1:14" s="3" customFormat="1" ht="18" customHeight="1" thickBot="1" x14ac:dyDescent="0.2">
      <c r="A39" s="116" t="s">
        <v>21</v>
      </c>
      <c r="B39" s="128">
        <v>1647160</v>
      </c>
      <c r="C39" s="129">
        <v>365853</v>
      </c>
      <c r="D39" s="130">
        <v>1028664</v>
      </c>
      <c r="E39" s="128" t="s">
        <v>113</v>
      </c>
      <c r="F39" s="129" t="s">
        <v>113</v>
      </c>
      <c r="G39" s="130" t="s">
        <v>113</v>
      </c>
      <c r="H39" s="128" t="s">
        <v>113</v>
      </c>
      <c r="I39" s="129" t="s">
        <v>113</v>
      </c>
      <c r="J39" s="130" t="s">
        <v>113</v>
      </c>
      <c r="K39" s="128" t="s">
        <v>113</v>
      </c>
      <c r="L39" s="129" t="s">
        <v>113</v>
      </c>
      <c r="M39" s="130" t="s">
        <v>113</v>
      </c>
      <c r="N39" s="131" t="str">
        <f t="shared" si="0"/>
        <v>局引受分</v>
      </c>
    </row>
    <row r="40" spans="1:14" s="3" customFormat="1" ht="18" customHeight="1" thickTop="1" thickBot="1" x14ac:dyDescent="0.2">
      <c r="A40" s="127" t="s">
        <v>59</v>
      </c>
      <c r="B40" s="89">
        <v>403632565</v>
      </c>
      <c r="C40" s="90">
        <v>396242491</v>
      </c>
      <c r="D40" s="91">
        <v>7013969</v>
      </c>
      <c r="E40" s="181">
        <v>18537753</v>
      </c>
      <c r="F40" s="182">
        <v>18537640</v>
      </c>
      <c r="G40" s="314">
        <v>113</v>
      </c>
      <c r="H40" s="89">
        <v>18369517</v>
      </c>
      <c r="I40" s="90">
        <v>18369517</v>
      </c>
      <c r="J40" s="91" t="s">
        <v>113</v>
      </c>
      <c r="K40" s="181">
        <v>116727134</v>
      </c>
      <c r="L40" s="182">
        <v>108031632</v>
      </c>
      <c r="M40" s="314">
        <v>8695502</v>
      </c>
      <c r="N40" s="126" t="str">
        <f t="shared" si="0"/>
        <v>総計</v>
      </c>
    </row>
    <row r="41" spans="1:14" ht="15" customHeight="1" x14ac:dyDescent="0.15"/>
  </sheetData>
  <mergeCells count="6">
    <mergeCell ref="N2:N3"/>
    <mergeCell ref="A2:A3"/>
    <mergeCell ref="E2:G2"/>
    <mergeCell ref="K2:M2"/>
    <mergeCell ref="B2:D2"/>
    <mergeCell ref="H2:J2"/>
  </mergeCells>
  <phoneticPr fontId="1"/>
  <printOptions horizontalCentered="1"/>
  <pageMargins left="0.39370078740157483" right="0.39370078740157483" top="0.59055118110236227" bottom="0.39370078740157483" header="0.51181102362204722" footer="0.51181102362204722"/>
  <pageSetup paperSize="9" scale="75" orientation="landscape" r:id="rId1"/>
  <headerFooter alignWithMargins="0">
    <oddFooter>&amp;R高松国税局
国税徴収２
(H29)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view="pageBreakPreview" zoomScaleNormal="81" zoomScaleSheetLayoutView="100" workbookViewId="0">
      <selection activeCell="L23" sqref="L23"/>
    </sheetView>
  </sheetViews>
  <sheetFormatPr defaultColWidth="5.875" defaultRowHeight="11.25" x14ac:dyDescent="0.15"/>
  <cols>
    <col min="1" max="1" width="12" style="2" customWidth="1"/>
    <col min="2" max="4" width="11.75" style="2" customWidth="1"/>
    <col min="5" max="7" width="12.25" style="2" customWidth="1"/>
    <col min="8" max="8" width="11.875" style="5" customWidth="1"/>
    <col min="9" max="16384" width="5.875" style="2"/>
  </cols>
  <sheetData>
    <row r="1" spans="1:8" ht="12" thickBot="1" x14ac:dyDescent="0.2">
      <c r="A1" s="2" t="s">
        <v>25</v>
      </c>
    </row>
    <row r="2" spans="1:8" s="5" customFormat="1" ht="15" customHeight="1" x14ac:dyDescent="0.15">
      <c r="A2" s="400" t="s">
        <v>18</v>
      </c>
      <c r="B2" s="343" t="s">
        <v>80</v>
      </c>
      <c r="C2" s="344"/>
      <c r="D2" s="345"/>
      <c r="E2" s="343" t="s">
        <v>81</v>
      </c>
      <c r="F2" s="344"/>
      <c r="G2" s="345"/>
      <c r="H2" s="396" t="s">
        <v>27</v>
      </c>
    </row>
    <row r="3" spans="1:8" s="5" customFormat="1" ht="16.5" customHeight="1" x14ac:dyDescent="0.15">
      <c r="A3" s="401"/>
      <c r="B3" s="23" t="s">
        <v>19</v>
      </c>
      <c r="C3" s="12" t="s">
        <v>12</v>
      </c>
      <c r="D3" s="14" t="s">
        <v>20</v>
      </c>
      <c r="E3" s="23" t="s">
        <v>19</v>
      </c>
      <c r="F3" s="12" t="s">
        <v>12</v>
      </c>
      <c r="G3" s="14" t="s">
        <v>20</v>
      </c>
      <c r="H3" s="397"/>
    </row>
    <row r="4" spans="1:8" x14ac:dyDescent="0.15">
      <c r="A4" s="36"/>
      <c r="B4" s="34" t="s">
        <v>2</v>
      </c>
      <c r="C4" s="27" t="s">
        <v>2</v>
      </c>
      <c r="D4" s="35" t="s">
        <v>2</v>
      </c>
      <c r="E4" s="34" t="s">
        <v>2</v>
      </c>
      <c r="F4" s="27" t="s">
        <v>2</v>
      </c>
      <c r="G4" s="41" t="s">
        <v>2</v>
      </c>
      <c r="H4" s="42"/>
    </row>
    <row r="5" spans="1:8" ht="18" customHeight="1" x14ac:dyDescent="0.15">
      <c r="A5" s="39" t="s">
        <v>28</v>
      </c>
      <c r="B5" s="71">
        <v>630074</v>
      </c>
      <c r="C5" s="72">
        <v>626354</v>
      </c>
      <c r="D5" s="73">
        <v>3693</v>
      </c>
      <c r="E5" s="179">
        <v>98736120</v>
      </c>
      <c r="F5" s="180">
        <v>98124789</v>
      </c>
      <c r="G5" s="73">
        <v>590738</v>
      </c>
      <c r="H5" s="43" t="str">
        <f>A5</f>
        <v>徳島</v>
      </c>
    </row>
    <row r="6" spans="1:8" ht="18" customHeight="1" x14ac:dyDescent="0.15">
      <c r="A6" s="37" t="s">
        <v>29</v>
      </c>
      <c r="B6" s="74">
        <v>40307</v>
      </c>
      <c r="C6" s="75">
        <v>40200</v>
      </c>
      <c r="D6" s="73">
        <v>80</v>
      </c>
      <c r="E6" s="177">
        <v>29849413</v>
      </c>
      <c r="F6" s="178">
        <v>29414633</v>
      </c>
      <c r="G6" s="76">
        <v>429943</v>
      </c>
      <c r="H6" s="44" t="str">
        <f t="shared" ref="H6:H40" si="0">A6</f>
        <v>鳴門</v>
      </c>
    </row>
    <row r="7" spans="1:8" ht="18" customHeight="1" x14ac:dyDescent="0.15">
      <c r="A7" s="37" t="s">
        <v>30</v>
      </c>
      <c r="B7" s="74">
        <v>50605</v>
      </c>
      <c r="C7" s="75">
        <v>50605</v>
      </c>
      <c r="D7" s="76">
        <v>0</v>
      </c>
      <c r="E7" s="177">
        <v>25763015</v>
      </c>
      <c r="F7" s="178">
        <v>25662041</v>
      </c>
      <c r="G7" s="76">
        <v>98963</v>
      </c>
      <c r="H7" s="44" t="str">
        <f t="shared" si="0"/>
        <v>阿南</v>
      </c>
    </row>
    <row r="8" spans="1:8" ht="18" customHeight="1" x14ac:dyDescent="0.15">
      <c r="A8" s="37" t="s">
        <v>31</v>
      </c>
      <c r="B8" s="177" t="s">
        <v>194</v>
      </c>
      <c r="C8" s="178" t="s">
        <v>194</v>
      </c>
      <c r="D8" s="319" t="s">
        <v>194</v>
      </c>
      <c r="E8" s="177">
        <v>8630891</v>
      </c>
      <c r="F8" s="178">
        <v>8558244</v>
      </c>
      <c r="G8" s="76">
        <v>71495</v>
      </c>
      <c r="H8" s="44" t="str">
        <f t="shared" si="0"/>
        <v>川島</v>
      </c>
    </row>
    <row r="9" spans="1:8" ht="18" customHeight="1" x14ac:dyDescent="0.15">
      <c r="A9" s="37" t="s">
        <v>32</v>
      </c>
      <c r="B9" s="177" t="s">
        <v>194</v>
      </c>
      <c r="C9" s="178" t="s">
        <v>194</v>
      </c>
      <c r="D9" s="318" t="s">
        <v>195</v>
      </c>
      <c r="E9" s="177">
        <v>5727721</v>
      </c>
      <c r="F9" s="178">
        <v>5690438</v>
      </c>
      <c r="G9" s="76">
        <v>35476</v>
      </c>
      <c r="H9" s="44" t="str">
        <f t="shared" si="0"/>
        <v>脇町</v>
      </c>
    </row>
    <row r="10" spans="1:8" ht="18" customHeight="1" x14ac:dyDescent="0.15">
      <c r="A10" s="37" t="s">
        <v>33</v>
      </c>
      <c r="B10" s="74">
        <v>7763</v>
      </c>
      <c r="C10" s="75">
        <v>7700</v>
      </c>
      <c r="D10" s="319">
        <v>62</v>
      </c>
      <c r="E10" s="177">
        <v>4902959</v>
      </c>
      <c r="F10" s="178">
        <v>4845717</v>
      </c>
      <c r="G10" s="76">
        <v>56380</v>
      </c>
      <c r="H10" s="44" t="str">
        <f t="shared" si="0"/>
        <v>池田</v>
      </c>
    </row>
    <row r="11" spans="1:8" ht="18" customHeight="1" x14ac:dyDescent="0.15">
      <c r="A11" s="51" t="s">
        <v>34</v>
      </c>
      <c r="B11" s="171">
        <v>754670</v>
      </c>
      <c r="C11" s="172">
        <v>750779</v>
      </c>
      <c r="D11" s="173">
        <v>3836</v>
      </c>
      <c r="E11" s="171">
        <v>173610120</v>
      </c>
      <c r="F11" s="172">
        <v>172295863</v>
      </c>
      <c r="G11" s="79">
        <v>1282995</v>
      </c>
      <c r="H11" s="52" t="str">
        <f t="shared" si="0"/>
        <v>徳島県計</v>
      </c>
    </row>
    <row r="12" spans="1:8" ht="18" customHeight="1" x14ac:dyDescent="0.15">
      <c r="A12" s="10"/>
      <c r="B12" s="80"/>
      <c r="C12" s="81"/>
      <c r="D12" s="82"/>
      <c r="E12" s="80"/>
      <c r="F12" s="81"/>
      <c r="G12" s="82"/>
      <c r="H12" s="49"/>
    </row>
    <row r="13" spans="1:8" s="3" customFormat="1" ht="18" customHeight="1" x14ac:dyDescent="0.15">
      <c r="A13" s="38" t="s">
        <v>35</v>
      </c>
      <c r="B13" s="323" t="s">
        <v>194</v>
      </c>
      <c r="C13" s="324" t="s">
        <v>194</v>
      </c>
      <c r="D13" s="325" t="s">
        <v>194</v>
      </c>
      <c r="E13" s="320">
        <v>208939957</v>
      </c>
      <c r="F13" s="84">
        <v>207519259</v>
      </c>
      <c r="G13" s="85">
        <v>1400554</v>
      </c>
      <c r="H13" s="45" t="str">
        <f t="shared" si="0"/>
        <v>高松</v>
      </c>
    </row>
    <row r="14" spans="1:8" s="9" customFormat="1" ht="18" customHeight="1" x14ac:dyDescent="0.15">
      <c r="A14" s="37" t="s">
        <v>36</v>
      </c>
      <c r="B14" s="177">
        <v>85417</v>
      </c>
      <c r="C14" s="178">
        <v>85414</v>
      </c>
      <c r="D14" s="319">
        <v>3</v>
      </c>
      <c r="E14" s="71">
        <v>38810805</v>
      </c>
      <c r="F14" s="72">
        <v>38378744</v>
      </c>
      <c r="G14" s="73">
        <v>421844</v>
      </c>
      <c r="H14" s="43" t="str">
        <f t="shared" si="0"/>
        <v>丸亀</v>
      </c>
    </row>
    <row r="15" spans="1:8" s="9" customFormat="1" ht="18" customHeight="1" x14ac:dyDescent="0.15">
      <c r="A15" s="37" t="s">
        <v>37</v>
      </c>
      <c r="B15" s="177" t="s">
        <v>194</v>
      </c>
      <c r="C15" s="180" t="s">
        <v>194</v>
      </c>
      <c r="D15" s="318" t="s">
        <v>194</v>
      </c>
      <c r="E15" s="71">
        <v>20069607</v>
      </c>
      <c r="F15" s="72">
        <v>19716571</v>
      </c>
      <c r="G15" s="73">
        <v>348824</v>
      </c>
      <c r="H15" s="43" t="str">
        <f t="shared" si="0"/>
        <v>坂出</v>
      </c>
    </row>
    <row r="16" spans="1:8" s="9" customFormat="1" ht="18" customHeight="1" x14ac:dyDescent="0.15">
      <c r="A16" s="37" t="s">
        <v>38</v>
      </c>
      <c r="B16" s="177">
        <v>18540</v>
      </c>
      <c r="C16" s="178">
        <v>18424</v>
      </c>
      <c r="D16" s="319">
        <v>116</v>
      </c>
      <c r="E16" s="71">
        <v>27534594</v>
      </c>
      <c r="F16" s="72">
        <v>27041631</v>
      </c>
      <c r="G16" s="73">
        <v>489968</v>
      </c>
      <c r="H16" s="43" t="str">
        <f t="shared" si="0"/>
        <v>観音寺</v>
      </c>
    </row>
    <row r="17" spans="1:8" s="9" customFormat="1" ht="18" customHeight="1" x14ac:dyDescent="0.15">
      <c r="A17" s="37" t="s">
        <v>39</v>
      </c>
      <c r="B17" s="177">
        <v>12597</v>
      </c>
      <c r="C17" s="178">
        <v>12597</v>
      </c>
      <c r="D17" s="319" t="s">
        <v>114</v>
      </c>
      <c r="E17" s="71">
        <v>12188010</v>
      </c>
      <c r="F17" s="72">
        <v>12010632</v>
      </c>
      <c r="G17" s="73">
        <v>159506</v>
      </c>
      <c r="H17" s="43" t="str">
        <f t="shared" si="0"/>
        <v>長尾</v>
      </c>
    </row>
    <row r="18" spans="1:8" s="9" customFormat="1" ht="18" customHeight="1" x14ac:dyDescent="0.15">
      <c r="A18" s="37" t="s">
        <v>40</v>
      </c>
      <c r="B18" s="177">
        <v>2689</v>
      </c>
      <c r="C18" s="178">
        <v>2688</v>
      </c>
      <c r="D18" s="319">
        <v>2</v>
      </c>
      <c r="E18" s="71">
        <v>5183463</v>
      </c>
      <c r="F18" s="72">
        <v>5126377</v>
      </c>
      <c r="G18" s="73">
        <v>55370</v>
      </c>
      <c r="H18" s="43" t="str">
        <f t="shared" si="0"/>
        <v>土庄</v>
      </c>
    </row>
    <row r="19" spans="1:8" s="9" customFormat="1" ht="18" customHeight="1" x14ac:dyDescent="0.15">
      <c r="A19" s="51" t="s">
        <v>41</v>
      </c>
      <c r="B19" s="171" t="s">
        <v>194</v>
      </c>
      <c r="C19" s="172" t="s">
        <v>194</v>
      </c>
      <c r="D19" s="173" t="s">
        <v>194</v>
      </c>
      <c r="E19" s="77">
        <v>312726438</v>
      </c>
      <c r="F19" s="78">
        <v>309793214</v>
      </c>
      <c r="G19" s="79">
        <v>2876066</v>
      </c>
      <c r="H19" s="52" t="str">
        <f t="shared" si="0"/>
        <v>香川県計</v>
      </c>
    </row>
    <row r="20" spans="1:8" s="9" customFormat="1" ht="18" customHeight="1" x14ac:dyDescent="0.15">
      <c r="A20" s="10"/>
      <c r="B20" s="80"/>
      <c r="C20" s="81"/>
      <c r="D20" s="82"/>
      <c r="E20" s="80"/>
      <c r="F20" s="81"/>
      <c r="G20" s="82"/>
      <c r="H20" s="49"/>
    </row>
    <row r="21" spans="1:8" s="9" customFormat="1" ht="18" customHeight="1" x14ac:dyDescent="0.15">
      <c r="A21" s="38" t="s">
        <v>42</v>
      </c>
      <c r="B21" s="179" t="s">
        <v>194</v>
      </c>
      <c r="C21" s="180" t="s">
        <v>194</v>
      </c>
      <c r="D21" s="318" t="s">
        <v>194</v>
      </c>
      <c r="E21" s="71">
        <v>175144415</v>
      </c>
      <c r="F21" s="72">
        <v>173417706</v>
      </c>
      <c r="G21" s="73">
        <v>1665753</v>
      </c>
      <c r="H21" s="45" t="str">
        <f t="shared" si="0"/>
        <v>松山</v>
      </c>
    </row>
    <row r="22" spans="1:8" s="9" customFormat="1" ht="18" customHeight="1" x14ac:dyDescent="0.15">
      <c r="A22" s="37" t="s">
        <v>43</v>
      </c>
      <c r="B22" s="179" t="s">
        <v>194</v>
      </c>
      <c r="C22" s="180" t="s">
        <v>194</v>
      </c>
      <c r="D22" s="318" t="s">
        <v>194</v>
      </c>
      <c r="E22" s="71">
        <v>171783627</v>
      </c>
      <c r="F22" s="72">
        <v>161975124</v>
      </c>
      <c r="G22" s="73">
        <v>9796660</v>
      </c>
      <c r="H22" s="43" t="str">
        <f t="shared" si="0"/>
        <v>今治</v>
      </c>
    </row>
    <row r="23" spans="1:8" s="9" customFormat="1" ht="18" customHeight="1" x14ac:dyDescent="0.15">
      <c r="A23" s="37" t="s">
        <v>44</v>
      </c>
      <c r="B23" s="177">
        <v>28903</v>
      </c>
      <c r="C23" s="178">
        <v>28633</v>
      </c>
      <c r="D23" s="319">
        <v>64</v>
      </c>
      <c r="E23" s="71">
        <v>16756096</v>
      </c>
      <c r="F23" s="72">
        <v>16560661</v>
      </c>
      <c r="G23" s="73">
        <v>187423</v>
      </c>
      <c r="H23" s="43" t="str">
        <f t="shared" si="0"/>
        <v>宇和島</v>
      </c>
    </row>
    <row r="24" spans="1:8" s="9" customFormat="1" ht="18" customHeight="1" x14ac:dyDescent="0.15">
      <c r="A24" s="37" t="s">
        <v>45</v>
      </c>
      <c r="B24" s="179">
        <v>8071</v>
      </c>
      <c r="C24" s="180">
        <v>8010</v>
      </c>
      <c r="D24" s="318">
        <v>61</v>
      </c>
      <c r="E24" s="71">
        <v>12620243</v>
      </c>
      <c r="F24" s="72">
        <v>12379882</v>
      </c>
      <c r="G24" s="73">
        <v>238577</v>
      </c>
      <c r="H24" s="43" t="str">
        <f t="shared" si="0"/>
        <v>八幡浜</v>
      </c>
    </row>
    <row r="25" spans="1:8" s="9" customFormat="1" ht="18" customHeight="1" x14ac:dyDescent="0.15">
      <c r="A25" s="37" t="s">
        <v>46</v>
      </c>
      <c r="B25" s="177" t="s">
        <v>194</v>
      </c>
      <c r="C25" s="178" t="s">
        <v>194</v>
      </c>
      <c r="D25" s="319" t="s">
        <v>194</v>
      </c>
      <c r="E25" s="71">
        <v>27022231</v>
      </c>
      <c r="F25" s="72">
        <v>26522600</v>
      </c>
      <c r="G25" s="73">
        <v>492402</v>
      </c>
      <c r="H25" s="43" t="str">
        <f t="shared" si="0"/>
        <v>新居浜</v>
      </c>
    </row>
    <row r="26" spans="1:8" s="9" customFormat="1" ht="18" customHeight="1" x14ac:dyDescent="0.15">
      <c r="A26" s="37" t="s">
        <v>47</v>
      </c>
      <c r="B26" s="179">
        <v>38430</v>
      </c>
      <c r="C26" s="180">
        <v>38419</v>
      </c>
      <c r="D26" s="318">
        <v>11</v>
      </c>
      <c r="E26" s="71">
        <v>35739791</v>
      </c>
      <c r="F26" s="72">
        <v>35289768</v>
      </c>
      <c r="G26" s="73">
        <v>440834</v>
      </c>
      <c r="H26" s="43" t="str">
        <f t="shared" si="0"/>
        <v>伊予西条</v>
      </c>
    </row>
    <row r="27" spans="1:8" ht="18" customHeight="1" x14ac:dyDescent="0.15">
      <c r="A27" s="37" t="s">
        <v>48</v>
      </c>
      <c r="B27" s="179">
        <v>15909</v>
      </c>
      <c r="C27" s="180">
        <v>15909</v>
      </c>
      <c r="D27" s="318" t="s">
        <v>114</v>
      </c>
      <c r="E27" s="71">
        <v>9456629</v>
      </c>
      <c r="F27" s="72">
        <v>9339318</v>
      </c>
      <c r="G27" s="73">
        <v>116577</v>
      </c>
      <c r="H27" s="43" t="str">
        <f t="shared" si="0"/>
        <v>大洲</v>
      </c>
    </row>
    <row r="28" spans="1:8" ht="18" customHeight="1" x14ac:dyDescent="0.15">
      <c r="A28" s="37" t="s">
        <v>49</v>
      </c>
      <c r="B28" s="177" t="s">
        <v>194</v>
      </c>
      <c r="C28" s="178" t="s">
        <v>194</v>
      </c>
      <c r="D28" s="319" t="s">
        <v>194</v>
      </c>
      <c r="E28" s="74">
        <v>56264493</v>
      </c>
      <c r="F28" s="75">
        <v>55277632</v>
      </c>
      <c r="G28" s="76">
        <v>985629</v>
      </c>
      <c r="H28" s="44" t="str">
        <f t="shared" si="0"/>
        <v>伊予三島</v>
      </c>
    </row>
    <row r="29" spans="1:8" ht="18" customHeight="1" x14ac:dyDescent="0.15">
      <c r="A29" s="51" t="s">
        <v>50</v>
      </c>
      <c r="B29" s="171" t="s">
        <v>194</v>
      </c>
      <c r="C29" s="172" t="s">
        <v>194</v>
      </c>
      <c r="D29" s="173" t="s">
        <v>194</v>
      </c>
      <c r="E29" s="77">
        <v>504787525</v>
      </c>
      <c r="F29" s="78">
        <v>490762691</v>
      </c>
      <c r="G29" s="79">
        <v>13923855</v>
      </c>
      <c r="H29" s="52" t="str">
        <f t="shared" si="0"/>
        <v>愛媛県計</v>
      </c>
    </row>
    <row r="30" spans="1:8" ht="18" customHeight="1" x14ac:dyDescent="0.15">
      <c r="A30" s="10"/>
      <c r="B30" s="80"/>
      <c r="C30" s="81"/>
      <c r="D30" s="82"/>
      <c r="E30" s="80"/>
      <c r="F30" s="81"/>
      <c r="G30" s="82"/>
      <c r="H30" s="49"/>
    </row>
    <row r="31" spans="1:8" ht="18" customHeight="1" x14ac:dyDescent="0.15">
      <c r="A31" s="38" t="s">
        <v>51</v>
      </c>
      <c r="B31" s="74">
        <v>581154</v>
      </c>
      <c r="C31" s="75">
        <v>580722</v>
      </c>
      <c r="D31" s="76">
        <v>432</v>
      </c>
      <c r="E31" s="74">
        <v>97407972</v>
      </c>
      <c r="F31" s="75">
        <v>96509100</v>
      </c>
      <c r="G31" s="76">
        <v>876754</v>
      </c>
      <c r="H31" s="45" t="str">
        <f t="shared" si="0"/>
        <v>高知</v>
      </c>
    </row>
    <row r="32" spans="1:8" ht="18" customHeight="1" x14ac:dyDescent="0.15">
      <c r="A32" s="37" t="s">
        <v>52</v>
      </c>
      <c r="B32" s="74">
        <v>7869</v>
      </c>
      <c r="C32" s="75">
        <v>7869</v>
      </c>
      <c r="D32" s="76" t="s">
        <v>114</v>
      </c>
      <c r="E32" s="74">
        <v>6423014</v>
      </c>
      <c r="F32" s="75">
        <v>6381092</v>
      </c>
      <c r="G32" s="76">
        <v>39418</v>
      </c>
      <c r="H32" s="44" t="str">
        <f t="shared" si="0"/>
        <v>安芸</v>
      </c>
    </row>
    <row r="33" spans="1:8" ht="18" customHeight="1" x14ac:dyDescent="0.15">
      <c r="A33" s="37" t="s">
        <v>53</v>
      </c>
      <c r="B33" s="179" t="s">
        <v>194</v>
      </c>
      <c r="C33" s="180" t="s">
        <v>194</v>
      </c>
      <c r="D33" s="318" t="s">
        <v>194</v>
      </c>
      <c r="E33" s="74">
        <v>17196353</v>
      </c>
      <c r="F33" s="75">
        <v>17002320</v>
      </c>
      <c r="G33" s="76">
        <v>191026</v>
      </c>
      <c r="H33" s="44" t="str">
        <f t="shared" si="0"/>
        <v>南国</v>
      </c>
    </row>
    <row r="34" spans="1:8" ht="18" customHeight="1" x14ac:dyDescent="0.15">
      <c r="A34" s="37" t="s">
        <v>54</v>
      </c>
      <c r="B34" s="177">
        <v>6826</v>
      </c>
      <c r="C34" s="178">
        <v>6826</v>
      </c>
      <c r="D34" s="319">
        <v>0</v>
      </c>
      <c r="E34" s="74">
        <v>8815390</v>
      </c>
      <c r="F34" s="75">
        <v>8696126</v>
      </c>
      <c r="G34" s="76">
        <v>114794</v>
      </c>
      <c r="H34" s="44" t="str">
        <f t="shared" si="0"/>
        <v>須崎</v>
      </c>
    </row>
    <row r="35" spans="1:8" ht="18" customHeight="1" x14ac:dyDescent="0.15">
      <c r="A35" s="37" t="s">
        <v>55</v>
      </c>
      <c r="B35" s="179">
        <v>43168</v>
      </c>
      <c r="C35" s="180">
        <v>43148</v>
      </c>
      <c r="D35" s="318">
        <v>20</v>
      </c>
      <c r="E35" s="74">
        <v>11013013</v>
      </c>
      <c r="F35" s="75">
        <v>10908419</v>
      </c>
      <c r="G35" s="76">
        <v>99877</v>
      </c>
      <c r="H35" s="44" t="str">
        <f t="shared" si="0"/>
        <v>中村</v>
      </c>
    </row>
    <row r="36" spans="1:8" ht="18" customHeight="1" x14ac:dyDescent="0.15">
      <c r="A36" s="37" t="s">
        <v>56</v>
      </c>
      <c r="B36" s="177" t="s">
        <v>194</v>
      </c>
      <c r="C36" s="178" t="s">
        <v>194</v>
      </c>
      <c r="D36" s="319" t="s">
        <v>194</v>
      </c>
      <c r="E36" s="74">
        <v>7555417</v>
      </c>
      <c r="F36" s="75">
        <v>7472732</v>
      </c>
      <c r="G36" s="76">
        <v>81792</v>
      </c>
      <c r="H36" s="44" t="str">
        <f t="shared" si="0"/>
        <v>伊野</v>
      </c>
    </row>
    <row r="37" spans="1:8" s="3" customFormat="1" ht="18" customHeight="1" x14ac:dyDescent="0.15">
      <c r="A37" s="51" t="s">
        <v>57</v>
      </c>
      <c r="B37" s="171">
        <v>667032</v>
      </c>
      <c r="C37" s="172">
        <v>665743</v>
      </c>
      <c r="D37" s="173">
        <v>1289</v>
      </c>
      <c r="E37" s="77">
        <v>148411159</v>
      </c>
      <c r="F37" s="78">
        <v>146969788</v>
      </c>
      <c r="G37" s="79">
        <v>1403661</v>
      </c>
      <c r="H37" s="52" t="str">
        <f t="shared" si="0"/>
        <v>高知県計</v>
      </c>
    </row>
    <row r="38" spans="1:8" s="9" customFormat="1" ht="18" customHeight="1" x14ac:dyDescent="0.15">
      <c r="A38" s="24"/>
      <c r="B38" s="86"/>
      <c r="C38" s="87"/>
      <c r="D38" s="88"/>
      <c r="E38" s="86"/>
      <c r="F38" s="87"/>
      <c r="G38" s="88"/>
      <c r="H38" s="49"/>
    </row>
    <row r="39" spans="1:8" s="3" customFormat="1" ht="18" customHeight="1" thickBot="1" x14ac:dyDescent="0.2">
      <c r="A39" s="116" t="s">
        <v>21</v>
      </c>
      <c r="B39" s="128">
        <v>22654</v>
      </c>
      <c r="C39" s="129">
        <v>1066</v>
      </c>
      <c r="D39" s="130">
        <v>7482</v>
      </c>
      <c r="E39" s="128">
        <v>5090011</v>
      </c>
      <c r="F39" s="129">
        <v>764307</v>
      </c>
      <c r="G39" s="130">
        <v>3272910</v>
      </c>
      <c r="H39" s="131" t="str">
        <f t="shared" si="0"/>
        <v>局引受分</v>
      </c>
    </row>
    <row r="40" spans="1:8" s="3" customFormat="1" ht="18" customHeight="1" thickTop="1" thickBot="1" x14ac:dyDescent="0.2">
      <c r="A40" s="127" t="s">
        <v>59</v>
      </c>
      <c r="B40" s="181">
        <v>13845302</v>
      </c>
      <c r="C40" s="182">
        <v>13813524</v>
      </c>
      <c r="D40" s="314">
        <v>17260</v>
      </c>
      <c r="E40" s="181">
        <v>1144625252</v>
      </c>
      <c r="F40" s="182">
        <v>1120585863</v>
      </c>
      <c r="G40" s="91">
        <v>22759487</v>
      </c>
      <c r="H40" s="126" t="str">
        <f t="shared" si="0"/>
        <v>総計</v>
      </c>
    </row>
    <row r="41" spans="1:8" ht="15" customHeight="1" x14ac:dyDescent="0.15"/>
  </sheetData>
  <mergeCells count="4">
    <mergeCell ref="A2:A3"/>
    <mergeCell ref="B2:D2"/>
    <mergeCell ref="E2:G2"/>
    <mergeCell ref="H2:H3"/>
  </mergeCells>
  <phoneticPr fontId="1"/>
  <pageMargins left="0.78740157480314965" right="0.78740157480314965" top="0.98425196850393704" bottom="0.98425196850393704" header="0.51181102362204722" footer="0.51181102362204722"/>
  <pageSetup paperSize="9" scale="89" orientation="portrait" r:id="rId1"/>
  <headerFooter alignWithMargins="0">
    <oddFooter>&amp;R高松国税局
国税徴収２
(H29)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view="pageBreakPreview" zoomScale="60" zoomScaleNormal="100" workbookViewId="0">
      <selection activeCell="L23" sqref="L23"/>
    </sheetView>
  </sheetViews>
  <sheetFormatPr defaultColWidth="8.625" defaultRowHeight="11.25" x14ac:dyDescent="0.15"/>
  <cols>
    <col min="1" max="1" width="10.625" style="183" customWidth="1"/>
    <col min="2" max="2" width="6.625" style="183" customWidth="1"/>
    <col min="3" max="3" width="13.875" style="183" customWidth="1"/>
    <col min="4" max="4" width="3" style="183" bestFit="1" customWidth="1"/>
    <col min="5" max="5" width="14.25" style="183" customWidth="1"/>
    <col min="6" max="6" width="16.75" style="183" customWidth="1"/>
    <col min="7" max="16384" width="8.625" style="183"/>
  </cols>
  <sheetData>
    <row r="1" spans="1:6" ht="15" x14ac:dyDescent="0.15">
      <c r="A1" s="432" t="s">
        <v>115</v>
      </c>
      <c r="B1" s="432"/>
      <c r="C1" s="432"/>
      <c r="D1" s="432"/>
      <c r="E1" s="432"/>
      <c r="F1" s="432"/>
    </row>
    <row r="2" spans="1:6" ht="14.25" customHeight="1" thickBot="1" x14ac:dyDescent="0.2">
      <c r="A2" s="433" t="s">
        <v>116</v>
      </c>
      <c r="B2" s="433"/>
      <c r="C2" s="433"/>
      <c r="D2" s="433"/>
      <c r="E2" s="433"/>
      <c r="F2" s="433"/>
    </row>
    <row r="3" spans="1:6" ht="18" customHeight="1" x14ac:dyDescent="0.15">
      <c r="A3" s="434" t="s">
        <v>117</v>
      </c>
      <c r="B3" s="435"/>
      <c r="C3" s="436"/>
      <c r="D3" s="440" t="s">
        <v>118</v>
      </c>
      <c r="E3" s="441"/>
      <c r="F3" s="442"/>
    </row>
    <row r="4" spans="1:6" ht="15" customHeight="1" x14ac:dyDescent="0.15">
      <c r="A4" s="437"/>
      <c r="B4" s="438"/>
      <c r="C4" s="439"/>
      <c r="D4" s="443" t="s">
        <v>119</v>
      </c>
      <c r="E4" s="444"/>
      <c r="F4" s="184" t="s">
        <v>120</v>
      </c>
    </row>
    <row r="5" spans="1:6" s="191" customFormat="1" ht="15" customHeight="1" x14ac:dyDescent="0.15">
      <c r="A5" s="185"/>
      <c r="B5" s="186"/>
      <c r="C5" s="187"/>
      <c r="D5" s="188"/>
      <c r="E5" s="189" t="s">
        <v>121</v>
      </c>
      <c r="F5" s="190" t="s">
        <v>2</v>
      </c>
    </row>
    <row r="6" spans="1:6" ht="27" customHeight="1" x14ac:dyDescent="0.15">
      <c r="A6" s="423" t="s">
        <v>122</v>
      </c>
      <c r="B6" s="426" t="s">
        <v>123</v>
      </c>
      <c r="C6" s="427"/>
      <c r="D6" s="192"/>
      <c r="E6" s="193">
        <v>2</v>
      </c>
      <c r="F6" s="194">
        <v>28744</v>
      </c>
    </row>
    <row r="7" spans="1:6" ht="27" customHeight="1" x14ac:dyDescent="0.15">
      <c r="A7" s="424"/>
      <c r="B7" s="428" t="s">
        <v>124</v>
      </c>
      <c r="C7" s="429"/>
      <c r="D7" s="195"/>
      <c r="E7" s="196">
        <v>1</v>
      </c>
      <c r="F7" s="197">
        <v>9675</v>
      </c>
    </row>
    <row r="8" spans="1:6" ht="27" customHeight="1" x14ac:dyDescent="0.15">
      <c r="A8" s="424"/>
      <c r="B8" s="428" t="s">
        <v>125</v>
      </c>
      <c r="C8" s="429"/>
      <c r="D8" s="195"/>
      <c r="E8" s="196" t="s">
        <v>113</v>
      </c>
      <c r="F8" s="197" t="s">
        <v>113</v>
      </c>
    </row>
    <row r="9" spans="1:6" ht="27" customHeight="1" x14ac:dyDescent="0.15">
      <c r="A9" s="424"/>
      <c r="B9" s="430" t="s">
        <v>126</v>
      </c>
      <c r="C9" s="198" t="s">
        <v>127</v>
      </c>
      <c r="D9" s="195"/>
      <c r="E9" s="196">
        <v>1</v>
      </c>
      <c r="F9" s="197">
        <v>6104</v>
      </c>
    </row>
    <row r="10" spans="1:6" ht="27" customHeight="1" x14ac:dyDescent="0.15">
      <c r="A10" s="424"/>
      <c r="B10" s="431"/>
      <c r="C10" s="198" t="s">
        <v>128</v>
      </c>
      <c r="D10" s="195"/>
      <c r="E10" s="196" t="s">
        <v>113</v>
      </c>
      <c r="F10" s="199" t="s">
        <v>113</v>
      </c>
    </row>
    <row r="11" spans="1:6" ht="27" customHeight="1" x14ac:dyDescent="0.15">
      <c r="A11" s="424"/>
      <c r="B11" s="431"/>
      <c r="C11" s="412" t="s">
        <v>129</v>
      </c>
      <c r="D11" s="200" t="s">
        <v>130</v>
      </c>
      <c r="E11" s="201" t="s">
        <v>113</v>
      </c>
      <c r="F11" s="199" t="s">
        <v>113</v>
      </c>
    </row>
    <row r="12" spans="1:6" ht="27" customHeight="1" x14ac:dyDescent="0.15">
      <c r="A12" s="424"/>
      <c r="B12" s="431"/>
      <c r="C12" s="413"/>
      <c r="D12" s="202"/>
      <c r="E12" s="203">
        <v>2</v>
      </c>
      <c r="F12" s="204">
        <v>32315</v>
      </c>
    </row>
    <row r="13" spans="1:6" s="209" customFormat="1" ht="27" customHeight="1" x14ac:dyDescent="0.15">
      <c r="A13" s="424"/>
      <c r="B13" s="431"/>
      <c r="C13" s="205" t="s">
        <v>1</v>
      </c>
      <c r="D13" s="206"/>
      <c r="E13" s="207">
        <v>3</v>
      </c>
      <c r="F13" s="208">
        <v>38419</v>
      </c>
    </row>
    <row r="14" spans="1:6" ht="27" customHeight="1" x14ac:dyDescent="0.15">
      <c r="A14" s="425"/>
      <c r="B14" s="414" t="s">
        <v>131</v>
      </c>
      <c r="C14" s="415"/>
      <c r="D14" s="210"/>
      <c r="E14" s="211" t="s">
        <v>113</v>
      </c>
      <c r="F14" s="212" t="s">
        <v>113</v>
      </c>
    </row>
    <row r="15" spans="1:6" ht="27" customHeight="1" x14ac:dyDescent="0.15">
      <c r="A15" s="416" t="s">
        <v>132</v>
      </c>
      <c r="B15" s="418" t="s">
        <v>133</v>
      </c>
      <c r="C15" s="418"/>
      <c r="D15" s="213"/>
      <c r="E15" s="214">
        <v>1</v>
      </c>
      <c r="F15" s="215">
        <v>68646</v>
      </c>
    </row>
    <row r="16" spans="1:6" ht="27" customHeight="1" x14ac:dyDescent="0.15">
      <c r="A16" s="407"/>
      <c r="B16" s="410" t="s">
        <v>134</v>
      </c>
      <c r="C16" s="410"/>
      <c r="D16" s="195"/>
      <c r="E16" s="196" t="s">
        <v>113</v>
      </c>
      <c r="F16" s="197" t="s">
        <v>113</v>
      </c>
    </row>
    <row r="17" spans="1:6" ht="27" customHeight="1" x14ac:dyDescent="0.15">
      <c r="A17" s="407"/>
      <c r="B17" s="419" t="s">
        <v>135</v>
      </c>
      <c r="C17" s="420"/>
      <c r="D17" s="200" t="s">
        <v>130</v>
      </c>
      <c r="E17" s="216">
        <v>0</v>
      </c>
      <c r="F17" s="199" t="s">
        <v>113</v>
      </c>
    </row>
    <row r="18" spans="1:6" ht="27" customHeight="1" x14ac:dyDescent="0.15">
      <c r="A18" s="407"/>
      <c r="B18" s="421"/>
      <c r="C18" s="422"/>
      <c r="D18" s="202"/>
      <c r="E18" s="203">
        <v>3</v>
      </c>
      <c r="F18" s="204">
        <v>100961</v>
      </c>
    </row>
    <row r="19" spans="1:6" ht="27" customHeight="1" x14ac:dyDescent="0.15">
      <c r="A19" s="407"/>
      <c r="B19" s="410" t="s">
        <v>136</v>
      </c>
      <c r="C19" s="410"/>
      <c r="D19" s="206"/>
      <c r="E19" s="196" t="s">
        <v>113</v>
      </c>
      <c r="F19" s="197" t="s">
        <v>113</v>
      </c>
    </row>
    <row r="20" spans="1:6" ht="27" customHeight="1" x14ac:dyDescent="0.15">
      <c r="A20" s="407"/>
      <c r="B20" s="410" t="s">
        <v>137</v>
      </c>
      <c r="C20" s="410"/>
      <c r="D20" s="206"/>
      <c r="E20" s="196" t="s">
        <v>113</v>
      </c>
      <c r="F20" s="197" t="s">
        <v>113</v>
      </c>
    </row>
    <row r="21" spans="1:6" ht="27" customHeight="1" x14ac:dyDescent="0.15">
      <c r="A21" s="407"/>
      <c r="B21" s="410" t="s">
        <v>134</v>
      </c>
      <c r="C21" s="410"/>
      <c r="D21" s="206"/>
      <c r="E21" s="196" t="s">
        <v>113</v>
      </c>
      <c r="F21" s="197" t="s">
        <v>113</v>
      </c>
    </row>
    <row r="22" spans="1:6" ht="27" customHeight="1" x14ac:dyDescent="0.15">
      <c r="A22" s="407"/>
      <c r="B22" s="410" t="s">
        <v>138</v>
      </c>
      <c r="C22" s="410"/>
      <c r="D22" s="206"/>
      <c r="E22" s="196">
        <v>3</v>
      </c>
      <c r="F22" s="197">
        <v>100961</v>
      </c>
    </row>
    <row r="23" spans="1:6" ht="27" customHeight="1" x14ac:dyDescent="0.15">
      <c r="A23" s="417"/>
      <c r="B23" s="405" t="s">
        <v>139</v>
      </c>
      <c r="C23" s="405"/>
      <c r="D23" s="217"/>
      <c r="E23" s="218" t="s">
        <v>113</v>
      </c>
      <c r="F23" s="219" t="s">
        <v>113</v>
      </c>
    </row>
    <row r="24" spans="1:6" ht="27" customHeight="1" x14ac:dyDescent="0.15">
      <c r="A24" s="406" t="s">
        <v>140</v>
      </c>
      <c r="B24" s="409" t="s">
        <v>141</v>
      </c>
      <c r="C24" s="409"/>
      <c r="D24" s="220"/>
      <c r="E24" s="214" t="s">
        <v>113</v>
      </c>
      <c r="F24" s="215" t="s">
        <v>113</v>
      </c>
    </row>
    <row r="25" spans="1:6" ht="27" customHeight="1" x14ac:dyDescent="0.15">
      <c r="A25" s="407"/>
      <c r="B25" s="410" t="s">
        <v>124</v>
      </c>
      <c r="C25" s="410"/>
      <c r="D25" s="206"/>
      <c r="E25" s="196" t="s">
        <v>113</v>
      </c>
      <c r="F25" s="197" t="s">
        <v>113</v>
      </c>
    </row>
    <row r="26" spans="1:6" ht="27" customHeight="1" x14ac:dyDescent="0.15">
      <c r="A26" s="407"/>
      <c r="B26" s="410" t="s">
        <v>127</v>
      </c>
      <c r="C26" s="410"/>
      <c r="D26" s="206"/>
      <c r="E26" s="196" t="s">
        <v>113</v>
      </c>
      <c r="F26" s="197" t="s">
        <v>113</v>
      </c>
    </row>
    <row r="27" spans="1:6" ht="27" customHeight="1" x14ac:dyDescent="0.15">
      <c r="A27" s="407"/>
      <c r="B27" s="410" t="s">
        <v>128</v>
      </c>
      <c r="C27" s="410"/>
      <c r="D27" s="206"/>
      <c r="E27" s="196" t="s">
        <v>113</v>
      </c>
      <c r="F27" s="197" t="s">
        <v>113</v>
      </c>
    </row>
    <row r="28" spans="1:6" ht="27" customHeight="1" x14ac:dyDescent="0.15">
      <c r="A28" s="407"/>
      <c r="B28" s="410" t="s">
        <v>142</v>
      </c>
      <c r="C28" s="410"/>
      <c r="D28" s="206"/>
      <c r="E28" s="196" t="s">
        <v>113</v>
      </c>
      <c r="F28" s="197" t="s">
        <v>113</v>
      </c>
    </row>
    <row r="29" spans="1:6" ht="27" customHeight="1" thickBot="1" x14ac:dyDescent="0.2">
      <c r="A29" s="408"/>
      <c r="B29" s="411" t="s">
        <v>143</v>
      </c>
      <c r="C29" s="411"/>
      <c r="D29" s="221"/>
      <c r="E29" s="222" t="s">
        <v>113</v>
      </c>
      <c r="F29" s="223" t="s">
        <v>113</v>
      </c>
    </row>
    <row r="30" spans="1:6" ht="4.5" customHeight="1" x14ac:dyDescent="0.15">
      <c r="A30" s="224"/>
      <c r="B30" s="225"/>
      <c r="C30" s="225"/>
      <c r="D30" s="226"/>
      <c r="E30" s="226"/>
      <c r="F30" s="226"/>
    </row>
    <row r="31" spans="1:6" s="228" customFormat="1" ht="14.25" customHeight="1" x14ac:dyDescent="0.15">
      <c r="A31" s="227" t="s">
        <v>144</v>
      </c>
      <c r="B31" s="402" t="s">
        <v>145</v>
      </c>
      <c r="C31" s="402"/>
      <c r="D31" s="402"/>
      <c r="E31" s="402"/>
      <c r="F31" s="402"/>
    </row>
    <row r="32" spans="1:6" s="228" customFormat="1" ht="12" customHeight="1" x14ac:dyDescent="0.15">
      <c r="A32" s="403" t="s">
        <v>146</v>
      </c>
      <c r="B32" s="403"/>
      <c r="C32" s="403"/>
      <c r="D32" s="403"/>
      <c r="E32" s="403"/>
      <c r="F32" s="403"/>
    </row>
    <row r="33" spans="1:6" s="228" customFormat="1" ht="24.95" customHeight="1" x14ac:dyDescent="0.15">
      <c r="A33" s="229" t="s">
        <v>147</v>
      </c>
      <c r="B33" s="404" t="s">
        <v>148</v>
      </c>
      <c r="C33" s="404"/>
      <c r="D33" s="404"/>
      <c r="E33" s="404"/>
      <c r="F33" s="404"/>
    </row>
    <row r="34" spans="1:6" ht="24.95" customHeight="1" x14ac:dyDescent="0.15">
      <c r="A34" s="230" t="s">
        <v>149</v>
      </c>
      <c r="B34" s="404" t="s">
        <v>150</v>
      </c>
      <c r="C34" s="404"/>
      <c r="D34" s="404"/>
      <c r="E34" s="404"/>
      <c r="F34" s="404"/>
    </row>
  </sheetData>
  <mergeCells count="32">
    <mergeCell ref="A1:F1"/>
    <mergeCell ref="A2:F2"/>
    <mergeCell ref="A3:C4"/>
    <mergeCell ref="D3:F3"/>
    <mergeCell ref="D4:E4"/>
    <mergeCell ref="C11:C12"/>
    <mergeCell ref="B14:C14"/>
    <mergeCell ref="A15:A23"/>
    <mergeCell ref="B15:C15"/>
    <mergeCell ref="B16:C16"/>
    <mergeCell ref="B17:C18"/>
    <mergeCell ref="B19:C19"/>
    <mergeCell ref="B20:C20"/>
    <mergeCell ref="B21:C21"/>
    <mergeCell ref="B22:C22"/>
    <mergeCell ref="A6:A14"/>
    <mergeCell ref="B6:C6"/>
    <mergeCell ref="B7:C7"/>
    <mergeCell ref="B8:C8"/>
    <mergeCell ref="B9:B13"/>
    <mergeCell ref="B31:F31"/>
    <mergeCell ref="A32:F32"/>
    <mergeCell ref="B33:F33"/>
    <mergeCell ref="B34:F34"/>
    <mergeCell ref="B23:C23"/>
    <mergeCell ref="A24:A29"/>
    <mergeCell ref="B24:C24"/>
    <mergeCell ref="B25:C25"/>
    <mergeCell ref="B26:C26"/>
    <mergeCell ref="B27:C27"/>
    <mergeCell ref="B28:C28"/>
    <mergeCell ref="B29:C29"/>
  </mergeCells>
  <phoneticPr fontId="1"/>
  <printOptions horizontalCentered="1"/>
  <pageMargins left="0.78740157480314965" right="0.78740157480314965" top="0.98425196850393704" bottom="0.98425196850393704" header="0.51181102362204722" footer="0.51181102362204722"/>
  <pageSetup paperSize="9" scale="92" orientation="portrait" r:id="rId1"/>
  <headerFooter alignWithMargins="0">
    <oddFooter>&amp;R高松国税局
国税徴収２
(H29)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zoomScaleNormal="100" workbookViewId="0">
      <selection activeCell="L23" sqref="L23"/>
    </sheetView>
  </sheetViews>
  <sheetFormatPr defaultRowHeight="13.5" x14ac:dyDescent="0.15"/>
  <cols>
    <col min="1" max="1" width="9" style="233"/>
    <col min="2" max="2" width="15.5" style="233" bestFit="1" customWidth="1"/>
    <col min="3" max="4" width="18" style="233" customWidth="1"/>
    <col min="5" max="16384" width="9" style="233"/>
  </cols>
  <sheetData>
    <row r="1" spans="1:7" s="232" customFormat="1" ht="14.25" thickBot="1" x14ac:dyDescent="0.2">
      <c r="A1" s="231" t="s">
        <v>151</v>
      </c>
    </row>
    <row r="2" spans="1:7" ht="19.5" customHeight="1" x14ac:dyDescent="0.15">
      <c r="A2" s="434" t="s">
        <v>152</v>
      </c>
      <c r="B2" s="436"/>
      <c r="C2" s="445" t="s">
        <v>153</v>
      </c>
      <c r="D2" s="446"/>
    </row>
    <row r="3" spans="1:7" ht="19.5" customHeight="1" x14ac:dyDescent="0.15">
      <c r="A3" s="437"/>
      <c r="B3" s="439"/>
      <c r="C3" s="234" t="s">
        <v>154</v>
      </c>
      <c r="D3" s="235" t="s">
        <v>155</v>
      </c>
    </row>
    <row r="4" spans="1:7" s="238" customFormat="1" x14ac:dyDescent="0.15">
      <c r="A4" s="447" t="s">
        <v>156</v>
      </c>
      <c r="B4" s="236"/>
      <c r="C4" s="237" t="s">
        <v>157</v>
      </c>
      <c r="D4" s="190" t="s">
        <v>158</v>
      </c>
    </row>
    <row r="5" spans="1:7" ht="30" customHeight="1" x14ac:dyDescent="0.15">
      <c r="A5" s="448"/>
      <c r="B5" s="239" t="s">
        <v>159</v>
      </c>
      <c r="C5" s="240">
        <v>2</v>
      </c>
      <c r="D5" s="241">
        <v>32315</v>
      </c>
      <c r="E5" s="183"/>
      <c r="F5" s="183"/>
      <c r="G5" s="183"/>
    </row>
    <row r="6" spans="1:7" ht="30" customHeight="1" x14ac:dyDescent="0.15">
      <c r="A6" s="448"/>
      <c r="B6" s="242" t="s">
        <v>160</v>
      </c>
      <c r="C6" s="243" t="s">
        <v>113</v>
      </c>
      <c r="D6" s="244" t="s">
        <v>113</v>
      </c>
      <c r="E6" s="183"/>
      <c r="F6" s="183"/>
      <c r="G6" s="183"/>
    </row>
    <row r="7" spans="1:7" ht="30" customHeight="1" x14ac:dyDescent="0.15">
      <c r="A7" s="448"/>
      <c r="B7" s="242" t="s">
        <v>161</v>
      </c>
      <c r="C7" s="243" t="s">
        <v>113</v>
      </c>
      <c r="D7" s="244" t="s">
        <v>113</v>
      </c>
      <c r="E7" s="183"/>
      <c r="F7" s="183"/>
      <c r="G7" s="183"/>
    </row>
    <row r="8" spans="1:7" ht="30" customHeight="1" x14ac:dyDescent="0.15">
      <c r="A8" s="448"/>
      <c r="B8" s="242" t="s">
        <v>162</v>
      </c>
      <c r="C8" s="243" t="s">
        <v>113</v>
      </c>
      <c r="D8" s="244" t="s">
        <v>113</v>
      </c>
      <c r="E8" s="183"/>
      <c r="F8" s="183"/>
      <c r="G8" s="183"/>
    </row>
    <row r="9" spans="1:7" ht="30" customHeight="1" thickBot="1" x14ac:dyDescent="0.2">
      <c r="A9" s="449"/>
      <c r="B9" s="245" t="s">
        <v>1</v>
      </c>
      <c r="C9" s="246">
        <v>2</v>
      </c>
      <c r="D9" s="247">
        <v>32315</v>
      </c>
      <c r="E9" s="183"/>
      <c r="F9" s="183"/>
      <c r="G9" s="183"/>
    </row>
    <row r="10" spans="1:7" x14ac:dyDescent="0.15">
      <c r="A10" s="183"/>
      <c r="B10" s="183"/>
      <c r="C10" s="183"/>
      <c r="D10" s="183"/>
      <c r="E10" s="183"/>
      <c r="F10" s="183"/>
      <c r="G10" s="183"/>
    </row>
  </sheetData>
  <mergeCells count="3">
    <mergeCell ref="A2:B3"/>
    <mergeCell ref="C2:D2"/>
    <mergeCell ref="A4:A9"/>
  </mergeCells>
  <phoneticPr fontId="1"/>
  <printOptions horizontalCentered="1"/>
  <pageMargins left="0.78740157480314965" right="0.78740157480314965" top="0.98425196850393704" bottom="0.98425196850393704" header="0.51181102362204722" footer="0.51181102362204722"/>
  <pageSetup paperSize="9" scale="92" orientation="portrait" r:id="rId1"/>
  <headerFooter alignWithMargins="0">
    <oddFooter>&amp;R高松国税局
国税徴収２
(H29)</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zoomScaleNormal="100" workbookViewId="0">
      <selection activeCell="L23" sqref="L23"/>
    </sheetView>
  </sheetViews>
  <sheetFormatPr defaultColWidth="8.625" defaultRowHeight="11.25" x14ac:dyDescent="0.15"/>
  <cols>
    <col min="1" max="1" width="11.375" style="183" customWidth="1"/>
    <col min="2" max="2" width="8.25" style="183" customWidth="1"/>
    <col min="3" max="3" width="10.625" style="183" customWidth="1"/>
    <col min="4" max="4" width="8.25" style="183" customWidth="1"/>
    <col min="5" max="5" width="10.625" style="183" customWidth="1"/>
    <col min="6" max="6" width="8.25" style="183" customWidth="1"/>
    <col min="7" max="7" width="10.625" style="183" customWidth="1"/>
    <col min="8" max="8" width="9" style="183" bestFit="1" customWidth="1"/>
    <col min="9" max="9" width="3" style="183" bestFit="1" customWidth="1"/>
    <col min="10" max="10" width="8.25" style="183" bestFit="1" customWidth="1"/>
    <col min="11" max="11" width="10.375" style="183" customWidth="1"/>
    <col min="12" max="16384" width="8.625" style="183"/>
  </cols>
  <sheetData>
    <row r="1" spans="1:12" ht="12" thickBot="1" x14ac:dyDescent="0.2">
      <c r="A1" s="183" t="s">
        <v>163</v>
      </c>
    </row>
    <row r="2" spans="1:12" ht="16.5" customHeight="1" x14ac:dyDescent="0.15">
      <c r="A2" s="456" t="s">
        <v>164</v>
      </c>
      <c r="B2" s="458" t="s">
        <v>165</v>
      </c>
      <c r="C2" s="459"/>
      <c r="D2" s="460" t="s">
        <v>166</v>
      </c>
      <c r="E2" s="461"/>
      <c r="F2" s="458" t="s">
        <v>167</v>
      </c>
      <c r="G2" s="459"/>
      <c r="H2" s="462" t="s">
        <v>168</v>
      </c>
      <c r="I2" s="450" t="s">
        <v>169</v>
      </c>
      <c r="J2" s="451"/>
      <c r="K2" s="452"/>
    </row>
    <row r="3" spans="1:12" ht="16.5" customHeight="1" x14ac:dyDescent="0.15">
      <c r="A3" s="457"/>
      <c r="B3" s="248" t="s">
        <v>170</v>
      </c>
      <c r="C3" s="249" t="s">
        <v>171</v>
      </c>
      <c r="D3" s="248" t="s">
        <v>170</v>
      </c>
      <c r="E3" s="249" t="s">
        <v>171</v>
      </c>
      <c r="F3" s="248" t="s">
        <v>170</v>
      </c>
      <c r="G3" s="249" t="s">
        <v>171</v>
      </c>
      <c r="H3" s="463"/>
      <c r="I3" s="453"/>
      <c r="J3" s="454"/>
      <c r="K3" s="455"/>
    </row>
    <row r="4" spans="1:12" x14ac:dyDescent="0.15">
      <c r="A4" s="250"/>
      <c r="B4" s="251" t="s">
        <v>172</v>
      </c>
      <c r="C4" s="252" t="s">
        <v>173</v>
      </c>
      <c r="D4" s="251" t="s">
        <v>172</v>
      </c>
      <c r="E4" s="252" t="s">
        <v>173</v>
      </c>
      <c r="F4" s="251" t="s">
        <v>172</v>
      </c>
      <c r="G4" s="252" t="s">
        <v>173</v>
      </c>
      <c r="H4" s="253" t="s">
        <v>173</v>
      </c>
      <c r="I4" s="254"/>
      <c r="J4" s="255" t="s">
        <v>174</v>
      </c>
      <c r="K4" s="256" t="s">
        <v>174</v>
      </c>
    </row>
    <row r="5" spans="1:12" s="265" customFormat="1" ht="30" customHeight="1" x14ac:dyDescent="0.15">
      <c r="A5" s="257" t="s">
        <v>90</v>
      </c>
      <c r="B5" s="258">
        <v>3</v>
      </c>
      <c r="C5" s="259">
        <v>223730</v>
      </c>
      <c r="D5" s="258">
        <v>1</v>
      </c>
      <c r="E5" s="259">
        <v>10729</v>
      </c>
      <c r="F5" s="258">
        <v>2</v>
      </c>
      <c r="G5" s="259">
        <v>217730</v>
      </c>
      <c r="H5" s="260" t="s">
        <v>113</v>
      </c>
      <c r="I5" s="261" t="s">
        <v>175</v>
      </c>
      <c r="J5" s="262">
        <v>36</v>
      </c>
      <c r="K5" s="263">
        <v>10729</v>
      </c>
      <c r="L5" s="264"/>
    </row>
    <row r="6" spans="1:12" s="265" customFormat="1" ht="30" customHeight="1" x14ac:dyDescent="0.15">
      <c r="A6" s="266" t="s">
        <v>104</v>
      </c>
      <c r="B6" s="267">
        <v>3</v>
      </c>
      <c r="C6" s="268">
        <v>44000</v>
      </c>
      <c r="D6" s="267">
        <v>2</v>
      </c>
      <c r="E6" s="268">
        <v>213230</v>
      </c>
      <c r="F6" s="267">
        <v>3</v>
      </c>
      <c r="G6" s="268">
        <v>44000</v>
      </c>
      <c r="H6" s="269" t="s">
        <v>113</v>
      </c>
      <c r="I6" s="270" t="s">
        <v>175</v>
      </c>
      <c r="J6" s="271">
        <v>7763</v>
      </c>
      <c r="K6" s="272">
        <v>213230</v>
      </c>
      <c r="L6" s="264"/>
    </row>
    <row r="7" spans="1:12" s="265" customFormat="1" ht="30" customHeight="1" x14ac:dyDescent="0.15">
      <c r="A7" s="266" t="s">
        <v>108</v>
      </c>
      <c r="B7" s="267">
        <v>1</v>
      </c>
      <c r="C7" s="268">
        <v>30441</v>
      </c>
      <c r="D7" s="267">
        <v>3</v>
      </c>
      <c r="E7" s="268">
        <v>44000</v>
      </c>
      <c r="F7" s="267" t="s">
        <v>113</v>
      </c>
      <c r="G7" s="268" t="s">
        <v>113</v>
      </c>
      <c r="H7" s="269" t="s">
        <v>113</v>
      </c>
      <c r="I7" s="270" t="s">
        <v>175</v>
      </c>
      <c r="J7" s="271">
        <v>4248</v>
      </c>
      <c r="K7" s="272">
        <v>44000</v>
      </c>
      <c r="L7" s="264"/>
    </row>
    <row r="8" spans="1:12" s="265" customFormat="1" ht="30" customHeight="1" x14ac:dyDescent="0.15">
      <c r="A8" s="266" t="s">
        <v>111</v>
      </c>
      <c r="B8" s="267">
        <v>5</v>
      </c>
      <c r="C8" s="268">
        <v>214982</v>
      </c>
      <c r="D8" s="267">
        <v>3</v>
      </c>
      <c r="E8" s="268">
        <v>164231</v>
      </c>
      <c r="F8" s="267">
        <v>2</v>
      </c>
      <c r="G8" s="268">
        <v>28744</v>
      </c>
      <c r="H8" s="269" t="s">
        <v>113</v>
      </c>
      <c r="I8" s="270" t="s">
        <v>130</v>
      </c>
      <c r="J8" s="271" t="s">
        <v>113</v>
      </c>
      <c r="K8" s="272">
        <v>95585</v>
      </c>
      <c r="L8" s="264"/>
    </row>
    <row r="9" spans="1:12" ht="30" customHeight="1" thickBot="1" x14ac:dyDescent="0.2">
      <c r="A9" s="273" t="s">
        <v>193</v>
      </c>
      <c r="B9" s="274">
        <v>1</v>
      </c>
      <c r="C9" s="275">
        <v>9675</v>
      </c>
      <c r="D9" s="274">
        <v>2</v>
      </c>
      <c r="E9" s="275">
        <v>32315</v>
      </c>
      <c r="F9" s="274" t="s">
        <v>113</v>
      </c>
      <c r="G9" s="275" t="s">
        <v>113</v>
      </c>
      <c r="H9" s="276">
        <v>68646</v>
      </c>
      <c r="I9" s="277"/>
      <c r="J9" s="278" t="s">
        <v>113</v>
      </c>
      <c r="K9" s="279">
        <v>100961</v>
      </c>
      <c r="L9" s="280"/>
    </row>
    <row r="10" spans="1:12" x14ac:dyDescent="0.15">
      <c r="A10" s="183" t="s">
        <v>176</v>
      </c>
    </row>
  </sheetData>
  <mergeCells count="6">
    <mergeCell ref="I2:K3"/>
    <mergeCell ref="A2:A3"/>
    <mergeCell ref="B2:C2"/>
    <mergeCell ref="D2:E2"/>
    <mergeCell ref="F2:G2"/>
    <mergeCell ref="H2:H3"/>
  </mergeCells>
  <phoneticPr fontId="1"/>
  <printOptions horizontalCentered="1"/>
  <pageMargins left="0.78740157480314965" right="0.78740157480314965" top="0.98425196850393704" bottom="0.98425196850393704" header="0.51181102362204722" footer="0.51181102362204722"/>
  <pageSetup paperSize="9" orientation="landscape" r:id="rId1"/>
  <headerFooter alignWithMargins="0">
    <oddFooter>&amp;R高松国税局
国税徴収２
(H29)</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003C1B-C42A-445D-8877-75C711302ABB}">
  <ds:schemaRefs>
    <ds:schemaRef ds:uri="http://purl.org/dc/terms/"/>
    <ds:schemaRef ds:uri="c1e1fd5d-d5a4-4438-b594-53628234b2d5"/>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08976EA8-3691-46A1-A707-58E99BDC0202}">
  <ds:schemaRefs>
    <ds:schemaRef ds:uri="http://schemas.microsoft.com/sharepoint/v3/contenttype/forms"/>
  </ds:schemaRefs>
</ds:datastoreItem>
</file>

<file path=customXml/itemProps3.xml><?xml version="1.0" encoding="utf-8"?>
<ds:datastoreItem xmlns:ds="http://schemas.openxmlformats.org/officeDocument/2006/customXml" ds:itemID="{65CC710B-E9F5-44E0-AB1C-C5C75A5DD5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(1)徴収状況</vt:lpstr>
      <vt:lpstr>(2)徴収状況の累年比較</vt:lpstr>
      <vt:lpstr>(3)税務署別徴収状況-1</vt:lpstr>
      <vt:lpstr>(3)税務署別徴収状況-2</vt:lpstr>
      <vt:lpstr>(3)税務署別徴収状況-3</vt:lpstr>
      <vt:lpstr>(3)税務署別徴収状況-4</vt:lpstr>
      <vt:lpstr>16-2 (1)物納状況</vt:lpstr>
      <vt:lpstr>16-2 (2)物納財産の内訳</vt:lpstr>
      <vt:lpstr>16-2 (3)物納状況の累年比較</vt:lpstr>
      <vt:lpstr>16-2 (4)年賦延納状況</vt:lpstr>
      <vt:lpstr>'(1)徴収状況'!Print_Area</vt:lpstr>
      <vt:lpstr>'(2)徴収状況の累年比較'!Print_Area</vt:lpstr>
      <vt:lpstr>'(3)税務署別徴収状況-1'!Print_Area</vt:lpstr>
      <vt:lpstr>'(3)税務署別徴収状況-2'!Print_Area</vt:lpstr>
      <vt:lpstr>'(3)税務署別徴収状況-3'!Print_Area</vt:lpstr>
      <vt:lpstr>'(3)税務署別徴収状況-4'!Print_Area</vt:lpstr>
      <vt:lpstr>'16-2 (1)物納状況'!Print_Area</vt:lpstr>
      <vt:lpstr>'16-2 (3)物納状況の累年比較'!Print_Area</vt:lpstr>
      <vt:lpstr>'16-2 (4)年賦延納状況'!Print_Area</vt:lpstr>
      <vt:lpstr>'(3)税務署別徴収状況-1'!Print_Titles</vt:lpstr>
      <vt:lpstr>'(3)税務署別徴収状況-2'!Print_Titles</vt:lpstr>
      <vt:lpstr>'(3)税務署別徴収状況-3'!Print_Titles</vt:lpstr>
      <vt:lpstr>'(3)税務署別徴収状況-4'!Print_Titles</vt:lpstr>
    </vt:vector>
  </TitlesOfParts>
  <Company>高松国税局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国税徴収状況等</dc:title>
  <dc:creator>国税庁</dc:creator>
  <cp:lastModifiedBy>国税庁</cp:lastModifiedBy>
  <cp:lastPrinted>2019-06-11T05:56:18Z</cp:lastPrinted>
  <dcterms:created xsi:type="dcterms:W3CDTF">2003-07-09T01:05:10Z</dcterms:created>
  <dcterms:modified xsi:type="dcterms:W3CDTF">2019-06-11T05:56:23Z</dcterms:modified>
</cp:coreProperties>
</file>