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00700企画課\企画課\統計情報・各種通信等\02　局統計情報（HP掲載）\平成28年度版\07広報\HP掲載用（Excel）\"/>
    </mc:Choice>
  </mc:AlternateContent>
  <bookViews>
    <workbookView xWindow="0" yWindow="0" windowWidth="20490" windowHeight="7950" tabRatio="790" firstSheet="1" activeTab="5"/>
  </bookViews>
  <sheets>
    <sheet name="(1)徴収状況" sheetId="2" r:id="rId1"/>
    <sheet name="(2)徴収状況の累年比較" sheetId="3" r:id="rId2"/>
    <sheet name="(3)税務署別徴収状況-1" sheetId="4" r:id="rId3"/>
    <sheet name="(3)税務署別徴収状況-2" sheetId="5" r:id="rId4"/>
    <sheet name="(3)税務署別徴収状況-3" sheetId="6" r:id="rId5"/>
    <sheet name="(3)税務署別徴収状況-4" sheetId="15" r:id="rId6"/>
    <sheet name="(1)物納状況" sheetId="11" r:id="rId7"/>
    <sheet name="（2）物納財産の内訳" sheetId="12" r:id="rId8"/>
    <sheet name="(3)物納状況の累年比較" sheetId="13" r:id="rId9"/>
    <sheet name="(4)年賦延納状況" sheetId="14" r:id="rId10"/>
  </sheets>
  <definedNames>
    <definedName name="_xlnm.Print_Area" localSheetId="0">'(1)徴収状況'!$A$1:$P$40</definedName>
    <definedName name="_xlnm.Print_Area" localSheetId="6">'(1)物納状況'!$A$1:$F$34</definedName>
    <definedName name="_xlnm.Print_Area" localSheetId="1">'(2)徴収状況の累年比較'!$A$1:$N$9</definedName>
    <definedName name="_xlnm.Print_Area" localSheetId="2">'(3)税務署別徴収状況-1'!$A$1:$N$41</definedName>
    <definedName name="_xlnm.Print_Area" localSheetId="3">'(3)税務署別徴収状況-2'!$A$1:$N$40</definedName>
    <definedName name="_xlnm.Print_Area" localSheetId="4">'(3)税務署別徴収状況-3'!$A$1:$N$41</definedName>
    <definedName name="_xlnm.Print_Area" localSheetId="5">'(3)税務署別徴収状況-4'!$A$1:$H$41</definedName>
    <definedName name="_xlnm.Print_Area" localSheetId="8">'(3)物納状況の累年比較'!$A$1:$K$10</definedName>
    <definedName name="_xlnm.Print_Area" localSheetId="9">'(4)年賦延納状況'!$A$1:$K$20</definedName>
    <definedName name="_xlnm.Print_Titles" localSheetId="2">'(3)税務署別徴収状況-1'!$1:$3</definedName>
    <definedName name="_xlnm.Print_Titles" localSheetId="3">'(3)税務署別徴収状況-2'!$1:$3</definedName>
    <definedName name="_xlnm.Print_Titles" localSheetId="4">'(3)税務署別徴収状況-3'!$1:$3</definedName>
    <definedName name="_xlnm.Print_Titles" localSheetId="5">'(3)税務署別徴収状況-4'!$1:$3</definedName>
  </definedNames>
  <calcPr calcId="152511"/>
</workbook>
</file>

<file path=xl/calcChain.xml><?xml version="1.0" encoding="utf-8"?>
<calcChain xmlns="http://schemas.openxmlformats.org/spreadsheetml/2006/main">
  <c r="N5" i="4" l="1"/>
  <c r="N6" i="4"/>
  <c r="N7" i="4"/>
  <c r="N8" i="4"/>
  <c r="N9" i="4"/>
  <c r="N10" i="4"/>
  <c r="N11" i="4"/>
  <c r="N13" i="4"/>
  <c r="N14" i="4"/>
  <c r="N15" i="4"/>
  <c r="N16" i="4"/>
  <c r="N17" i="4"/>
  <c r="N18" i="4"/>
  <c r="N19" i="4"/>
  <c r="N21" i="4"/>
  <c r="N22" i="4"/>
  <c r="N23" i="4"/>
  <c r="N24" i="4"/>
  <c r="N25" i="4"/>
  <c r="N26" i="4"/>
  <c r="N27" i="4"/>
  <c r="N28" i="4"/>
  <c r="N29" i="4"/>
  <c r="N31" i="4"/>
  <c r="N32" i="4"/>
  <c r="N33" i="4"/>
  <c r="N34" i="4"/>
  <c r="N35" i="4"/>
  <c r="N36" i="4"/>
  <c r="N37" i="4"/>
  <c r="H40" i="15" l="1"/>
  <c r="H39" i="15"/>
  <c r="H37" i="15"/>
  <c r="H36" i="15"/>
  <c r="H35" i="15"/>
  <c r="H34" i="15"/>
  <c r="H33" i="15"/>
  <c r="H32" i="15"/>
  <c r="H31" i="15"/>
  <c r="H29" i="15"/>
  <c r="H28" i="15"/>
  <c r="H27" i="15"/>
  <c r="H26" i="15"/>
  <c r="H25" i="15"/>
  <c r="H24" i="15"/>
  <c r="H23" i="15"/>
  <c r="H22" i="15"/>
  <c r="H21" i="15"/>
  <c r="H19" i="15"/>
  <c r="H18" i="15"/>
  <c r="H17" i="15"/>
  <c r="H16" i="15"/>
  <c r="H15" i="15"/>
  <c r="H14" i="15"/>
  <c r="H13" i="15"/>
  <c r="H11" i="15"/>
  <c r="H10" i="15"/>
  <c r="H9" i="15"/>
  <c r="H8" i="15"/>
  <c r="H7" i="15"/>
  <c r="H6" i="15"/>
  <c r="H5" i="15"/>
  <c r="N8" i="6"/>
  <c r="N8" i="5"/>
  <c r="N9" i="6"/>
  <c r="N9" i="5"/>
  <c r="N40" i="6"/>
  <c r="N39" i="6"/>
  <c r="N37" i="6"/>
  <c r="N36" i="6"/>
  <c r="N35" i="6"/>
  <c r="N34" i="6"/>
  <c r="N33" i="6"/>
  <c r="N32" i="6"/>
  <c r="N31" i="6"/>
  <c r="N29" i="6"/>
  <c r="N28" i="6"/>
  <c r="N27" i="6"/>
  <c r="N26" i="6"/>
  <c r="N25" i="6"/>
  <c r="N24" i="6"/>
  <c r="N23" i="6"/>
  <c r="N22" i="6"/>
  <c r="N21" i="6"/>
  <c r="N19" i="6"/>
  <c r="N18" i="6"/>
  <c r="N17" i="6"/>
  <c r="N16" i="6"/>
  <c r="N15" i="6"/>
  <c r="N14" i="6"/>
  <c r="N13" i="6"/>
  <c r="N11" i="6"/>
  <c r="N10" i="6"/>
  <c r="N7" i="6"/>
  <c r="N6" i="6"/>
  <c r="N5" i="6"/>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7" i="5"/>
  <c r="N6" i="5"/>
  <c r="N5" i="5"/>
</calcChain>
</file>

<file path=xl/sharedStrings.xml><?xml version="1.0" encoding="utf-8"?>
<sst xmlns="http://schemas.openxmlformats.org/spreadsheetml/2006/main" count="1029" uniqueCount="196">
  <si>
    <t>本年度分</t>
  </si>
  <si>
    <t>計</t>
  </si>
  <si>
    <t>千円</t>
  </si>
  <si>
    <t>源泉所得税</t>
  </si>
  <si>
    <t>区　　　　　分</t>
    <phoneticPr fontId="2"/>
  </si>
  <si>
    <t>徴　収　決　定　済　額</t>
    <phoneticPr fontId="2"/>
  </si>
  <si>
    <t>収　　　納　　　済　　　額</t>
    <phoneticPr fontId="2"/>
  </si>
  <si>
    <t>不　　納　　欠　　損　　額</t>
    <phoneticPr fontId="2"/>
  </si>
  <si>
    <t>収　　納　　未　　済　　額</t>
    <phoneticPr fontId="2"/>
  </si>
  <si>
    <t>区　　　　　　分</t>
    <phoneticPr fontId="2"/>
  </si>
  <si>
    <t>繰　越　分</t>
    <phoneticPr fontId="2"/>
  </si>
  <si>
    <t>徴収決定済額</t>
    <phoneticPr fontId="2"/>
  </si>
  <si>
    <t>収納済額</t>
  </si>
  <si>
    <t>不納欠損額</t>
    <phoneticPr fontId="2"/>
  </si>
  <si>
    <t>収納未済額</t>
    <phoneticPr fontId="2"/>
  </si>
  <si>
    <t>年度</t>
    <phoneticPr fontId="2"/>
  </si>
  <si>
    <t>繰越分</t>
    <phoneticPr fontId="2"/>
  </si>
  <si>
    <t>繰　越　分</t>
    <phoneticPr fontId="2"/>
  </si>
  <si>
    <t>税務署名</t>
  </si>
  <si>
    <t>徴収決定済額</t>
  </si>
  <si>
    <t>収納未済額</t>
  </si>
  <si>
    <t>局引受分</t>
  </si>
  <si>
    <t>(1)　徴収状況</t>
    <phoneticPr fontId="2"/>
  </si>
  <si>
    <t>(2)　徴収状況の累年比較</t>
    <phoneticPr fontId="2"/>
  </si>
  <si>
    <t>(3)　税務署別徴収状況</t>
    <phoneticPr fontId="2"/>
  </si>
  <si>
    <t>(3)　税務署別徴収状況（続）</t>
    <phoneticPr fontId="2"/>
  </si>
  <si>
    <t>16－１　国税徴収状況</t>
    <rPh sb="5" eb="7">
      <t>コクゼイ</t>
    </rPh>
    <rPh sb="9" eb="11">
      <t>ジョウキョウ</t>
    </rPh>
    <phoneticPr fontId="2"/>
  </si>
  <si>
    <t>16－２　物納及び年賦延納</t>
    <phoneticPr fontId="2"/>
  </si>
  <si>
    <t>(1)　物　納　状　況</t>
    <phoneticPr fontId="2"/>
  </si>
  <si>
    <t>相続税</t>
    <rPh sb="0" eb="2">
      <t>ソウゾク</t>
    </rPh>
    <rPh sb="2" eb="3">
      <t>ゼイ</t>
    </rPh>
    <phoneticPr fontId="2"/>
  </si>
  <si>
    <t>件数</t>
    <rPh sb="0" eb="2">
      <t>ケンスウ</t>
    </rPh>
    <phoneticPr fontId="2"/>
  </si>
  <si>
    <t>件</t>
  </si>
  <si>
    <t>申請及び許可等の状況</t>
  </si>
  <si>
    <t>前年度許可未済</t>
  </si>
  <si>
    <t>本年度申請</t>
  </si>
  <si>
    <t>更正減等</t>
  </si>
  <si>
    <t>取下げ</t>
  </si>
  <si>
    <t>却下</t>
  </si>
  <si>
    <t>許可</t>
  </si>
  <si>
    <t>外</t>
    <rPh sb="0" eb="1">
      <t>ソト</t>
    </rPh>
    <phoneticPr fontId="2"/>
  </si>
  <si>
    <t>許可未済</t>
  </si>
  <si>
    <t>許可後の状況</t>
  </si>
  <si>
    <t>前年度収納未済</t>
  </si>
  <si>
    <t>収納</t>
  </si>
  <si>
    <t>収納未済</t>
  </si>
  <si>
    <t>前年度引継未済</t>
  </si>
  <si>
    <t>引継</t>
  </si>
  <si>
    <t>引継未済</t>
  </si>
  <si>
    <t>物納の撤回状況</t>
  </si>
  <si>
    <t>前年度承認未済</t>
  </si>
  <si>
    <t>承認</t>
  </si>
  <si>
    <t>承認未済</t>
  </si>
  <si>
    <t>(2)　物納財産の内訳</t>
    <rPh sb="4" eb="6">
      <t>ブツノウ</t>
    </rPh>
    <rPh sb="6" eb="8">
      <t>ザイサン</t>
    </rPh>
    <rPh sb="9" eb="11">
      <t>ウチワケ</t>
    </rPh>
    <phoneticPr fontId="2"/>
  </si>
  <si>
    <t>本年度申請額</t>
  </si>
  <si>
    <t>許可額</t>
  </si>
  <si>
    <t>　（注）　「収納済額」欄の外書は、過誤納額である。</t>
  </si>
  <si>
    <t>計</t>
    <rPh sb="0" eb="1">
      <t>ケイ</t>
    </rPh>
    <phoneticPr fontId="2"/>
  </si>
  <si>
    <t>件　数</t>
  </si>
  <si>
    <t>件　数</t>
    <rPh sb="0" eb="1">
      <t>ケン</t>
    </rPh>
    <rPh sb="2" eb="3">
      <t>カズ</t>
    </rPh>
    <phoneticPr fontId="2"/>
  </si>
  <si>
    <t>金　額</t>
    <rPh sb="0" eb="1">
      <t>キン</t>
    </rPh>
    <rPh sb="2" eb="3">
      <t>ガク</t>
    </rPh>
    <phoneticPr fontId="2"/>
  </si>
  <si>
    <t>（外）</t>
  </si>
  <si>
    <t>本年度許可分</t>
  </si>
  <si>
    <t>区　　　　　　　　　　分</t>
    <phoneticPr fontId="2"/>
  </si>
  <si>
    <t>処　理</t>
    <phoneticPr fontId="2"/>
  </si>
  <si>
    <t>調査対象等：</t>
    <phoneticPr fontId="2"/>
  </si>
  <si>
    <t>税務署名</t>
    <rPh sb="0" eb="2">
      <t>ゼイム</t>
    </rPh>
    <rPh sb="2" eb="4">
      <t>ショメイ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</si>
  <si>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</si>
  <si>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</si>
  <si>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</si>
  <si>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</si>
  <si>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2">
      <t>ワキマチ</t>
    </rPh>
    <phoneticPr fontId="2"/>
  </si>
  <si>
    <t>池田</t>
    <rPh sb="0" eb="2">
      <t>イケダ</t>
    </rPh>
    <phoneticPr fontId="2"/>
  </si>
  <si>
    <t>徳島県計</t>
    <rPh sb="0" eb="3">
      <t>トクシマケン</t>
    </rPh>
    <rPh sb="3" eb="4">
      <t>ケイ</t>
    </rPh>
    <phoneticPr fontId="2"/>
  </si>
  <si>
    <t>高松</t>
    <rPh sb="0" eb="2">
      <t>タカマツ</t>
    </rPh>
    <phoneticPr fontId="2"/>
  </si>
  <si>
    <t>丸亀</t>
    <rPh sb="0" eb="2">
      <t>マルガメ</t>
    </rPh>
    <phoneticPr fontId="2"/>
  </si>
  <si>
    <t>坂出</t>
    <rPh sb="0" eb="2">
      <t>サカイデ</t>
    </rPh>
    <phoneticPr fontId="2"/>
  </si>
  <si>
    <t>観音寺</t>
    <rPh sb="0" eb="3">
      <t>カンオンジ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</si>
  <si>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</si>
  <si>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</si>
  <si>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</si>
  <si>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</si>
  <si>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</si>
  <si>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</si>
  <si>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2">
      <t>ヤハタ</t>
    </rPh>
    <rPh sb="2" eb="3">
      <t>ハマ</t>
    </rPh>
    <phoneticPr fontId="2"/>
  </si>
  <si>
    <t>新居浜</t>
    <rPh sb="0" eb="3">
      <t>ニイハマ</t>
    </rPh>
    <phoneticPr fontId="2"/>
  </si>
  <si>
    <t>伊予西条</t>
    <rPh sb="0" eb="4">
      <t>イヨサイジョウ</t>
    </rPh>
    <phoneticPr fontId="2"/>
  </si>
  <si>
    <t>大洲</t>
    <rPh sb="0" eb="2">
      <t>オオズ</t>
    </rPh>
    <phoneticPr fontId="2"/>
  </si>
  <si>
    <t>伊予三島</t>
    <rPh sb="0" eb="4">
      <t>イヨミシマ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</si>
  <si>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</si>
  <si>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</si>
  <si>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</si>
  <si>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</si>
  <si>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スザキ</t>
    </rPh>
    <phoneticPr fontId="2"/>
  </si>
  <si>
    <t>中村</t>
    <rPh sb="0" eb="2">
      <t>ナカムラ</t>
    </rPh>
    <phoneticPr fontId="2"/>
  </si>
  <si>
    <t>伊野</t>
    <rPh sb="0" eb="2">
      <t>イノ</t>
    </rPh>
    <phoneticPr fontId="2"/>
  </si>
  <si>
    <t>高知県計</t>
    <rPh sb="0" eb="2">
      <t>コウチ</t>
    </rPh>
    <rPh sb="2" eb="3">
      <t>ケン</t>
    </rPh>
    <rPh sb="3" eb="4">
      <t>ケイ</t>
    </rPh>
    <phoneticPr fontId="2"/>
  </si>
  <si>
    <t>金額</t>
    <rPh sb="0" eb="2">
      <t>キンガク</t>
    </rPh>
    <phoneticPr fontId="2"/>
  </si>
  <si>
    <t>総　　計</t>
    <phoneticPr fontId="2"/>
  </si>
  <si>
    <t>許可取消等</t>
    <phoneticPr fontId="2"/>
  </si>
  <si>
    <t>区　　　　　　分</t>
    <phoneticPr fontId="2"/>
  </si>
  <si>
    <t>金　　　　　額</t>
    <phoneticPr fontId="2"/>
  </si>
  <si>
    <t>物 納 財 産 の 種 類</t>
    <phoneticPr fontId="2"/>
  </si>
  <si>
    <t>土地</t>
    <phoneticPr fontId="2"/>
  </si>
  <si>
    <t>建物</t>
    <phoneticPr fontId="2"/>
  </si>
  <si>
    <t>有価証券</t>
    <phoneticPr fontId="2"/>
  </si>
  <si>
    <t>その他</t>
    <phoneticPr fontId="2"/>
  </si>
  <si>
    <t>(3)　物納状況の累年比較</t>
    <phoneticPr fontId="2"/>
  </si>
  <si>
    <t>年　　度</t>
    <phoneticPr fontId="2"/>
  </si>
  <si>
    <t>許 可 未 済 額</t>
    <phoneticPr fontId="2"/>
  </si>
  <si>
    <t>前　年　度
収納未済額</t>
    <phoneticPr fontId="2"/>
  </si>
  <si>
    <t>収納済額</t>
    <phoneticPr fontId="2"/>
  </si>
  <si>
    <t>件　数</t>
    <phoneticPr fontId="2"/>
  </si>
  <si>
    <t>金　　額</t>
    <phoneticPr fontId="2"/>
  </si>
  <si>
    <t>件</t>
    <phoneticPr fontId="2"/>
  </si>
  <si>
    <t>千円</t>
    <phoneticPr fontId="2"/>
  </si>
  <si>
    <t>(4)　年賦延納状況</t>
    <phoneticPr fontId="2"/>
  </si>
  <si>
    <t>区　　　　　　　分</t>
    <phoneticPr fontId="2"/>
  </si>
  <si>
    <t>相　続　税</t>
    <phoneticPr fontId="2"/>
  </si>
  <si>
    <t>贈　与　税</t>
    <phoneticPr fontId="2"/>
  </si>
  <si>
    <t>所　得　税</t>
    <phoneticPr fontId="2"/>
  </si>
  <si>
    <t>金　額</t>
    <phoneticPr fontId="2"/>
  </si>
  <si>
    <t>徴収状況</t>
    <phoneticPr fontId="2"/>
  </si>
  <si>
    <t>徴収
決定</t>
    <phoneticPr fontId="2"/>
  </si>
  <si>
    <t>前年度以前
許可分</t>
    <phoneticPr fontId="2"/>
  </si>
  <si>
    <t>延　　納　　現　　在　　額
（徴収決定未済）</t>
    <phoneticPr fontId="2"/>
  </si>
  <si>
    <t>総計</t>
  </si>
  <si>
    <t>外</t>
    <rPh sb="0" eb="1">
      <t>ホカ</t>
    </rPh>
    <phoneticPr fontId="6"/>
  </si>
  <si>
    <t>-</t>
  </si>
  <si>
    <t>源泉所得税</t>
    <rPh sb="0" eb="2">
      <t>ゲンセン</t>
    </rPh>
    <rPh sb="2" eb="5">
      <t>ショトクゼイ</t>
    </rPh>
    <phoneticPr fontId="2"/>
  </si>
  <si>
    <t>申告所得税</t>
    <rPh sb="0" eb="2">
      <t>シンコク</t>
    </rPh>
    <rPh sb="2" eb="5">
      <t>ショトクゼイ</t>
    </rPh>
    <phoneticPr fontId="2"/>
  </si>
  <si>
    <t>所　得　税　計</t>
    <rPh sb="0" eb="1">
      <t>トコロ</t>
    </rPh>
    <rPh sb="2" eb="3">
      <t>トク</t>
    </rPh>
    <rPh sb="4" eb="5">
      <t>ゼイ</t>
    </rPh>
    <rPh sb="6" eb="7">
      <t>ケイ</t>
    </rPh>
    <phoneticPr fontId="2"/>
  </si>
  <si>
    <t>法人税</t>
    <rPh sb="0" eb="3">
      <t>ホウジンゼイ</t>
    </rPh>
    <phoneticPr fontId="2"/>
  </si>
  <si>
    <t>復興特別法人税</t>
    <rPh sb="0" eb="2">
      <t>フッコウ</t>
    </rPh>
    <rPh sb="2" eb="4">
      <t>トクベツ</t>
    </rPh>
    <rPh sb="4" eb="7">
      <t>ホウジンゼイ</t>
    </rPh>
    <phoneticPr fontId="2"/>
  </si>
  <si>
    <t>相続税</t>
    <rPh sb="0" eb="3">
      <t>ソウゾクゼイ</t>
    </rPh>
    <phoneticPr fontId="2"/>
  </si>
  <si>
    <t>地価税</t>
    <rPh sb="0" eb="2">
      <t>チカ</t>
    </rPh>
    <rPh sb="2" eb="3">
      <t>ゼイ</t>
    </rPh>
    <phoneticPr fontId="2"/>
  </si>
  <si>
    <t>消費税</t>
    <rPh sb="0" eb="3">
      <t>ショウヒゼイ</t>
    </rPh>
    <phoneticPr fontId="2"/>
  </si>
  <si>
    <t>酒税</t>
    <rPh sb="0" eb="1">
      <t>サケ</t>
    </rPh>
    <rPh sb="1" eb="2">
      <t>ゼイ</t>
    </rPh>
    <phoneticPr fontId="2"/>
  </si>
  <si>
    <t>たばこ税</t>
    <rPh sb="3" eb="4">
      <t>ゼイ</t>
    </rPh>
    <phoneticPr fontId="2"/>
  </si>
  <si>
    <t>石油石炭税</t>
    <rPh sb="2" eb="4">
      <t>セキタン</t>
    </rPh>
    <rPh sb="4" eb="5">
      <t>ゼイ</t>
    </rPh>
    <phoneticPr fontId="2"/>
  </si>
  <si>
    <t>旧税</t>
    <rPh sb="0" eb="1">
      <t>キュウ</t>
    </rPh>
    <rPh sb="1" eb="2">
      <t>ゼイ</t>
    </rPh>
    <phoneticPr fontId="2"/>
  </si>
  <si>
    <t>電源開発促進税</t>
    <rPh sb="0" eb="2">
      <t>デンゲン</t>
    </rPh>
    <rPh sb="2" eb="4">
      <t>カイハツ</t>
    </rPh>
    <rPh sb="4" eb="6">
      <t>ソクシン</t>
    </rPh>
    <rPh sb="6" eb="7">
      <t>ゼイ</t>
    </rPh>
    <phoneticPr fontId="2"/>
  </si>
  <si>
    <t>石油ガス税</t>
    <rPh sb="4" eb="5">
      <t>ゼイ</t>
    </rPh>
    <phoneticPr fontId="2"/>
  </si>
  <si>
    <t>自動車重量税</t>
    <rPh sb="0" eb="3">
      <t>ジドウシャ</t>
    </rPh>
    <rPh sb="3" eb="6">
      <t>ジュウリョウゼイ</t>
    </rPh>
    <phoneticPr fontId="2"/>
  </si>
  <si>
    <t>航空機燃料税</t>
    <rPh sb="0" eb="3">
      <t>コウクウキ</t>
    </rPh>
    <rPh sb="3" eb="6">
      <t>ネンリョウゼイ</t>
    </rPh>
    <phoneticPr fontId="2"/>
  </si>
  <si>
    <t>印紙収入</t>
    <rPh sb="0" eb="2">
      <t>インシ</t>
    </rPh>
    <rPh sb="2" eb="4">
      <t>シュウニュウ</t>
    </rPh>
    <phoneticPr fontId="2"/>
  </si>
  <si>
    <t>所 得 税 計</t>
    <rPh sb="0" eb="1">
      <t>トコロ</t>
    </rPh>
    <rPh sb="2" eb="3">
      <t>トク</t>
    </rPh>
    <rPh sb="4" eb="5">
      <t>ゼイ</t>
    </rPh>
    <rPh sb="6" eb="7">
      <t>ケイ</t>
    </rPh>
    <phoneticPr fontId="2"/>
  </si>
  <si>
    <t>自動車重量税</t>
    <rPh sb="0" eb="3">
      <t>ジドウシャ</t>
    </rPh>
    <rPh sb="3" eb="5">
      <t>ジュウリョウ</t>
    </rPh>
    <rPh sb="5" eb="6">
      <t>ゼイ</t>
    </rPh>
    <phoneticPr fontId="2"/>
  </si>
  <si>
    <t>源泉所得税</t>
    <phoneticPr fontId="2"/>
  </si>
  <si>
    <t>その他</t>
    <phoneticPr fontId="2"/>
  </si>
  <si>
    <t>合　　　計</t>
    <rPh sb="0" eb="1">
      <t>ゴウ</t>
    </rPh>
    <phoneticPr fontId="2"/>
  </si>
  <si>
    <t>源泉所得税及復興特別所得税</t>
    <rPh sb="0" eb="2">
      <t>ゲンセン</t>
    </rPh>
    <rPh sb="2" eb="5">
      <t>ショトクゼイ</t>
    </rPh>
    <rPh sb="5" eb="6">
      <t>オヨ</t>
    </rPh>
    <rPh sb="6" eb="8">
      <t>フッコウ</t>
    </rPh>
    <rPh sb="8" eb="10">
      <t>トクベツ</t>
    </rPh>
    <rPh sb="10" eb="13">
      <t>ショトクゼイ</t>
    </rPh>
    <phoneticPr fontId="2"/>
  </si>
  <si>
    <t>申告所得税及復興特別所得税</t>
    <rPh sb="0" eb="2">
      <t>シンコク</t>
    </rPh>
    <rPh sb="2" eb="5">
      <t>ショトクゼイ</t>
    </rPh>
    <rPh sb="5" eb="6">
      <t>オヨ</t>
    </rPh>
    <rPh sb="6" eb="8">
      <t>フッコウ</t>
    </rPh>
    <rPh sb="8" eb="10">
      <t>トクベツ</t>
    </rPh>
    <rPh sb="10" eb="13">
      <t>ショトクゼイ</t>
    </rPh>
    <phoneticPr fontId="2"/>
  </si>
  <si>
    <t>消費税及地方消費税</t>
    <rPh sb="0" eb="3">
      <t>ショウヒゼイ</t>
    </rPh>
    <rPh sb="3" eb="4">
      <t>オヨ</t>
    </rPh>
    <rPh sb="4" eb="6">
      <t>チホウ</t>
    </rPh>
    <rPh sb="6" eb="9">
      <t>ショウヒゼイ</t>
    </rPh>
    <phoneticPr fontId="2"/>
  </si>
  <si>
    <t>たばこ税及たばこ特別税</t>
    <rPh sb="3" eb="4">
      <t>ゼイ</t>
    </rPh>
    <rPh sb="4" eb="5">
      <t>オヨ</t>
    </rPh>
    <rPh sb="8" eb="10">
      <t>トクベツ</t>
    </rPh>
    <rPh sb="10" eb="11">
      <t>ゼイ</t>
    </rPh>
    <phoneticPr fontId="2"/>
  </si>
  <si>
    <t>揮発油税及地方道路税</t>
    <rPh sb="0" eb="4">
      <t>キハツユゼイ</t>
    </rPh>
    <rPh sb="4" eb="5">
      <t>オヨ</t>
    </rPh>
    <rPh sb="5" eb="7">
      <t>チホウ</t>
    </rPh>
    <rPh sb="7" eb="9">
      <t>ドウロ</t>
    </rPh>
    <rPh sb="9" eb="10">
      <t>ゼイ</t>
    </rPh>
    <phoneticPr fontId="2"/>
  </si>
  <si>
    <t>揮発油税及地方揮発油税</t>
    <rPh sb="0" eb="4">
      <t>キハツユゼイ</t>
    </rPh>
    <rPh sb="4" eb="5">
      <t>オヨ</t>
    </rPh>
    <rPh sb="5" eb="7">
      <t>チホウ</t>
    </rPh>
    <rPh sb="7" eb="11">
      <t>キハツユゼイ</t>
    </rPh>
    <phoneticPr fontId="2"/>
  </si>
  <si>
    <t>源泉所得税及復興特別所得税</t>
    <rPh sb="5" eb="6">
      <t>オヨ</t>
    </rPh>
    <rPh sb="6" eb="8">
      <t>フッコウ</t>
    </rPh>
    <rPh sb="8" eb="10">
      <t>トクベツ</t>
    </rPh>
    <rPh sb="10" eb="13">
      <t>ショトクゼイ</t>
    </rPh>
    <phoneticPr fontId="2"/>
  </si>
  <si>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2"/>
  </si>
  <si>
    <t>平成24年度</t>
  </si>
  <si>
    <t>平成25年度</t>
  </si>
  <si>
    <t>地方法人税</t>
    <rPh sb="0" eb="2">
      <t>チホウ</t>
    </rPh>
    <rPh sb="2" eb="5">
      <t>ホウジンゼイ</t>
    </rPh>
    <phoneticPr fontId="2"/>
  </si>
  <si>
    <t>合            計</t>
    <phoneticPr fontId="2"/>
  </si>
  <si>
    <t>（内地方消費税）</t>
    <rPh sb="1" eb="2">
      <t>ウチ</t>
    </rPh>
    <rPh sb="2" eb="4">
      <t>チホウ</t>
    </rPh>
    <rPh sb="4" eb="7">
      <t>ショウヒゼイ</t>
    </rPh>
    <phoneticPr fontId="2"/>
  </si>
  <si>
    <t>（除く地方消費税）</t>
    <rPh sb="1" eb="2">
      <t>ノゾ</t>
    </rPh>
    <rPh sb="3" eb="5">
      <t>チホウ</t>
    </rPh>
    <rPh sb="5" eb="8">
      <t>ショウヒゼイ</t>
    </rPh>
    <phoneticPr fontId="2"/>
  </si>
  <si>
    <t>調査期間：</t>
    <phoneticPr fontId="2"/>
  </si>
  <si>
    <t>用語の説明：</t>
    <phoneticPr fontId="2"/>
  </si>
  <si>
    <r>
      <t>１　</t>
    </r>
    <r>
      <rPr>
        <sz val="9"/>
        <rFont val="ＭＳ ゴシック"/>
        <family val="3"/>
        <charset val="128"/>
      </rPr>
      <t>徴収決定済額</t>
    </r>
    <r>
      <rPr>
        <sz val="9"/>
        <rFont val="ＭＳ 明朝"/>
        <family val="1"/>
        <charset val="128"/>
      </rPr>
      <t>とは、納税義務の確定した国税で、その事実の確認（徴収決定）を終了した金額をいう。</t>
    </r>
    <phoneticPr fontId="2"/>
  </si>
  <si>
    <t>　　　　　　</t>
    <phoneticPr fontId="2"/>
  </si>
  <si>
    <r>
      <t>２　</t>
    </r>
    <r>
      <rPr>
        <sz val="9"/>
        <rFont val="ＭＳ ゴシック"/>
        <family val="3"/>
        <charset val="128"/>
      </rPr>
      <t>収納済額</t>
    </r>
    <r>
      <rPr>
        <sz val="9"/>
        <rFont val="ＭＳ 明朝"/>
        <family val="1"/>
        <charset val="128"/>
      </rPr>
      <t>とは、収納された国税の金額をいう。</t>
    </r>
    <phoneticPr fontId="2"/>
  </si>
  <si>
    <r>
      <t>３　</t>
    </r>
    <r>
      <rPr>
        <sz val="9"/>
        <rFont val="ＭＳ ゴシック"/>
        <family val="3"/>
        <charset val="128"/>
      </rPr>
      <t>不納欠損額</t>
    </r>
    <r>
      <rPr>
        <sz val="9"/>
        <rFont val="ＭＳ 明朝"/>
        <family val="1"/>
        <charset val="128"/>
      </rPr>
      <t>とは、滞納処分の停止後３年経過等の事由により納税義務が消滅した国税の金額をいう。</t>
    </r>
    <phoneticPr fontId="2"/>
  </si>
  <si>
    <r>
      <t>４　</t>
    </r>
    <r>
      <rPr>
        <sz val="9"/>
        <rFont val="ＭＳ ゴシック"/>
        <family val="3"/>
        <charset val="128"/>
      </rPr>
      <t>収納未済額</t>
    </r>
    <r>
      <rPr>
        <sz val="9"/>
        <rFont val="ＭＳ 明朝"/>
        <family val="1"/>
        <charset val="128"/>
      </rPr>
      <t>とは、徴収決定済額のうち収納及び不納欠損を終了しない金額をいう。</t>
    </r>
    <phoneticPr fontId="2"/>
  </si>
  <si>
    <t>（注）　</t>
    <phoneticPr fontId="2"/>
  </si>
  <si>
    <t>１　「相続税」には贈与税を含む。</t>
    <phoneticPr fontId="2"/>
  </si>
  <si>
    <t>平成26年度</t>
  </si>
  <si>
    <t>（注）１　徴収決定済額から収納済額を差し引いた額と、収納未済額との差は不納欠損額である。
　　　２　局引受分とは、国税通則法第43条第３項の規定に基づき税務署長から国税局長に徴収の引継ぎが行われたものである。</t>
    <phoneticPr fontId="2"/>
  </si>
  <si>
    <t>件</t>
    <rPh sb="0" eb="1">
      <t>ケン</t>
    </rPh>
    <phoneticPr fontId="3"/>
  </si>
  <si>
    <t>千円</t>
    <rPh sb="0" eb="2">
      <t>センエン</t>
    </rPh>
    <phoneticPr fontId="3"/>
  </si>
  <si>
    <t>２　「（内地方消費税）」は、「消費税及地方消費税」のうち、地方消費税の金額である。</t>
  </si>
  <si>
    <t>３　「（除く地方消費税）」は、「合計」から、地方消費税を除いた金額である。</t>
  </si>
  <si>
    <t>平成28年４月１日から平成29年３月31日</t>
    <phoneticPr fontId="2"/>
  </si>
  <si>
    <t>平成27年度</t>
  </si>
  <si>
    <t>平成28年度</t>
    <phoneticPr fontId="2"/>
  </si>
  <si>
    <t>平成28年度</t>
    <phoneticPr fontId="2"/>
  </si>
  <si>
    <t>物　　　納　　　許　　　可</t>
  </si>
  <si>
    <t>物　　件　　数</t>
  </si>
  <si>
    <t>－</t>
  </si>
  <si>
    <t>　平成28年４月１日から平成29年３月31日までの間に相続税の物納に</t>
    <phoneticPr fontId="2"/>
  </si>
  <si>
    <t>ついて申請、許可、収納等のあったものを示した。</t>
    <phoneticPr fontId="2"/>
  </si>
  <si>
    <t xml:space="preserve">  （注）</t>
    <phoneticPr fontId="2"/>
  </si>
  <si>
    <t>１　「収納」欄は、国に完全に所有権が移転された物納財産の件数及</t>
    <phoneticPr fontId="2"/>
  </si>
  <si>
    <t>　び金額であり、外書は過誤納額である。</t>
    <phoneticPr fontId="2"/>
  </si>
  <si>
    <t>２　「引継」欄は、収納した物納財産を財務局へ引き渡した件数及び</t>
    <phoneticPr fontId="2"/>
  </si>
  <si>
    <t>　金額である。</t>
    <phoneticPr fontId="2"/>
  </si>
  <si>
    <t>X</t>
  </si>
  <si>
    <t>　（注） 「前年度許可末済」及び「本年度申請」欄の外書は、他署管内からの転入者分、「更正減等」欄の外書は、他署管内
　　　　への転出者分である。</t>
    <rPh sb="14" eb="15">
      <t>オヨ</t>
    </rPh>
    <rPh sb="17" eb="20">
      <t>ホンネンド</t>
    </rPh>
    <rPh sb="20" eb="22">
      <t>シンセイ</t>
    </rPh>
    <rPh sb="43" eb="44">
      <t>タダシ</t>
    </rPh>
    <phoneticPr fontId="2"/>
  </si>
  <si>
    <t>　調査対象等：平成28年４月１日から平成29年３月31日までの間に相続税及び贈与税の年賦延納並びに所得税法第132条の規定
　　　　　　による所得税の延納について、申請、許可、収納等のあったものを示した。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</si>
</sst>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quot;(&quot;#,##0&quot;)&quot;"/>
    <numFmt numFmtId="178"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8.5"/>
      <name val="ＭＳ Ｐゴシック"/>
      <family val="3"/>
      <charset val="128"/>
    </font>
    <font>
      <sz val="10.5"/>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s>
  <borders count="250">
    <border>
      <left/>
      <right/>
      <top/>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style="thin">
        <color indexed="55"/>
      </bottom>
      <diagonal/>
    </border>
    <border>
      <left style="medium">
        <color indexed="64"/>
      </left>
      <right style="thin">
        <color indexed="64"/>
      </right>
      <top style="thin">
        <color indexed="55"/>
      </top>
      <bottom style="medium">
        <color indexed="64"/>
      </bottom>
      <diagonal/>
    </border>
    <border>
      <left style="thin">
        <color indexed="64"/>
      </left>
      <right style="hair">
        <color indexed="64"/>
      </right>
      <top/>
      <bottom style="thin">
        <color indexed="55"/>
      </bottom>
      <diagonal/>
    </border>
    <border>
      <left style="hair">
        <color indexed="64"/>
      </left>
      <right style="hair">
        <color indexed="64"/>
      </right>
      <top/>
      <bottom style="thin">
        <color indexed="55"/>
      </bottom>
      <diagonal/>
    </border>
    <border>
      <left style="hair">
        <color indexed="64"/>
      </left>
      <right style="thin">
        <color indexed="64"/>
      </right>
      <top/>
      <bottom style="thin">
        <color indexed="55"/>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55"/>
      </top>
      <bottom style="hair">
        <color indexed="55"/>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thin">
        <color indexed="55"/>
      </left>
      <right style="thin">
        <color indexed="64"/>
      </right>
      <top style="thin">
        <color indexed="55"/>
      </top>
      <bottom style="thin">
        <color indexed="55"/>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55"/>
      </bottom>
      <diagonal/>
    </border>
    <border>
      <left style="hair">
        <color indexed="64"/>
      </left>
      <right style="medium">
        <color indexed="64"/>
      </right>
      <top style="thin">
        <color indexed="55"/>
      </top>
      <bottom style="thin">
        <color indexed="64"/>
      </bottom>
      <diagonal/>
    </border>
    <border>
      <left/>
      <right/>
      <top style="medium">
        <color indexed="64"/>
      </top>
      <bottom/>
      <diagonal/>
    </border>
    <border>
      <left style="thin">
        <color indexed="55"/>
      </left>
      <right style="thin">
        <color indexed="64"/>
      </right>
      <top style="thin">
        <color indexed="64"/>
      </top>
      <bottom/>
      <diagonal/>
    </border>
    <border>
      <left/>
      <right style="thin">
        <color indexed="64"/>
      </right>
      <top style="thin">
        <color indexed="55"/>
      </top>
      <bottom style="medium">
        <color indexed="64"/>
      </bottom>
      <diagonal/>
    </border>
    <border>
      <left style="thin">
        <color indexed="64"/>
      </left>
      <right style="thin">
        <color indexed="64"/>
      </right>
      <top style="thin">
        <color indexed="64"/>
      </top>
      <bottom/>
      <diagonal/>
    </border>
    <border>
      <left style="hair">
        <color indexed="64"/>
      </left>
      <right style="dotted">
        <color indexed="55"/>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55"/>
      </bottom>
      <diagonal/>
    </border>
    <border>
      <left style="hair">
        <color indexed="64"/>
      </left>
      <right style="dotted">
        <color indexed="55"/>
      </right>
      <top/>
      <bottom style="thin">
        <color indexed="55"/>
      </bottom>
      <diagonal/>
    </border>
    <border>
      <left style="dotted">
        <color indexed="55"/>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hair">
        <color indexed="64"/>
      </left>
      <right style="dotted">
        <color indexed="55"/>
      </right>
      <top style="thin">
        <color indexed="55"/>
      </top>
      <bottom style="thin">
        <color indexed="55"/>
      </bottom>
      <diagonal/>
    </border>
    <border>
      <left style="dotted">
        <color indexed="55"/>
      </left>
      <right style="medium">
        <color indexed="64"/>
      </right>
      <top style="thin">
        <color indexed="55"/>
      </top>
      <bottom style="thin">
        <color indexed="55"/>
      </bottom>
      <diagonal/>
    </border>
    <border>
      <left style="thin">
        <color indexed="64"/>
      </left>
      <right style="hair">
        <color indexed="64"/>
      </right>
      <top style="thin">
        <color indexed="55"/>
      </top>
      <bottom style="medium">
        <color indexed="64"/>
      </bottom>
      <diagonal/>
    </border>
    <border>
      <left style="hair">
        <color indexed="64"/>
      </left>
      <right style="thin">
        <color indexed="64"/>
      </right>
      <top style="thin">
        <color indexed="55"/>
      </top>
      <bottom style="medium">
        <color indexed="64"/>
      </bottom>
      <diagonal/>
    </border>
    <border>
      <left style="thin">
        <color indexed="64"/>
      </left>
      <right style="thin">
        <color indexed="64"/>
      </right>
      <top style="thin">
        <color indexed="55"/>
      </top>
      <bottom style="medium">
        <color indexed="64"/>
      </bottom>
      <diagonal/>
    </border>
    <border>
      <left style="hair">
        <color indexed="64"/>
      </left>
      <right style="dotted">
        <color indexed="55"/>
      </right>
      <top style="thin">
        <color indexed="55"/>
      </top>
      <bottom style="medium">
        <color indexed="64"/>
      </bottom>
      <diagonal/>
    </border>
    <border>
      <left style="dotted">
        <color indexed="55"/>
      </left>
      <right style="medium">
        <color indexed="64"/>
      </right>
      <top style="thin">
        <color indexed="55"/>
      </top>
      <bottom style="medium">
        <color indexed="64"/>
      </bottom>
      <diagonal/>
    </border>
    <border>
      <left style="thin">
        <color indexed="55"/>
      </left>
      <right/>
      <top style="thin">
        <color indexed="64"/>
      </top>
      <bottom/>
      <diagonal/>
    </border>
    <border>
      <left style="thin">
        <color indexed="64"/>
      </left>
      <right style="hair">
        <color indexed="64"/>
      </right>
      <top/>
      <bottom style="dotted">
        <color indexed="55"/>
      </bottom>
      <diagonal/>
    </border>
    <border>
      <left style="hair">
        <color indexed="64"/>
      </left>
      <right style="thin">
        <color indexed="64"/>
      </right>
      <top/>
      <bottom style="dotted">
        <color indexed="55"/>
      </bottom>
      <diagonal/>
    </border>
    <border>
      <left style="hair">
        <color indexed="64"/>
      </left>
      <right style="medium">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55"/>
      </left>
      <right style="thin">
        <color indexed="64"/>
      </right>
      <top style="thin">
        <color indexed="64"/>
      </top>
      <bottom style="hair">
        <color indexed="55"/>
      </bottom>
      <diagonal/>
    </border>
    <border>
      <left style="thin">
        <color indexed="64"/>
      </left>
      <right style="hair">
        <color indexed="64"/>
      </right>
      <top style="thin">
        <color indexed="64"/>
      </top>
      <bottom style="hair">
        <color indexed="55"/>
      </bottom>
      <diagonal/>
    </border>
    <border>
      <left style="hair">
        <color indexed="64"/>
      </left>
      <right style="thin">
        <color indexed="64"/>
      </right>
      <top style="thin">
        <color indexed="64"/>
      </top>
      <bottom style="hair">
        <color indexed="55"/>
      </bottom>
      <diagonal/>
    </border>
    <border>
      <left style="hair">
        <color indexed="64"/>
      </left>
      <right style="medium">
        <color indexed="64"/>
      </right>
      <top style="thin">
        <color indexed="64"/>
      </top>
      <bottom style="hair">
        <color indexed="55"/>
      </bottom>
      <diagonal/>
    </border>
    <border>
      <left style="thin">
        <color indexed="55"/>
      </left>
      <right style="thin">
        <color indexed="64"/>
      </right>
      <top style="hair">
        <color indexed="55"/>
      </top>
      <bottom style="thin">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style="hair">
        <color indexed="64"/>
      </left>
      <right style="medium">
        <color indexed="64"/>
      </right>
      <top style="hair">
        <color indexed="55"/>
      </top>
      <bottom style="thin">
        <color indexed="55"/>
      </bottom>
      <diagonal/>
    </border>
    <border>
      <left style="thin">
        <color indexed="64"/>
      </left>
      <right style="hair">
        <color indexed="64"/>
      </right>
      <top style="thin">
        <color indexed="55"/>
      </top>
      <bottom style="thin">
        <color indexed="64"/>
      </bottom>
      <diagonal/>
    </border>
    <border>
      <left style="hair">
        <color indexed="64"/>
      </left>
      <right style="thin">
        <color indexed="64"/>
      </right>
      <top style="thin">
        <color indexed="55"/>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thin">
        <color indexed="55"/>
      </top>
      <bottom style="thin">
        <color indexed="55"/>
      </bottom>
      <diagonal/>
    </border>
    <border>
      <left style="hair">
        <color indexed="64"/>
      </left>
      <right/>
      <top style="thin">
        <color indexed="64"/>
      </top>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style="thin">
        <color indexed="55"/>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right style="medium">
        <color indexed="64"/>
      </right>
      <top/>
      <bottom/>
      <diagonal/>
    </border>
    <border>
      <left style="thin">
        <color indexed="64"/>
      </left>
      <right style="medium">
        <color indexed="64"/>
      </right>
      <top/>
      <bottom/>
      <diagonal/>
    </border>
    <border>
      <left style="medium">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hair">
        <color indexed="64"/>
      </left>
      <right style="hair">
        <color indexed="64"/>
      </right>
      <top/>
      <bottom style="medium">
        <color indexed="64"/>
      </bottom>
      <diagonal/>
    </border>
    <border>
      <left style="thin">
        <color indexed="55"/>
      </left>
      <right/>
      <top/>
      <bottom style="hair">
        <color indexed="55"/>
      </bottom>
      <diagonal/>
    </border>
    <border>
      <left style="hair">
        <color indexed="64"/>
      </left>
      <right style="hair">
        <color indexed="64"/>
      </right>
      <top/>
      <bottom style="hair">
        <color indexed="55"/>
      </bottom>
      <diagonal/>
    </border>
    <border>
      <left/>
      <right style="thin">
        <color indexed="64"/>
      </right>
      <top/>
      <bottom style="hair">
        <color indexed="55"/>
      </bottom>
      <diagonal/>
    </border>
    <border>
      <left style="hair">
        <color indexed="64"/>
      </left>
      <right style="hair">
        <color indexed="64"/>
      </right>
      <top style="hair">
        <color indexed="55"/>
      </top>
      <bottom style="hair">
        <color indexed="55"/>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style="thin">
        <color indexed="64"/>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hair">
        <color indexed="64"/>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thin">
        <color indexed="55"/>
      </top>
      <bottom style="double">
        <color indexed="64"/>
      </bottom>
      <diagonal/>
    </border>
    <border>
      <left style="thin">
        <color indexed="64"/>
      </left>
      <right style="medium">
        <color indexed="64"/>
      </right>
      <top style="thin">
        <color indexed="55"/>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55"/>
      </top>
      <bottom style="double">
        <color indexed="64"/>
      </bottom>
      <diagonal/>
    </border>
    <border>
      <left/>
      <right/>
      <top/>
      <bottom style="thin">
        <color indexed="55"/>
      </bottom>
      <diagonal/>
    </border>
    <border>
      <left style="hair">
        <color indexed="64"/>
      </left>
      <right style="medium">
        <color indexed="64"/>
      </right>
      <top style="thin">
        <color indexed="55"/>
      </top>
      <bottom style="thin">
        <color indexed="55"/>
      </bottom>
      <diagonal/>
    </border>
    <border>
      <left/>
      <right style="thin">
        <color indexed="64"/>
      </right>
      <top style="thin">
        <color indexed="55"/>
      </top>
      <bottom style="hair">
        <color indexed="55"/>
      </bottom>
      <diagonal/>
    </border>
    <border>
      <left style="hair">
        <color indexed="64"/>
      </left>
      <right style="medium">
        <color indexed="64"/>
      </right>
      <top style="thin">
        <color indexed="55"/>
      </top>
      <bottom style="hair">
        <color indexed="55"/>
      </bottom>
      <diagonal/>
    </border>
    <border>
      <left/>
      <right style="thin">
        <color indexed="64"/>
      </right>
      <top style="thin">
        <color indexed="55"/>
      </top>
      <bottom/>
      <diagonal/>
    </border>
    <border>
      <left style="hair">
        <color indexed="64"/>
      </left>
      <right style="medium">
        <color indexed="64"/>
      </right>
      <top style="thin">
        <color indexed="55"/>
      </top>
      <bottom/>
      <diagonal/>
    </border>
    <border>
      <left/>
      <right style="thin">
        <color indexed="64"/>
      </right>
      <top style="thin">
        <color indexed="64"/>
      </top>
      <bottom style="thin">
        <color indexed="55"/>
      </bottom>
      <diagonal/>
    </border>
    <border>
      <left style="hair">
        <color indexed="64"/>
      </left>
      <right style="medium">
        <color indexed="64"/>
      </right>
      <top style="thin">
        <color indexed="64"/>
      </top>
      <bottom style="thin">
        <color indexed="55"/>
      </bottom>
      <diagonal/>
    </border>
    <border>
      <left/>
      <right style="thin">
        <color indexed="64"/>
      </right>
      <top style="thin">
        <color indexed="55"/>
      </top>
      <bottom style="thin">
        <color indexed="64"/>
      </bottom>
      <diagonal/>
    </border>
    <border>
      <left style="hair">
        <color indexed="64"/>
      </left>
      <right style="medium">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55"/>
      </left>
      <right/>
      <top style="hair">
        <color indexed="55"/>
      </top>
      <bottom/>
      <diagonal/>
    </border>
    <border>
      <left style="hair">
        <color indexed="64"/>
      </left>
      <right style="hair">
        <color indexed="64"/>
      </right>
      <top style="hair">
        <color indexed="55"/>
      </top>
      <bottom/>
      <diagonal/>
    </border>
    <border>
      <left/>
      <right style="thin">
        <color indexed="64"/>
      </right>
      <top style="hair">
        <color indexed="55"/>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55"/>
      </bottom>
      <diagonal/>
    </border>
    <border>
      <left style="hair">
        <color indexed="64"/>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style="thin">
        <color indexed="64"/>
      </left>
      <right/>
      <top style="thin">
        <color indexed="55"/>
      </top>
      <bottom style="thin">
        <color indexed="55"/>
      </bottom>
      <diagonal/>
    </border>
    <border>
      <left/>
      <right style="medium">
        <color indexed="64"/>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55"/>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top style="thin">
        <color indexed="55"/>
      </top>
      <bottom/>
      <diagonal/>
    </border>
    <border>
      <left style="thin">
        <color indexed="64"/>
      </left>
      <right/>
      <top/>
      <bottom style="thin">
        <color indexed="55"/>
      </bottom>
      <diagonal/>
    </border>
    <border>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55"/>
      </right>
      <top style="thin">
        <color indexed="64"/>
      </top>
      <bottom/>
      <diagonal/>
    </border>
    <border>
      <left style="medium">
        <color indexed="64"/>
      </left>
      <right style="thin">
        <color indexed="55"/>
      </right>
      <top/>
      <bottom/>
      <diagonal/>
    </border>
    <border>
      <left style="medium">
        <color indexed="64"/>
      </left>
      <right style="thin">
        <color indexed="55"/>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medium">
        <color indexed="64"/>
      </left>
      <right style="thin">
        <color indexed="55"/>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style="thin">
        <color indexed="55"/>
      </left>
      <right style="thin">
        <color indexed="55"/>
      </right>
      <top style="thin">
        <color indexed="64"/>
      </top>
      <bottom/>
      <diagonal/>
    </border>
    <border>
      <left style="medium">
        <color indexed="64"/>
      </left>
      <right style="thin">
        <color indexed="55"/>
      </right>
      <top/>
      <bottom style="thin">
        <color indexed="64"/>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55"/>
      </top>
      <bottom style="thin">
        <color theme="0" tint="-0.34998626667073579"/>
      </bottom>
      <diagonal/>
    </border>
    <border>
      <left style="hair">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
      <left style="thin">
        <color indexed="64"/>
      </left>
      <right style="hair">
        <color rgb="FF969696"/>
      </right>
      <top style="thin">
        <color indexed="64"/>
      </top>
      <bottom/>
      <diagonal/>
    </border>
    <border>
      <left style="thin">
        <color indexed="64"/>
      </left>
      <right style="hair">
        <color rgb="FF969696"/>
      </right>
      <top/>
      <bottom style="thin">
        <color indexed="55"/>
      </bottom>
      <diagonal/>
    </border>
    <border>
      <left style="thin">
        <color indexed="64"/>
      </left>
      <right style="hair">
        <color rgb="FF969696"/>
      </right>
      <top style="thin">
        <color indexed="55"/>
      </top>
      <bottom style="thin">
        <color indexed="55"/>
      </bottom>
      <diagonal/>
    </border>
    <border>
      <left style="thin">
        <color indexed="64"/>
      </left>
      <right style="hair">
        <color rgb="FF969696"/>
      </right>
      <top style="thin">
        <color indexed="55"/>
      </top>
      <bottom style="hair">
        <color indexed="55"/>
      </bottom>
      <diagonal/>
    </border>
    <border>
      <left style="thin">
        <color indexed="64"/>
      </left>
      <right style="hair">
        <color rgb="FF969696"/>
      </right>
      <top style="thin">
        <color indexed="55"/>
      </top>
      <bottom/>
      <diagonal/>
    </border>
    <border>
      <left style="thin">
        <color indexed="64"/>
      </left>
      <right style="hair">
        <color rgb="FF969696"/>
      </right>
      <top style="thin">
        <color indexed="64"/>
      </top>
      <bottom style="thin">
        <color indexed="55"/>
      </bottom>
      <diagonal/>
    </border>
    <border>
      <left style="thin">
        <color indexed="64"/>
      </left>
      <right style="hair">
        <color rgb="FF969696"/>
      </right>
      <top style="thin">
        <color indexed="55"/>
      </top>
      <bottom style="thin">
        <color indexed="64"/>
      </bottom>
      <diagonal/>
    </border>
    <border>
      <left style="thin">
        <color indexed="64"/>
      </left>
      <right style="hair">
        <color rgb="FF969696"/>
      </right>
      <top style="thin">
        <color indexed="55"/>
      </top>
      <bottom style="medium">
        <color indexed="64"/>
      </bottom>
      <diagonal/>
    </border>
    <border diagonalUp="1">
      <left style="hair">
        <color rgb="FF969696"/>
      </left>
      <right style="thin">
        <color indexed="64"/>
      </right>
      <top style="thin">
        <color indexed="55"/>
      </top>
      <bottom style="hair">
        <color indexed="55"/>
      </bottom>
      <diagonal style="hair">
        <color rgb="FF969696"/>
      </diagonal>
    </border>
    <border>
      <left style="thin">
        <color indexed="55"/>
      </left>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55"/>
      </left>
      <right/>
      <top style="hair">
        <color theme="0" tint="-0.34998626667073579"/>
      </top>
      <bottom style="thin">
        <color indexed="55"/>
      </bottom>
      <diagonal/>
    </border>
    <border>
      <left style="hair">
        <color indexed="64"/>
      </left>
      <right style="hair">
        <color indexed="64"/>
      </right>
      <top style="hair">
        <color theme="0" tint="-0.34998626667073579"/>
      </top>
      <bottom style="thin">
        <color indexed="55"/>
      </bottom>
      <diagonal/>
    </border>
    <border>
      <left/>
      <right style="thin">
        <color indexed="64"/>
      </right>
      <top style="hair">
        <color theme="0" tint="-0.34998626667073579"/>
      </top>
      <bottom style="thin">
        <color indexed="55"/>
      </bottom>
      <diagonal/>
    </border>
    <border>
      <left style="hair">
        <color indexed="64"/>
      </left>
      <right/>
      <top style="thin">
        <color indexed="55"/>
      </top>
      <bottom style="thin">
        <color theme="0" tint="-0.34998626667073579"/>
      </bottom>
      <diagonal/>
    </border>
    <border>
      <left style="medium">
        <color indexed="64"/>
      </left>
      <right style="thin">
        <color indexed="55"/>
      </right>
      <top style="thin">
        <color indexed="55"/>
      </top>
      <bottom style="thin">
        <color theme="0" tint="-0.34998626667073579"/>
      </bottom>
      <diagonal/>
    </border>
    <border>
      <left style="thin">
        <color indexed="55"/>
      </left>
      <right style="thin">
        <color indexed="64"/>
      </right>
      <top style="thin">
        <color indexed="55"/>
      </top>
      <bottom style="thin">
        <color theme="0" tint="-0.34998626667073579"/>
      </bottom>
      <diagonal/>
    </border>
    <border>
      <left style="medium">
        <color indexed="64"/>
      </left>
      <right/>
      <top style="thin">
        <color theme="0" tint="-0.34998626667073579"/>
      </top>
      <bottom style="double">
        <color indexed="64"/>
      </bottom>
      <diagonal/>
    </border>
    <border>
      <left/>
      <right style="thin">
        <color indexed="64"/>
      </right>
      <top style="thin">
        <color theme="0" tint="-0.34998626667073579"/>
      </top>
      <bottom style="double">
        <color indexed="64"/>
      </bottom>
      <diagonal/>
    </border>
    <border>
      <left style="thin">
        <color indexed="64"/>
      </left>
      <right style="thin">
        <color indexed="55"/>
      </right>
      <top style="thin">
        <color indexed="55"/>
      </top>
      <bottom style="thin">
        <color theme="0" tint="-0.34998626667073579"/>
      </bottom>
      <diagonal/>
    </border>
    <border>
      <left style="thin">
        <color indexed="55"/>
      </left>
      <right style="medium">
        <color indexed="64"/>
      </right>
      <top style="thin">
        <color indexed="55"/>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bottom style="hair">
        <color theme="0" tint="-0.34998626667073579"/>
      </bottom>
      <diagonal/>
    </border>
    <border>
      <left/>
      <right style="medium">
        <color indexed="64"/>
      </right>
      <top/>
      <bottom style="hair">
        <color theme="0" tint="-0.34998626667073579"/>
      </bottom>
      <diagonal/>
    </border>
    <border>
      <left style="thin">
        <color indexed="64"/>
      </left>
      <right/>
      <top style="hair">
        <color theme="0" tint="-0.34998626667073579"/>
      </top>
      <bottom/>
      <diagonal/>
    </border>
    <border>
      <left/>
      <right style="medium">
        <color indexed="64"/>
      </right>
      <top style="hair">
        <color theme="0" tint="-0.34998626667073579"/>
      </top>
      <bottom/>
      <diagonal/>
    </border>
    <border>
      <left style="thin">
        <color indexed="64"/>
      </left>
      <right/>
      <top style="hair">
        <color theme="0" tint="-0.34998626667073579"/>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medium">
        <color indexed="64"/>
      </left>
      <right style="thin">
        <color indexed="55"/>
      </right>
      <top style="hair">
        <color theme="0" tint="-0.34998626667073579"/>
      </top>
      <bottom style="hair">
        <color theme="0" tint="-0.34998626667073579"/>
      </bottom>
      <diagonal/>
    </border>
    <border>
      <left style="thin">
        <color indexed="55"/>
      </left>
      <right style="thin">
        <color indexed="64"/>
      </right>
      <top style="hair">
        <color theme="0" tint="-0.34998626667073579"/>
      </top>
      <bottom style="hair">
        <color theme="0" tint="-0.34998626667073579"/>
      </bottom>
      <diagonal/>
    </border>
    <border>
      <left style="thin">
        <color indexed="64"/>
      </left>
      <right style="thin">
        <color indexed="55"/>
      </right>
      <top style="hair">
        <color theme="0" tint="-0.34998626667073579"/>
      </top>
      <bottom style="hair">
        <color theme="0" tint="-0.34998626667073579"/>
      </bottom>
      <diagonal/>
    </border>
    <border>
      <left style="thin">
        <color indexed="55"/>
      </left>
      <right style="medium">
        <color indexed="64"/>
      </right>
      <top style="hair">
        <color theme="0" tint="-0.34998626667073579"/>
      </top>
      <bottom style="hair">
        <color theme="0" tint="-0.34998626667073579"/>
      </bottom>
      <diagonal/>
    </border>
    <border>
      <left style="medium">
        <color indexed="64"/>
      </left>
      <right/>
      <top style="hair">
        <color theme="0" tint="-0.34998626667073579"/>
      </top>
      <bottom style="thin">
        <color indexed="55"/>
      </bottom>
      <diagonal/>
    </border>
    <border>
      <left style="medium">
        <color indexed="64"/>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thin">
        <color indexed="55"/>
      </bottom>
      <diagonal/>
    </border>
    <border>
      <left/>
      <right style="medium">
        <color indexed="64"/>
      </right>
      <top style="hair">
        <color theme="0" tint="-0.34998626667073579"/>
      </top>
      <bottom style="thin">
        <color indexed="55"/>
      </bottom>
      <diagonal/>
    </border>
    <border>
      <left style="medium">
        <color indexed="64"/>
      </left>
      <right/>
      <top style="hair">
        <color theme="0" tint="-0.34998626667073579"/>
      </top>
      <bottom/>
      <diagonal/>
    </border>
    <border>
      <left/>
      <right style="thin">
        <color indexed="64"/>
      </right>
      <top style="hair">
        <color theme="0" tint="-0.34998626667073579"/>
      </top>
      <bottom/>
      <diagonal/>
    </border>
    <border>
      <left style="medium">
        <color indexed="64"/>
      </left>
      <right/>
      <top style="hair">
        <color theme="0" tint="-0.34998626667073579"/>
      </top>
      <bottom style="hair">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double">
        <color indexed="64"/>
      </bottom>
      <diagonal/>
    </border>
    <border>
      <left/>
      <right style="medium">
        <color indexed="64"/>
      </right>
      <top style="thin">
        <color theme="0" tint="-0.34998626667073579"/>
      </top>
      <bottom style="double">
        <color indexed="64"/>
      </bottom>
      <diagonal/>
    </border>
  </borders>
  <cellStyleXfs count="3">
    <xf numFmtId="0" fontId="0" fillId="0" borderId="0"/>
    <xf numFmtId="38" fontId="1" fillId="0" borderId="0" applyFont="0" applyFill="0" applyBorder="0" applyAlignment="0" applyProtection="0"/>
    <xf numFmtId="0" fontId="12" fillId="0" borderId="0"/>
  </cellStyleXfs>
  <cellXfs count="432">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3" fontId="3" fillId="0" borderId="0" xfId="0" applyNumberFormat="1" applyFont="1" applyAlignment="1">
      <alignment horizontal="left" vertical="center"/>
    </xf>
    <xf numFmtId="0" fontId="3" fillId="0" borderId="0" xfId="0" applyFont="1" applyAlignment="1">
      <alignment horizontal="center" vertical="center"/>
    </xf>
    <xf numFmtId="3" fontId="3" fillId="2" borderId="1"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0" fontId="3" fillId="0" borderId="0" xfId="0" applyFont="1" applyFill="1" applyAlignment="1">
      <alignment horizontal="left" vertical="center"/>
    </xf>
    <xf numFmtId="0" fontId="3" fillId="0" borderId="4" xfId="0" applyFont="1" applyFill="1" applyBorder="1" applyAlignment="1">
      <alignment horizontal="distributed" vertical="center"/>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justifyLastLine="1"/>
    </xf>
    <xf numFmtId="0" fontId="3" fillId="0" borderId="9" xfId="0" applyFont="1" applyBorder="1" applyAlignment="1">
      <alignment horizontal="center"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3" fontId="3" fillId="2" borderId="12"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0" fontId="3" fillId="0" borderId="0" xfId="0" applyFont="1" applyAlignment="1">
      <alignment horizontal="left"/>
    </xf>
    <xf numFmtId="0" fontId="3" fillId="0" borderId="5" xfId="0" applyFont="1" applyBorder="1" applyAlignment="1">
      <alignment horizontal="center" vertical="center"/>
    </xf>
    <xf numFmtId="0" fontId="5" fillId="0" borderId="4" xfId="0" applyFont="1" applyFill="1" applyBorder="1" applyAlignment="1">
      <alignment horizontal="distributed" vertical="center"/>
    </xf>
    <xf numFmtId="0" fontId="5" fillId="0" borderId="0" xfId="0" applyFont="1" applyFill="1" applyAlignment="1">
      <alignment horizontal="left"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2" borderId="16" xfId="0" applyFont="1" applyFill="1" applyBorder="1" applyAlignment="1">
      <alignment horizontal="right" vertical="center"/>
    </xf>
    <xf numFmtId="0" fontId="6" fillId="2" borderId="6" xfId="0" applyFont="1" applyFill="1" applyBorder="1" applyAlignment="1">
      <alignment horizontal="right" vertical="center"/>
    </xf>
    <xf numFmtId="0" fontId="6" fillId="2" borderId="17" xfId="0" applyFont="1" applyFill="1" applyBorder="1" applyAlignment="1">
      <alignment horizontal="right" vertical="center"/>
    </xf>
    <xf numFmtId="0" fontId="6" fillId="0" borderId="18"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2" borderId="5" xfId="0" applyFont="1" applyFill="1" applyBorder="1" applyAlignment="1">
      <alignment horizontal="right"/>
    </xf>
    <xf numFmtId="0" fontId="6" fillId="2" borderId="6" xfId="0" applyFont="1" applyFill="1" applyBorder="1" applyAlignment="1">
      <alignment horizontal="right"/>
    </xf>
    <xf numFmtId="0" fontId="6" fillId="2" borderId="7" xfId="0" applyFont="1" applyFill="1" applyBorder="1" applyAlignment="1">
      <alignment horizontal="right"/>
    </xf>
    <xf numFmtId="0" fontId="6" fillId="2" borderId="5" xfId="0" applyFont="1" applyFill="1" applyBorder="1" applyAlignment="1">
      <alignment horizontal="right" vertical="center"/>
    </xf>
    <xf numFmtId="0" fontId="6" fillId="2" borderId="7" xfId="0" applyFont="1" applyFill="1" applyBorder="1" applyAlignment="1">
      <alignment horizontal="right" vertical="center"/>
    </xf>
    <xf numFmtId="0" fontId="6" fillId="3" borderId="15" xfId="0" applyFont="1" applyFill="1" applyBorder="1" applyAlignment="1">
      <alignment horizontal="distributed" vertical="center" justifyLastLine="1"/>
    </xf>
    <xf numFmtId="0" fontId="3" fillId="4" borderId="20" xfId="0" applyFont="1" applyFill="1" applyBorder="1" applyAlignment="1">
      <alignment horizontal="distributed" vertical="center"/>
    </xf>
    <xf numFmtId="0" fontId="3" fillId="4" borderId="21" xfId="0" applyFont="1" applyFill="1" applyBorder="1" applyAlignment="1">
      <alignment horizontal="distributed" vertical="center"/>
    </xf>
    <xf numFmtId="0" fontId="3" fillId="4" borderId="22" xfId="0" applyFont="1" applyFill="1" applyBorder="1" applyAlignment="1">
      <alignment horizontal="distributed" vertical="center"/>
    </xf>
    <xf numFmtId="0" fontId="3" fillId="0" borderId="23" xfId="0" applyFont="1" applyBorder="1" applyAlignment="1">
      <alignment horizontal="distributed" vertical="center"/>
    </xf>
    <xf numFmtId="0" fontId="6" fillId="0" borderId="17" xfId="0" applyFont="1" applyBorder="1" applyAlignment="1">
      <alignment horizontal="center" vertical="center"/>
    </xf>
    <xf numFmtId="0" fontId="6" fillId="2" borderId="24" xfId="0" applyFont="1" applyFill="1" applyBorder="1" applyAlignment="1">
      <alignment horizontal="right"/>
    </xf>
    <xf numFmtId="38" fontId="3" fillId="2" borderId="25" xfId="1" applyFont="1" applyFill="1" applyBorder="1" applyAlignment="1">
      <alignment horizontal="right" vertical="center"/>
    </xf>
    <xf numFmtId="0" fontId="5" fillId="0" borderId="23" xfId="0" applyFont="1" applyBorder="1" applyAlignment="1">
      <alignment horizontal="distributed" vertical="center"/>
    </xf>
    <xf numFmtId="38" fontId="3" fillId="2" borderId="26" xfId="1" applyFont="1" applyFill="1" applyBorder="1" applyAlignment="1">
      <alignment horizontal="right" vertical="center"/>
    </xf>
    <xf numFmtId="0" fontId="3" fillId="0" borderId="27" xfId="0" applyFont="1" applyFill="1" applyBorder="1" applyAlignment="1">
      <alignment horizontal="center" vertical="distributed" textRotation="255" indent="2"/>
    </xf>
    <xf numFmtId="0" fontId="3" fillId="0" borderId="27" xfId="0" applyFont="1" applyFill="1" applyBorder="1" applyAlignment="1">
      <alignment horizontal="distributed" vertical="center"/>
    </xf>
    <xf numFmtId="38" fontId="3" fillId="0" borderId="27" xfId="1" applyFont="1" applyFill="1" applyBorder="1" applyAlignment="1">
      <alignment horizontal="right" vertical="center"/>
    </xf>
    <xf numFmtId="0" fontId="3" fillId="0" borderId="0" xfId="0" applyFont="1" applyBorder="1" applyAlignment="1">
      <alignment horizontal="right" vertical="top" wrapText="1"/>
    </xf>
    <xf numFmtId="0" fontId="3" fillId="0" borderId="0" xfId="0" applyFont="1" applyAlignment="1">
      <alignment vertical="center"/>
    </xf>
    <xf numFmtId="0" fontId="7" fillId="0" borderId="0" xfId="0" applyFont="1" applyAlignment="1">
      <alignment vertical="center"/>
    </xf>
    <xf numFmtId="0" fontId="3" fillId="0" borderId="19" xfId="0" applyFont="1" applyBorder="1" applyAlignment="1">
      <alignment horizontal="center" vertical="center"/>
    </xf>
    <xf numFmtId="0" fontId="6" fillId="0" borderId="28" xfId="0" applyFont="1" applyBorder="1" applyAlignment="1">
      <alignment horizontal="center" vertical="center"/>
    </xf>
    <xf numFmtId="0" fontId="6" fillId="5" borderId="17" xfId="0" applyFont="1" applyFill="1" applyBorder="1" applyAlignment="1">
      <alignment horizontal="right"/>
    </xf>
    <xf numFmtId="0" fontId="6" fillId="2" borderId="19" xfId="0" applyFont="1" applyFill="1" applyBorder="1" applyAlignment="1">
      <alignment horizontal="right"/>
    </xf>
    <xf numFmtId="0" fontId="5" fillId="0" borderId="29" xfId="0" applyFont="1" applyBorder="1" applyAlignment="1">
      <alignment horizontal="center" vertical="center"/>
    </xf>
    <xf numFmtId="0" fontId="6" fillId="0" borderId="18" xfId="0" applyFont="1" applyBorder="1" applyAlignment="1">
      <alignment horizontal="center" vertical="center"/>
    </xf>
    <xf numFmtId="0" fontId="6" fillId="5" borderId="5" xfId="0" applyFont="1" applyFill="1" applyBorder="1" applyAlignment="1">
      <alignment horizontal="right" vertical="center"/>
    </xf>
    <xf numFmtId="0" fontId="6" fillId="2" borderId="30" xfId="0" applyFont="1" applyFill="1" applyBorder="1" applyAlignment="1">
      <alignment horizontal="right" vertical="center"/>
    </xf>
    <xf numFmtId="0" fontId="6" fillId="0" borderId="8" xfId="0" applyFont="1" applyBorder="1" applyAlignment="1">
      <alignment horizontal="right" vertical="center"/>
    </xf>
    <xf numFmtId="0" fontId="6" fillId="2" borderId="31" xfId="0" applyFont="1" applyFill="1" applyBorder="1" applyAlignment="1">
      <alignment horizontal="right" vertical="center"/>
    </xf>
    <xf numFmtId="0" fontId="6" fillId="2" borderId="32" xfId="0" applyFont="1" applyFill="1" applyBorder="1" applyAlignment="1">
      <alignment horizontal="right" vertical="center"/>
    </xf>
    <xf numFmtId="176" fontId="3" fillId="5" borderId="12"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33" xfId="0" applyNumberFormat="1" applyFont="1" applyFill="1" applyBorder="1" applyAlignment="1">
      <alignment horizontal="right" vertical="center"/>
    </xf>
    <xf numFmtId="176" fontId="6" fillId="0" borderId="12" xfId="0" applyNumberFormat="1" applyFont="1" applyBorder="1" applyAlignment="1">
      <alignment horizontal="right" vertical="center"/>
    </xf>
    <xf numFmtId="176" fontId="3" fillId="2" borderId="34"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0" fontId="3" fillId="0" borderId="0" xfId="0" applyFont="1" applyAlignment="1">
      <alignment horizontal="right" vertical="center"/>
    </xf>
    <xf numFmtId="0" fontId="3" fillId="0" borderId="36" xfId="0" applyFont="1" applyBorder="1" applyAlignment="1">
      <alignment horizontal="distributed" vertical="center"/>
    </xf>
    <xf numFmtId="176" fontId="3" fillId="5"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37" xfId="0" applyNumberFormat="1" applyFont="1" applyFill="1" applyBorder="1" applyAlignment="1">
      <alignment horizontal="right" vertical="center"/>
    </xf>
    <xf numFmtId="176" fontId="6" fillId="0" borderId="1" xfId="0" applyNumberFormat="1" applyFont="1" applyBorder="1" applyAlignment="1">
      <alignment horizontal="right" vertical="center"/>
    </xf>
    <xf numFmtId="176" fontId="3" fillId="2" borderId="38" xfId="0" applyNumberFormat="1" applyFont="1" applyFill="1" applyBorder="1" applyAlignment="1">
      <alignment horizontal="right" vertical="center"/>
    </xf>
    <xf numFmtId="176" fontId="3" fillId="2" borderId="39" xfId="0" applyNumberFormat="1" applyFont="1" applyFill="1" applyBorder="1" applyAlignment="1">
      <alignment horizontal="right" vertical="center"/>
    </xf>
    <xf numFmtId="176" fontId="3" fillId="5" borderId="40" xfId="0" applyNumberFormat="1"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42" xfId="0" applyNumberFormat="1" applyFont="1" applyFill="1" applyBorder="1" applyAlignment="1">
      <alignment horizontal="right" vertical="center"/>
    </xf>
    <xf numFmtId="176" fontId="6" fillId="0" borderId="40" xfId="0" applyNumberFormat="1" applyFont="1" applyBorder="1" applyAlignment="1">
      <alignment horizontal="right" vertical="center"/>
    </xf>
    <xf numFmtId="176" fontId="3" fillId="2" borderId="43" xfId="0" applyNumberFormat="1" applyFont="1" applyFill="1" applyBorder="1" applyAlignment="1">
      <alignment horizontal="right" vertical="center"/>
    </xf>
    <xf numFmtId="176" fontId="3" fillId="2" borderId="44" xfId="0" applyNumberFormat="1" applyFont="1" applyFill="1" applyBorder="1" applyAlignment="1">
      <alignment horizontal="right" vertical="center"/>
    </xf>
    <xf numFmtId="0" fontId="3" fillId="0" borderId="24" xfId="0" applyFont="1" applyBorder="1" applyAlignment="1">
      <alignment horizontal="center" vertical="center"/>
    </xf>
    <xf numFmtId="0" fontId="6" fillId="0" borderId="15"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17" xfId="0" applyFont="1" applyFill="1" applyBorder="1" applyAlignment="1">
      <alignment horizontal="center" vertical="center"/>
    </xf>
    <xf numFmtId="0" fontId="6" fillId="5" borderId="5" xfId="0" applyFont="1" applyFill="1" applyBorder="1" applyAlignment="1">
      <alignment horizontal="right"/>
    </xf>
    <xf numFmtId="38" fontId="3" fillId="5" borderId="46" xfId="1" applyFont="1" applyFill="1" applyBorder="1" applyAlignment="1">
      <alignment horizontal="right" vertical="center"/>
    </xf>
    <xf numFmtId="38" fontId="3" fillId="2" borderId="47" xfId="1" applyFont="1" applyFill="1" applyBorder="1" applyAlignment="1">
      <alignment horizontal="right" vertical="center"/>
    </xf>
    <xf numFmtId="38" fontId="3" fillId="2" borderId="48" xfId="1" applyFont="1" applyFill="1" applyBorder="1" applyAlignment="1">
      <alignment horizontal="right" vertical="center"/>
    </xf>
    <xf numFmtId="38" fontId="3" fillId="5" borderId="12" xfId="1" applyFont="1" applyFill="1" applyBorder="1" applyAlignment="1">
      <alignment horizontal="right" vertical="center"/>
    </xf>
    <xf numFmtId="38" fontId="3" fillId="2" borderId="14" xfId="1" applyFont="1" applyFill="1" applyBorder="1" applyAlignment="1">
      <alignment horizontal="right" vertical="center"/>
    </xf>
    <xf numFmtId="38" fontId="3" fillId="5" borderId="49" xfId="1" applyFont="1" applyFill="1" applyBorder="1" applyAlignment="1">
      <alignment horizontal="right" vertical="center"/>
    </xf>
    <xf numFmtId="38" fontId="3" fillId="2" borderId="50" xfId="1" applyFont="1" applyFill="1" applyBorder="1" applyAlignment="1">
      <alignment horizontal="right" vertical="center"/>
    </xf>
    <xf numFmtId="38" fontId="3" fillId="2" borderId="51" xfId="1" applyFont="1" applyFill="1" applyBorder="1" applyAlignment="1">
      <alignment horizontal="right" vertical="center"/>
    </xf>
    <xf numFmtId="0" fontId="3" fillId="0" borderId="52" xfId="0" applyFont="1" applyBorder="1" applyAlignment="1">
      <alignment horizontal="distributed" vertical="center"/>
    </xf>
    <xf numFmtId="38" fontId="3" fillId="5" borderId="53" xfId="1" applyFont="1" applyFill="1" applyBorder="1" applyAlignment="1">
      <alignment horizontal="right" vertical="center"/>
    </xf>
    <xf numFmtId="38" fontId="3" fillId="2" borderId="54" xfId="1" applyFont="1" applyFill="1" applyBorder="1" applyAlignment="1">
      <alignment horizontal="right" vertical="center"/>
    </xf>
    <xf numFmtId="38" fontId="3" fillId="2" borderId="55" xfId="1" applyFont="1" applyFill="1" applyBorder="1" applyAlignment="1">
      <alignment horizontal="right" vertical="center"/>
    </xf>
    <xf numFmtId="0" fontId="3" fillId="0" borderId="56" xfId="0" applyFont="1" applyBorder="1" applyAlignment="1">
      <alignment horizontal="distributed" vertical="center"/>
    </xf>
    <xf numFmtId="38" fontId="3" fillId="5" borderId="57" xfId="1" applyFont="1" applyFill="1" applyBorder="1" applyAlignment="1">
      <alignment horizontal="right" vertical="center"/>
    </xf>
    <xf numFmtId="38" fontId="3" fillId="2" borderId="58" xfId="1" applyFont="1" applyFill="1" applyBorder="1" applyAlignment="1">
      <alignment horizontal="right" vertical="center"/>
    </xf>
    <xf numFmtId="38" fontId="3" fillId="2" borderId="59" xfId="1" applyFont="1" applyFill="1" applyBorder="1" applyAlignment="1">
      <alignment horizontal="right" vertical="center"/>
    </xf>
    <xf numFmtId="38" fontId="3" fillId="5" borderId="60" xfId="1" applyFont="1" applyFill="1" applyBorder="1" applyAlignment="1">
      <alignment horizontal="right" vertical="center"/>
    </xf>
    <xf numFmtId="38" fontId="3" fillId="2" borderId="61" xfId="1" applyFont="1" applyFill="1" applyBorder="1" applyAlignment="1">
      <alignment horizontal="right" vertical="center"/>
    </xf>
    <xf numFmtId="38" fontId="3" fillId="5" borderId="62" xfId="1" applyFont="1" applyFill="1" applyBorder="1" applyAlignment="1">
      <alignment horizontal="right" vertical="center"/>
    </xf>
    <xf numFmtId="38" fontId="3" fillId="2" borderId="63" xfId="1" applyFont="1" applyFill="1" applyBorder="1" applyAlignment="1">
      <alignment horizontal="right" vertical="center"/>
    </xf>
    <xf numFmtId="38" fontId="3" fillId="2" borderId="64" xfId="1" applyFont="1" applyFill="1" applyBorder="1" applyAlignment="1">
      <alignment horizontal="right" vertical="center"/>
    </xf>
    <xf numFmtId="0" fontId="5" fillId="0" borderId="65" xfId="0" applyFont="1" applyFill="1" applyBorder="1" applyAlignment="1">
      <alignment horizontal="distributed" vertical="center"/>
    </xf>
    <xf numFmtId="0" fontId="6" fillId="2" borderId="66" xfId="0" applyFont="1" applyFill="1" applyBorder="1" applyAlignment="1">
      <alignment horizontal="right" vertical="center"/>
    </xf>
    <xf numFmtId="0" fontId="6" fillId="3" borderId="19" xfId="0" applyFont="1" applyFill="1" applyBorder="1" applyAlignment="1">
      <alignment horizontal="distributed" vertical="center" justifyLastLine="1"/>
    </xf>
    <xf numFmtId="0" fontId="3" fillId="4" borderId="67" xfId="0" applyFont="1" applyFill="1" applyBorder="1" applyAlignment="1">
      <alignment horizontal="distributed" vertical="center"/>
    </xf>
    <xf numFmtId="0" fontId="3" fillId="4" borderId="68" xfId="0" applyFont="1" applyFill="1" applyBorder="1" applyAlignment="1">
      <alignment horizontal="distributed" vertical="center"/>
    </xf>
    <xf numFmtId="0" fontId="3" fillId="4" borderId="69" xfId="0" applyFont="1" applyFill="1" applyBorder="1" applyAlignment="1">
      <alignment horizontal="distributed" vertical="center"/>
    </xf>
    <xf numFmtId="0" fontId="3" fillId="0" borderId="70" xfId="0" applyFont="1" applyFill="1" applyBorder="1" applyAlignment="1">
      <alignment horizontal="distributed" vertical="center"/>
    </xf>
    <xf numFmtId="0" fontId="6" fillId="2" borderId="66" xfId="0" applyFont="1" applyFill="1" applyBorder="1" applyAlignment="1">
      <alignment horizontal="right"/>
    </xf>
    <xf numFmtId="0" fontId="3" fillId="0" borderId="71"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73" xfId="0" applyFont="1" applyFill="1" applyBorder="1" applyAlignment="1">
      <alignment horizontal="distributed" vertical="center"/>
    </xf>
    <xf numFmtId="0" fontId="5" fillId="0" borderId="74" xfId="0" applyFont="1" applyFill="1" applyBorder="1" applyAlignment="1">
      <alignment horizontal="distributed" vertical="center"/>
    </xf>
    <xf numFmtId="0" fontId="5" fillId="4" borderId="75" xfId="0" applyFont="1" applyFill="1" applyBorder="1" applyAlignment="1">
      <alignment horizontal="distributed" vertical="center" shrinkToFit="1"/>
    </xf>
    <xf numFmtId="0" fontId="5" fillId="4" borderId="76" xfId="0" applyFont="1" applyFill="1" applyBorder="1" applyAlignment="1">
      <alignment horizontal="distributed" vertical="center" shrinkToFit="1"/>
    </xf>
    <xf numFmtId="0" fontId="5" fillId="4" borderId="75" xfId="0" applyFont="1" applyFill="1" applyBorder="1" applyAlignment="1">
      <alignment horizontal="distributed" vertical="center"/>
    </xf>
    <xf numFmtId="0" fontId="5" fillId="4" borderId="76" xfId="0" applyFont="1" applyFill="1" applyBorder="1" applyAlignment="1">
      <alignment horizontal="distributed" vertical="center"/>
    </xf>
    <xf numFmtId="3" fontId="3" fillId="2" borderId="62" xfId="0" applyNumberFormat="1" applyFont="1" applyFill="1" applyBorder="1" applyAlignment="1">
      <alignment horizontal="right" vertical="center"/>
    </xf>
    <xf numFmtId="3" fontId="3" fillId="2" borderId="77" xfId="0" applyNumberFormat="1" applyFont="1" applyFill="1" applyBorder="1" applyAlignment="1">
      <alignment horizontal="right" vertical="center"/>
    </xf>
    <xf numFmtId="3" fontId="3" fillId="2" borderId="63" xfId="0" applyNumberFormat="1" applyFont="1" applyFill="1" applyBorder="1" applyAlignment="1">
      <alignment horizontal="right" vertical="center"/>
    </xf>
    <xf numFmtId="3" fontId="3" fillId="2" borderId="201" xfId="0" applyNumberFormat="1" applyFont="1" applyFill="1" applyBorder="1" applyAlignment="1">
      <alignment horizontal="right" vertical="center"/>
    </xf>
    <xf numFmtId="3" fontId="3" fillId="2" borderId="202" xfId="0" applyNumberFormat="1" applyFont="1" applyFill="1" applyBorder="1" applyAlignment="1">
      <alignment horizontal="right" vertical="center"/>
    </xf>
    <xf numFmtId="3" fontId="3" fillId="2" borderId="203" xfId="0" applyNumberFormat="1" applyFont="1" applyFill="1" applyBorder="1" applyAlignment="1">
      <alignment horizontal="right" vertical="center"/>
    </xf>
    <xf numFmtId="0" fontId="3" fillId="0" borderId="19" xfId="0" applyFont="1" applyBorder="1" applyAlignment="1">
      <alignment horizontal="distributed" vertical="center" justifyLastLine="1"/>
    </xf>
    <xf numFmtId="41" fontId="3" fillId="2" borderId="78"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shrinkToFit="1"/>
    </xf>
    <xf numFmtId="41" fontId="3" fillId="2" borderId="79" xfId="0" applyNumberFormat="1" applyFont="1" applyFill="1" applyBorder="1" applyAlignment="1">
      <alignment horizontal="right" vertical="center" shrinkToFit="1"/>
    </xf>
    <xf numFmtId="41" fontId="3" fillId="2" borderId="87" xfId="0" applyNumberFormat="1" applyFont="1" applyFill="1" applyBorder="1" applyAlignment="1">
      <alignment horizontal="right" vertical="center" shrinkToFit="1"/>
    </xf>
    <xf numFmtId="41" fontId="3" fillId="2" borderId="88" xfId="0" applyNumberFormat="1" applyFont="1" applyFill="1" applyBorder="1" applyAlignment="1">
      <alignment horizontal="right" vertical="center" shrinkToFit="1"/>
    </xf>
    <xf numFmtId="41" fontId="3" fillId="2" borderId="81" xfId="0" applyNumberFormat="1" applyFont="1" applyFill="1" applyBorder="1" applyAlignment="1">
      <alignment horizontal="right" vertical="center" shrinkToFit="1"/>
    </xf>
    <xf numFmtId="41" fontId="3" fillId="2" borderId="89" xfId="0" applyNumberFormat="1" applyFont="1" applyFill="1" applyBorder="1" applyAlignment="1">
      <alignment horizontal="right" vertical="center" shrinkToFit="1"/>
    </xf>
    <xf numFmtId="41" fontId="5" fillId="2" borderId="57" xfId="0" applyNumberFormat="1" applyFont="1" applyFill="1" applyBorder="1" applyAlignment="1">
      <alignment horizontal="right" vertical="center" shrinkToFit="1"/>
    </xf>
    <xf numFmtId="41" fontId="5" fillId="2" borderId="90" xfId="0" applyNumberFormat="1" applyFont="1" applyFill="1" applyBorder="1" applyAlignment="1">
      <alignment horizontal="right" vertical="center" shrinkToFit="1"/>
    </xf>
    <xf numFmtId="41" fontId="5" fillId="2" borderId="58" xfId="0" applyNumberFormat="1" applyFont="1" applyFill="1" applyBorder="1" applyAlignment="1">
      <alignment horizontal="right" vertical="center" shrinkToFit="1"/>
    </xf>
    <xf numFmtId="41" fontId="3" fillId="0" borderId="1" xfId="0" applyNumberFormat="1" applyFont="1" applyFill="1" applyBorder="1" applyAlignment="1">
      <alignment horizontal="right" vertical="center" shrinkToFit="1"/>
    </xf>
    <xf numFmtId="41" fontId="3" fillId="0" borderId="2" xfId="0" applyNumberFormat="1" applyFont="1" applyFill="1" applyBorder="1" applyAlignment="1">
      <alignment horizontal="right" vertical="center" shrinkToFit="1"/>
    </xf>
    <xf numFmtId="41" fontId="3" fillId="0" borderId="3" xfId="0" applyNumberFormat="1" applyFont="1" applyFill="1" applyBorder="1" applyAlignment="1">
      <alignment horizontal="right" vertical="center" shrinkToFit="1"/>
    </xf>
    <xf numFmtId="41" fontId="3" fillId="2" borderId="91" xfId="0" applyNumberFormat="1" applyFont="1" applyFill="1" applyBorder="1" applyAlignment="1">
      <alignment horizontal="right" vertical="center" shrinkToFit="1"/>
    </xf>
    <xf numFmtId="41" fontId="3" fillId="2" borderId="92" xfId="0" applyNumberFormat="1" applyFont="1" applyFill="1" applyBorder="1" applyAlignment="1">
      <alignment horizontal="right" vertical="center" shrinkToFit="1"/>
    </xf>
    <xf numFmtId="41" fontId="3" fillId="2" borderId="93" xfId="0" applyNumberFormat="1" applyFont="1" applyFill="1" applyBorder="1" applyAlignment="1">
      <alignment horizontal="right" vertical="center" shrinkToFit="1"/>
    </xf>
    <xf numFmtId="41" fontId="3" fillId="0" borderId="94" xfId="0" applyNumberFormat="1" applyFont="1" applyFill="1" applyBorder="1" applyAlignment="1">
      <alignment horizontal="right" vertical="center" shrinkToFit="1"/>
    </xf>
    <xf numFmtId="41" fontId="3" fillId="0" borderId="95" xfId="0" applyNumberFormat="1" applyFont="1" applyFill="1" applyBorder="1" applyAlignment="1">
      <alignment horizontal="right" vertical="center" shrinkToFit="1"/>
    </xf>
    <xf numFmtId="41" fontId="3" fillId="0" borderId="96" xfId="0" applyNumberFormat="1" applyFont="1" applyFill="1" applyBorder="1" applyAlignment="1">
      <alignment horizontal="right" vertical="center" shrinkToFit="1"/>
    </xf>
    <xf numFmtId="41" fontId="5" fillId="2" borderId="62" xfId="0" applyNumberFormat="1" applyFont="1" applyFill="1" applyBorder="1" applyAlignment="1">
      <alignment horizontal="right" vertical="center" shrinkToFit="1"/>
    </xf>
    <xf numFmtId="41" fontId="5" fillId="2" borderId="77" xfId="0" applyNumberFormat="1" applyFont="1" applyFill="1" applyBorder="1" applyAlignment="1">
      <alignment horizontal="right" vertical="center" shrinkToFit="1"/>
    </xf>
    <xf numFmtId="41" fontId="5" fillId="2" borderId="63" xfId="0" applyNumberFormat="1" applyFont="1" applyFill="1" applyBorder="1" applyAlignment="1">
      <alignment horizontal="right" vertical="center" shrinkToFit="1"/>
    </xf>
    <xf numFmtId="41" fontId="3" fillId="2" borderId="86"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0" borderId="12" xfId="0" applyNumberFormat="1" applyFont="1" applyFill="1" applyBorder="1" applyAlignment="1">
      <alignment horizontal="right" vertical="center"/>
    </xf>
    <xf numFmtId="41" fontId="3" fillId="0" borderId="13"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5" fillId="2" borderId="97" xfId="0" applyNumberFormat="1" applyFont="1" applyFill="1" applyBorder="1" applyAlignment="1">
      <alignment horizontal="right" vertical="center" shrinkToFit="1"/>
    </xf>
    <xf numFmtId="41" fontId="5" fillId="2" borderId="98" xfId="0" applyNumberFormat="1" applyFont="1" applyFill="1" applyBorder="1" applyAlignment="1">
      <alignment horizontal="right" vertical="center" shrinkToFit="1"/>
    </xf>
    <xf numFmtId="41" fontId="3" fillId="0" borderId="1" xfId="0" applyNumberFormat="1" applyFont="1" applyFill="1" applyBorder="1" applyAlignment="1">
      <alignment horizontal="right" vertical="center"/>
    </xf>
    <xf numFmtId="41" fontId="3" fillId="0" borderId="2" xfId="0" applyNumberFormat="1" applyFont="1" applyFill="1" applyBorder="1" applyAlignment="1">
      <alignment horizontal="right" vertical="center"/>
    </xf>
    <xf numFmtId="41" fontId="3" fillId="0" borderId="3" xfId="0" applyNumberFormat="1" applyFont="1" applyFill="1" applyBorder="1" applyAlignment="1">
      <alignment horizontal="right" vertical="center"/>
    </xf>
    <xf numFmtId="41" fontId="5" fillId="2" borderId="99" xfId="0" applyNumberFormat="1" applyFont="1" applyFill="1" applyBorder="1" applyAlignment="1">
      <alignment horizontal="right" vertical="center" shrinkToFit="1"/>
    </xf>
    <xf numFmtId="41" fontId="5" fillId="2" borderId="100" xfId="0" applyNumberFormat="1" applyFont="1" applyFill="1" applyBorder="1" applyAlignment="1">
      <alignment horizontal="right" vertical="center" shrinkToFit="1"/>
    </xf>
    <xf numFmtId="41" fontId="5" fillId="2" borderId="101" xfId="0" applyNumberFormat="1" applyFont="1" applyFill="1" applyBorder="1" applyAlignment="1">
      <alignment horizontal="right" vertical="center" shrinkToFit="1"/>
    </xf>
    <xf numFmtId="41" fontId="5" fillId="0" borderId="1"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3" xfId="0" applyNumberFormat="1" applyFont="1" applyFill="1" applyBorder="1" applyAlignment="1">
      <alignment horizontal="right" vertical="center"/>
    </xf>
    <xf numFmtId="41" fontId="5" fillId="2" borderId="102" xfId="0" applyNumberFormat="1" applyFont="1" applyFill="1" applyBorder="1" applyAlignment="1">
      <alignment horizontal="right" vertical="center" shrinkToFit="1"/>
    </xf>
    <xf numFmtId="41" fontId="5" fillId="2" borderId="103" xfId="0" applyNumberFormat="1" applyFont="1" applyFill="1" applyBorder="1" applyAlignment="1">
      <alignment horizontal="right" vertical="center" shrinkToFit="1"/>
    </xf>
    <xf numFmtId="41" fontId="5" fillId="2" borderId="104" xfId="0" applyNumberFormat="1" applyFont="1" applyFill="1" applyBorder="1" applyAlignment="1">
      <alignment horizontal="right" vertical="center" shrinkToFit="1"/>
    </xf>
    <xf numFmtId="0" fontId="5" fillId="0" borderId="105" xfId="0" applyFont="1" applyBorder="1" applyAlignment="1">
      <alignment horizontal="distributed" vertical="center"/>
    </xf>
    <xf numFmtId="41" fontId="5" fillId="2" borderId="94"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0" fontId="5" fillId="0" borderId="106" xfId="0" applyFont="1" applyFill="1" applyBorder="1" applyAlignment="1">
      <alignment horizontal="distributed" vertical="center"/>
    </xf>
    <xf numFmtId="0" fontId="5" fillId="0" borderId="107" xfId="0" applyFont="1" applyFill="1" applyBorder="1" applyAlignment="1">
      <alignment horizontal="center" vertical="center"/>
    </xf>
    <xf numFmtId="41" fontId="5" fillId="2" borderId="108"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109" xfId="0" applyNumberFormat="1" applyFont="1" applyFill="1" applyBorder="1" applyAlignment="1">
      <alignment horizontal="right" vertical="center"/>
    </xf>
    <xf numFmtId="0" fontId="5" fillId="0" borderId="110" xfId="0" applyFont="1" applyFill="1" applyBorder="1" applyAlignment="1">
      <alignment horizontal="distributed" vertical="center"/>
    </xf>
    <xf numFmtId="0" fontId="5" fillId="0" borderId="111" xfId="0" applyFont="1" applyFill="1" applyBorder="1" applyAlignment="1">
      <alignment horizontal="center" vertical="center" shrinkToFit="1"/>
    </xf>
    <xf numFmtId="0" fontId="5" fillId="0" borderId="112" xfId="0" applyFont="1" applyBorder="1" applyAlignment="1">
      <alignment horizontal="center" vertical="center" shrinkToFit="1"/>
    </xf>
    <xf numFmtId="41" fontId="5" fillId="2" borderId="108" xfId="0" applyNumberFormat="1" applyFont="1" applyFill="1" applyBorder="1" applyAlignment="1">
      <alignment horizontal="right" vertical="center" shrinkToFit="1"/>
    </xf>
    <xf numFmtId="41" fontId="5" fillId="2" borderId="84" xfId="0" applyNumberFormat="1" applyFont="1" applyFill="1" applyBorder="1" applyAlignment="1">
      <alignment horizontal="right" vertical="center" shrinkToFit="1"/>
    </xf>
    <xf numFmtId="41" fontId="5" fillId="2" borderId="109" xfId="0" applyNumberFormat="1" applyFont="1" applyFill="1" applyBorder="1" applyAlignment="1">
      <alignment horizontal="right" vertical="center" shrinkToFit="1"/>
    </xf>
    <xf numFmtId="0" fontId="5" fillId="0" borderId="113" xfId="0" applyFont="1" applyFill="1" applyBorder="1" applyAlignment="1">
      <alignment horizontal="distributed" vertical="center"/>
    </xf>
    <xf numFmtId="0" fontId="6" fillId="0" borderId="204" xfId="0" applyFont="1" applyBorder="1" applyAlignment="1">
      <alignment horizontal="right"/>
    </xf>
    <xf numFmtId="0" fontId="6" fillId="5" borderId="16" xfId="0" applyFont="1" applyFill="1" applyBorder="1" applyAlignment="1">
      <alignment horizontal="right"/>
    </xf>
    <xf numFmtId="41" fontId="3" fillId="0" borderId="205" xfId="1" applyNumberFormat="1" applyFont="1" applyBorder="1" applyAlignment="1">
      <alignment horizontal="right" vertical="center"/>
    </xf>
    <xf numFmtId="41" fontId="3" fillId="5" borderId="114" xfId="1" applyNumberFormat="1" applyFont="1" applyFill="1" applyBorder="1" applyAlignment="1">
      <alignment horizontal="right" vertical="center"/>
    </xf>
    <xf numFmtId="41" fontId="3" fillId="2" borderId="70" xfId="1" applyNumberFormat="1" applyFont="1" applyFill="1" applyBorder="1" applyAlignment="1">
      <alignment horizontal="right" vertical="center"/>
    </xf>
    <xf numFmtId="41" fontId="3" fillId="0" borderId="206" xfId="1" applyNumberFormat="1" applyFont="1" applyBorder="1" applyAlignment="1">
      <alignment horizontal="right" vertical="center"/>
    </xf>
    <xf numFmtId="41" fontId="3" fillId="5" borderId="72" xfId="1" applyNumberFormat="1" applyFont="1" applyFill="1" applyBorder="1" applyAlignment="1">
      <alignment horizontal="right" vertical="center"/>
    </xf>
    <xf numFmtId="41" fontId="3" fillId="2" borderId="115" xfId="1" applyNumberFormat="1" applyFont="1" applyFill="1" applyBorder="1" applyAlignment="1">
      <alignment horizontal="right" vertical="center"/>
    </xf>
    <xf numFmtId="38" fontId="6" fillId="0" borderId="207" xfId="1" applyFont="1" applyBorder="1" applyAlignment="1">
      <alignment horizontal="right" vertical="center"/>
    </xf>
    <xf numFmtId="41" fontId="3" fillId="6" borderId="116" xfId="1" applyNumberFormat="1" applyFont="1" applyFill="1" applyBorder="1" applyAlignment="1">
      <alignment horizontal="right" vertical="center"/>
    </xf>
    <xf numFmtId="41" fontId="3" fillId="2" borderId="117" xfId="1" applyNumberFormat="1" applyFont="1" applyFill="1" applyBorder="1" applyAlignment="1">
      <alignment horizontal="right" vertical="center"/>
    </xf>
    <xf numFmtId="38" fontId="6" fillId="0" borderId="205" xfId="1" applyFont="1" applyBorder="1" applyAlignment="1">
      <alignment horizontal="right" vertical="center"/>
    </xf>
    <xf numFmtId="41" fontId="3" fillId="5" borderId="71" xfId="1" applyNumberFormat="1" applyFont="1" applyFill="1" applyBorder="1" applyAlignment="1">
      <alignment horizontal="right" vertical="center"/>
    </xf>
    <xf numFmtId="41" fontId="3" fillId="2" borderId="25" xfId="1" applyNumberFormat="1" applyFont="1" applyFill="1" applyBorder="1" applyAlignment="1">
      <alignment horizontal="right" vertical="center"/>
    </xf>
    <xf numFmtId="38" fontId="3" fillId="0" borderId="206" xfId="1" applyFont="1" applyBorder="1" applyAlignment="1">
      <alignment horizontal="right" vertical="center"/>
    </xf>
    <xf numFmtId="41" fontId="5" fillId="5" borderId="72" xfId="1" applyNumberFormat="1" applyFont="1" applyFill="1" applyBorder="1" applyAlignment="1">
      <alignment horizontal="right" vertical="center"/>
    </xf>
    <xf numFmtId="41" fontId="5" fillId="2" borderId="115" xfId="1" applyNumberFormat="1" applyFont="1" applyFill="1" applyBorder="1" applyAlignment="1">
      <alignment horizontal="right" vertical="center"/>
    </xf>
    <xf numFmtId="38" fontId="3" fillId="0" borderId="208" xfId="1" applyFont="1" applyBorder="1" applyAlignment="1">
      <alignment horizontal="right" vertical="center"/>
    </xf>
    <xf numFmtId="41" fontId="3" fillId="5" borderId="118" xfId="1" applyNumberFormat="1" applyFont="1" applyFill="1" applyBorder="1" applyAlignment="1">
      <alignment horizontal="right" vertical="center"/>
    </xf>
    <xf numFmtId="41" fontId="3" fillId="2" borderId="119" xfId="1" applyNumberFormat="1" applyFont="1" applyFill="1" applyBorder="1" applyAlignment="1">
      <alignment horizontal="right" vertical="center"/>
    </xf>
    <xf numFmtId="41" fontId="3" fillId="0" borderId="209" xfId="1" applyNumberFormat="1" applyFont="1" applyBorder="1" applyAlignment="1">
      <alignment horizontal="right" vertical="center"/>
    </xf>
    <xf numFmtId="41" fontId="3" fillId="5" borderId="120" xfId="1" applyNumberFormat="1" applyFont="1" applyFill="1" applyBorder="1" applyAlignment="1">
      <alignment horizontal="right" vertical="center"/>
    </xf>
    <xf numFmtId="41" fontId="3" fillId="2" borderId="121" xfId="1" applyNumberFormat="1" applyFont="1" applyFill="1" applyBorder="1" applyAlignment="1">
      <alignment horizontal="right" vertical="center"/>
    </xf>
    <xf numFmtId="38" fontId="3" fillId="0" borderId="210" xfId="1" applyFont="1" applyBorder="1" applyAlignment="1">
      <alignment horizontal="right" vertical="center"/>
    </xf>
    <xf numFmtId="41" fontId="3" fillId="5" borderId="122" xfId="1" applyNumberFormat="1" applyFont="1" applyFill="1" applyBorder="1" applyAlignment="1">
      <alignment horizontal="right" vertical="center"/>
    </xf>
    <xf numFmtId="41" fontId="3" fillId="2" borderId="26" xfId="1" applyNumberFormat="1" applyFont="1" applyFill="1" applyBorder="1" applyAlignment="1">
      <alignment horizontal="right" vertical="center"/>
    </xf>
    <xf numFmtId="38" fontId="3" fillId="0" borderId="209" xfId="1" applyFont="1" applyBorder="1" applyAlignment="1">
      <alignment horizontal="right" vertical="center"/>
    </xf>
    <xf numFmtId="38" fontId="3" fillId="0" borderId="211" xfId="1" applyFont="1" applyBorder="1" applyAlignment="1">
      <alignment horizontal="right" vertical="center"/>
    </xf>
    <xf numFmtId="41" fontId="3" fillId="5" borderId="29" xfId="1" applyNumberFormat="1" applyFont="1" applyFill="1" applyBorder="1" applyAlignment="1">
      <alignment horizontal="right" vertical="center"/>
    </xf>
    <xf numFmtId="41" fontId="3" fillId="2" borderId="123" xfId="1"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xf numFmtId="38" fontId="3" fillId="5" borderId="71" xfId="1" applyFont="1" applyFill="1" applyBorder="1" applyAlignment="1">
      <alignment horizontal="right" vertical="center" indent="1"/>
    </xf>
    <xf numFmtId="38" fontId="3" fillId="2" borderId="70" xfId="1" applyFont="1" applyFill="1" applyBorder="1" applyAlignment="1">
      <alignment horizontal="right" vertical="center" indent="1"/>
    </xf>
    <xf numFmtId="38" fontId="3" fillId="5" borderId="72" xfId="1" applyFont="1" applyFill="1" applyBorder="1" applyAlignment="1">
      <alignment horizontal="right" vertical="center" indent="1"/>
    </xf>
    <xf numFmtId="38" fontId="3" fillId="2" borderId="65" xfId="1" applyFont="1" applyFill="1" applyBorder="1" applyAlignment="1">
      <alignment horizontal="right" vertical="center" indent="1"/>
    </xf>
    <xf numFmtId="38" fontId="5" fillId="5" borderId="29" xfId="1" applyFont="1" applyFill="1" applyBorder="1" applyAlignment="1">
      <alignment horizontal="right" vertical="center" indent="1"/>
    </xf>
    <xf numFmtId="38" fontId="5" fillId="2" borderId="124" xfId="1" applyFont="1" applyFill="1" applyBorder="1" applyAlignment="1">
      <alignment horizontal="right" vertical="center" indent="1"/>
    </xf>
    <xf numFmtId="0" fontId="5" fillId="0" borderId="112" xfId="0" applyFont="1" applyBorder="1" applyAlignment="1">
      <alignment horizontal="distributed" vertical="center" justifyLastLine="1"/>
    </xf>
    <xf numFmtId="41" fontId="3" fillId="0" borderId="212" xfId="1"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213" xfId="0" applyNumberFormat="1" applyFont="1" applyFill="1" applyBorder="1" applyAlignment="1">
      <alignment horizontal="right" vertical="center"/>
    </xf>
    <xf numFmtId="41" fontId="3" fillId="2" borderId="214" xfId="0" applyNumberFormat="1" applyFont="1" applyFill="1" applyBorder="1" applyAlignment="1">
      <alignment horizontal="right" vertical="center"/>
    </xf>
    <xf numFmtId="41" fontId="3" fillId="2" borderId="215" xfId="0" applyNumberFormat="1" applyFont="1" applyFill="1" applyBorder="1" applyAlignment="1">
      <alignment horizontal="right" vertical="center"/>
    </xf>
    <xf numFmtId="41" fontId="5" fillId="2" borderId="216" xfId="0" applyNumberFormat="1" applyFont="1" applyFill="1" applyBorder="1" applyAlignment="1">
      <alignment horizontal="right" vertical="center"/>
    </xf>
    <xf numFmtId="41" fontId="5" fillId="2" borderId="217" xfId="0" applyNumberFormat="1" applyFont="1" applyFill="1" applyBorder="1" applyAlignment="1">
      <alignment horizontal="right" vertical="center"/>
    </xf>
    <xf numFmtId="41" fontId="5" fillId="2" borderId="218" xfId="0" applyNumberFormat="1" applyFont="1" applyFill="1" applyBorder="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top"/>
    </xf>
    <xf numFmtId="176" fontId="3" fillId="2" borderId="72" xfId="0" applyNumberFormat="1" applyFont="1" applyFill="1" applyBorder="1" applyAlignment="1">
      <alignment horizontal="right" vertical="center"/>
    </xf>
    <xf numFmtId="177" fontId="6" fillId="7" borderId="128" xfId="2" applyNumberFormat="1" applyFont="1" applyFill="1" applyBorder="1" applyAlignment="1" applyProtection="1">
      <alignment horizontal="right" vertical="center"/>
      <protection locked="0"/>
    </xf>
    <xf numFmtId="177" fontId="6" fillId="7" borderId="129" xfId="2" applyNumberFormat="1" applyFont="1" applyFill="1" applyBorder="1" applyAlignment="1" applyProtection="1">
      <alignment horizontal="right" vertical="center"/>
      <protection locked="0"/>
    </xf>
    <xf numFmtId="177" fontId="6" fillId="7" borderId="130" xfId="2" applyNumberFormat="1" applyFont="1" applyFill="1" applyBorder="1" applyAlignment="1" applyProtection="1">
      <alignment horizontal="right" vertical="center"/>
      <protection locked="0"/>
    </xf>
    <xf numFmtId="177" fontId="6" fillId="7" borderId="131" xfId="2" applyNumberFormat="1" applyFont="1" applyFill="1" applyBorder="1" applyAlignment="1" applyProtection="1">
      <alignment horizontal="right" vertical="center"/>
      <protection locked="0"/>
    </xf>
    <xf numFmtId="177" fontId="6" fillId="7" borderId="62" xfId="2" applyNumberFormat="1" applyFont="1" applyFill="1" applyBorder="1" applyAlignment="1" applyProtection="1">
      <alignment horizontal="right" vertical="center"/>
      <protection locked="0"/>
    </xf>
    <xf numFmtId="177" fontId="6" fillId="7" borderId="77" xfId="2" applyNumberFormat="1" applyFont="1" applyFill="1" applyBorder="1" applyAlignment="1" applyProtection="1">
      <alignment horizontal="right" vertical="center"/>
      <protection locked="0"/>
    </xf>
    <xf numFmtId="177" fontId="6" fillId="7" borderId="63" xfId="2" applyNumberFormat="1" applyFont="1" applyFill="1" applyBorder="1" applyAlignment="1" applyProtection="1">
      <alignment horizontal="right" vertical="center"/>
      <protection locked="0"/>
    </xf>
    <xf numFmtId="177" fontId="6" fillId="7" borderId="132" xfId="2" applyNumberFormat="1" applyFont="1" applyFill="1" applyBorder="1" applyAlignment="1" applyProtection="1">
      <alignment horizontal="right" vertical="center"/>
      <protection locked="0"/>
    </xf>
    <xf numFmtId="0" fontId="3" fillId="0" borderId="0" xfId="0" applyFont="1" applyAlignment="1">
      <alignment horizontal="distributed" vertical="top"/>
    </xf>
    <xf numFmtId="176" fontId="3" fillId="0" borderId="0" xfId="0" applyNumberFormat="1" applyFont="1" applyAlignment="1">
      <alignment horizontal="left" vertical="center"/>
    </xf>
    <xf numFmtId="177" fontId="6" fillId="7" borderId="133" xfId="2" applyNumberFormat="1" applyFont="1" applyFill="1" applyBorder="1" applyAlignment="1" applyProtection="1">
      <alignment horizontal="right" vertical="center"/>
      <protection locked="0"/>
    </xf>
    <xf numFmtId="177" fontId="6" fillId="7" borderId="134" xfId="2" applyNumberFormat="1" applyFont="1" applyFill="1" applyBorder="1" applyAlignment="1" applyProtection="1">
      <alignment horizontal="right" vertical="center"/>
      <protection locked="0"/>
    </xf>
    <xf numFmtId="0" fontId="3" fillId="0" borderId="66" xfId="0" applyFont="1" applyBorder="1" applyAlignment="1">
      <alignment horizontal="center" vertical="center"/>
    </xf>
    <xf numFmtId="3" fontId="3" fillId="2" borderId="135" xfId="0" applyNumberFormat="1" applyFont="1" applyFill="1" applyBorder="1" applyAlignment="1">
      <alignment horizontal="right" vertical="center"/>
    </xf>
    <xf numFmtId="3" fontId="3" fillId="2" borderId="136" xfId="0" applyNumberFormat="1" applyFont="1" applyFill="1" applyBorder="1" applyAlignment="1">
      <alignment horizontal="right" vertical="center"/>
    </xf>
    <xf numFmtId="3" fontId="3" fillId="2" borderId="219" xfId="0" applyNumberFormat="1" applyFont="1" applyFill="1" applyBorder="1" applyAlignment="1">
      <alignment horizontal="right" vertical="center"/>
    </xf>
    <xf numFmtId="3" fontId="3" fillId="2" borderId="134" xfId="0" applyNumberFormat="1" applyFont="1" applyFill="1" applyBorder="1" applyAlignment="1">
      <alignment horizontal="right" vertical="center"/>
    </xf>
    <xf numFmtId="0" fontId="3" fillId="0" borderId="70" xfId="0" applyFont="1" applyBorder="1" applyAlignment="1">
      <alignment horizontal="distributed" vertical="center"/>
    </xf>
    <xf numFmtId="0" fontId="3" fillId="0" borderId="124" xfId="0" applyFont="1" applyBorder="1" applyAlignment="1">
      <alignment horizontal="distributed" vertical="center"/>
    </xf>
    <xf numFmtId="0" fontId="3" fillId="0" borderId="137" xfId="0" applyFont="1" applyBorder="1" applyAlignment="1">
      <alignment horizontal="center" vertical="center"/>
    </xf>
    <xf numFmtId="178" fontId="3" fillId="2" borderId="82" xfId="0"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142" xfId="0" applyFont="1" applyBorder="1" applyAlignment="1">
      <alignment horizontal="distributed" vertical="center"/>
    </xf>
    <xf numFmtId="0" fontId="3" fillId="0" borderId="98" xfId="0" applyFont="1" applyBorder="1" applyAlignment="1">
      <alignment horizontal="distributed" vertical="center"/>
    </xf>
    <xf numFmtId="0" fontId="3" fillId="0" borderId="97" xfId="0" applyFont="1" applyBorder="1" applyAlignment="1">
      <alignment horizontal="distributed" vertical="center"/>
    </xf>
    <xf numFmtId="0" fontId="3" fillId="0" borderId="111" xfId="0" applyFont="1" applyBorder="1" applyAlignment="1">
      <alignment horizontal="distributed" vertical="center"/>
    </xf>
    <xf numFmtId="0" fontId="3" fillId="0" borderId="0" xfId="0" applyFont="1" applyBorder="1" applyAlignment="1">
      <alignment horizontal="left" vertical="center"/>
    </xf>
    <xf numFmtId="0" fontId="3" fillId="0" borderId="143" xfId="0" applyFont="1" applyBorder="1" applyAlignment="1">
      <alignment horizontal="distributed" vertical="center"/>
    </xf>
    <xf numFmtId="0" fontId="3" fillId="0" borderId="144" xfId="0" applyFont="1" applyBorder="1" applyAlignment="1">
      <alignment horizontal="distributed" vertical="center"/>
    </xf>
    <xf numFmtId="0" fontId="3" fillId="0" borderId="224" xfId="0" applyFont="1" applyBorder="1" applyAlignment="1">
      <alignment horizontal="distributed" vertical="center"/>
    </xf>
    <xf numFmtId="0" fontId="3" fillId="0" borderId="225" xfId="0" applyFont="1" applyBorder="1" applyAlignment="1">
      <alignment horizontal="distributed" vertical="center"/>
    </xf>
    <xf numFmtId="0" fontId="5" fillId="0" borderId="158" xfId="0" applyFont="1" applyBorder="1" applyAlignment="1">
      <alignment horizontal="center" vertical="center"/>
    </xf>
    <xf numFmtId="0" fontId="5" fillId="0" borderId="159" xfId="0" applyFont="1" applyBorder="1" applyAlignment="1">
      <alignment horizontal="center" vertical="center"/>
    </xf>
    <xf numFmtId="0" fontId="3" fillId="0" borderId="138" xfId="0" applyFont="1" applyBorder="1" applyAlignment="1">
      <alignment horizontal="distributed" vertical="center"/>
    </xf>
    <xf numFmtId="0" fontId="3" fillId="0" borderId="139" xfId="0" applyFont="1" applyBorder="1" applyAlignment="1">
      <alignment horizontal="distributed" vertical="center"/>
    </xf>
    <xf numFmtId="0" fontId="3" fillId="0" borderId="140" xfId="0" applyFont="1" applyBorder="1" applyAlignment="1">
      <alignment horizontal="distributed" vertical="center"/>
    </xf>
    <xf numFmtId="0" fontId="3" fillId="0" borderId="141" xfId="0" applyFont="1" applyBorder="1" applyAlignment="1">
      <alignment horizontal="distributed"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3" fillId="0" borderId="226" xfId="0" applyFont="1" applyBorder="1" applyAlignment="1">
      <alignment horizontal="distributed" vertical="center"/>
    </xf>
    <xf numFmtId="0" fontId="0" fillId="0" borderId="247" xfId="0" applyBorder="1" applyAlignment="1">
      <alignment horizontal="distributed" vertical="center"/>
    </xf>
    <xf numFmtId="0" fontId="3" fillId="0" borderId="148" xfId="0" applyFont="1" applyBorder="1" applyAlignment="1">
      <alignment horizontal="distributed" vertical="center"/>
    </xf>
    <xf numFmtId="0" fontId="3" fillId="0" borderId="145" xfId="0" applyFont="1" applyBorder="1" applyAlignment="1">
      <alignment horizontal="distributed" vertical="center"/>
    </xf>
    <xf numFmtId="0" fontId="3" fillId="0" borderId="23" xfId="0" applyFont="1" applyBorder="1" applyAlignment="1">
      <alignment horizontal="distributed"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3" fillId="0" borderId="146" xfId="0" applyFont="1" applyBorder="1" applyAlignment="1">
      <alignment horizontal="distributed" vertical="center"/>
    </xf>
    <xf numFmtId="0" fontId="3" fillId="0" borderId="72" xfId="0" applyFont="1" applyBorder="1" applyAlignment="1">
      <alignment horizontal="distributed" vertical="center"/>
    </xf>
    <xf numFmtId="0" fontId="6" fillId="0" borderId="8" xfId="0" applyFont="1" applyBorder="1" applyAlignment="1">
      <alignment horizontal="center" vertical="center"/>
    </xf>
    <xf numFmtId="0" fontId="0" fillId="0" borderId="32" xfId="0" applyBorder="1" applyAlignment="1">
      <alignment vertical="center"/>
    </xf>
    <xf numFmtId="0" fontId="3" fillId="0" borderId="227" xfId="0" applyFont="1" applyBorder="1" applyAlignment="1">
      <alignment horizontal="distributed" vertical="center"/>
    </xf>
    <xf numFmtId="0" fontId="0" fillId="0" borderId="228" xfId="0" applyBorder="1" applyAlignment="1">
      <alignment vertical="center"/>
    </xf>
    <xf numFmtId="0" fontId="10" fillId="0" borderId="229" xfId="0" applyFont="1" applyBorder="1" applyAlignment="1">
      <alignment horizontal="distributed" vertical="center" shrinkToFit="1"/>
    </xf>
    <xf numFmtId="0" fontId="11" fillId="0" borderId="230" xfId="0" applyFont="1" applyBorder="1" applyAlignment="1">
      <alignment horizontal="distributed" vertical="center" shrinkToFit="1"/>
    </xf>
    <xf numFmtId="0" fontId="3" fillId="0" borderId="231" xfId="0" applyFont="1" applyBorder="1" applyAlignment="1">
      <alignment horizontal="distributed" vertical="center"/>
    </xf>
    <xf numFmtId="0" fontId="7" fillId="0" borderId="232" xfId="0" applyFont="1" applyBorder="1" applyAlignment="1">
      <alignment vertical="center"/>
    </xf>
    <xf numFmtId="0" fontId="4" fillId="0" borderId="0" xfId="0" applyFont="1" applyAlignment="1">
      <alignment horizontal="center" vertical="center"/>
    </xf>
    <xf numFmtId="0" fontId="3" fillId="0" borderId="149" xfId="0" applyFont="1" applyBorder="1" applyAlignment="1">
      <alignment horizontal="distributed" vertical="center" justifyLastLine="1"/>
    </xf>
    <xf numFmtId="0" fontId="3" fillId="0" borderId="150" xfId="0" applyFont="1" applyBorder="1" applyAlignment="1">
      <alignment horizontal="distributed" vertical="center" justifyLastLine="1"/>
    </xf>
    <xf numFmtId="0" fontId="3" fillId="0" borderId="151" xfId="0" applyFont="1" applyBorder="1" applyAlignment="1">
      <alignment horizontal="distributed" vertical="center" justifyLastLine="1"/>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73" xfId="0" applyFont="1" applyBorder="1" applyAlignment="1">
      <alignment horizontal="center" vertical="center"/>
    </xf>
    <xf numFmtId="0" fontId="10" fillId="0" borderId="235" xfId="0" applyFont="1" applyBorder="1" applyAlignment="1">
      <alignment horizontal="distributed" vertical="center" shrinkToFit="1"/>
    </xf>
    <xf numFmtId="0" fontId="10" fillId="0" borderId="236" xfId="0" applyFont="1" applyBorder="1" applyAlignment="1">
      <alignment horizontal="distributed" vertical="center" shrinkToFit="1"/>
    </xf>
    <xf numFmtId="0" fontId="10" fillId="0" borderId="237" xfId="0" applyFont="1" applyBorder="1" applyAlignment="1">
      <alignment horizontal="distributed" vertical="center" shrinkToFit="1"/>
    </xf>
    <xf numFmtId="0" fontId="10" fillId="0" borderId="238" xfId="0" applyFont="1" applyBorder="1" applyAlignment="1">
      <alignment horizontal="distributed" vertical="center" shrinkToFit="1"/>
    </xf>
    <xf numFmtId="0" fontId="5" fillId="0" borderId="239" xfId="0" applyFont="1" applyBorder="1" applyAlignment="1">
      <alignment horizontal="center" vertical="center"/>
    </xf>
    <xf numFmtId="0" fontId="5" fillId="0" borderId="218" xfId="0" applyFont="1" applyBorder="1" applyAlignment="1">
      <alignment horizontal="center" vertical="center"/>
    </xf>
    <xf numFmtId="0" fontId="3" fillId="0" borderId="240" xfId="0" applyFont="1" applyBorder="1" applyAlignment="1">
      <alignment horizontal="distributed" vertical="center"/>
    </xf>
    <xf numFmtId="0" fontId="0" fillId="0" borderId="241" xfId="0" applyBorder="1" applyAlignment="1">
      <alignment horizontal="distributed"/>
    </xf>
    <xf numFmtId="0" fontId="5" fillId="0" borderId="242" xfId="0" applyFont="1" applyBorder="1" applyAlignment="1">
      <alignment horizontal="center" vertical="center"/>
    </xf>
    <xf numFmtId="0" fontId="5" fillId="0" borderId="243" xfId="0" applyFont="1" applyBorder="1" applyAlignment="1">
      <alignment horizontal="center" vertical="center"/>
    </xf>
    <xf numFmtId="0" fontId="10" fillId="0" borderId="244" xfId="0" applyFont="1" applyBorder="1" applyAlignment="1">
      <alignment horizontal="distributed" vertical="center" shrinkToFit="1"/>
    </xf>
    <xf numFmtId="0" fontId="11" fillId="0" borderId="245" xfId="0" applyFont="1" applyBorder="1" applyAlignment="1">
      <alignment horizontal="distributed" shrinkToFit="1"/>
    </xf>
    <xf numFmtId="0" fontId="3" fillId="0" borderId="246" xfId="0" applyFont="1" applyBorder="1" applyAlignment="1">
      <alignment horizontal="distributed" vertical="center"/>
    </xf>
    <xf numFmtId="0" fontId="7" fillId="0" borderId="215" xfId="0" applyFont="1" applyBorder="1" applyAlignment="1"/>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4" xfId="0" applyFont="1" applyBorder="1" applyAlignment="1">
      <alignment horizontal="center" vertical="center"/>
    </xf>
    <xf numFmtId="0" fontId="3" fillId="0" borderId="157" xfId="0" applyFont="1" applyBorder="1" applyAlignment="1">
      <alignment horizontal="center" vertical="center"/>
    </xf>
    <xf numFmtId="0" fontId="3" fillId="0" borderId="248" xfId="0" applyFont="1" applyBorder="1" applyAlignment="1">
      <alignment horizontal="distributed" vertical="center"/>
    </xf>
    <xf numFmtId="0" fontId="0" fillId="0" borderId="249" xfId="0" applyBorder="1" applyAlignment="1">
      <alignment horizontal="distributed" vertical="center"/>
    </xf>
    <xf numFmtId="0" fontId="3" fillId="0" borderId="220" xfId="0" applyFont="1" applyBorder="1" applyAlignment="1">
      <alignment horizontal="distributed" vertical="center"/>
    </xf>
    <xf numFmtId="0" fontId="3" fillId="0" borderId="221" xfId="0" applyFont="1" applyBorder="1" applyAlignment="1">
      <alignment horizontal="distributed" vertical="center"/>
    </xf>
    <xf numFmtId="0" fontId="3" fillId="0" borderId="222" xfId="0" applyFont="1" applyBorder="1" applyAlignment="1">
      <alignment horizontal="distributed" vertical="center"/>
    </xf>
    <xf numFmtId="0" fontId="0" fillId="0" borderId="223" xfId="0" applyBorder="1" applyAlignment="1">
      <alignment horizontal="distributed" vertical="center"/>
    </xf>
    <xf numFmtId="0" fontId="3" fillId="0" borderId="233" xfId="0" applyFont="1" applyBorder="1" applyAlignment="1">
      <alignment horizontal="distributed" vertical="center"/>
    </xf>
    <xf numFmtId="0" fontId="0" fillId="0" borderId="234" xfId="0" applyBorder="1" applyAlignment="1">
      <alignment horizontal="distributed" vertical="center"/>
    </xf>
    <xf numFmtId="0" fontId="3" fillId="0" borderId="162" xfId="0" applyFont="1" applyBorder="1" applyAlignment="1">
      <alignment horizontal="distributed" vertical="center" justifyLastLine="1"/>
    </xf>
    <xf numFmtId="0" fontId="3" fillId="0" borderId="163" xfId="0" applyFont="1" applyBorder="1" applyAlignment="1">
      <alignment horizontal="distributed" vertical="center" justifyLastLine="1"/>
    </xf>
    <xf numFmtId="0" fontId="3" fillId="0" borderId="164"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55"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65" xfId="0" applyFont="1" applyBorder="1" applyAlignment="1">
      <alignment horizontal="distributed" vertical="center"/>
    </xf>
    <xf numFmtId="0" fontId="3" fillId="0" borderId="37" xfId="0" applyFont="1" applyBorder="1" applyAlignment="1">
      <alignment horizontal="distributed" vertical="center"/>
    </xf>
    <xf numFmtId="0" fontId="3" fillId="0" borderId="166" xfId="0" applyFont="1" applyBorder="1" applyAlignment="1">
      <alignment horizontal="center" vertical="distributed" textRotation="255" indent="2"/>
    </xf>
    <xf numFmtId="0" fontId="3" fillId="0" borderId="167" xfId="0" applyFont="1" applyBorder="1" applyAlignment="1">
      <alignment horizontal="center" vertical="distributed" textRotation="255" indent="2"/>
    </xf>
    <xf numFmtId="0" fontId="3" fillId="0" borderId="168" xfId="0" applyFont="1" applyBorder="1" applyAlignment="1">
      <alignment horizontal="center" vertical="distributed" textRotation="255" indent="2"/>
    </xf>
    <xf numFmtId="0" fontId="3" fillId="0" borderId="33" xfId="0" applyFont="1" applyBorder="1" applyAlignment="1">
      <alignment horizontal="distributed" vertical="center"/>
    </xf>
    <xf numFmtId="0" fontId="3" fillId="0" borderId="171" xfId="0" applyFont="1" applyBorder="1" applyAlignment="1">
      <alignment horizontal="center" vertical="distributed" textRotation="255" indent="2"/>
    </xf>
    <xf numFmtId="0" fontId="3" fillId="0" borderId="172" xfId="0" applyFont="1" applyBorder="1" applyAlignment="1">
      <alignment horizontal="center" vertical="distributed" textRotation="255" indent="2"/>
    </xf>
    <xf numFmtId="0" fontId="3" fillId="0" borderId="42" xfId="0" applyFont="1" applyBorder="1" applyAlignment="1">
      <alignment horizontal="distributed" vertical="center"/>
    </xf>
    <xf numFmtId="0" fontId="3" fillId="0" borderId="173" xfId="0" applyFont="1" applyBorder="1" applyAlignment="1">
      <alignment horizontal="distributed" vertical="center"/>
    </xf>
    <xf numFmtId="0" fontId="3" fillId="0" borderId="174" xfId="0" applyFont="1" applyBorder="1" applyAlignment="1">
      <alignment horizontal="distributed" vertical="center"/>
    </xf>
    <xf numFmtId="0" fontId="3" fillId="0" borderId="118" xfId="0" applyFont="1" applyBorder="1" applyAlignment="1">
      <alignment horizontal="distributed" vertical="center"/>
    </xf>
    <xf numFmtId="0" fontId="3" fillId="0" borderId="175" xfId="0" applyFont="1" applyBorder="1" applyAlignment="1">
      <alignment horizontal="distributed" vertical="center"/>
    </xf>
    <xf numFmtId="0" fontId="3" fillId="0" borderId="71" xfId="0" applyFont="1" applyBorder="1" applyAlignment="1">
      <alignment horizontal="distributed" vertical="center"/>
    </xf>
    <xf numFmtId="0" fontId="3" fillId="0" borderId="179" xfId="0" applyFont="1" applyBorder="1" applyAlignment="1">
      <alignment horizontal="center" vertical="distributed" textRotation="255" indent="2"/>
    </xf>
    <xf numFmtId="0" fontId="3" fillId="0" borderId="180" xfId="0" applyFont="1" applyBorder="1" applyAlignment="1">
      <alignment horizontal="center" vertical="distributed" textRotation="255" indent="2"/>
    </xf>
    <xf numFmtId="0" fontId="3" fillId="0" borderId="181" xfId="0" applyFont="1" applyBorder="1" applyAlignment="1">
      <alignment horizontal="center" vertical="distributed" textRotation="255" indent="2"/>
    </xf>
    <xf numFmtId="0" fontId="3" fillId="0" borderId="12" xfId="0" applyFont="1" applyBorder="1" applyAlignment="1">
      <alignment horizontal="distributed" vertical="center"/>
    </xf>
    <xf numFmtId="0" fontId="3" fillId="0" borderId="14" xfId="0" applyFont="1" applyBorder="1" applyAlignment="1">
      <alignment horizontal="distributed"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176" xfId="0" applyFont="1" applyBorder="1" applyAlignment="1">
      <alignment horizontal="left"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177" xfId="0" applyFont="1" applyBorder="1" applyAlignment="1">
      <alignment horizontal="distributed" vertical="center" justifyLastLine="1"/>
    </xf>
    <xf numFmtId="0" fontId="3" fillId="0" borderId="140"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69" xfId="0" applyFont="1" applyBorder="1" applyAlignment="1">
      <alignment horizontal="distributed" vertical="center"/>
    </xf>
    <xf numFmtId="0" fontId="3" fillId="0" borderId="170" xfId="0" applyFont="1" applyBorder="1" applyAlignment="1">
      <alignment horizontal="distributed" vertical="center"/>
    </xf>
    <xf numFmtId="0" fontId="3" fillId="0" borderId="60" xfId="0" applyFont="1" applyBorder="1" applyAlignment="1">
      <alignment horizontal="distributed" vertical="center"/>
    </xf>
    <xf numFmtId="0" fontId="3" fillId="0" borderId="61" xfId="0" applyFont="1" applyBorder="1" applyAlignment="1">
      <alignment horizontal="distributed" vertical="center"/>
    </xf>
    <xf numFmtId="0" fontId="3" fillId="0" borderId="147" xfId="0" applyFont="1" applyBorder="1" applyAlignment="1">
      <alignment horizontal="center" vertical="center" textRotation="255" wrapText="1"/>
    </xf>
    <xf numFmtId="0" fontId="3" fillId="0" borderId="147" xfId="0" applyFont="1" applyBorder="1" applyAlignment="1">
      <alignment horizontal="center" vertical="center" textRotation="255"/>
    </xf>
    <xf numFmtId="0" fontId="3" fillId="0" borderId="149" xfId="0" applyFont="1" applyBorder="1" applyAlignment="1">
      <alignment horizontal="center" vertical="center"/>
    </xf>
    <xf numFmtId="0" fontId="3" fillId="0" borderId="177" xfId="0" applyFont="1" applyBorder="1" applyAlignment="1">
      <alignment horizontal="center" vertical="center"/>
    </xf>
    <xf numFmtId="0" fontId="3" fillId="0" borderId="182" xfId="0" applyFont="1" applyBorder="1" applyAlignment="1">
      <alignment horizontal="center" vertical="center" textRotation="255"/>
    </xf>
    <xf numFmtId="0" fontId="0" fillId="0" borderId="183" xfId="0" applyFont="1" applyBorder="1" applyAlignment="1">
      <alignment horizontal="center" vertical="center"/>
    </xf>
    <xf numFmtId="0" fontId="0" fillId="0" borderId="184" xfId="0" applyFont="1" applyBorder="1" applyAlignment="1">
      <alignment horizontal="center" vertical="center"/>
    </xf>
    <xf numFmtId="0" fontId="3" fillId="0" borderId="152" xfId="0" applyFont="1" applyBorder="1" applyAlignment="1">
      <alignment horizontal="distributed" vertical="center" justifyLastLine="1"/>
    </xf>
    <xf numFmtId="0" fontId="0" fillId="0" borderId="27" xfId="0" applyFont="1" applyBorder="1" applyAlignment="1">
      <alignment horizontal="distributed" vertical="center" justifyLastLine="1"/>
    </xf>
    <xf numFmtId="0" fontId="0" fillId="0" borderId="153" xfId="0" applyFont="1" applyBorder="1" applyAlignment="1">
      <alignment horizontal="distributed" vertical="center" justifyLastLine="1"/>
    </xf>
    <xf numFmtId="0" fontId="0" fillId="0" borderId="154"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73" xfId="0" applyFont="1" applyBorder="1" applyAlignment="1">
      <alignment horizontal="distributed" vertical="center" justifyLastLine="1"/>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185" xfId="0" applyFont="1" applyBorder="1" applyAlignment="1">
      <alignment horizontal="distributed" vertical="center" justifyLastLine="1"/>
    </xf>
    <xf numFmtId="0" fontId="3" fillId="0" borderId="186" xfId="0" applyFont="1" applyBorder="1" applyAlignment="1">
      <alignment horizontal="distributed" vertical="center" justifyLastLine="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6" fillId="0" borderId="191" xfId="0" applyFont="1" applyBorder="1" applyAlignment="1">
      <alignment horizontal="right" vertical="center"/>
    </xf>
    <xf numFmtId="0" fontId="9" fillId="0" borderId="169"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2" xfId="0" applyFont="1" applyBorder="1" applyAlignment="1">
      <alignment horizontal="distributed" vertical="center"/>
    </xf>
    <xf numFmtId="0" fontId="3" fillId="0" borderId="193" xfId="0" applyFont="1" applyBorder="1" applyAlignment="1">
      <alignment horizontal="distributed" vertical="center"/>
    </xf>
    <xf numFmtId="0" fontId="3" fillId="0" borderId="194" xfId="0" applyFont="1" applyBorder="1" applyAlignment="1">
      <alignment horizontal="center" vertical="center" textRotation="255"/>
    </xf>
    <xf numFmtId="0" fontId="3" fillId="0" borderId="145" xfId="0" applyFont="1" applyBorder="1" applyAlignment="1">
      <alignment horizontal="center" vertical="center" textRotation="255"/>
    </xf>
    <xf numFmtId="0" fontId="3" fillId="0" borderId="195" xfId="0" applyFont="1" applyBorder="1" applyAlignment="1">
      <alignment horizontal="center" vertical="center" textRotation="255"/>
    </xf>
    <xf numFmtId="0" fontId="3" fillId="0" borderId="196" xfId="0" applyFont="1" applyBorder="1" applyAlignment="1">
      <alignment horizontal="distributed" vertical="center" wrapText="1"/>
    </xf>
    <xf numFmtId="0" fontId="0" fillId="0" borderId="189" xfId="0" applyFont="1" applyBorder="1" applyAlignment="1">
      <alignment horizontal="distributed" vertical="center" wrapText="1"/>
    </xf>
    <xf numFmtId="0" fontId="3" fillId="0" borderId="176" xfId="0" applyFont="1" applyBorder="1" applyAlignment="1">
      <alignment horizontal="distributed" vertical="center"/>
    </xf>
    <xf numFmtId="0" fontId="3" fillId="0" borderId="183" xfId="0" applyFont="1" applyBorder="1" applyAlignment="1">
      <alignment horizontal="center" vertical="distributed" textRotation="255" indent="3"/>
    </xf>
    <xf numFmtId="0" fontId="3" fillId="0" borderId="197" xfId="0" applyFont="1" applyBorder="1" applyAlignment="1">
      <alignment horizontal="center" vertical="distributed" textRotation="255" indent="3"/>
    </xf>
    <xf numFmtId="0" fontId="6" fillId="0" borderId="198" xfId="0" applyFont="1" applyBorder="1" applyAlignment="1">
      <alignment horizontal="right" vertical="center"/>
    </xf>
    <xf numFmtId="0" fontId="9" fillId="0" borderId="199" xfId="0" applyFont="1" applyBorder="1" applyAlignment="1">
      <alignment vertical="center"/>
    </xf>
    <xf numFmtId="0" fontId="3" fillId="0" borderId="189" xfId="0" applyFont="1" applyBorder="1" applyAlignment="1">
      <alignment horizontal="distributed" vertical="center"/>
    </xf>
    <xf numFmtId="0" fontId="0" fillId="0" borderId="170" xfId="0" applyFont="1" applyBorder="1" applyAlignment="1">
      <alignment vertical="center"/>
    </xf>
    <xf numFmtId="0" fontId="3" fillId="0" borderId="190" xfId="0" applyFont="1" applyBorder="1" applyAlignment="1">
      <alignment horizontal="distributed" vertical="center"/>
    </xf>
    <xf numFmtId="0" fontId="3" fillId="0" borderId="200" xfId="0" applyFont="1" applyBorder="1" applyAlignment="1">
      <alignment horizontal="center" vertical="center"/>
    </xf>
    <xf numFmtId="0" fontId="8" fillId="0" borderId="150" xfId="0" applyFont="1" applyBorder="1" applyAlignment="1">
      <alignment horizontal="center" vertical="center"/>
    </xf>
    <xf numFmtId="0" fontId="8" fillId="0" borderId="177" xfId="0" applyFont="1" applyBorder="1" applyAlignment="1">
      <alignment horizontal="center" vertical="center"/>
    </xf>
  </cellXfs>
  <cellStyles count="3">
    <cellStyle name="桁区切り" xfId="1" builtinId="6"/>
    <cellStyle name="標準" xfId="0" builtinId="0"/>
    <cellStyle name="標準_18-20徴収関係各表-18国税徴収224-24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98" zoomScaleNormal="98" workbookViewId="0">
      <selection activeCell="A3" sqref="A3:B4"/>
    </sheetView>
  </sheetViews>
  <sheetFormatPr defaultColWidth="12.625" defaultRowHeight="11.25" x14ac:dyDescent="0.15"/>
  <cols>
    <col min="1" max="1" width="10.625" style="2" customWidth="1"/>
    <col min="2" max="2" width="11.25" style="2" customWidth="1"/>
    <col min="3" max="3" width="14" style="2" customWidth="1"/>
    <col min="4" max="4" width="12.75" style="2" customWidth="1"/>
    <col min="5" max="5" width="14.375" style="2" customWidth="1"/>
    <col min="6" max="6" width="14.25" style="2" customWidth="1"/>
    <col min="7" max="7" width="13.5" style="2" customWidth="1"/>
    <col min="8" max="8" width="14" style="2" customWidth="1"/>
    <col min="9" max="9" width="10.625" style="2" customWidth="1"/>
    <col min="10" max="10" width="11.125" style="2" customWidth="1"/>
    <col min="11" max="14" width="12.75" style="2" customWidth="1"/>
    <col min="15" max="15" width="11.25" style="2" customWidth="1"/>
    <col min="16" max="16" width="10.625" style="2" customWidth="1"/>
    <col min="17" max="16384" width="12.625" style="2"/>
  </cols>
  <sheetData>
    <row r="1" spans="1:16" ht="15" x14ac:dyDescent="0.15">
      <c r="A1" s="316" t="s">
        <v>26</v>
      </c>
      <c r="B1" s="316"/>
      <c r="C1" s="316"/>
      <c r="D1" s="316"/>
      <c r="E1" s="316"/>
      <c r="F1" s="316"/>
      <c r="G1" s="316"/>
      <c r="H1" s="316"/>
      <c r="I1" s="316"/>
      <c r="J1" s="316"/>
      <c r="K1" s="316"/>
      <c r="L1" s="316"/>
      <c r="M1" s="316"/>
      <c r="N1" s="316"/>
      <c r="O1" s="316"/>
      <c r="P1" s="316"/>
    </row>
    <row r="2" spans="1:16" ht="12" thickBot="1" x14ac:dyDescent="0.2">
      <c r="A2" s="2" t="s">
        <v>22</v>
      </c>
    </row>
    <row r="3" spans="1:16" ht="19.5" customHeight="1" x14ac:dyDescent="0.15">
      <c r="A3" s="338" t="s">
        <v>4</v>
      </c>
      <c r="B3" s="339"/>
      <c r="C3" s="317" t="s">
        <v>5</v>
      </c>
      <c r="D3" s="318"/>
      <c r="E3" s="319"/>
      <c r="F3" s="317" t="s">
        <v>6</v>
      </c>
      <c r="G3" s="318"/>
      <c r="H3" s="319"/>
      <c r="I3" s="317" t="s">
        <v>7</v>
      </c>
      <c r="J3" s="318"/>
      <c r="K3" s="319"/>
      <c r="L3" s="317" t="s">
        <v>8</v>
      </c>
      <c r="M3" s="318"/>
      <c r="N3" s="319"/>
      <c r="O3" s="320" t="s">
        <v>9</v>
      </c>
      <c r="P3" s="321"/>
    </row>
    <row r="4" spans="1:16" ht="15" customHeight="1" x14ac:dyDescent="0.15">
      <c r="A4" s="340"/>
      <c r="B4" s="341"/>
      <c r="C4" s="15" t="s">
        <v>0</v>
      </c>
      <c r="D4" s="12" t="s">
        <v>10</v>
      </c>
      <c r="E4" s="16" t="s">
        <v>1</v>
      </c>
      <c r="F4" s="15" t="s">
        <v>0</v>
      </c>
      <c r="G4" s="12" t="s">
        <v>10</v>
      </c>
      <c r="H4" s="16" t="s">
        <v>1</v>
      </c>
      <c r="I4" s="15" t="s">
        <v>0</v>
      </c>
      <c r="J4" s="12" t="s">
        <v>10</v>
      </c>
      <c r="K4" s="16" t="s">
        <v>1</v>
      </c>
      <c r="L4" s="15" t="s">
        <v>0</v>
      </c>
      <c r="M4" s="12" t="s">
        <v>10</v>
      </c>
      <c r="N4" s="16" t="s">
        <v>1</v>
      </c>
      <c r="O4" s="322"/>
      <c r="P4" s="323"/>
    </row>
    <row r="5" spans="1:16" ht="13.5" x14ac:dyDescent="0.15">
      <c r="A5" s="304"/>
      <c r="B5" s="305"/>
      <c r="C5" s="28" t="s">
        <v>2</v>
      </c>
      <c r="D5" s="29" t="s">
        <v>2</v>
      </c>
      <c r="E5" s="30" t="s">
        <v>2</v>
      </c>
      <c r="F5" s="28" t="s">
        <v>2</v>
      </c>
      <c r="G5" s="29" t="s">
        <v>2</v>
      </c>
      <c r="H5" s="30" t="s">
        <v>2</v>
      </c>
      <c r="I5" s="28" t="s">
        <v>2</v>
      </c>
      <c r="J5" s="29" t="s">
        <v>2</v>
      </c>
      <c r="K5" s="30" t="s">
        <v>2</v>
      </c>
      <c r="L5" s="28" t="s">
        <v>2</v>
      </c>
      <c r="M5" s="29" t="s">
        <v>2</v>
      </c>
      <c r="N5" s="30" t="s">
        <v>2</v>
      </c>
      <c r="O5" s="308"/>
      <c r="P5" s="309"/>
    </row>
    <row r="6" spans="1:16" ht="21.75" customHeight="1" x14ac:dyDescent="0.15">
      <c r="A6" s="330" t="s">
        <v>128</v>
      </c>
      <c r="B6" s="331"/>
      <c r="C6" s="136">
        <v>133901</v>
      </c>
      <c r="D6" s="137">
        <v>476815</v>
      </c>
      <c r="E6" s="138">
        <v>610716</v>
      </c>
      <c r="F6" s="136">
        <v>123534</v>
      </c>
      <c r="G6" s="137">
        <v>55924</v>
      </c>
      <c r="H6" s="138">
        <v>179458</v>
      </c>
      <c r="I6" s="136" t="s">
        <v>185</v>
      </c>
      <c r="J6" s="137">
        <v>155343</v>
      </c>
      <c r="K6" s="138">
        <v>155343</v>
      </c>
      <c r="L6" s="136">
        <v>10368</v>
      </c>
      <c r="M6" s="137">
        <v>265548</v>
      </c>
      <c r="N6" s="138">
        <v>275916</v>
      </c>
      <c r="O6" s="310" t="s">
        <v>3</v>
      </c>
      <c r="P6" s="311"/>
    </row>
    <row r="7" spans="1:16" ht="21.75" customHeight="1" x14ac:dyDescent="0.15">
      <c r="A7" s="334" t="s">
        <v>150</v>
      </c>
      <c r="B7" s="335"/>
      <c r="C7" s="247">
        <v>248073552</v>
      </c>
      <c r="D7" s="248">
        <v>312911</v>
      </c>
      <c r="E7" s="249">
        <v>248386463</v>
      </c>
      <c r="F7" s="247">
        <v>247874569</v>
      </c>
      <c r="G7" s="248">
        <v>179995</v>
      </c>
      <c r="H7" s="249">
        <v>248054564</v>
      </c>
      <c r="I7" s="250">
        <v>524</v>
      </c>
      <c r="J7" s="251">
        <v>37614</v>
      </c>
      <c r="K7" s="252">
        <v>38138</v>
      </c>
      <c r="L7" s="247">
        <v>198459</v>
      </c>
      <c r="M7" s="248">
        <v>95301</v>
      </c>
      <c r="N7" s="249">
        <v>293760</v>
      </c>
      <c r="O7" s="312" t="s">
        <v>156</v>
      </c>
      <c r="P7" s="313"/>
    </row>
    <row r="8" spans="1:16" s="3" customFormat="1" ht="21.75" customHeight="1" x14ac:dyDescent="0.15">
      <c r="A8" s="336" t="s">
        <v>129</v>
      </c>
      <c r="B8" s="337"/>
      <c r="C8" s="250">
        <v>441403</v>
      </c>
      <c r="D8" s="251">
        <v>2415810</v>
      </c>
      <c r="E8" s="252">
        <v>2857213</v>
      </c>
      <c r="F8" s="250">
        <v>369577</v>
      </c>
      <c r="G8" s="251">
        <v>171089</v>
      </c>
      <c r="H8" s="252">
        <v>540667</v>
      </c>
      <c r="I8" s="250" t="s">
        <v>185</v>
      </c>
      <c r="J8" s="251">
        <v>686151</v>
      </c>
      <c r="K8" s="252">
        <v>686151</v>
      </c>
      <c r="L8" s="250">
        <v>71825</v>
      </c>
      <c r="M8" s="251">
        <v>1558569</v>
      </c>
      <c r="N8" s="252">
        <v>1630395</v>
      </c>
      <c r="O8" s="314" t="s">
        <v>129</v>
      </c>
      <c r="P8" s="315"/>
    </row>
    <row r="9" spans="1:16" ht="21.75" customHeight="1" x14ac:dyDescent="0.15">
      <c r="A9" s="324" t="s">
        <v>151</v>
      </c>
      <c r="B9" s="325"/>
      <c r="C9" s="250">
        <v>59291487</v>
      </c>
      <c r="D9" s="251">
        <v>928054</v>
      </c>
      <c r="E9" s="252">
        <v>60219541</v>
      </c>
      <c r="F9" s="250">
        <v>58568539</v>
      </c>
      <c r="G9" s="251">
        <v>523972</v>
      </c>
      <c r="H9" s="252">
        <v>59092510</v>
      </c>
      <c r="I9" s="250">
        <v>1</v>
      </c>
      <c r="J9" s="251">
        <v>30</v>
      </c>
      <c r="K9" s="252">
        <v>31</v>
      </c>
      <c r="L9" s="250">
        <v>722948</v>
      </c>
      <c r="M9" s="251">
        <v>404052</v>
      </c>
      <c r="N9" s="252">
        <v>1127000</v>
      </c>
      <c r="O9" s="326" t="s">
        <v>151</v>
      </c>
      <c r="P9" s="327"/>
    </row>
    <row r="10" spans="1:16" ht="21.75" customHeight="1" x14ac:dyDescent="0.15">
      <c r="A10" s="328" t="s">
        <v>130</v>
      </c>
      <c r="B10" s="329"/>
      <c r="C10" s="253">
        <v>307940343</v>
      </c>
      <c r="D10" s="254">
        <v>4133590</v>
      </c>
      <c r="E10" s="255">
        <v>312073932</v>
      </c>
      <c r="F10" s="253">
        <v>306936218</v>
      </c>
      <c r="G10" s="254">
        <v>930980</v>
      </c>
      <c r="H10" s="255">
        <v>307867199</v>
      </c>
      <c r="I10" s="253">
        <v>525</v>
      </c>
      <c r="J10" s="254">
        <v>879138</v>
      </c>
      <c r="K10" s="255">
        <v>879663</v>
      </c>
      <c r="L10" s="253">
        <v>1003600</v>
      </c>
      <c r="M10" s="254">
        <v>2323471</v>
      </c>
      <c r="N10" s="255">
        <v>3327070</v>
      </c>
      <c r="O10" s="332" t="s">
        <v>145</v>
      </c>
      <c r="P10" s="333"/>
    </row>
    <row r="11" spans="1:16" ht="21.75" customHeight="1" x14ac:dyDescent="0.15">
      <c r="A11" s="302" t="s">
        <v>131</v>
      </c>
      <c r="B11" s="303"/>
      <c r="C11" s="140">
        <v>186326797</v>
      </c>
      <c r="D11" s="141">
        <v>2483453</v>
      </c>
      <c r="E11" s="142">
        <v>188810250</v>
      </c>
      <c r="F11" s="140">
        <v>185091525</v>
      </c>
      <c r="G11" s="141">
        <v>1573748</v>
      </c>
      <c r="H11" s="142">
        <v>186665272</v>
      </c>
      <c r="I11" s="140">
        <v>42073</v>
      </c>
      <c r="J11" s="141">
        <v>90561</v>
      </c>
      <c r="K11" s="142">
        <v>132634</v>
      </c>
      <c r="L11" s="140">
        <v>1193200</v>
      </c>
      <c r="M11" s="141">
        <v>819144</v>
      </c>
      <c r="N11" s="142">
        <v>2012344</v>
      </c>
      <c r="O11" s="287" t="s">
        <v>131</v>
      </c>
      <c r="P11" s="288"/>
    </row>
    <row r="12" spans="1:16" ht="21.75" customHeight="1" x14ac:dyDescent="0.15">
      <c r="A12" s="306" t="s">
        <v>160</v>
      </c>
      <c r="B12" s="307"/>
      <c r="C12" s="140">
        <v>9297402</v>
      </c>
      <c r="D12" s="141">
        <v>37637</v>
      </c>
      <c r="E12" s="142">
        <v>9335039</v>
      </c>
      <c r="F12" s="140">
        <v>9275759</v>
      </c>
      <c r="G12" s="141">
        <v>37497</v>
      </c>
      <c r="H12" s="142">
        <v>9313256</v>
      </c>
      <c r="I12" s="140">
        <v>5</v>
      </c>
      <c r="J12" s="141">
        <v>25</v>
      </c>
      <c r="K12" s="142">
        <v>30</v>
      </c>
      <c r="L12" s="140">
        <v>21639</v>
      </c>
      <c r="M12" s="141">
        <v>115</v>
      </c>
      <c r="N12" s="258">
        <v>21754</v>
      </c>
      <c r="O12" s="299" t="s">
        <v>160</v>
      </c>
      <c r="P12" s="301"/>
    </row>
    <row r="13" spans="1:16" ht="21.75" customHeight="1" x14ac:dyDescent="0.15">
      <c r="A13" s="302" t="s">
        <v>132</v>
      </c>
      <c r="B13" s="303"/>
      <c r="C13" s="140">
        <v>97116</v>
      </c>
      <c r="D13" s="141">
        <v>11380</v>
      </c>
      <c r="E13" s="142">
        <v>108496</v>
      </c>
      <c r="F13" s="140">
        <v>90186</v>
      </c>
      <c r="G13" s="141">
        <v>5164</v>
      </c>
      <c r="H13" s="142">
        <v>95351</v>
      </c>
      <c r="I13" s="140">
        <v>129</v>
      </c>
      <c r="J13" s="141">
        <v>165</v>
      </c>
      <c r="K13" s="142">
        <v>294</v>
      </c>
      <c r="L13" s="140">
        <v>6801</v>
      </c>
      <c r="M13" s="141">
        <v>6051</v>
      </c>
      <c r="N13" s="142">
        <v>12852</v>
      </c>
      <c r="O13" s="287" t="s">
        <v>132</v>
      </c>
      <c r="P13" s="288"/>
    </row>
    <row r="14" spans="1:16" ht="21.75" customHeight="1" x14ac:dyDescent="0.15">
      <c r="A14" s="302" t="s">
        <v>133</v>
      </c>
      <c r="B14" s="303"/>
      <c r="C14" s="140">
        <v>46320005</v>
      </c>
      <c r="D14" s="141">
        <v>1651286</v>
      </c>
      <c r="E14" s="142">
        <v>47971291</v>
      </c>
      <c r="F14" s="140">
        <v>44405752</v>
      </c>
      <c r="G14" s="141">
        <v>1429493</v>
      </c>
      <c r="H14" s="142">
        <v>45835245</v>
      </c>
      <c r="I14" s="279">
        <v>0</v>
      </c>
      <c r="J14" s="141">
        <v>189339</v>
      </c>
      <c r="K14" s="142">
        <v>189339</v>
      </c>
      <c r="L14" s="140">
        <v>1914253</v>
      </c>
      <c r="M14" s="141">
        <v>32454</v>
      </c>
      <c r="N14" s="142">
        <v>1946707</v>
      </c>
      <c r="O14" s="287" t="s">
        <v>133</v>
      </c>
      <c r="P14" s="288"/>
    </row>
    <row r="15" spans="1:16" ht="21.75" customHeight="1" x14ac:dyDescent="0.15">
      <c r="A15" s="302" t="s">
        <v>134</v>
      </c>
      <c r="B15" s="303"/>
      <c r="C15" s="140" t="s">
        <v>185</v>
      </c>
      <c r="D15" s="141">
        <v>11045</v>
      </c>
      <c r="E15" s="142">
        <v>11045</v>
      </c>
      <c r="F15" s="140" t="s">
        <v>185</v>
      </c>
      <c r="G15" s="141" t="s">
        <v>185</v>
      </c>
      <c r="H15" s="142" t="s">
        <v>185</v>
      </c>
      <c r="I15" s="140" t="s">
        <v>185</v>
      </c>
      <c r="J15" s="141" t="s">
        <v>185</v>
      </c>
      <c r="K15" s="142" t="s">
        <v>185</v>
      </c>
      <c r="L15" s="140" t="s">
        <v>185</v>
      </c>
      <c r="M15" s="141">
        <v>11045</v>
      </c>
      <c r="N15" s="142">
        <v>11045</v>
      </c>
      <c r="O15" s="287" t="s">
        <v>134</v>
      </c>
      <c r="P15" s="288"/>
    </row>
    <row r="16" spans="1:16" ht="21.75" customHeight="1" x14ac:dyDescent="0.15">
      <c r="A16" s="302" t="s">
        <v>135</v>
      </c>
      <c r="B16" s="303"/>
      <c r="C16" s="140" t="s">
        <v>185</v>
      </c>
      <c r="D16" s="141">
        <v>12737</v>
      </c>
      <c r="E16" s="142">
        <v>12737</v>
      </c>
      <c r="F16" s="140" t="s">
        <v>185</v>
      </c>
      <c r="G16" s="141">
        <v>30</v>
      </c>
      <c r="H16" s="142">
        <v>30</v>
      </c>
      <c r="I16" s="140" t="s">
        <v>185</v>
      </c>
      <c r="J16" s="141">
        <v>6772</v>
      </c>
      <c r="K16" s="142">
        <v>6772</v>
      </c>
      <c r="L16" s="140" t="s">
        <v>185</v>
      </c>
      <c r="M16" s="141">
        <v>5935</v>
      </c>
      <c r="N16" s="142">
        <v>5935</v>
      </c>
      <c r="O16" s="287" t="s">
        <v>135</v>
      </c>
      <c r="P16" s="288"/>
    </row>
    <row r="17" spans="1:16" ht="21.75" customHeight="1" x14ac:dyDescent="0.15">
      <c r="A17" s="302" t="s">
        <v>152</v>
      </c>
      <c r="B17" s="303"/>
      <c r="C17" s="140">
        <v>392434167</v>
      </c>
      <c r="D17" s="141">
        <v>8480758</v>
      </c>
      <c r="E17" s="142">
        <v>400914925</v>
      </c>
      <c r="F17" s="140">
        <v>386462293</v>
      </c>
      <c r="G17" s="141">
        <v>6585836</v>
      </c>
      <c r="H17" s="142">
        <v>393048129</v>
      </c>
      <c r="I17" s="140">
        <v>5893</v>
      </c>
      <c r="J17" s="141">
        <v>409716</v>
      </c>
      <c r="K17" s="142">
        <v>415609</v>
      </c>
      <c r="L17" s="140">
        <v>5965981</v>
      </c>
      <c r="M17" s="141">
        <v>1485206</v>
      </c>
      <c r="N17" s="142">
        <v>7451187</v>
      </c>
      <c r="O17" s="287" t="s">
        <v>152</v>
      </c>
      <c r="P17" s="288"/>
    </row>
    <row r="18" spans="1:16" ht="21.75" customHeight="1" x14ac:dyDescent="0.15">
      <c r="A18" s="302" t="s">
        <v>136</v>
      </c>
      <c r="B18" s="303"/>
      <c r="C18" s="140">
        <v>16297292</v>
      </c>
      <c r="D18" s="141">
        <v>31</v>
      </c>
      <c r="E18" s="142">
        <v>16297323</v>
      </c>
      <c r="F18" s="140">
        <v>16297199</v>
      </c>
      <c r="G18" s="141">
        <v>31</v>
      </c>
      <c r="H18" s="142">
        <v>16297230</v>
      </c>
      <c r="I18" s="140" t="s">
        <v>185</v>
      </c>
      <c r="J18" s="141" t="s">
        <v>185</v>
      </c>
      <c r="K18" s="142" t="s">
        <v>185</v>
      </c>
      <c r="L18" s="140">
        <v>93</v>
      </c>
      <c r="M18" s="141" t="s">
        <v>185</v>
      </c>
      <c r="N18" s="142">
        <v>93</v>
      </c>
      <c r="O18" s="287" t="s">
        <v>136</v>
      </c>
      <c r="P18" s="288"/>
    </row>
    <row r="19" spans="1:16" ht="21.75" customHeight="1" x14ac:dyDescent="0.15">
      <c r="A19" s="302" t="s">
        <v>137</v>
      </c>
      <c r="B19" s="303"/>
      <c r="C19" s="140" t="s">
        <v>185</v>
      </c>
      <c r="D19" s="141" t="s">
        <v>185</v>
      </c>
      <c r="E19" s="142" t="s">
        <v>185</v>
      </c>
      <c r="F19" s="140" t="s">
        <v>185</v>
      </c>
      <c r="G19" s="141" t="s">
        <v>185</v>
      </c>
      <c r="H19" s="142" t="s">
        <v>185</v>
      </c>
      <c r="I19" s="140" t="s">
        <v>185</v>
      </c>
      <c r="J19" s="141" t="s">
        <v>185</v>
      </c>
      <c r="K19" s="142" t="s">
        <v>185</v>
      </c>
      <c r="L19" s="140" t="s">
        <v>185</v>
      </c>
      <c r="M19" s="141" t="s">
        <v>185</v>
      </c>
      <c r="N19" s="142" t="s">
        <v>185</v>
      </c>
      <c r="O19" s="287" t="s">
        <v>137</v>
      </c>
      <c r="P19" s="288"/>
    </row>
    <row r="20" spans="1:16" ht="21.75" customHeight="1" x14ac:dyDescent="0.15">
      <c r="A20" s="302" t="s">
        <v>153</v>
      </c>
      <c r="B20" s="303"/>
      <c r="C20" s="140">
        <v>20357204</v>
      </c>
      <c r="D20" s="141" t="s">
        <v>185</v>
      </c>
      <c r="E20" s="142">
        <v>20357204</v>
      </c>
      <c r="F20" s="140">
        <v>20357204</v>
      </c>
      <c r="G20" s="141" t="s">
        <v>185</v>
      </c>
      <c r="H20" s="142">
        <v>20357204</v>
      </c>
      <c r="I20" s="140" t="s">
        <v>185</v>
      </c>
      <c r="J20" s="141" t="s">
        <v>185</v>
      </c>
      <c r="K20" s="142" t="s">
        <v>185</v>
      </c>
      <c r="L20" s="140" t="s">
        <v>185</v>
      </c>
      <c r="M20" s="141" t="s">
        <v>185</v>
      </c>
      <c r="N20" s="142" t="s">
        <v>185</v>
      </c>
      <c r="O20" s="287" t="s">
        <v>153</v>
      </c>
      <c r="P20" s="288"/>
    </row>
    <row r="21" spans="1:16" ht="21.75" customHeight="1" x14ac:dyDescent="0.15">
      <c r="A21" s="302" t="s">
        <v>138</v>
      </c>
      <c r="B21" s="303"/>
      <c r="C21" s="140" t="s">
        <v>185</v>
      </c>
      <c r="D21" s="141" t="s">
        <v>185</v>
      </c>
      <c r="E21" s="142" t="s">
        <v>185</v>
      </c>
      <c r="F21" s="140" t="s">
        <v>185</v>
      </c>
      <c r="G21" s="141" t="s">
        <v>185</v>
      </c>
      <c r="H21" s="142" t="s">
        <v>185</v>
      </c>
      <c r="I21" s="140" t="s">
        <v>185</v>
      </c>
      <c r="J21" s="141" t="s">
        <v>185</v>
      </c>
      <c r="K21" s="142" t="s">
        <v>185</v>
      </c>
      <c r="L21" s="140" t="s">
        <v>185</v>
      </c>
      <c r="M21" s="141" t="s">
        <v>185</v>
      </c>
      <c r="N21" s="142" t="s">
        <v>185</v>
      </c>
      <c r="O21" s="287" t="s">
        <v>138</v>
      </c>
      <c r="P21" s="288"/>
    </row>
    <row r="22" spans="1:16" ht="21.75" customHeight="1" x14ac:dyDescent="0.15">
      <c r="A22" s="302" t="s">
        <v>139</v>
      </c>
      <c r="B22" s="303"/>
      <c r="C22" s="140" t="s">
        <v>185</v>
      </c>
      <c r="D22" s="141" t="s">
        <v>185</v>
      </c>
      <c r="E22" s="142" t="s">
        <v>185</v>
      </c>
      <c r="F22" s="140" t="s">
        <v>185</v>
      </c>
      <c r="G22" s="141" t="s">
        <v>185</v>
      </c>
      <c r="H22" s="142" t="s">
        <v>185</v>
      </c>
      <c r="I22" s="140" t="s">
        <v>185</v>
      </c>
      <c r="J22" s="141" t="s">
        <v>185</v>
      </c>
      <c r="K22" s="142" t="s">
        <v>185</v>
      </c>
      <c r="L22" s="140" t="s">
        <v>185</v>
      </c>
      <c r="M22" s="141" t="s">
        <v>185</v>
      </c>
      <c r="N22" s="142" t="s">
        <v>185</v>
      </c>
      <c r="O22" s="287" t="s">
        <v>139</v>
      </c>
      <c r="P22" s="288"/>
    </row>
    <row r="23" spans="1:16" ht="21.75" customHeight="1" x14ac:dyDescent="0.15">
      <c r="A23" s="306" t="s">
        <v>140</v>
      </c>
      <c r="B23" s="307"/>
      <c r="C23" s="140">
        <v>9882955</v>
      </c>
      <c r="D23" s="141" t="s">
        <v>185</v>
      </c>
      <c r="E23" s="142">
        <v>9882955</v>
      </c>
      <c r="F23" s="140">
        <v>9882955</v>
      </c>
      <c r="G23" s="141" t="s">
        <v>185</v>
      </c>
      <c r="H23" s="142">
        <v>9882955</v>
      </c>
      <c r="I23" s="140" t="s">
        <v>185</v>
      </c>
      <c r="J23" s="141" t="s">
        <v>185</v>
      </c>
      <c r="K23" s="142" t="s">
        <v>185</v>
      </c>
      <c r="L23" s="140" t="s">
        <v>185</v>
      </c>
      <c r="M23" s="141" t="s">
        <v>185</v>
      </c>
      <c r="N23" s="142" t="s">
        <v>185</v>
      </c>
      <c r="O23" s="299" t="s">
        <v>140</v>
      </c>
      <c r="P23" s="301"/>
    </row>
    <row r="24" spans="1:16" ht="21.75" customHeight="1" x14ac:dyDescent="0.15">
      <c r="A24" s="302" t="s">
        <v>154</v>
      </c>
      <c r="B24" s="303"/>
      <c r="C24" s="140" t="s">
        <v>185</v>
      </c>
      <c r="D24" s="141" t="s">
        <v>185</v>
      </c>
      <c r="E24" s="142" t="s">
        <v>185</v>
      </c>
      <c r="F24" s="140" t="s">
        <v>185</v>
      </c>
      <c r="G24" s="141" t="s">
        <v>185</v>
      </c>
      <c r="H24" s="142" t="s">
        <v>185</v>
      </c>
      <c r="I24" s="140" t="s">
        <v>185</v>
      </c>
      <c r="J24" s="141" t="s">
        <v>185</v>
      </c>
      <c r="K24" s="142" t="s">
        <v>185</v>
      </c>
      <c r="L24" s="140" t="s">
        <v>185</v>
      </c>
      <c r="M24" s="141" t="s">
        <v>185</v>
      </c>
      <c r="N24" s="142" t="s">
        <v>185</v>
      </c>
      <c r="O24" s="287" t="s">
        <v>154</v>
      </c>
      <c r="P24" s="288"/>
    </row>
    <row r="25" spans="1:16" ht="21.75" customHeight="1" x14ac:dyDescent="0.15">
      <c r="A25" s="302" t="s">
        <v>155</v>
      </c>
      <c r="B25" s="303"/>
      <c r="C25" s="140">
        <v>110847650</v>
      </c>
      <c r="D25" s="141">
        <v>7854551</v>
      </c>
      <c r="E25" s="142">
        <v>118702200</v>
      </c>
      <c r="F25" s="140">
        <v>101599812</v>
      </c>
      <c r="G25" s="141">
        <v>7854551</v>
      </c>
      <c r="H25" s="142">
        <v>109454363</v>
      </c>
      <c r="I25" s="140" t="s">
        <v>185</v>
      </c>
      <c r="J25" s="141" t="s">
        <v>185</v>
      </c>
      <c r="K25" s="142" t="s">
        <v>185</v>
      </c>
      <c r="L25" s="140">
        <v>9247837</v>
      </c>
      <c r="M25" s="141" t="s">
        <v>185</v>
      </c>
      <c r="N25" s="142">
        <v>9247837</v>
      </c>
      <c r="O25" s="287" t="s">
        <v>155</v>
      </c>
      <c r="P25" s="288"/>
    </row>
    <row r="26" spans="1:16" ht="21.75" customHeight="1" x14ac:dyDescent="0.15">
      <c r="A26" s="302" t="s">
        <v>141</v>
      </c>
      <c r="B26" s="303"/>
      <c r="C26" s="140">
        <v>422506</v>
      </c>
      <c r="D26" s="141" t="s">
        <v>185</v>
      </c>
      <c r="E26" s="142">
        <v>422506</v>
      </c>
      <c r="F26" s="140">
        <v>422506</v>
      </c>
      <c r="G26" s="141" t="s">
        <v>185</v>
      </c>
      <c r="H26" s="142">
        <v>422506</v>
      </c>
      <c r="I26" s="140" t="s">
        <v>185</v>
      </c>
      <c r="J26" s="141" t="s">
        <v>185</v>
      </c>
      <c r="K26" s="142" t="s">
        <v>185</v>
      </c>
      <c r="L26" s="140" t="s">
        <v>185</v>
      </c>
      <c r="M26" s="141" t="s">
        <v>185</v>
      </c>
      <c r="N26" s="142" t="s">
        <v>185</v>
      </c>
      <c r="O26" s="287" t="s">
        <v>141</v>
      </c>
      <c r="P26" s="288"/>
    </row>
    <row r="27" spans="1:16" ht="21.75" customHeight="1" x14ac:dyDescent="0.15">
      <c r="A27" s="344" t="s">
        <v>142</v>
      </c>
      <c r="B27" s="345"/>
      <c r="C27" s="140">
        <v>2856</v>
      </c>
      <c r="D27" s="141" t="s">
        <v>185</v>
      </c>
      <c r="E27" s="142">
        <v>2856</v>
      </c>
      <c r="F27" s="140">
        <v>2856</v>
      </c>
      <c r="G27" s="141" t="s">
        <v>185</v>
      </c>
      <c r="H27" s="142">
        <v>2856</v>
      </c>
      <c r="I27" s="140" t="s">
        <v>185</v>
      </c>
      <c r="J27" s="141" t="s">
        <v>185</v>
      </c>
      <c r="K27" s="142" t="s">
        <v>185</v>
      </c>
      <c r="L27" s="140" t="s">
        <v>185</v>
      </c>
      <c r="M27" s="141" t="s">
        <v>185</v>
      </c>
      <c r="N27" s="142" t="s">
        <v>185</v>
      </c>
      <c r="O27" s="289" t="s">
        <v>146</v>
      </c>
      <c r="P27" s="290"/>
    </row>
    <row r="28" spans="1:16" ht="21.75" customHeight="1" x14ac:dyDescent="0.15">
      <c r="A28" s="348" t="s">
        <v>143</v>
      </c>
      <c r="B28" s="349"/>
      <c r="C28" s="140">
        <v>7757</v>
      </c>
      <c r="D28" s="141" t="s">
        <v>185</v>
      </c>
      <c r="E28" s="142">
        <v>7757</v>
      </c>
      <c r="F28" s="140">
        <v>7757</v>
      </c>
      <c r="G28" s="141" t="s">
        <v>185</v>
      </c>
      <c r="H28" s="142">
        <v>7757</v>
      </c>
      <c r="I28" s="140" t="s">
        <v>185</v>
      </c>
      <c r="J28" s="141" t="s">
        <v>185</v>
      </c>
      <c r="K28" s="142" t="s">
        <v>185</v>
      </c>
      <c r="L28" s="140" t="s">
        <v>185</v>
      </c>
      <c r="M28" s="141" t="s">
        <v>185</v>
      </c>
      <c r="N28" s="142" t="s">
        <v>185</v>
      </c>
      <c r="O28" s="299" t="s">
        <v>143</v>
      </c>
      <c r="P28" s="300"/>
    </row>
    <row r="29" spans="1:16" ht="21.75" customHeight="1" thickBot="1" x14ac:dyDescent="0.2">
      <c r="A29" s="346" t="s">
        <v>144</v>
      </c>
      <c r="B29" s="347"/>
      <c r="C29" s="143">
        <v>3545344</v>
      </c>
      <c r="D29" s="144">
        <v>2984</v>
      </c>
      <c r="E29" s="145">
        <v>3548329</v>
      </c>
      <c r="F29" s="143">
        <v>3538230</v>
      </c>
      <c r="G29" s="144">
        <v>2955</v>
      </c>
      <c r="H29" s="145">
        <v>3541185</v>
      </c>
      <c r="I29" s="143" t="s">
        <v>185</v>
      </c>
      <c r="J29" s="144" t="s">
        <v>185</v>
      </c>
      <c r="K29" s="145" t="s">
        <v>185</v>
      </c>
      <c r="L29" s="143">
        <v>7114</v>
      </c>
      <c r="M29" s="144">
        <v>30</v>
      </c>
      <c r="N29" s="145">
        <v>7144</v>
      </c>
      <c r="O29" s="342" t="s">
        <v>144</v>
      </c>
      <c r="P29" s="343"/>
    </row>
    <row r="30" spans="1:16" s="3" customFormat="1" ht="21.75" customHeight="1" thickTop="1" x14ac:dyDescent="0.15">
      <c r="A30" s="291" t="s">
        <v>161</v>
      </c>
      <c r="B30" s="292"/>
      <c r="C30" s="140">
        <v>1103779395</v>
      </c>
      <c r="D30" s="141">
        <v>24679452</v>
      </c>
      <c r="E30" s="142">
        <v>1128458847</v>
      </c>
      <c r="F30" s="140">
        <v>1084370252</v>
      </c>
      <c r="G30" s="141">
        <v>18420286</v>
      </c>
      <c r="H30" s="142">
        <v>1102790538</v>
      </c>
      <c r="I30" s="140">
        <v>48624</v>
      </c>
      <c r="J30" s="141">
        <v>1575716</v>
      </c>
      <c r="K30" s="142">
        <v>1624340</v>
      </c>
      <c r="L30" s="140">
        <v>19360519</v>
      </c>
      <c r="M30" s="141">
        <v>4683450</v>
      </c>
      <c r="N30" s="142">
        <v>24043969</v>
      </c>
      <c r="O30" s="297" t="s">
        <v>161</v>
      </c>
      <c r="P30" s="298"/>
    </row>
    <row r="31" spans="1:16" ht="17.25" customHeight="1" x14ac:dyDescent="0.15">
      <c r="A31" s="293" t="s">
        <v>162</v>
      </c>
      <c r="B31" s="294"/>
      <c r="C31" s="259">
        <v>83249912</v>
      </c>
      <c r="D31" s="260">
        <v>1768231</v>
      </c>
      <c r="E31" s="261">
        <v>85018143</v>
      </c>
      <c r="F31" s="259">
        <v>81982440</v>
      </c>
      <c r="G31" s="260">
        <v>1383194</v>
      </c>
      <c r="H31" s="261">
        <v>83365635</v>
      </c>
      <c r="I31" s="259">
        <v>1228</v>
      </c>
      <c r="J31" s="260">
        <v>82665</v>
      </c>
      <c r="K31" s="261">
        <v>83893</v>
      </c>
      <c r="L31" s="262">
        <v>1266243</v>
      </c>
      <c r="M31" s="260">
        <v>302373</v>
      </c>
      <c r="N31" s="269">
        <v>1568616</v>
      </c>
      <c r="O31" s="295" t="s">
        <v>162</v>
      </c>
      <c r="P31" s="296"/>
    </row>
    <row r="32" spans="1:16" ht="17.25" customHeight="1" thickBot="1" x14ac:dyDescent="0.2">
      <c r="A32" s="282" t="s">
        <v>163</v>
      </c>
      <c r="B32" s="283"/>
      <c r="C32" s="263">
        <v>1020529483</v>
      </c>
      <c r="D32" s="264">
        <v>22911221</v>
      </c>
      <c r="E32" s="265">
        <v>1043440704</v>
      </c>
      <c r="F32" s="263">
        <v>1002387812</v>
      </c>
      <c r="G32" s="264">
        <v>17037091</v>
      </c>
      <c r="H32" s="265">
        <v>1019424903</v>
      </c>
      <c r="I32" s="263">
        <v>47396</v>
      </c>
      <c r="J32" s="264">
        <v>1493052</v>
      </c>
      <c r="K32" s="265">
        <v>1540447</v>
      </c>
      <c r="L32" s="266">
        <v>18094276</v>
      </c>
      <c r="M32" s="264">
        <v>4381078</v>
      </c>
      <c r="N32" s="270">
        <v>22475353</v>
      </c>
      <c r="O32" s="284" t="s">
        <v>163</v>
      </c>
      <c r="P32" s="285"/>
    </row>
    <row r="33" spans="1:13" x14ac:dyDescent="0.15">
      <c r="A33" s="267" t="s">
        <v>164</v>
      </c>
      <c r="B33" s="286" t="s">
        <v>179</v>
      </c>
      <c r="C33" s="286"/>
      <c r="D33" s="286"/>
      <c r="E33" s="286"/>
      <c r="F33" s="286"/>
      <c r="G33" s="286"/>
    </row>
    <row r="34" spans="1:13" x14ac:dyDescent="0.15">
      <c r="A34" s="256" t="s">
        <v>165</v>
      </c>
      <c r="B34" s="2" t="s">
        <v>166</v>
      </c>
      <c r="K34" s="268"/>
    </row>
    <row r="35" spans="1:13" x14ac:dyDescent="0.15">
      <c r="A35" s="1" t="s">
        <v>167</v>
      </c>
      <c r="B35" s="4" t="s">
        <v>168</v>
      </c>
    </row>
    <row r="36" spans="1:13" x14ac:dyDescent="0.15">
      <c r="A36" s="1" t="s">
        <v>167</v>
      </c>
      <c r="B36" s="2" t="s">
        <v>169</v>
      </c>
    </row>
    <row r="37" spans="1:13" x14ac:dyDescent="0.15">
      <c r="A37" s="1" t="s">
        <v>167</v>
      </c>
      <c r="B37" s="2" t="s">
        <v>170</v>
      </c>
    </row>
    <row r="38" spans="1:13" x14ac:dyDescent="0.15">
      <c r="A38" s="257" t="s">
        <v>171</v>
      </c>
      <c r="B38" s="2" t="s">
        <v>172</v>
      </c>
    </row>
    <row r="39" spans="1:13" x14ac:dyDescent="0.15">
      <c r="B39" s="2" t="s">
        <v>177</v>
      </c>
    </row>
    <row r="40" spans="1:13" x14ac:dyDescent="0.15">
      <c r="B40" s="2" t="s">
        <v>178</v>
      </c>
    </row>
    <row r="43" spans="1:13" x14ac:dyDescent="0.15">
      <c r="A43" s="4"/>
      <c r="B43" s="4"/>
      <c r="C43" s="4"/>
      <c r="D43" s="4"/>
      <c r="E43" s="4"/>
      <c r="F43" s="4"/>
      <c r="G43" s="4"/>
      <c r="H43" s="4"/>
      <c r="I43" s="4"/>
      <c r="J43" s="4"/>
      <c r="K43" s="4"/>
      <c r="L43" s="4"/>
      <c r="M43" s="4"/>
    </row>
    <row r="44" spans="1:13" x14ac:dyDescent="0.15">
      <c r="A44" s="4"/>
      <c r="B44" s="4"/>
      <c r="C44" s="4"/>
      <c r="D44" s="4"/>
      <c r="E44" s="4"/>
      <c r="F44" s="4"/>
      <c r="G44" s="4"/>
      <c r="H44" s="4"/>
      <c r="I44" s="4"/>
      <c r="J44" s="4"/>
      <c r="K44" s="4"/>
      <c r="L44" s="4"/>
      <c r="M44" s="4"/>
    </row>
    <row r="45" spans="1:13" x14ac:dyDescent="0.15">
      <c r="A45" s="4"/>
      <c r="B45" s="4"/>
      <c r="C45" s="4"/>
      <c r="D45" s="4"/>
      <c r="E45" s="4"/>
      <c r="F45" s="4"/>
      <c r="G45" s="4"/>
      <c r="H45" s="4"/>
      <c r="I45" s="4"/>
      <c r="J45" s="4"/>
      <c r="K45" s="4"/>
      <c r="L45" s="4"/>
      <c r="M45" s="4"/>
    </row>
    <row r="46" spans="1:13" x14ac:dyDescent="0.15">
      <c r="A46" s="4"/>
      <c r="B46" s="4"/>
      <c r="C46" s="4"/>
      <c r="D46" s="4"/>
      <c r="E46" s="4"/>
      <c r="F46" s="4"/>
      <c r="G46" s="4"/>
      <c r="H46" s="4"/>
      <c r="I46" s="4"/>
      <c r="J46" s="4"/>
      <c r="K46" s="4"/>
      <c r="L46" s="4"/>
      <c r="M46" s="4"/>
    </row>
    <row r="47" spans="1:13" x14ac:dyDescent="0.15">
      <c r="A47" s="4"/>
      <c r="B47" s="4"/>
      <c r="C47" s="4"/>
      <c r="D47" s="4"/>
      <c r="E47" s="4"/>
      <c r="F47" s="4"/>
      <c r="G47" s="4"/>
      <c r="H47" s="4"/>
      <c r="I47" s="4"/>
      <c r="J47" s="4"/>
      <c r="K47" s="4"/>
      <c r="L47" s="4"/>
      <c r="M47" s="4"/>
    </row>
  </sheetData>
  <mergeCells count="64">
    <mergeCell ref="A24:B24"/>
    <mergeCell ref="O29:P29"/>
    <mergeCell ref="O21:P21"/>
    <mergeCell ref="A26:B26"/>
    <mergeCell ref="A27:B27"/>
    <mergeCell ref="A23:B23"/>
    <mergeCell ref="A29:B29"/>
    <mergeCell ref="O24:P24"/>
    <mergeCell ref="A28:B28"/>
    <mergeCell ref="A1:P1"/>
    <mergeCell ref="O11:P11"/>
    <mergeCell ref="L3:N3"/>
    <mergeCell ref="O3:P4"/>
    <mergeCell ref="A9:B9"/>
    <mergeCell ref="O9:P9"/>
    <mergeCell ref="A10:B10"/>
    <mergeCell ref="A6:B6"/>
    <mergeCell ref="O10:P10"/>
    <mergeCell ref="I3:K3"/>
    <mergeCell ref="A7:B7"/>
    <mergeCell ref="A8:B8"/>
    <mergeCell ref="F3:H3"/>
    <mergeCell ref="C3:E3"/>
    <mergeCell ref="A3:B4"/>
    <mergeCell ref="A11:B11"/>
    <mergeCell ref="A5:B5"/>
    <mergeCell ref="A12:B12"/>
    <mergeCell ref="O12:P12"/>
    <mergeCell ref="O5:P5"/>
    <mergeCell ref="O6:P6"/>
    <mergeCell ref="O7:P7"/>
    <mergeCell ref="O8:P8"/>
    <mergeCell ref="A13:B13"/>
    <mergeCell ref="O13:P13"/>
    <mergeCell ref="A14:B14"/>
    <mergeCell ref="O14:P14"/>
    <mergeCell ref="A15:B15"/>
    <mergeCell ref="O15:P15"/>
    <mergeCell ref="O16:P16"/>
    <mergeCell ref="O23:P23"/>
    <mergeCell ref="O25:P25"/>
    <mergeCell ref="A17:B17"/>
    <mergeCell ref="O17:P17"/>
    <mergeCell ref="A16:B16"/>
    <mergeCell ref="A19:B19"/>
    <mergeCell ref="O20:P20"/>
    <mergeCell ref="A20:B20"/>
    <mergeCell ref="O18:P18"/>
    <mergeCell ref="A18:B18"/>
    <mergeCell ref="A22:B22"/>
    <mergeCell ref="A25:B25"/>
    <mergeCell ref="O19:P19"/>
    <mergeCell ref="A21:B21"/>
    <mergeCell ref="O22:P22"/>
    <mergeCell ref="A32:B32"/>
    <mergeCell ref="O32:P32"/>
    <mergeCell ref="B33:G33"/>
    <mergeCell ref="O26:P26"/>
    <mergeCell ref="O27:P27"/>
    <mergeCell ref="A30:B30"/>
    <mergeCell ref="A31:B31"/>
    <mergeCell ref="O31:P31"/>
    <mergeCell ref="O30:P30"/>
    <mergeCell ref="O28:P28"/>
  </mergeCells>
  <phoneticPr fontId="2"/>
  <printOptions horizontalCentered="1"/>
  <pageMargins left="0.78740157480314965" right="0.78740157480314965" top="0.98425196850393704" bottom="0.59055118110236227" header="0.51181102362204722" footer="0.51181102362204722"/>
  <pageSetup paperSize="9" scale="66" orientation="landscape" r:id="rId1"/>
  <headerFooter alignWithMargins="0">
    <oddFooter>&amp;R高松国税局
国税徴収１
(H28)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opLeftCell="A16" zoomScaleNormal="100" workbookViewId="0">
      <selection activeCell="D29" sqref="D29"/>
    </sheetView>
  </sheetViews>
  <sheetFormatPr defaultColWidth="5.875" defaultRowHeight="11.25" x14ac:dyDescent="0.15"/>
  <cols>
    <col min="1" max="2" width="5.625" style="2" customWidth="1"/>
    <col min="3" max="3" width="11" style="2" customWidth="1"/>
    <col min="4" max="4" width="8.5" style="2" customWidth="1"/>
    <col min="5" max="5" width="9.75" style="2" bestFit="1" customWidth="1"/>
    <col min="6" max="6" width="8.5" style="2" customWidth="1"/>
    <col min="7" max="7" width="9.125" style="2" customWidth="1"/>
    <col min="8" max="8" width="8.5" style="2" customWidth="1"/>
    <col min="9" max="9" width="9.125" style="2" customWidth="1"/>
    <col min="10" max="10" width="8.5" style="2" customWidth="1"/>
    <col min="11" max="11" width="9.75" style="2" bestFit="1" customWidth="1"/>
    <col min="12" max="12" width="10.625" style="2" customWidth="1"/>
    <col min="13" max="16384" width="5.875" style="2"/>
  </cols>
  <sheetData>
    <row r="1" spans="1:11" ht="14.25" customHeight="1" thickBot="1" x14ac:dyDescent="0.2">
      <c r="A1" s="379" t="s">
        <v>115</v>
      </c>
      <c r="B1" s="379"/>
      <c r="C1" s="379"/>
      <c r="D1" s="379"/>
      <c r="E1" s="379"/>
      <c r="F1" s="379"/>
      <c r="G1" s="379"/>
      <c r="H1" s="379"/>
      <c r="I1" s="379"/>
      <c r="J1" s="379"/>
      <c r="K1" s="379"/>
    </row>
    <row r="2" spans="1:11" ht="16.5" customHeight="1" x14ac:dyDescent="0.15">
      <c r="A2" s="338" t="s">
        <v>116</v>
      </c>
      <c r="B2" s="380"/>
      <c r="C2" s="339"/>
      <c r="D2" s="429" t="s">
        <v>117</v>
      </c>
      <c r="E2" s="429"/>
      <c r="F2" s="429" t="s">
        <v>118</v>
      </c>
      <c r="G2" s="429"/>
      <c r="H2" s="429" t="s">
        <v>119</v>
      </c>
      <c r="I2" s="429"/>
      <c r="J2" s="430" t="s">
        <v>56</v>
      </c>
      <c r="K2" s="431"/>
    </row>
    <row r="3" spans="1:11" ht="16.5" customHeight="1" x14ac:dyDescent="0.15">
      <c r="A3" s="340"/>
      <c r="B3" s="381"/>
      <c r="C3" s="341"/>
      <c r="D3" s="23" t="s">
        <v>57</v>
      </c>
      <c r="E3" s="14" t="s">
        <v>120</v>
      </c>
      <c r="F3" s="23" t="s">
        <v>57</v>
      </c>
      <c r="G3" s="14" t="s">
        <v>120</v>
      </c>
      <c r="H3" s="23" t="s">
        <v>57</v>
      </c>
      <c r="I3" s="14" t="s">
        <v>120</v>
      </c>
      <c r="J3" s="23" t="s">
        <v>58</v>
      </c>
      <c r="K3" s="85" t="s">
        <v>59</v>
      </c>
    </row>
    <row r="4" spans="1:11" s="22" customFormat="1" x14ac:dyDescent="0.15">
      <c r="A4" s="86"/>
      <c r="B4" s="87"/>
      <c r="C4" s="88"/>
      <c r="D4" s="89" t="s">
        <v>31</v>
      </c>
      <c r="E4" s="35" t="s">
        <v>2</v>
      </c>
      <c r="F4" s="89" t="s">
        <v>31</v>
      </c>
      <c r="G4" s="35" t="s">
        <v>2</v>
      </c>
      <c r="H4" s="89" t="s">
        <v>31</v>
      </c>
      <c r="I4" s="35" t="s">
        <v>2</v>
      </c>
      <c r="J4" s="89" t="s">
        <v>31</v>
      </c>
      <c r="K4" s="44" t="s">
        <v>2</v>
      </c>
    </row>
    <row r="5" spans="1:11" ht="28.5" customHeight="1" x14ac:dyDescent="0.15">
      <c r="A5" s="422" t="s">
        <v>32</v>
      </c>
      <c r="B5" s="424" t="s">
        <v>60</v>
      </c>
      <c r="C5" s="425"/>
      <c r="D5" s="90" t="s">
        <v>127</v>
      </c>
      <c r="E5" s="91" t="s">
        <v>127</v>
      </c>
      <c r="F5" s="90" t="s">
        <v>127</v>
      </c>
      <c r="G5" s="91" t="s">
        <v>127</v>
      </c>
      <c r="H5" s="90" t="s">
        <v>127</v>
      </c>
      <c r="I5" s="91" t="s">
        <v>127</v>
      </c>
      <c r="J5" s="90" t="s">
        <v>127</v>
      </c>
      <c r="K5" s="92" t="s">
        <v>127</v>
      </c>
    </row>
    <row r="6" spans="1:11" ht="28.5" customHeight="1" x14ac:dyDescent="0.15">
      <c r="A6" s="422"/>
      <c r="B6" s="426" t="s">
        <v>33</v>
      </c>
      <c r="C6" s="427"/>
      <c r="D6" s="93">
        <v>5</v>
      </c>
      <c r="E6" s="94">
        <v>22097</v>
      </c>
      <c r="F6" s="93">
        <v>2</v>
      </c>
      <c r="G6" s="94">
        <v>1529</v>
      </c>
      <c r="H6" s="93" t="s">
        <v>127</v>
      </c>
      <c r="I6" s="94" t="s">
        <v>127</v>
      </c>
      <c r="J6" s="93">
        <v>7</v>
      </c>
      <c r="K6" s="45">
        <v>23626</v>
      </c>
    </row>
    <row r="7" spans="1:11" ht="28.5" customHeight="1" x14ac:dyDescent="0.15">
      <c r="A7" s="422"/>
      <c r="B7" s="410" t="s">
        <v>60</v>
      </c>
      <c r="C7" s="411"/>
      <c r="D7" s="90" t="s">
        <v>127</v>
      </c>
      <c r="E7" s="91" t="s">
        <v>127</v>
      </c>
      <c r="F7" s="90" t="s">
        <v>127</v>
      </c>
      <c r="G7" s="91" t="s">
        <v>127</v>
      </c>
      <c r="H7" s="90" t="s">
        <v>127</v>
      </c>
      <c r="I7" s="91" t="s">
        <v>127</v>
      </c>
      <c r="J7" s="90" t="s">
        <v>127</v>
      </c>
      <c r="K7" s="92" t="s">
        <v>127</v>
      </c>
    </row>
    <row r="8" spans="1:11" s="1" customFormat="1" ht="28.5" customHeight="1" x14ac:dyDescent="0.15">
      <c r="A8" s="422"/>
      <c r="B8" s="426" t="s">
        <v>34</v>
      </c>
      <c r="C8" s="386"/>
      <c r="D8" s="93">
        <v>24</v>
      </c>
      <c r="E8" s="94">
        <v>289994</v>
      </c>
      <c r="F8" s="93">
        <v>5</v>
      </c>
      <c r="G8" s="94">
        <v>6434</v>
      </c>
      <c r="H8" s="93" t="s">
        <v>127</v>
      </c>
      <c r="I8" s="94" t="s">
        <v>127</v>
      </c>
      <c r="J8" s="93">
        <v>29</v>
      </c>
      <c r="K8" s="45">
        <v>296428</v>
      </c>
    </row>
    <row r="9" spans="1:11" ht="28.5" customHeight="1" x14ac:dyDescent="0.15">
      <c r="A9" s="422"/>
      <c r="B9" s="410" t="s">
        <v>60</v>
      </c>
      <c r="C9" s="411"/>
      <c r="D9" s="90" t="s">
        <v>127</v>
      </c>
      <c r="E9" s="91" t="s">
        <v>127</v>
      </c>
      <c r="F9" s="90" t="s">
        <v>127</v>
      </c>
      <c r="G9" s="91" t="s">
        <v>127</v>
      </c>
      <c r="H9" s="90" t="s">
        <v>127</v>
      </c>
      <c r="I9" s="91" t="s">
        <v>127</v>
      </c>
      <c r="J9" s="90" t="s">
        <v>127</v>
      </c>
      <c r="K9" s="92" t="s">
        <v>127</v>
      </c>
    </row>
    <row r="10" spans="1:11" s="1" customFormat="1" ht="28.5" customHeight="1" x14ac:dyDescent="0.15">
      <c r="A10" s="422"/>
      <c r="B10" s="426" t="s">
        <v>35</v>
      </c>
      <c r="C10" s="386"/>
      <c r="D10" s="93" t="s">
        <v>127</v>
      </c>
      <c r="E10" s="94">
        <v>5637</v>
      </c>
      <c r="F10" s="93" t="s">
        <v>127</v>
      </c>
      <c r="G10" s="94" t="s">
        <v>127</v>
      </c>
      <c r="H10" s="93" t="s">
        <v>127</v>
      </c>
      <c r="I10" s="94" t="s">
        <v>127</v>
      </c>
      <c r="J10" s="93" t="s">
        <v>127</v>
      </c>
      <c r="K10" s="45">
        <v>5637</v>
      </c>
    </row>
    <row r="11" spans="1:11" ht="28.5" customHeight="1" x14ac:dyDescent="0.15">
      <c r="A11" s="422"/>
      <c r="B11" s="428" t="s">
        <v>36</v>
      </c>
      <c r="C11" s="303"/>
      <c r="D11" s="93" t="s">
        <v>127</v>
      </c>
      <c r="E11" s="94" t="s">
        <v>127</v>
      </c>
      <c r="F11" s="93" t="s">
        <v>127</v>
      </c>
      <c r="G11" s="94" t="s">
        <v>127</v>
      </c>
      <c r="H11" s="93" t="s">
        <v>127</v>
      </c>
      <c r="I11" s="94" t="s">
        <v>127</v>
      </c>
      <c r="J11" s="93" t="s">
        <v>127</v>
      </c>
      <c r="K11" s="45" t="s">
        <v>127</v>
      </c>
    </row>
    <row r="12" spans="1:11" ht="28.5" customHeight="1" x14ac:dyDescent="0.15">
      <c r="A12" s="422"/>
      <c r="B12" s="428" t="s">
        <v>37</v>
      </c>
      <c r="C12" s="303"/>
      <c r="D12" s="93">
        <v>1</v>
      </c>
      <c r="E12" s="94">
        <v>15417</v>
      </c>
      <c r="F12" s="93" t="s">
        <v>127</v>
      </c>
      <c r="G12" s="94" t="s">
        <v>127</v>
      </c>
      <c r="H12" s="93" t="s">
        <v>127</v>
      </c>
      <c r="I12" s="94" t="s">
        <v>127</v>
      </c>
      <c r="J12" s="93">
        <v>1</v>
      </c>
      <c r="K12" s="45">
        <v>15417</v>
      </c>
    </row>
    <row r="13" spans="1:11" ht="28.5" customHeight="1" x14ac:dyDescent="0.15">
      <c r="A13" s="422"/>
      <c r="B13" s="428" t="s">
        <v>38</v>
      </c>
      <c r="C13" s="303"/>
      <c r="D13" s="93">
        <v>23</v>
      </c>
      <c r="E13" s="94">
        <v>213916</v>
      </c>
      <c r="F13" s="93">
        <v>3</v>
      </c>
      <c r="G13" s="94">
        <v>2176</v>
      </c>
      <c r="H13" s="93" t="s">
        <v>127</v>
      </c>
      <c r="I13" s="94" t="s">
        <v>127</v>
      </c>
      <c r="J13" s="93">
        <v>26</v>
      </c>
      <c r="K13" s="45">
        <v>216092</v>
      </c>
    </row>
    <row r="14" spans="1:11" ht="28.5" customHeight="1" x14ac:dyDescent="0.15">
      <c r="A14" s="423"/>
      <c r="B14" s="414" t="s">
        <v>40</v>
      </c>
      <c r="C14" s="415"/>
      <c r="D14" s="95">
        <v>5</v>
      </c>
      <c r="E14" s="96">
        <v>77120</v>
      </c>
      <c r="F14" s="95">
        <v>4</v>
      </c>
      <c r="G14" s="96">
        <v>5788</v>
      </c>
      <c r="H14" s="95" t="s">
        <v>127</v>
      </c>
      <c r="I14" s="96" t="s">
        <v>127</v>
      </c>
      <c r="J14" s="95">
        <v>9</v>
      </c>
      <c r="K14" s="97">
        <v>82908</v>
      </c>
    </row>
    <row r="15" spans="1:11" ht="28.5" customHeight="1" x14ac:dyDescent="0.15">
      <c r="A15" s="416" t="s">
        <v>121</v>
      </c>
      <c r="B15" s="419" t="s">
        <v>122</v>
      </c>
      <c r="C15" s="98" t="s">
        <v>123</v>
      </c>
      <c r="D15" s="99">
        <v>391</v>
      </c>
      <c r="E15" s="100">
        <v>309317</v>
      </c>
      <c r="F15" s="99">
        <v>35</v>
      </c>
      <c r="G15" s="100">
        <v>8467</v>
      </c>
      <c r="H15" s="99" t="s">
        <v>127</v>
      </c>
      <c r="I15" s="100" t="s">
        <v>127</v>
      </c>
      <c r="J15" s="99">
        <v>426</v>
      </c>
      <c r="K15" s="101">
        <v>317784</v>
      </c>
    </row>
    <row r="16" spans="1:11" ht="28.5" customHeight="1" x14ac:dyDescent="0.15">
      <c r="A16" s="417"/>
      <c r="B16" s="420"/>
      <c r="C16" s="102" t="s">
        <v>61</v>
      </c>
      <c r="D16" s="103">
        <v>21</v>
      </c>
      <c r="E16" s="104">
        <v>78396</v>
      </c>
      <c r="F16" s="103">
        <v>2</v>
      </c>
      <c r="G16" s="104">
        <v>250</v>
      </c>
      <c r="H16" s="103" t="s">
        <v>127</v>
      </c>
      <c r="I16" s="104" t="s">
        <v>127</v>
      </c>
      <c r="J16" s="103">
        <v>23</v>
      </c>
      <c r="K16" s="105">
        <v>78646</v>
      </c>
    </row>
    <row r="17" spans="1:11" ht="28.5" customHeight="1" x14ac:dyDescent="0.15">
      <c r="A17" s="418"/>
      <c r="B17" s="414" t="s">
        <v>44</v>
      </c>
      <c r="C17" s="415"/>
      <c r="D17" s="106">
        <v>11</v>
      </c>
      <c r="E17" s="107">
        <v>5920</v>
      </c>
      <c r="F17" s="106">
        <v>12</v>
      </c>
      <c r="G17" s="107">
        <v>1961</v>
      </c>
      <c r="H17" s="106" t="s">
        <v>127</v>
      </c>
      <c r="I17" s="107" t="s">
        <v>127</v>
      </c>
      <c r="J17" s="106">
        <v>23</v>
      </c>
      <c r="K17" s="47">
        <v>7881</v>
      </c>
    </row>
    <row r="18" spans="1:11" ht="28.5" customHeight="1" thickBot="1" x14ac:dyDescent="0.2">
      <c r="A18" s="282" t="s">
        <v>124</v>
      </c>
      <c r="B18" s="421"/>
      <c r="C18" s="283"/>
      <c r="D18" s="108">
        <v>258</v>
      </c>
      <c r="E18" s="109">
        <v>1112156</v>
      </c>
      <c r="F18" s="108">
        <v>18</v>
      </c>
      <c r="G18" s="109">
        <v>16784</v>
      </c>
      <c r="H18" s="108" t="s">
        <v>127</v>
      </c>
      <c r="I18" s="109" t="s">
        <v>127</v>
      </c>
      <c r="J18" s="108">
        <v>276</v>
      </c>
      <c r="K18" s="110">
        <v>1128941</v>
      </c>
    </row>
    <row r="19" spans="1:11" s="280" customFormat="1" ht="22.5" customHeight="1" x14ac:dyDescent="0.15">
      <c r="A19" s="354" t="s">
        <v>195</v>
      </c>
      <c r="B19" s="354"/>
      <c r="C19" s="354"/>
      <c r="D19" s="354"/>
      <c r="E19" s="354"/>
      <c r="F19" s="354"/>
      <c r="G19" s="354"/>
      <c r="H19" s="354"/>
      <c r="I19" s="354"/>
      <c r="J19" s="354"/>
      <c r="K19" s="354"/>
    </row>
    <row r="20" spans="1:11" s="280" customFormat="1" ht="30.75" customHeight="1" x14ac:dyDescent="0.15">
      <c r="A20" s="412" t="s">
        <v>194</v>
      </c>
      <c r="B20" s="413"/>
      <c r="C20" s="413"/>
      <c r="D20" s="413"/>
      <c r="E20" s="413"/>
      <c r="F20" s="413"/>
      <c r="G20" s="413"/>
      <c r="H20" s="413"/>
      <c r="I20" s="413"/>
      <c r="J20" s="413"/>
      <c r="K20" s="413"/>
    </row>
  </sheetData>
  <mergeCells count="23">
    <mergeCell ref="B8:C8"/>
    <mergeCell ref="A1:K1"/>
    <mergeCell ref="A2:C3"/>
    <mergeCell ref="D2:E2"/>
    <mergeCell ref="F2:G2"/>
    <mergeCell ref="H2:I2"/>
    <mergeCell ref="J2:K2"/>
    <mergeCell ref="B9:C9"/>
    <mergeCell ref="A20:K20"/>
    <mergeCell ref="B14:C14"/>
    <mergeCell ref="A15:A17"/>
    <mergeCell ref="B15:B16"/>
    <mergeCell ref="B17:C17"/>
    <mergeCell ref="A18:C18"/>
    <mergeCell ref="A19:K19"/>
    <mergeCell ref="A5:A14"/>
    <mergeCell ref="B5:C5"/>
    <mergeCell ref="B6:C6"/>
    <mergeCell ref="B10:C10"/>
    <mergeCell ref="B11:C11"/>
    <mergeCell ref="B12:C12"/>
    <mergeCell ref="B13:C13"/>
    <mergeCell ref="B7:C7"/>
  </mergeCells>
  <phoneticPr fontId="2"/>
  <printOptions horizontalCentered="1"/>
  <pageMargins left="0.78740157480314965" right="0.78740157480314965" top="0.98425196850393704" bottom="0.98425196850393704" header="0.51181102362204722" footer="0.51181102362204722"/>
  <pageSetup paperSize="9" scale="92" orientation="portrait" r:id="rId1"/>
  <headerFooter alignWithMargins="0">
    <oddFooter>&amp;R高松国税局
国税徴収２
(H28)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showWhiteSpace="0" zoomScale="85" zoomScaleNormal="85" workbookViewId="0">
      <selection activeCell="A2" sqref="A2:A3"/>
    </sheetView>
  </sheetViews>
  <sheetFormatPr defaultColWidth="12.625" defaultRowHeight="11.25" x14ac:dyDescent="0.15"/>
  <cols>
    <col min="1" max="1" width="12.625" style="2"/>
    <col min="2" max="2" width="13" style="2" bestFit="1" customWidth="1"/>
    <col min="3" max="3" width="12.625" style="2"/>
    <col min="4" max="5" width="13" style="2" bestFit="1" customWidth="1"/>
    <col min="6" max="6" width="12.625" style="2"/>
    <col min="7" max="7" width="13" style="2" bestFit="1" customWidth="1"/>
    <col min="8" max="16384" width="12.625" style="2"/>
  </cols>
  <sheetData>
    <row r="1" spans="1:14" ht="12" thickBot="1" x14ac:dyDescent="0.2">
      <c r="A1" s="2" t="s">
        <v>23</v>
      </c>
    </row>
    <row r="2" spans="1:14" ht="15" customHeight="1" x14ac:dyDescent="0.15">
      <c r="A2" s="350" t="s">
        <v>15</v>
      </c>
      <c r="B2" s="317" t="s">
        <v>11</v>
      </c>
      <c r="C2" s="318"/>
      <c r="D2" s="319"/>
      <c r="E2" s="317" t="s">
        <v>12</v>
      </c>
      <c r="F2" s="318"/>
      <c r="G2" s="319"/>
      <c r="H2" s="317" t="s">
        <v>13</v>
      </c>
      <c r="I2" s="318"/>
      <c r="J2" s="319"/>
      <c r="K2" s="317" t="s">
        <v>14</v>
      </c>
      <c r="L2" s="318"/>
      <c r="M2" s="318"/>
      <c r="N2" s="352" t="s">
        <v>15</v>
      </c>
    </row>
    <row r="3" spans="1:14" ht="18" customHeight="1" x14ac:dyDescent="0.15">
      <c r="A3" s="351"/>
      <c r="B3" s="11" t="s">
        <v>0</v>
      </c>
      <c r="C3" s="12" t="s">
        <v>16</v>
      </c>
      <c r="D3" s="14" t="s">
        <v>1</v>
      </c>
      <c r="E3" s="11" t="s">
        <v>0</v>
      </c>
      <c r="F3" s="13" t="s">
        <v>17</v>
      </c>
      <c r="G3" s="14" t="s">
        <v>1</v>
      </c>
      <c r="H3" s="11" t="s">
        <v>0</v>
      </c>
      <c r="I3" s="13" t="s">
        <v>17</v>
      </c>
      <c r="J3" s="14" t="s">
        <v>1</v>
      </c>
      <c r="K3" s="11" t="s">
        <v>0</v>
      </c>
      <c r="L3" s="13" t="s">
        <v>17</v>
      </c>
      <c r="M3" s="271" t="s">
        <v>1</v>
      </c>
      <c r="N3" s="353"/>
    </row>
    <row r="4" spans="1:14" s="22" customFormat="1" x14ac:dyDescent="0.15">
      <c r="A4" s="31"/>
      <c r="B4" s="33" t="s">
        <v>2</v>
      </c>
      <c r="C4" s="34" t="s">
        <v>2</v>
      </c>
      <c r="D4" s="35" t="s">
        <v>2</v>
      </c>
      <c r="E4" s="33" t="s">
        <v>2</v>
      </c>
      <c r="F4" s="34" t="s">
        <v>2</v>
      </c>
      <c r="G4" s="35" t="s">
        <v>2</v>
      </c>
      <c r="H4" s="33" t="s">
        <v>2</v>
      </c>
      <c r="I4" s="34" t="s">
        <v>2</v>
      </c>
      <c r="J4" s="35" t="s">
        <v>2</v>
      </c>
      <c r="K4" s="33" t="s">
        <v>2</v>
      </c>
      <c r="L4" s="34" t="s">
        <v>2</v>
      </c>
      <c r="M4" s="118" t="s">
        <v>2</v>
      </c>
      <c r="N4" s="32"/>
    </row>
    <row r="5" spans="1:14" s="121" customFormat="1" ht="30" customHeight="1" x14ac:dyDescent="0.15">
      <c r="A5" s="17" t="s">
        <v>158</v>
      </c>
      <c r="B5" s="19">
        <v>935391802</v>
      </c>
      <c r="C5" s="20">
        <v>38423837</v>
      </c>
      <c r="D5" s="21">
        <v>973815639</v>
      </c>
      <c r="E5" s="19">
        <v>910784946</v>
      </c>
      <c r="F5" s="20">
        <v>27829342</v>
      </c>
      <c r="G5" s="21">
        <v>938614288</v>
      </c>
      <c r="H5" s="19">
        <v>42156</v>
      </c>
      <c r="I5" s="20">
        <v>1714024</v>
      </c>
      <c r="J5" s="21">
        <v>1756180</v>
      </c>
      <c r="K5" s="19">
        <v>24564699</v>
      </c>
      <c r="L5" s="20">
        <v>8880472</v>
      </c>
      <c r="M5" s="272">
        <v>33445171</v>
      </c>
      <c r="N5" s="276" t="s">
        <v>158</v>
      </c>
    </row>
    <row r="6" spans="1:14" s="121" customFormat="1" ht="30" customHeight="1" x14ac:dyDescent="0.15">
      <c r="A6" s="17" t="s">
        <v>159</v>
      </c>
      <c r="B6" s="6">
        <v>998292872</v>
      </c>
      <c r="C6" s="7">
        <v>33146575</v>
      </c>
      <c r="D6" s="8">
        <v>1031439446</v>
      </c>
      <c r="E6" s="6">
        <v>974718215</v>
      </c>
      <c r="F6" s="7">
        <v>23726882</v>
      </c>
      <c r="G6" s="8">
        <v>998445097</v>
      </c>
      <c r="H6" s="6">
        <v>25977</v>
      </c>
      <c r="I6" s="7">
        <v>2090133</v>
      </c>
      <c r="J6" s="8">
        <v>2116109</v>
      </c>
      <c r="K6" s="6">
        <v>23548680</v>
      </c>
      <c r="L6" s="7">
        <v>7329560</v>
      </c>
      <c r="M6" s="273">
        <v>30878240</v>
      </c>
      <c r="N6" s="276" t="s">
        <v>159</v>
      </c>
    </row>
    <row r="7" spans="1:14" s="121" customFormat="1" ht="30" customHeight="1" x14ac:dyDescent="0.15">
      <c r="A7" s="17" t="s">
        <v>173</v>
      </c>
      <c r="B7" s="132">
        <v>1030679180</v>
      </c>
      <c r="C7" s="133">
        <v>30534325</v>
      </c>
      <c r="D7" s="134">
        <v>1061213505</v>
      </c>
      <c r="E7" s="132">
        <v>1008364089</v>
      </c>
      <c r="F7" s="133">
        <v>20412488</v>
      </c>
      <c r="G7" s="134">
        <v>1028776577</v>
      </c>
      <c r="H7" s="132">
        <v>71146</v>
      </c>
      <c r="I7" s="133">
        <v>934518</v>
      </c>
      <c r="J7" s="134">
        <v>1005664</v>
      </c>
      <c r="K7" s="132">
        <v>22243945</v>
      </c>
      <c r="L7" s="133">
        <v>9187319</v>
      </c>
      <c r="M7" s="274">
        <v>31431264</v>
      </c>
      <c r="N7" s="276" t="s">
        <v>173</v>
      </c>
    </row>
    <row r="8" spans="1:14" s="121" customFormat="1" ht="30" customHeight="1" x14ac:dyDescent="0.15">
      <c r="A8" s="17" t="s">
        <v>180</v>
      </c>
      <c r="B8" s="132">
        <v>1137854670</v>
      </c>
      <c r="C8" s="133">
        <v>29188369</v>
      </c>
      <c r="D8" s="134">
        <v>1167043039</v>
      </c>
      <c r="E8" s="132">
        <v>1119412864</v>
      </c>
      <c r="F8" s="133">
        <v>21692645</v>
      </c>
      <c r="G8" s="134">
        <v>1141105509</v>
      </c>
      <c r="H8" s="132">
        <v>27561</v>
      </c>
      <c r="I8" s="133">
        <v>1161824</v>
      </c>
      <c r="J8" s="134">
        <v>1189385</v>
      </c>
      <c r="K8" s="132">
        <v>18414246</v>
      </c>
      <c r="L8" s="133">
        <v>6333899</v>
      </c>
      <c r="M8" s="274">
        <v>24748145</v>
      </c>
      <c r="N8" s="276" t="s">
        <v>180</v>
      </c>
    </row>
    <row r="9" spans="1:14" ht="30" customHeight="1" thickBot="1" x14ac:dyDescent="0.2">
      <c r="A9" s="18" t="s">
        <v>181</v>
      </c>
      <c r="B9" s="129">
        <v>1103779395</v>
      </c>
      <c r="C9" s="130">
        <v>24679452</v>
      </c>
      <c r="D9" s="131">
        <v>1128458847</v>
      </c>
      <c r="E9" s="129">
        <v>1084370252</v>
      </c>
      <c r="F9" s="130">
        <v>18420286</v>
      </c>
      <c r="G9" s="131">
        <v>1102790538</v>
      </c>
      <c r="H9" s="129">
        <v>48624</v>
      </c>
      <c r="I9" s="130">
        <v>1575716</v>
      </c>
      <c r="J9" s="131">
        <v>1624340</v>
      </c>
      <c r="K9" s="129">
        <v>19360519</v>
      </c>
      <c r="L9" s="130">
        <v>4683450</v>
      </c>
      <c r="M9" s="275">
        <v>24043969</v>
      </c>
      <c r="N9" s="277" t="s">
        <v>182</v>
      </c>
    </row>
    <row r="24" spans="1:12" x14ac:dyDescent="0.15">
      <c r="A24" s="4"/>
      <c r="D24" s="4"/>
      <c r="E24" s="4"/>
      <c r="F24" s="4"/>
      <c r="G24" s="4"/>
      <c r="H24" s="4"/>
      <c r="I24" s="4"/>
      <c r="J24" s="4"/>
      <c r="K24" s="4"/>
      <c r="L24" s="4"/>
    </row>
    <row r="25" spans="1:12" x14ac:dyDescent="0.15">
      <c r="A25" s="4"/>
      <c r="B25" s="4"/>
      <c r="C25" s="4"/>
      <c r="D25" s="4"/>
      <c r="E25" s="4"/>
      <c r="F25" s="4"/>
      <c r="G25" s="4"/>
      <c r="H25" s="4"/>
      <c r="I25" s="4"/>
      <c r="J25" s="4"/>
      <c r="K25" s="4"/>
      <c r="L25" s="4"/>
    </row>
    <row r="26" spans="1:12" x14ac:dyDescent="0.15">
      <c r="A26" s="4"/>
      <c r="B26" s="4"/>
      <c r="C26" s="4"/>
      <c r="D26" s="4"/>
      <c r="E26" s="4"/>
      <c r="F26" s="4"/>
      <c r="G26" s="4"/>
      <c r="H26" s="4"/>
      <c r="I26" s="4"/>
      <c r="J26" s="4"/>
      <c r="K26" s="4"/>
      <c r="L26" s="4"/>
    </row>
    <row r="27" spans="1:12" x14ac:dyDescent="0.15">
      <c r="A27" s="4"/>
      <c r="B27" s="4"/>
      <c r="C27" s="4"/>
      <c r="D27" s="4"/>
      <c r="E27" s="4"/>
      <c r="F27" s="4"/>
      <c r="G27" s="4"/>
      <c r="H27" s="4"/>
      <c r="I27" s="4"/>
      <c r="J27" s="4"/>
      <c r="K27" s="4"/>
      <c r="L27" s="4"/>
    </row>
    <row r="28" spans="1:12" x14ac:dyDescent="0.15">
      <c r="A28" s="4"/>
      <c r="B28" s="4"/>
      <c r="C28" s="4"/>
      <c r="D28" s="4"/>
      <c r="E28" s="4"/>
      <c r="F28" s="4"/>
      <c r="G28" s="4"/>
      <c r="H28" s="4"/>
      <c r="I28" s="4"/>
      <c r="J28" s="4"/>
      <c r="K28" s="4"/>
      <c r="L28" s="4"/>
    </row>
  </sheetData>
  <mergeCells count="6">
    <mergeCell ref="A2:A3"/>
    <mergeCell ref="N2:N3"/>
    <mergeCell ref="K2:M2"/>
    <mergeCell ref="B2:D2"/>
    <mergeCell ref="E2:G2"/>
    <mergeCell ref="H2:J2"/>
  </mergeCells>
  <phoneticPr fontId="2"/>
  <pageMargins left="0.78740157480314965" right="0.78740157480314965" top="0.98425196850393704" bottom="0.98425196850393704" header="0.51181102362204722" footer="0.51181102362204722"/>
  <pageSetup paperSize="9" scale="73" orientation="landscape" r:id="rId1"/>
  <headerFooter alignWithMargins="0">
    <oddFooter>&amp;R高松国税局
国税徴収１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91" zoomScaleNormal="91" workbookViewId="0">
      <selection activeCell="D11" sqref="D11"/>
    </sheetView>
  </sheetViews>
  <sheetFormatPr defaultColWidth="5.875" defaultRowHeight="11.25" x14ac:dyDescent="0.15"/>
  <cols>
    <col min="1" max="1" width="10.625" style="2" customWidth="1"/>
    <col min="2" max="13" width="12" style="2" customWidth="1"/>
    <col min="14" max="14" width="10.625" style="5" customWidth="1"/>
    <col min="15" max="16384" width="5.875" style="2"/>
  </cols>
  <sheetData>
    <row r="1" spans="1:14" ht="12" thickBot="1" x14ac:dyDescent="0.2">
      <c r="A1" s="2" t="s">
        <v>24</v>
      </c>
    </row>
    <row r="2" spans="1:14" s="5" customFormat="1" ht="14.25" customHeight="1" x14ac:dyDescent="0.15">
      <c r="A2" s="356" t="s">
        <v>18</v>
      </c>
      <c r="B2" s="317" t="s">
        <v>147</v>
      </c>
      <c r="C2" s="318"/>
      <c r="D2" s="319"/>
      <c r="E2" s="317" t="s">
        <v>157</v>
      </c>
      <c r="F2" s="318"/>
      <c r="G2" s="319"/>
      <c r="H2" s="317" t="s">
        <v>129</v>
      </c>
      <c r="I2" s="318"/>
      <c r="J2" s="319"/>
      <c r="K2" s="317" t="s">
        <v>151</v>
      </c>
      <c r="L2" s="318"/>
      <c r="M2" s="319"/>
      <c r="N2" s="352" t="s">
        <v>65</v>
      </c>
    </row>
    <row r="3" spans="1:14" s="5" customFormat="1" ht="18" customHeight="1" x14ac:dyDescent="0.15">
      <c r="A3" s="357"/>
      <c r="B3" s="23" t="s">
        <v>19</v>
      </c>
      <c r="C3" s="12" t="s">
        <v>12</v>
      </c>
      <c r="D3" s="14" t="s">
        <v>20</v>
      </c>
      <c r="E3" s="23" t="s">
        <v>19</v>
      </c>
      <c r="F3" s="12" t="s">
        <v>12</v>
      </c>
      <c r="G3" s="14" t="s">
        <v>20</v>
      </c>
      <c r="H3" s="23" t="s">
        <v>19</v>
      </c>
      <c r="I3" s="12" t="s">
        <v>12</v>
      </c>
      <c r="J3" s="14" t="s">
        <v>20</v>
      </c>
      <c r="K3" s="23" t="s">
        <v>19</v>
      </c>
      <c r="L3" s="12" t="s">
        <v>12</v>
      </c>
      <c r="M3" s="14" t="s">
        <v>20</v>
      </c>
      <c r="N3" s="353"/>
    </row>
    <row r="4" spans="1:14" x14ac:dyDescent="0.15">
      <c r="A4" s="38"/>
      <c r="B4" s="36" t="s">
        <v>2</v>
      </c>
      <c r="C4" s="29" t="s">
        <v>2</v>
      </c>
      <c r="D4" s="37" t="s">
        <v>2</v>
      </c>
      <c r="E4" s="36" t="s">
        <v>2</v>
      </c>
      <c r="F4" s="29" t="s">
        <v>2</v>
      </c>
      <c r="G4" s="37" t="s">
        <v>2</v>
      </c>
      <c r="H4" s="36" t="s">
        <v>2</v>
      </c>
      <c r="I4" s="29" t="s">
        <v>2</v>
      </c>
      <c r="J4" s="37" t="s">
        <v>2</v>
      </c>
      <c r="K4" s="36" t="s">
        <v>2</v>
      </c>
      <c r="L4" s="29" t="s">
        <v>2</v>
      </c>
      <c r="M4" s="112" t="s">
        <v>2</v>
      </c>
      <c r="N4" s="113"/>
    </row>
    <row r="5" spans="1:14" ht="18" customHeight="1" x14ac:dyDescent="0.15">
      <c r="A5" s="41" t="s">
        <v>66</v>
      </c>
      <c r="B5" s="167">
        <v>8797</v>
      </c>
      <c r="C5" s="137">
        <v>5563</v>
      </c>
      <c r="D5" s="168">
        <v>2977</v>
      </c>
      <c r="E5" s="167">
        <v>28348363</v>
      </c>
      <c r="F5" s="137">
        <v>28337796</v>
      </c>
      <c r="G5" s="168">
        <v>9538</v>
      </c>
      <c r="H5" s="167">
        <v>67848</v>
      </c>
      <c r="I5" s="137">
        <v>34289</v>
      </c>
      <c r="J5" s="168">
        <v>20566</v>
      </c>
      <c r="K5" s="167">
        <v>6305112</v>
      </c>
      <c r="L5" s="137">
        <v>6240784</v>
      </c>
      <c r="M5" s="168">
        <v>64328</v>
      </c>
      <c r="N5" s="114" t="str">
        <f>IF(A5="","",A5)</f>
        <v>徳島</v>
      </c>
    </row>
    <row r="6" spans="1:14" ht="18" customHeight="1" x14ac:dyDescent="0.15">
      <c r="A6" s="39" t="s">
        <v>67</v>
      </c>
      <c r="B6" s="169">
        <v>5640</v>
      </c>
      <c r="C6" s="139">
        <v>4993</v>
      </c>
      <c r="D6" s="170">
        <v>534</v>
      </c>
      <c r="E6" s="169">
        <v>7653864</v>
      </c>
      <c r="F6" s="139">
        <v>7646054</v>
      </c>
      <c r="G6" s="170">
        <v>7805</v>
      </c>
      <c r="H6" s="169">
        <v>35727</v>
      </c>
      <c r="I6" s="139">
        <v>27039</v>
      </c>
      <c r="J6" s="170">
        <v>8651</v>
      </c>
      <c r="K6" s="169">
        <v>2171896</v>
      </c>
      <c r="L6" s="139">
        <v>2141825</v>
      </c>
      <c r="M6" s="170">
        <v>30071</v>
      </c>
      <c r="N6" s="115" t="str">
        <f t="shared" ref="N6:N11" si="0">IF(A6="","",A6)</f>
        <v>鳴門</v>
      </c>
    </row>
    <row r="7" spans="1:14" ht="18" customHeight="1" x14ac:dyDescent="0.15">
      <c r="A7" s="39" t="s">
        <v>68</v>
      </c>
      <c r="B7" s="169">
        <v>4414</v>
      </c>
      <c r="C7" s="139">
        <v>4307</v>
      </c>
      <c r="D7" s="170">
        <v>107</v>
      </c>
      <c r="E7" s="169">
        <v>7155739</v>
      </c>
      <c r="F7" s="139">
        <v>7152854</v>
      </c>
      <c r="G7" s="170">
        <v>2885</v>
      </c>
      <c r="H7" s="169">
        <v>13189</v>
      </c>
      <c r="I7" s="139">
        <v>7513</v>
      </c>
      <c r="J7" s="170">
        <v>4768</v>
      </c>
      <c r="K7" s="169">
        <v>992231</v>
      </c>
      <c r="L7" s="139">
        <v>983519</v>
      </c>
      <c r="M7" s="170">
        <v>8712</v>
      </c>
      <c r="N7" s="115" t="str">
        <f t="shared" si="0"/>
        <v>阿南</v>
      </c>
    </row>
    <row r="8" spans="1:14" ht="18" customHeight="1" x14ac:dyDescent="0.15">
      <c r="A8" s="39" t="s">
        <v>69</v>
      </c>
      <c r="B8" s="169">
        <v>1086</v>
      </c>
      <c r="C8" s="139">
        <v>676</v>
      </c>
      <c r="D8" s="170">
        <v>382</v>
      </c>
      <c r="E8" s="169">
        <v>2290309</v>
      </c>
      <c r="F8" s="139">
        <v>2289484</v>
      </c>
      <c r="G8" s="170">
        <v>704</v>
      </c>
      <c r="H8" s="169">
        <v>12320</v>
      </c>
      <c r="I8" s="139">
        <v>9396</v>
      </c>
      <c r="J8" s="170">
        <v>2865</v>
      </c>
      <c r="K8" s="169">
        <v>785853</v>
      </c>
      <c r="L8" s="139">
        <v>778307</v>
      </c>
      <c r="M8" s="170">
        <v>7547</v>
      </c>
      <c r="N8" s="115" t="str">
        <f t="shared" si="0"/>
        <v>川島</v>
      </c>
    </row>
    <row r="9" spans="1:14" ht="18" customHeight="1" x14ac:dyDescent="0.15">
      <c r="A9" s="39" t="s">
        <v>70</v>
      </c>
      <c r="B9" s="169">
        <v>1378</v>
      </c>
      <c r="C9" s="139">
        <v>1378</v>
      </c>
      <c r="D9" s="170" t="s">
        <v>127</v>
      </c>
      <c r="E9" s="169">
        <v>1298054</v>
      </c>
      <c r="F9" s="139">
        <v>1297875</v>
      </c>
      <c r="G9" s="170">
        <v>161</v>
      </c>
      <c r="H9" s="169">
        <v>2065</v>
      </c>
      <c r="I9" s="139">
        <v>1111</v>
      </c>
      <c r="J9" s="170">
        <v>954</v>
      </c>
      <c r="K9" s="169">
        <v>349254</v>
      </c>
      <c r="L9" s="139">
        <v>346052</v>
      </c>
      <c r="M9" s="170">
        <v>3202</v>
      </c>
      <c r="N9" s="115" t="str">
        <f t="shared" si="0"/>
        <v>脇町</v>
      </c>
    </row>
    <row r="10" spans="1:14" ht="18" customHeight="1" x14ac:dyDescent="0.15">
      <c r="A10" s="39" t="s">
        <v>71</v>
      </c>
      <c r="B10" s="169">
        <v>776</v>
      </c>
      <c r="C10" s="139">
        <v>478</v>
      </c>
      <c r="D10" s="170">
        <v>298</v>
      </c>
      <c r="E10" s="169">
        <v>1605125</v>
      </c>
      <c r="F10" s="139">
        <v>1604122</v>
      </c>
      <c r="G10" s="170">
        <v>1003</v>
      </c>
      <c r="H10" s="169">
        <v>6523</v>
      </c>
      <c r="I10" s="139">
        <v>3790</v>
      </c>
      <c r="J10" s="170">
        <v>1903</v>
      </c>
      <c r="K10" s="169">
        <v>372322</v>
      </c>
      <c r="L10" s="139">
        <v>367081</v>
      </c>
      <c r="M10" s="170">
        <v>5242</v>
      </c>
      <c r="N10" s="115" t="str">
        <f t="shared" si="0"/>
        <v>池田</v>
      </c>
    </row>
    <row r="11" spans="1:14" ht="18" customHeight="1" x14ac:dyDescent="0.15">
      <c r="A11" s="127" t="s">
        <v>72</v>
      </c>
      <c r="B11" s="152">
        <v>22092</v>
      </c>
      <c r="C11" s="153">
        <v>17395</v>
      </c>
      <c r="D11" s="154">
        <v>4298</v>
      </c>
      <c r="E11" s="152">
        <v>48351453</v>
      </c>
      <c r="F11" s="153">
        <v>48328186</v>
      </c>
      <c r="G11" s="154">
        <v>22096</v>
      </c>
      <c r="H11" s="152">
        <v>137672</v>
      </c>
      <c r="I11" s="153">
        <v>83138</v>
      </c>
      <c r="J11" s="154">
        <v>39707</v>
      </c>
      <c r="K11" s="152">
        <v>10976669</v>
      </c>
      <c r="L11" s="153">
        <v>10857568</v>
      </c>
      <c r="M11" s="154">
        <v>119101</v>
      </c>
      <c r="N11" s="128" t="str">
        <f t="shared" si="0"/>
        <v>徳島県計</v>
      </c>
    </row>
    <row r="12" spans="1:14" ht="18" customHeight="1" x14ac:dyDescent="0.15">
      <c r="A12" s="10"/>
      <c r="B12" s="179"/>
      <c r="C12" s="180"/>
      <c r="D12" s="181"/>
      <c r="E12" s="179"/>
      <c r="F12" s="180"/>
      <c r="G12" s="181"/>
      <c r="H12" s="179"/>
      <c r="I12" s="180"/>
      <c r="J12" s="181"/>
      <c r="K12" s="179"/>
      <c r="L12" s="180"/>
      <c r="M12" s="181"/>
      <c r="N12" s="123"/>
    </row>
    <row r="13" spans="1:14" s="3" customFormat="1" ht="18" customHeight="1" x14ac:dyDescent="0.15">
      <c r="A13" s="40" t="s">
        <v>73</v>
      </c>
      <c r="B13" s="174">
        <v>50882</v>
      </c>
      <c r="C13" s="175">
        <v>28734</v>
      </c>
      <c r="D13" s="176">
        <v>16863</v>
      </c>
      <c r="E13" s="174">
        <v>46532187</v>
      </c>
      <c r="F13" s="175">
        <v>46492007</v>
      </c>
      <c r="G13" s="176">
        <v>32709</v>
      </c>
      <c r="H13" s="174">
        <v>146725</v>
      </c>
      <c r="I13" s="175">
        <v>63389</v>
      </c>
      <c r="J13" s="176">
        <v>72942</v>
      </c>
      <c r="K13" s="174">
        <v>9227248</v>
      </c>
      <c r="L13" s="175">
        <v>9100085</v>
      </c>
      <c r="M13" s="176">
        <v>127163</v>
      </c>
      <c r="N13" s="116" t="str">
        <f>IF(A13="","",A13)</f>
        <v>高松</v>
      </c>
    </row>
    <row r="14" spans="1:14" s="9" customFormat="1" ht="18" customHeight="1" x14ac:dyDescent="0.15">
      <c r="A14" s="39" t="s">
        <v>74</v>
      </c>
      <c r="B14" s="169">
        <v>21638</v>
      </c>
      <c r="C14" s="139">
        <v>18077</v>
      </c>
      <c r="D14" s="170">
        <v>3344</v>
      </c>
      <c r="E14" s="169">
        <v>10055416</v>
      </c>
      <c r="F14" s="139">
        <v>10046655</v>
      </c>
      <c r="G14" s="170">
        <v>8672</v>
      </c>
      <c r="H14" s="169">
        <v>80775</v>
      </c>
      <c r="I14" s="139">
        <v>45676</v>
      </c>
      <c r="J14" s="170">
        <v>25157</v>
      </c>
      <c r="K14" s="169">
        <v>2253920</v>
      </c>
      <c r="L14" s="139">
        <v>2206063</v>
      </c>
      <c r="M14" s="170">
        <v>47857</v>
      </c>
      <c r="N14" s="115" t="str">
        <f t="shared" ref="N14:N37" si="1">IF(A14="","",A14)</f>
        <v>丸亀</v>
      </c>
    </row>
    <row r="15" spans="1:14" ht="18" customHeight="1" x14ac:dyDescent="0.15">
      <c r="A15" s="39" t="s">
        <v>75</v>
      </c>
      <c r="B15" s="169">
        <v>14089</v>
      </c>
      <c r="C15" s="139">
        <v>8768</v>
      </c>
      <c r="D15" s="170">
        <v>5060</v>
      </c>
      <c r="E15" s="169">
        <v>5062035</v>
      </c>
      <c r="F15" s="139">
        <v>5057998</v>
      </c>
      <c r="G15" s="170">
        <v>4037</v>
      </c>
      <c r="H15" s="169">
        <v>26239</v>
      </c>
      <c r="I15" s="139">
        <v>9599</v>
      </c>
      <c r="J15" s="170">
        <v>14121</v>
      </c>
      <c r="K15" s="169">
        <v>1247029</v>
      </c>
      <c r="L15" s="139">
        <v>1233333</v>
      </c>
      <c r="M15" s="170">
        <v>13696</v>
      </c>
      <c r="N15" s="115" t="str">
        <f t="shared" si="1"/>
        <v>坂出</v>
      </c>
    </row>
    <row r="16" spans="1:14" ht="18" customHeight="1" x14ac:dyDescent="0.15">
      <c r="A16" s="39" t="s">
        <v>76</v>
      </c>
      <c r="B16" s="169">
        <v>7516</v>
      </c>
      <c r="C16" s="139">
        <v>1901</v>
      </c>
      <c r="D16" s="170">
        <v>5536</v>
      </c>
      <c r="E16" s="169">
        <v>6063722</v>
      </c>
      <c r="F16" s="139">
        <v>6060890</v>
      </c>
      <c r="G16" s="170">
        <v>2833</v>
      </c>
      <c r="H16" s="169">
        <v>41935</v>
      </c>
      <c r="I16" s="139">
        <v>12046</v>
      </c>
      <c r="J16" s="170">
        <v>27465</v>
      </c>
      <c r="K16" s="169">
        <v>1913912</v>
      </c>
      <c r="L16" s="139">
        <v>1895456</v>
      </c>
      <c r="M16" s="170">
        <v>18456</v>
      </c>
      <c r="N16" s="115" t="str">
        <f t="shared" si="1"/>
        <v>観音寺</v>
      </c>
    </row>
    <row r="17" spans="1:14" ht="18" customHeight="1" x14ac:dyDescent="0.15">
      <c r="A17" s="39" t="s">
        <v>77</v>
      </c>
      <c r="B17" s="169">
        <v>4562</v>
      </c>
      <c r="C17" s="139">
        <v>2221</v>
      </c>
      <c r="D17" s="170">
        <v>1867</v>
      </c>
      <c r="E17" s="169">
        <v>3127055</v>
      </c>
      <c r="F17" s="139">
        <v>3123289</v>
      </c>
      <c r="G17" s="170">
        <v>3766</v>
      </c>
      <c r="H17" s="169">
        <v>42663</v>
      </c>
      <c r="I17" s="139">
        <v>26491</v>
      </c>
      <c r="J17" s="170">
        <v>13449</v>
      </c>
      <c r="K17" s="169">
        <v>812544</v>
      </c>
      <c r="L17" s="139">
        <v>797236</v>
      </c>
      <c r="M17" s="170">
        <v>15307</v>
      </c>
      <c r="N17" s="115" t="str">
        <f t="shared" si="1"/>
        <v>長尾</v>
      </c>
    </row>
    <row r="18" spans="1:14" ht="18" customHeight="1" x14ac:dyDescent="0.15">
      <c r="A18" s="39" t="s">
        <v>78</v>
      </c>
      <c r="B18" s="169">
        <v>366</v>
      </c>
      <c r="C18" s="139">
        <v>206</v>
      </c>
      <c r="D18" s="170">
        <v>159</v>
      </c>
      <c r="E18" s="169">
        <v>1219174</v>
      </c>
      <c r="F18" s="139">
        <v>1217299</v>
      </c>
      <c r="G18" s="170">
        <v>1835</v>
      </c>
      <c r="H18" s="169">
        <v>8857</v>
      </c>
      <c r="I18" s="139">
        <v>3627</v>
      </c>
      <c r="J18" s="170">
        <v>3475</v>
      </c>
      <c r="K18" s="169">
        <v>313140</v>
      </c>
      <c r="L18" s="139">
        <v>309154</v>
      </c>
      <c r="M18" s="170">
        <v>3986</v>
      </c>
      <c r="N18" s="115" t="str">
        <f t="shared" si="1"/>
        <v>土庄</v>
      </c>
    </row>
    <row r="19" spans="1:14" ht="18" customHeight="1" x14ac:dyDescent="0.15">
      <c r="A19" s="127" t="s">
        <v>79</v>
      </c>
      <c r="B19" s="182">
        <v>99053</v>
      </c>
      <c r="C19" s="183">
        <v>59907</v>
      </c>
      <c r="D19" s="184">
        <v>32830</v>
      </c>
      <c r="E19" s="182">
        <v>72059589</v>
      </c>
      <c r="F19" s="183">
        <v>71998137</v>
      </c>
      <c r="G19" s="184">
        <v>53851</v>
      </c>
      <c r="H19" s="182">
        <v>347195</v>
      </c>
      <c r="I19" s="183">
        <v>160827</v>
      </c>
      <c r="J19" s="184">
        <v>156609</v>
      </c>
      <c r="K19" s="182">
        <v>15767793</v>
      </c>
      <c r="L19" s="183">
        <v>15541327</v>
      </c>
      <c r="M19" s="184">
        <v>226465</v>
      </c>
      <c r="N19" s="128" t="str">
        <f t="shared" si="1"/>
        <v>香川県計</v>
      </c>
    </row>
    <row r="20" spans="1:14" ht="18" customHeight="1" x14ac:dyDescent="0.15">
      <c r="A20" s="10"/>
      <c r="B20" s="185"/>
      <c r="C20" s="186"/>
      <c r="D20" s="187"/>
      <c r="E20" s="185"/>
      <c r="F20" s="186"/>
      <c r="G20" s="187"/>
      <c r="H20" s="185"/>
      <c r="I20" s="186"/>
      <c r="J20" s="187"/>
      <c r="K20" s="185"/>
      <c r="L20" s="186"/>
      <c r="M20" s="187"/>
      <c r="N20" s="123"/>
    </row>
    <row r="21" spans="1:14" ht="18" customHeight="1" x14ac:dyDescent="0.15">
      <c r="A21" s="40" t="s">
        <v>80</v>
      </c>
      <c r="B21" s="169">
        <v>71087</v>
      </c>
      <c r="C21" s="139">
        <v>48014</v>
      </c>
      <c r="D21" s="170">
        <v>18530</v>
      </c>
      <c r="E21" s="169">
        <v>46547752</v>
      </c>
      <c r="F21" s="139">
        <v>46480868</v>
      </c>
      <c r="G21" s="170">
        <v>64644</v>
      </c>
      <c r="H21" s="169">
        <v>217785</v>
      </c>
      <c r="I21" s="139">
        <v>87754</v>
      </c>
      <c r="J21" s="170">
        <v>110079</v>
      </c>
      <c r="K21" s="169">
        <v>10355443</v>
      </c>
      <c r="L21" s="139">
        <v>10190110</v>
      </c>
      <c r="M21" s="170">
        <v>165304</v>
      </c>
      <c r="N21" s="116" t="str">
        <f>IF(A21="","",A21)</f>
        <v>松山</v>
      </c>
    </row>
    <row r="22" spans="1:14" ht="18" customHeight="1" x14ac:dyDescent="0.15">
      <c r="A22" s="39" t="s">
        <v>81</v>
      </c>
      <c r="B22" s="169">
        <v>6883</v>
      </c>
      <c r="C22" s="139">
        <v>4440</v>
      </c>
      <c r="D22" s="170">
        <v>2048</v>
      </c>
      <c r="E22" s="169">
        <v>13756423</v>
      </c>
      <c r="F22" s="139">
        <v>13739827</v>
      </c>
      <c r="G22" s="170">
        <v>16564</v>
      </c>
      <c r="H22" s="169">
        <v>29151</v>
      </c>
      <c r="I22" s="139">
        <v>6006</v>
      </c>
      <c r="J22" s="170">
        <v>16288</v>
      </c>
      <c r="K22" s="169">
        <v>2586878</v>
      </c>
      <c r="L22" s="139">
        <v>2546758</v>
      </c>
      <c r="M22" s="170">
        <v>40121</v>
      </c>
      <c r="N22" s="115" t="str">
        <f t="shared" si="1"/>
        <v>今治</v>
      </c>
    </row>
    <row r="23" spans="1:14" ht="18" customHeight="1" x14ac:dyDescent="0.15">
      <c r="A23" s="39" t="s">
        <v>82</v>
      </c>
      <c r="B23" s="169">
        <v>2829</v>
      </c>
      <c r="C23" s="139">
        <v>2237</v>
      </c>
      <c r="D23" s="170">
        <v>593</v>
      </c>
      <c r="E23" s="169">
        <v>3772035</v>
      </c>
      <c r="F23" s="139">
        <v>3766833</v>
      </c>
      <c r="G23" s="170">
        <v>4556</v>
      </c>
      <c r="H23" s="169">
        <v>12149</v>
      </c>
      <c r="I23" s="139">
        <v>7055</v>
      </c>
      <c r="J23" s="170">
        <v>5094</v>
      </c>
      <c r="K23" s="169">
        <v>1528660</v>
      </c>
      <c r="L23" s="139">
        <v>1512734</v>
      </c>
      <c r="M23" s="170">
        <v>15927</v>
      </c>
      <c r="N23" s="115" t="str">
        <f t="shared" si="1"/>
        <v>宇和島</v>
      </c>
    </row>
    <row r="24" spans="1:14" ht="18" customHeight="1" x14ac:dyDescent="0.15">
      <c r="A24" s="39" t="s">
        <v>83</v>
      </c>
      <c r="B24" s="169">
        <v>3811</v>
      </c>
      <c r="C24" s="139">
        <v>2053</v>
      </c>
      <c r="D24" s="170">
        <v>1742</v>
      </c>
      <c r="E24" s="169">
        <v>2999625</v>
      </c>
      <c r="F24" s="139">
        <v>2995354</v>
      </c>
      <c r="G24" s="170">
        <v>4192</v>
      </c>
      <c r="H24" s="169">
        <v>7811</v>
      </c>
      <c r="I24" s="139">
        <v>2770</v>
      </c>
      <c r="J24" s="170">
        <v>5041</v>
      </c>
      <c r="K24" s="169">
        <v>984262</v>
      </c>
      <c r="L24" s="139">
        <v>971588</v>
      </c>
      <c r="M24" s="170">
        <v>12674</v>
      </c>
      <c r="N24" s="115" t="str">
        <f t="shared" si="1"/>
        <v>八幡浜</v>
      </c>
    </row>
    <row r="25" spans="1:14" ht="18" customHeight="1" x14ac:dyDescent="0.15">
      <c r="A25" s="39" t="s">
        <v>84</v>
      </c>
      <c r="B25" s="169">
        <v>11985</v>
      </c>
      <c r="C25" s="139">
        <v>7372</v>
      </c>
      <c r="D25" s="170">
        <v>4274</v>
      </c>
      <c r="E25" s="169">
        <v>6532321</v>
      </c>
      <c r="F25" s="139">
        <v>6521028</v>
      </c>
      <c r="G25" s="170">
        <v>10971</v>
      </c>
      <c r="H25" s="169">
        <v>35775</v>
      </c>
      <c r="I25" s="139">
        <v>16414</v>
      </c>
      <c r="J25" s="170">
        <v>17718</v>
      </c>
      <c r="K25" s="169">
        <v>1232535</v>
      </c>
      <c r="L25" s="139">
        <v>1210896</v>
      </c>
      <c r="M25" s="170">
        <v>21640</v>
      </c>
      <c r="N25" s="115" t="str">
        <f t="shared" si="1"/>
        <v>新居浜</v>
      </c>
    </row>
    <row r="26" spans="1:14" ht="18" customHeight="1" x14ac:dyDescent="0.15">
      <c r="A26" s="39" t="s">
        <v>85</v>
      </c>
      <c r="B26" s="169">
        <v>7435</v>
      </c>
      <c r="C26" s="139">
        <v>3556</v>
      </c>
      <c r="D26" s="170">
        <v>3459</v>
      </c>
      <c r="E26" s="169">
        <v>4688576</v>
      </c>
      <c r="F26" s="139">
        <v>4683129</v>
      </c>
      <c r="G26" s="170">
        <v>5447</v>
      </c>
      <c r="H26" s="169">
        <v>27672</v>
      </c>
      <c r="I26" s="139">
        <v>3082</v>
      </c>
      <c r="J26" s="170">
        <v>23408</v>
      </c>
      <c r="K26" s="169">
        <v>1036401</v>
      </c>
      <c r="L26" s="139">
        <v>1020244</v>
      </c>
      <c r="M26" s="170">
        <v>16156</v>
      </c>
      <c r="N26" s="115" t="str">
        <f t="shared" si="1"/>
        <v>伊予西条</v>
      </c>
    </row>
    <row r="27" spans="1:14" ht="18" customHeight="1" x14ac:dyDescent="0.15">
      <c r="A27" s="39" t="s">
        <v>86</v>
      </c>
      <c r="B27" s="169">
        <v>996</v>
      </c>
      <c r="C27" s="139">
        <v>199</v>
      </c>
      <c r="D27" s="170">
        <v>661</v>
      </c>
      <c r="E27" s="169">
        <v>2113693</v>
      </c>
      <c r="F27" s="139">
        <v>2113335</v>
      </c>
      <c r="G27" s="170">
        <v>358</v>
      </c>
      <c r="H27" s="169">
        <v>6484</v>
      </c>
      <c r="I27" s="139">
        <v>584</v>
      </c>
      <c r="J27" s="170">
        <v>4934</v>
      </c>
      <c r="K27" s="169">
        <v>613609</v>
      </c>
      <c r="L27" s="139">
        <v>604929</v>
      </c>
      <c r="M27" s="170">
        <v>8680</v>
      </c>
      <c r="N27" s="115" t="str">
        <f t="shared" si="1"/>
        <v>大洲</v>
      </c>
    </row>
    <row r="28" spans="1:14" ht="18" customHeight="1" x14ac:dyDescent="0.15">
      <c r="A28" s="39" t="s">
        <v>87</v>
      </c>
      <c r="B28" s="169">
        <v>4036</v>
      </c>
      <c r="C28" s="139">
        <v>295</v>
      </c>
      <c r="D28" s="170">
        <v>3144</v>
      </c>
      <c r="E28" s="169">
        <v>8458673</v>
      </c>
      <c r="F28" s="139">
        <v>8454676</v>
      </c>
      <c r="G28" s="170">
        <v>3998</v>
      </c>
      <c r="H28" s="169">
        <v>5160</v>
      </c>
      <c r="I28" s="139">
        <v>2288</v>
      </c>
      <c r="J28" s="170">
        <v>2561</v>
      </c>
      <c r="K28" s="169">
        <v>1713102</v>
      </c>
      <c r="L28" s="139">
        <v>1690551</v>
      </c>
      <c r="M28" s="170">
        <v>22551</v>
      </c>
      <c r="N28" s="115" t="str">
        <f t="shared" si="1"/>
        <v>伊予三島</v>
      </c>
    </row>
    <row r="29" spans="1:14" ht="18" customHeight="1" x14ac:dyDescent="0.15">
      <c r="A29" s="127" t="s">
        <v>88</v>
      </c>
      <c r="B29" s="182">
        <v>109062</v>
      </c>
      <c r="C29" s="183">
        <v>68167</v>
      </c>
      <c r="D29" s="184">
        <v>34451</v>
      </c>
      <c r="E29" s="182">
        <v>88869099</v>
      </c>
      <c r="F29" s="183">
        <v>88755050</v>
      </c>
      <c r="G29" s="184">
        <v>110730</v>
      </c>
      <c r="H29" s="182">
        <v>341988</v>
      </c>
      <c r="I29" s="183">
        <v>125954</v>
      </c>
      <c r="J29" s="184">
        <v>185123</v>
      </c>
      <c r="K29" s="182">
        <v>20050891</v>
      </c>
      <c r="L29" s="183">
        <v>19747810</v>
      </c>
      <c r="M29" s="184">
        <v>303051</v>
      </c>
      <c r="N29" s="128" t="str">
        <f t="shared" si="1"/>
        <v>愛媛県計</v>
      </c>
    </row>
    <row r="30" spans="1:14" ht="18" customHeight="1" x14ac:dyDescent="0.15">
      <c r="A30" s="10"/>
      <c r="B30" s="185"/>
      <c r="C30" s="186"/>
      <c r="D30" s="187"/>
      <c r="E30" s="185"/>
      <c r="F30" s="186"/>
      <c r="G30" s="187"/>
      <c r="H30" s="185"/>
      <c r="I30" s="186"/>
      <c r="J30" s="187"/>
      <c r="K30" s="185"/>
      <c r="L30" s="186"/>
      <c r="M30" s="187"/>
      <c r="N30" s="123"/>
    </row>
    <row r="31" spans="1:14" ht="18" customHeight="1" x14ac:dyDescent="0.15">
      <c r="A31" s="40" t="s">
        <v>89</v>
      </c>
      <c r="B31" s="169">
        <v>16596</v>
      </c>
      <c r="C31" s="139">
        <v>9689</v>
      </c>
      <c r="D31" s="170">
        <v>5664</v>
      </c>
      <c r="E31" s="169">
        <v>26345965</v>
      </c>
      <c r="F31" s="139">
        <v>26321832</v>
      </c>
      <c r="G31" s="170">
        <v>23388</v>
      </c>
      <c r="H31" s="169">
        <v>128893</v>
      </c>
      <c r="I31" s="139">
        <v>57566</v>
      </c>
      <c r="J31" s="170">
        <v>48290</v>
      </c>
      <c r="K31" s="169">
        <v>7066863</v>
      </c>
      <c r="L31" s="139">
        <v>6955201</v>
      </c>
      <c r="M31" s="170">
        <v>111662</v>
      </c>
      <c r="N31" s="116" t="str">
        <f>IF(A31="","",A31)</f>
        <v>高知</v>
      </c>
    </row>
    <row r="32" spans="1:14" ht="18" customHeight="1" x14ac:dyDescent="0.15">
      <c r="A32" s="39" t="s">
        <v>90</v>
      </c>
      <c r="B32" s="169">
        <v>633</v>
      </c>
      <c r="C32" s="139">
        <v>97</v>
      </c>
      <c r="D32" s="170">
        <v>535</v>
      </c>
      <c r="E32" s="169">
        <v>1464371</v>
      </c>
      <c r="F32" s="139">
        <v>1462537</v>
      </c>
      <c r="G32" s="170">
        <v>1834</v>
      </c>
      <c r="H32" s="169">
        <v>8656</v>
      </c>
      <c r="I32" s="139">
        <v>2562</v>
      </c>
      <c r="J32" s="170">
        <v>4696</v>
      </c>
      <c r="K32" s="169">
        <v>847801</v>
      </c>
      <c r="L32" s="139">
        <v>839211</v>
      </c>
      <c r="M32" s="170">
        <v>8591</v>
      </c>
      <c r="N32" s="115" t="str">
        <f t="shared" si="1"/>
        <v>安芸</v>
      </c>
    </row>
    <row r="33" spans="1:14" ht="18" customHeight="1" x14ac:dyDescent="0.15">
      <c r="A33" s="39" t="s">
        <v>91</v>
      </c>
      <c r="B33" s="169">
        <v>1814</v>
      </c>
      <c r="C33" s="139">
        <v>1582</v>
      </c>
      <c r="D33" s="170">
        <v>57</v>
      </c>
      <c r="E33" s="169">
        <v>3983059</v>
      </c>
      <c r="F33" s="139">
        <v>3981270</v>
      </c>
      <c r="G33" s="170">
        <v>1715</v>
      </c>
      <c r="H33" s="169">
        <v>35367</v>
      </c>
      <c r="I33" s="139">
        <v>19685</v>
      </c>
      <c r="J33" s="170">
        <v>14530</v>
      </c>
      <c r="K33" s="169">
        <v>1812034</v>
      </c>
      <c r="L33" s="139">
        <v>1774605</v>
      </c>
      <c r="M33" s="170">
        <v>37429</v>
      </c>
      <c r="N33" s="115" t="str">
        <f t="shared" si="1"/>
        <v>南国</v>
      </c>
    </row>
    <row r="34" spans="1:14" ht="18" customHeight="1" x14ac:dyDescent="0.15">
      <c r="A34" s="39" t="s">
        <v>92</v>
      </c>
      <c r="B34" s="169">
        <v>1184</v>
      </c>
      <c r="C34" s="139">
        <v>232</v>
      </c>
      <c r="D34" s="170">
        <v>431</v>
      </c>
      <c r="E34" s="169">
        <v>2364105</v>
      </c>
      <c r="F34" s="139">
        <v>2361908</v>
      </c>
      <c r="G34" s="170">
        <v>2197</v>
      </c>
      <c r="H34" s="169">
        <v>52353</v>
      </c>
      <c r="I34" s="139">
        <v>41594</v>
      </c>
      <c r="J34" s="170">
        <v>9908</v>
      </c>
      <c r="K34" s="169">
        <v>1106952</v>
      </c>
      <c r="L34" s="139">
        <v>1087812</v>
      </c>
      <c r="M34" s="170">
        <v>19139</v>
      </c>
      <c r="N34" s="115" t="str">
        <f t="shared" si="1"/>
        <v>須崎</v>
      </c>
    </row>
    <row r="35" spans="1:14" ht="18" customHeight="1" x14ac:dyDescent="0.15">
      <c r="A35" s="39" t="s">
        <v>93</v>
      </c>
      <c r="B35" s="169">
        <v>4533</v>
      </c>
      <c r="C35" s="139">
        <v>1021</v>
      </c>
      <c r="D35" s="170">
        <v>3481</v>
      </c>
      <c r="E35" s="169">
        <v>2899073</v>
      </c>
      <c r="F35" s="139">
        <v>2898492</v>
      </c>
      <c r="G35" s="170">
        <v>581</v>
      </c>
      <c r="H35" s="169">
        <v>14209</v>
      </c>
      <c r="I35" s="139">
        <v>6305</v>
      </c>
      <c r="J35" s="170">
        <v>5981</v>
      </c>
      <c r="K35" s="169">
        <v>1408618</v>
      </c>
      <c r="L35" s="139">
        <v>1397379</v>
      </c>
      <c r="M35" s="170">
        <v>11240</v>
      </c>
      <c r="N35" s="115" t="str">
        <f t="shared" si="1"/>
        <v>中村</v>
      </c>
    </row>
    <row r="36" spans="1:14" ht="18" customHeight="1" x14ac:dyDescent="0.15">
      <c r="A36" s="39" t="s">
        <v>94</v>
      </c>
      <c r="B36" s="169">
        <v>2108</v>
      </c>
      <c r="C36" s="139">
        <v>1448</v>
      </c>
      <c r="D36" s="170">
        <v>74</v>
      </c>
      <c r="E36" s="169">
        <v>1913776</v>
      </c>
      <c r="F36" s="139">
        <v>1911198</v>
      </c>
      <c r="G36" s="170">
        <v>2578</v>
      </c>
      <c r="H36" s="169">
        <v>9569</v>
      </c>
      <c r="I36" s="139">
        <v>5070</v>
      </c>
      <c r="J36" s="170">
        <v>4308</v>
      </c>
      <c r="K36" s="169">
        <v>892877</v>
      </c>
      <c r="L36" s="139">
        <v>877951</v>
      </c>
      <c r="M36" s="170">
        <v>14925</v>
      </c>
      <c r="N36" s="115" t="str">
        <f t="shared" si="1"/>
        <v>伊野</v>
      </c>
    </row>
    <row r="37" spans="1:14" s="3" customFormat="1" ht="18" customHeight="1" x14ac:dyDescent="0.15">
      <c r="A37" s="127" t="s">
        <v>95</v>
      </c>
      <c r="B37" s="152">
        <v>26868</v>
      </c>
      <c r="C37" s="153">
        <v>14069</v>
      </c>
      <c r="D37" s="154">
        <v>10242</v>
      </c>
      <c r="E37" s="152">
        <v>38970349</v>
      </c>
      <c r="F37" s="153">
        <v>38937236</v>
      </c>
      <c r="G37" s="154">
        <v>32293</v>
      </c>
      <c r="H37" s="152">
        <v>249047</v>
      </c>
      <c r="I37" s="153">
        <v>132782</v>
      </c>
      <c r="J37" s="154">
        <v>87712</v>
      </c>
      <c r="K37" s="152">
        <v>13135145</v>
      </c>
      <c r="L37" s="153">
        <v>12932159</v>
      </c>
      <c r="M37" s="154">
        <v>202986</v>
      </c>
      <c r="N37" s="128" t="str">
        <f t="shared" si="1"/>
        <v>高知県計</v>
      </c>
    </row>
    <row r="38" spans="1:14" s="25" customFormat="1" ht="18" customHeight="1" x14ac:dyDescent="0.15">
      <c r="A38" s="24"/>
      <c r="B38" s="185"/>
      <c r="C38" s="186"/>
      <c r="D38" s="187"/>
      <c r="E38" s="185"/>
      <c r="F38" s="186"/>
      <c r="G38" s="187"/>
      <c r="H38" s="185"/>
      <c r="I38" s="186"/>
      <c r="J38" s="187"/>
      <c r="K38" s="185"/>
      <c r="L38" s="186"/>
      <c r="M38" s="187"/>
      <c r="N38" s="111"/>
    </row>
    <row r="39" spans="1:14" s="3" customFormat="1" ht="18" customHeight="1" thickBot="1" x14ac:dyDescent="0.2">
      <c r="A39" s="191" t="s">
        <v>21</v>
      </c>
      <c r="B39" s="192">
        <v>353641</v>
      </c>
      <c r="C39" s="193">
        <v>19920</v>
      </c>
      <c r="D39" s="194">
        <v>194095</v>
      </c>
      <c r="E39" s="192">
        <v>135972</v>
      </c>
      <c r="F39" s="193">
        <v>35954</v>
      </c>
      <c r="G39" s="194">
        <v>74791</v>
      </c>
      <c r="H39" s="192">
        <v>1781311</v>
      </c>
      <c r="I39" s="193">
        <v>37966</v>
      </c>
      <c r="J39" s="194">
        <v>1161243</v>
      </c>
      <c r="K39" s="192">
        <v>289043</v>
      </c>
      <c r="L39" s="193">
        <v>13646</v>
      </c>
      <c r="M39" s="194">
        <v>275397</v>
      </c>
      <c r="N39" s="195" t="s">
        <v>21</v>
      </c>
    </row>
    <row r="40" spans="1:14" s="3" customFormat="1" ht="24.75" customHeight="1" thickTop="1" thickBot="1" x14ac:dyDescent="0.2">
      <c r="A40" s="245" t="s">
        <v>125</v>
      </c>
      <c r="B40" s="188">
        <v>610716</v>
      </c>
      <c r="C40" s="189">
        <v>179458</v>
      </c>
      <c r="D40" s="190">
        <v>275916</v>
      </c>
      <c r="E40" s="188">
        <v>248386463</v>
      </c>
      <c r="F40" s="189">
        <v>248054564</v>
      </c>
      <c r="G40" s="190">
        <v>293760</v>
      </c>
      <c r="H40" s="188">
        <v>2857213</v>
      </c>
      <c r="I40" s="189">
        <v>540667</v>
      </c>
      <c r="J40" s="190">
        <v>1630395</v>
      </c>
      <c r="K40" s="188">
        <v>60219541</v>
      </c>
      <c r="L40" s="189">
        <v>59092510</v>
      </c>
      <c r="M40" s="190">
        <v>1127000</v>
      </c>
      <c r="N40" s="196" t="s">
        <v>97</v>
      </c>
    </row>
    <row r="41" spans="1:14" ht="24" customHeight="1" x14ac:dyDescent="0.15">
      <c r="A41" s="354" t="s">
        <v>174</v>
      </c>
      <c r="B41" s="355"/>
      <c r="C41" s="355"/>
      <c r="D41" s="355"/>
      <c r="E41" s="355"/>
      <c r="F41" s="355"/>
      <c r="G41" s="355"/>
      <c r="H41" s="355"/>
      <c r="I41" s="355"/>
    </row>
  </sheetData>
  <mergeCells count="7">
    <mergeCell ref="A41:I41"/>
    <mergeCell ref="A2:A3"/>
    <mergeCell ref="N2:N3"/>
    <mergeCell ref="H2:J2"/>
    <mergeCell ref="B2:D2"/>
    <mergeCell ref="E2:G2"/>
    <mergeCell ref="K2:M2"/>
  </mergeCells>
  <phoneticPr fontId="2"/>
  <printOptions horizontalCentered="1"/>
  <pageMargins left="0.78740157480314965" right="0.78740157480314965" top="0.86614173228346458" bottom="0.62992125984251968" header="0.51181102362204722" footer="0.51181102362204722"/>
  <pageSetup paperSize="9" scale="68" orientation="landscape" r:id="rId1"/>
  <headerFooter alignWithMargins="0">
    <oddFooter>&amp;R高松国税局
国税徴収１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zoomScale="91" zoomScaleNormal="91" workbookViewId="0">
      <selection activeCell="K2" sqref="K2:M2"/>
    </sheetView>
  </sheetViews>
  <sheetFormatPr defaultColWidth="10.625" defaultRowHeight="11.25" x14ac:dyDescent="0.15"/>
  <cols>
    <col min="1" max="1" width="12" style="2" customWidth="1"/>
    <col min="2" max="13" width="11.75" style="2" customWidth="1"/>
    <col min="14" max="14" width="11.875" style="5" customWidth="1"/>
    <col min="15" max="16384" width="10.625" style="2"/>
  </cols>
  <sheetData>
    <row r="1" spans="1:14" ht="12" thickBot="1" x14ac:dyDescent="0.2">
      <c r="A1" s="2" t="s">
        <v>25</v>
      </c>
    </row>
    <row r="2" spans="1:14" s="5" customFormat="1" ht="15.75" customHeight="1" x14ac:dyDescent="0.15">
      <c r="A2" s="356" t="s">
        <v>18</v>
      </c>
      <c r="B2" s="317" t="s">
        <v>131</v>
      </c>
      <c r="C2" s="318"/>
      <c r="D2" s="319"/>
      <c r="E2" s="317" t="s">
        <v>160</v>
      </c>
      <c r="F2" s="318"/>
      <c r="G2" s="319"/>
      <c r="H2" s="317" t="s">
        <v>29</v>
      </c>
      <c r="I2" s="318"/>
      <c r="J2" s="319"/>
      <c r="K2" s="317" t="s">
        <v>135</v>
      </c>
      <c r="L2" s="318"/>
      <c r="M2" s="319"/>
      <c r="N2" s="352" t="s">
        <v>65</v>
      </c>
    </row>
    <row r="3" spans="1:14" s="5" customFormat="1" ht="16.5" customHeight="1" x14ac:dyDescent="0.15">
      <c r="A3" s="357"/>
      <c r="B3" s="23" t="s">
        <v>19</v>
      </c>
      <c r="C3" s="12" t="s">
        <v>12</v>
      </c>
      <c r="D3" s="14" t="s">
        <v>20</v>
      </c>
      <c r="E3" s="23" t="s">
        <v>19</v>
      </c>
      <c r="F3" s="12" t="s">
        <v>12</v>
      </c>
      <c r="G3" s="14" t="s">
        <v>20</v>
      </c>
      <c r="H3" s="23" t="s">
        <v>19</v>
      </c>
      <c r="I3" s="12" t="s">
        <v>12</v>
      </c>
      <c r="J3" s="14" t="s">
        <v>20</v>
      </c>
      <c r="K3" s="23" t="s">
        <v>19</v>
      </c>
      <c r="L3" s="12" t="s">
        <v>12</v>
      </c>
      <c r="M3" s="14" t="s">
        <v>20</v>
      </c>
      <c r="N3" s="353"/>
    </row>
    <row r="4" spans="1:14" s="22" customFormat="1" x14ac:dyDescent="0.15">
      <c r="A4" s="38"/>
      <c r="B4" s="33" t="s">
        <v>2</v>
      </c>
      <c r="C4" s="34" t="s">
        <v>2</v>
      </c>
      <c r="D4" s="35" t="s">
        <v>2</v>
      </c>
      <c r="E4" s="33" t="s">
        <v>2</v>
      </c>
      <c r="F4" s="34" t="s">
        <v>2</v>
      </c>
      <c r="G4" s="35" t="s">
        <v>2</v>
      </c>
      <c r="H4" s="33" t="s">
        <v>2</v>
      </c>
      <c r="I4" s="34" t="s">
        <v>2</v>
      </c>
      <c r="J4" s="35" t="s">
        <v>2</v>
      </c>
      <c r="K4" s="33" t="s">
        <v>2</v>
      </c>
      <c r="L4" s="34" t="s">
        <v>2</v>
      </c>
      <c r="M4" s="118" t="s">
        <v>2</v>
      </c>
      <c r="N4" s="113"/>
    </row>
    <row r="5" spans="1:14" ht="18" customHeight="1" x14ac:dyDescent="0.15">
      <c r="A5" s="41" t="s">
        <v>66</v>
      </c>
      <c r="B5" s="167">
        <v>15417161</v>
      </c>
      <c r="C5" s="137">
        <v>15332657</v>
      </c>
      <c r="D5" s="168">
        <v>84348</v>
      </c>
      <c r="E5" s="167">
        <v>792022</v>
      </c>
      <c r="F5" s="137">
        <v>788244</v>
      </c>
      <c r="G5" s="168">
        <v>3778</v>
      </c>
      <c r="H5" s="167">
        <v>5473378</v>
      </c>
      <c r="I5" s="137">
        <v>5408459</v>
      </c>
      <c r="J5" s="168">
        <v>64918</v>
      </c>
      <c r="K5" s="167" t="s">
        <v>127</v>
      </c>
      <c r="L5" s="137" t="s">
        <v>127</v>
      </c>
      <c r="M5" s="168" t="s">
        <v>127</v>
      </c>
      <c r="N5" s="114" t="str">
        <f>IF(A5="","",A5)</f>
        <v>徳島</v>
      </c>
    </row>
    <row r="6" spans="1:14" ht="18" customHeight="1" x14ac:dyDescent="0.15">
      <c r="A6" s="39" t="s">
        <v>67</v>
      </c>
      <c r="B6" s="169">
        <v>4900685</v>
      </c>
      <c r="C6" s="139">
        <v>4883865</v>
      </c>
      <c r="D6" s="170">
        <v>16820</v>
      </c>
      <c r="E6" s="169">
        <v>241457</v>
      </c>
      <c r="F6" s="139">
        <v>241189</v>
      </c>
      <c r="G6" s="170">
        <v>268</v>
      </c>
      <c r="H6" s="169">
        <v>2073045</v>
      </c>
      <c r="I6" s="139">
        <v>1972541</v>
      </c>
      <c r="J6" s="170">
        <v>100505</v>
      </c>
      <c r="K6" s="169" t="s">
        <v>127</v>
      </c>
      <c r="L6" s="139" t="s">
        <v>127</v>
      </c>
      <c r="M6" s="170" t="s">
        <v>127</v>
      </c>
      <c r="N6" s="115" t="str">
        <f t="shared" ref="N6:N39" si="0">IF(A6="","",A6)</f>
        <v>鳴門</v>
      </c>
    </row>
    <row r="7" spans="1:14" ht="18" customHeight="1" x14ac:dyDescent="0.15">
      <c r="A7" s="39" t="s">
        <v>68</v>
      </c>
      <c r="B7" s="169">
        <v>6337421</v>
      </c>
      <c r="C7" s="139">
        <v>6331181</v>
      </c>
      <c r="D7" s="170">
        <v>6240</v>
      </c>
      <c r="E7" s="169">
        <v>294008</v>
      </c>
      <c r="F7" s="139">
        <v>293736</v>
      </c>
      <c r="G7" s="170">
        <v>272</v>
      </c>
      <c r="H7" s="169">
        <v>3220264</v>
      </c>
      <c r="I7" s="139">
        <v>3186935</v>
      </c>
      <c r="J7" s="168">
        <v>33329</v>
      </c>
      <c r="K7" s="169" t="s">
        <v>127</v>
      </c>
      <c r="L7" s="139" t="s">
        <v>127</v>
      </c>
      <c r="M7" s="170" t="s">
        <v>127</v>
      </c>
      <c r="N7" s="115" t="str">
        <f t="shared" si="0"/>
        <v>阿南</v>
      </c>
    </row>
    <row r="8" spans="1:14" ht="18" customHeight="1" x14ac:dyDescent="0.15">
      <c r="A8" s="39" t="s">
        <v>69</v>
      </c>
      <c r="B8" s="169">
        <v>1133919</v>
      </c>
      <c r="C8" s="139">
        <v>1128193</v>
      </c>
      <c r="D8" s="170">
        <v>5726</v>
      </c>
      <c r="E8" s="169">
        <v>45644</v>
      </c>
      <c r="F8" s="139">
        <v>45381</v>
      </c>
      <c r="G8" s="170">
        <v>263</v>
      </c>
      <c r="H8" s="169">
        <v>323426</v>
      </c>
      <c r="I8" s="139">
        <v>322231</v>
      </c>
      <c r="J8" s="168">
        <v>1195</v>
      </c>
      <c r="K8" s="169" t="s">
        <v>127</v>
      </c>
      <c r="L8" s="139" t="s">
        <v>127</v>
      </c>
      <c r="M8" s="170" t="s">
        <v>127</v>
      </c>
      <c r="N8" s="115" t="str">
        <f t="shared" si="0"/>
        <v>川島</v>
      </c>
    </row>
    <row r="9" spans="1:14" ht="18" customHeight="1" x14ac:dyDescent="0.15">
      <c r="A9" s="39" t="s">
        <v>70</v>
      </c>
      <c r="B9" s="169">
        <v>857350</v>
      </c>
      <c r="C9" s="139">
        <v>856177</v>
      </c>
      <c r="D9" s="170">
        <v>1173</v>
      </c>
      <c r="E9" s="169">
        <v>44301</v>
      </c>
      <c r="F9" s="139">
        <v>44274</v>
      </c>
      <c r="G9" s="170">
        <v>27</v>
      </c>
      <c r="H9" s="169">
        <v>122992</v>
      </c>
      <c r="I9" s="139">
        <v>122267</v>
      </c>
      <c r="J9" s="168">
        <v>725</v>
      </c>
      <c r="K9" s="169" t="s">
        <v>127</v>
      </c>
      <c r="L9" s="139" t="s">
        <v>127</v>
      </c>
      <c r="M9" s="170" t="s">
        <v>127</v>
      </c>
      <c r="N9" s="115" t="str">
        <f t="shared" si="0"/>
        <v>脇町</v>
      </c>
    </row>
    <row r="10" spans="1:14" ht="18" customHeight="1" x14ac:dyDescent="0.15">
      <c r="A10" s="39" t="s">
        <v>71</v>
      </c>
      <c r="B10" s="169">
        <v>527997</v>
      </c>
      <c r="C10" s="139">
        <v>525973</v>
      </c>
      <c r="D10" s="170">
        <v>2024</v>
      </c>
      <c r="E10" s="169">
        <v>26208</v>
      </c>
      <c r="F10" s="139">
        <v>26137</v>
      </c>
      <c r="G10" s="170">
        <v>72</v>
      </c>
      <c r="H10" s="169">
        <v>156226</v>
      </c>
      <c r="I10" s="139">
        <v>156175</v>
      </c>
      <c r="J10" s="170">
        <v>51</v>
      </c>
      <c r="K10" s="169" t="s">
        <v>127</v>
      </c>
      <c r="L10" s="139" t="s">
        <v>127</v>
      </c>
      <c r="M10" s="170" t="s">
        <v>127</v>
      </c>
      <c r="N10" s="115" t="str">
        <f t="shared" si="0"/>
        <v>池田</v>
      </c>
    </row>
    <row r="11" spans="1:14" ht="18" customHeight="1" x14ac:dyDescent="0.15">
      <c r="A11" s="125" t="s">
        <v>72</v>
      </c>
      <c r="B11" s="152">
        <v>29174533</v>
      </c>
      <c r="C11" s="153">
        <v>29058047</v>
      </c>
      <c r="D11" s="154">
        <v>116331</v>
      </c>
      <c r="E11" s="152">
        <v>1443640</v>
      </c>
      <c r="F11" s="153">
        <v>1438960</v>
      </c>
      <c r="G11" s="154">
        <v>4680</v>
      </c>
      <c r="H11" s="152">
        <v>11369331</v>
      </c>
      <c r="I11" s="153">
        <v>11168609</v>
      </c>
      <c r="J11" s="154">
        <v>200722</v>
      </c>
      <c r="K11" s="152" t="s">
        <v>127</v>
      </c>
      <c r="L11" s="153" t="s">
        <v>127</v>
      </c>
      <c r="M11" s="154" t="s">
        <v>127</v>
      </c>
      <c r="N11" s="126" t="str">
        <f t="shared" si="0"/>
        <v>徳島県計</v>
      </c>
    </row>
    <row r="12" spans="1:14" ht="18" customHeight="1" x14ac:dyDescent="0.15">
      <c r="A12" s="10"/>
      <c r="B12" s="171"/>
      <c r="C12" s="172"/>
      <c r="D12" s="173"/>
      <c r="E12" s="171"/>
      <c r="F12" s="172"/>
      <c r="G12" s="173"/>
      <c r="H12" s="171"/>
      <c r="I12" s="172"/>
      <c r="J12" s="173"/>
      <c r="K12" s="171"/>
      <c r="L12" s="172"/>
      <c r="M12" s="173"/>
      <c r="N12" s="117" t="str">
        <f t="shared" si="0"/>
        <v/>
      </c>
    </row>
    <row r="13" spans="1:14" ht="18" customHeight="1" x14ac:dyDescent="0.15">
      <c r="A13" s="40" t="s">
        <v>73</v>
      </c>
      <c r="B13" s="174">
        <v>32320504</v>
      </c>
      <c r="C13" s="175">
        <v>32271204</v>
      </c>
      <c r="D13" s="176">
        <v>48450</v>
      </c>
      <c r="E13" s="174">
        <v>1727728</v>
      </c>
      <c r="F13" s="175">
        <v>1726234</v>
      </c>
      <c r="G13" s="176">
        <v>1486</v>
      </c>
      <c r="H13" s="174">
        <v>5757690</v>
      </c>
      <c r="I13" s="175">
        <v>5407526</v>
      </c>
      <c r="J13" s="168">
        <v>350164</v>
      </c>
      <c r="K13" s="174" t="s">
        <v>127</v>
      </c>
      <c r="L13" s="175" t="s">
        <v>127</v>
      </c>
      <c r="M13" s="176" t="s">
        <v>127</v>
      </c>
      <c r="N13" s="114" t="str">
        <f t="shared" si="0"/>
        <v>高松</v>
      </c>
    </row>
    <row r="14" spans="1:14" ht="18" customHeight="1" x14ac:dyDescent="0.15">
      <c r="A14" s="39" t="s">
        <v>74</v>
      </c>
      <c r="B14" s="167">
        <v>8369211</v>
      </c>
      <c r="C14" s="137">
        <v>8318281</v>
      </c>
      <c r="D14" s="168">
        <v>50472</v>
      </c>
      <c r="E14" s="167">
        <v>399282</v>
      </c>
      <c r="F14" s="137">
        <v>398860</v>
      </c>
      <c r="G14" s="168">
        <v>417</v>
      </c>
      <c r="H14" s="167">
        <v>1796425</v>
      </c>
      <c r="I14" s="137">
        <v>1749407</v>
      </c>
      <c r="J14" s="168">
        <v>47018</v>
      </c>
      <c r="K14" s="167" t="s">
        <v>127</v>
      </c>
      <c r="L14" s="137" t="s">
        <v>127</v>
      </c>
      <c r="M14" s="168" t="s">
        <v>127</v>
      </c>
      <c r="N14" s="114" t="str">
        <f t="shared" si="0"/>
        <v>丸亀</v>
      </c>
    </row>
    <row r="15" spans="1:14" ht="18" customHeight="1" x14ac:dyDescent="0.15">
      <c r="A15" s="39" t="s">
        <v>75</v>
      </c>
      <c r="B15" s="167">
        <v>2786206</v>
      </c>
      <c r="C15" s="137">
        <v>2745547</v>
      </c>
      <c r="D15" s="168">
        <v>40659</v>
      </c>
      <c r="E15" s="167">
        <v>132969</v>
      </c>
      <c r="F15" s="137">
        <v>132905</v>
      </c>
      <c r="G15" s="168">
        <v>64</v>
      </c>
      <c r="H15" s="169">
        <v>1056136</v>
      </c>
      <c r="I15" s="139">
        <v>1011942</v>
      </c>
      <c r="J15" s="168">
        <v>44195</v>
      </c>
      <c r="K15" s="167" t="s">
        <v>127</v>
      </c>
      <c r="L15" s="137" t="s">
        <v>127</v>
      </c>
      <c r="M15" s="168" t="s">
        <v>127</v>
      </c>
      <c r="N15" s="114" t="str">
        <f t="shared" si="0"/>
        <v>坂出</v>
      </c>
    </row>
    <row r="16" spans="1:14" ht="18" customHeight="1" x14ac:dyDescent="0.15">
      <c r="A16" s="39" t="s">
        <v>76</v>
      </c>
      <c r="B16" s="167">
        <v>5183723</v>
      </c>
      <c r="C16" s="137">
        <v>5124564</v>
      </c>
      <c r="D16" s="168">
        <v>59160</v>
      </c>
      <c r="E16" s="167">
        <v>252815</v>
      </c>
      <c r="F16" s="137">
        <v>252737</v>
      </c>
      <c r="G16" s="168">
        <v>78</v>
      </c>
      <c r="H16" s="169">
        <v>828606</v>
      </c>
      <c r="I16" s="139">
        <v>815198</v>
      </c>
      <c r="J16" s="168">
        <v>13408</v>
      </c>
      <c r="K16" s="167" t="s">
        <v>127</v>
      </c>
      <c r="L16" s="137" t="s">
        <v>127</v>
      </c>
      <c r="M16" s="168" t="s">
        <v>127</v>
      </c>
      <c r="N16" s="114" t="str">
        <f t="shared" si="0"/>
        <v>観音寺</v>
      </c>
    </row>
    <row r="17" spans="1:14" ht="18" customHeight="1" x14ac:dyDescent="0.15">
      <c r="A17" s="39" t="s">
        <v>77</v>
      </c>
      <c r="B17" s="167">
        <v>2841784</v>
      </c>
      <c r="C17" s="137">
        <v>2836568</v>
      </c>
      <c r="D17" s="168">
        <v>5158</v>
      </c>
      <c r="E17" s="167">
        <v>126860</v>
      </c>
      <c r="F17" s="137">
        <v>126779</v>
      </c>
      <c r="G17" s="168">
        <v>81</v>
      </c>
      <c r="H17" s="169">
        <v>772356</v>
      </c>
      <c r="I17" s="139">
        <v>769706</v>
      </c>
      <c r="J17" s="168">
        <v>2650</v>
      </c>
      <c r="K17" s="167" t="s">
        <v>127</v>
      </c>
      <c r="L17" s="137" t="s">
        <v>127</v>
      </c>
      <c r="M17" s="168" t="s">
        <v>127</v>
      </c>
      <c r="N17" s="114" t="str">
        <f t="shared" si="0"/>
        <v>長尾</v>
      </c>
    </row>
    <row r="18" spans="1:14" ht="18" customHeight="1" x14ac:dyDescent="0.15">
      <c r="A18" s="39" t="s">
        <v>78</v>
      </c>
      <c r="B18" s="167">
        <v>694557</v>
      </c>
      <c r="C18" s="137">
        <v>691977</v>
      </c>
      <c r="D18" s="168">
        <v>2580</v>
      </c>
      <c r="E18" s="167">
        <v>36165</v>
      </c>
      <c r="F18" s="137">
        <v>36098</v>
      </c>
      <c r="G18" s="168">
        <v>67</v>
      </c>
      <c r="H18" s="169">
        <v>135067</v>
      </c>
      <c r="I18" s="139">
        <v>134884</v>
      </c>
      <c r="J18" s="168">
        <v>183</v>
      </c>
      <c r="K18" s="167" t="s">
        <v>127</v>
      </c>
      <c r="L18" s="137" t="s">
        <v>127</v>
      </c>
      <c r="M18" s="168" t="s">
        <v>127</v>
      </c>
      <c r="N18" s="114" t="str">
        <f t="shared" si="0"/>
        <v>土庄</v>
      </c>
    </row>
    <row r="19" spans="1:14" ht="18" customHeight="1" x14ac:dyDescent="0.15">
      <c r="A19" s="125" t="s">
        <v>79</v>
      </c>
      <c r="B19" s="152">
        <v>52195985</v>
      </c>
      <c r="C19" s="153">
        <v>51988140</v>
      </c>
      <c r="D19" s="154">
        <v>206478</v>
      </c>
      <c r="E19" s="152">
        <v>2675820</v>
      </c>
      <c r="F19" s="153">
        <v>2673613</v>
      </c>
      <c r="G19" s="154">
        <v>2193</v>
      </c>
      <c r="H19" s="152">
        <v>10346280</v>
      </c>
      <c r="I19" s="153">
        <v>9888662</v>
      </c>
      <c r="J19" s="154">
        <v>457618</v>
      </c>
      <c r="K19" s="152" t="s">
        <v>127</v>
      </c>
      <c r="L19" s="153" t="s">
        <v>127</v>
      </c>
      <c r="M19" s="154" t="s">
        <v>127</v>
      </c>
      <c r="N19" s="126" t="str">
        <f t="shared" si="0"/>
        <v>香川県計</v>
      </c>
    </row>
    <row r="20" spans="1:14" ht="18" customHeight="1" x14ac:dyDescent="0.15">
      <c r="A20" s="10"/>
      <c r="B20" s="171"/>
      <c r="C20" s="172"/>
      <c r="D20" s="173"/>
      <c r="E20" s="171"/>
      <c r="F20" s="172"/>
      <c r="G20" s="173"/>
      <c r="H20" s="171"/>
      <c r="I20" s="172"/>
      <c r="J20" s="173"/>
      <c r="K20" s="171"/>
      <c r="L20" s="172"/>
      <c r="M20" s="173"/>
      <c r="N20" s="117" t="str">
        <f t="shared" si="0"/>
        <v/>
      </c>
    </row>
    <row r="21" spans="1:14" ht="18" customHeight="1" x14ac:dyDescent="0.15">
      <c r="A21" s="40" t="s">
        <v>80</v>
      </c>
      <c r="B21" s="167">
        <v>30405135</v>
      </c>
      <c r="C21" s="137">
        <v>30272312</v>
      </c>
      <c r="D21" s="168">
        <v>132039</v>
      </c>
      <c r="E21" s="167">
        <v>1534530</v>
      </c>
      <c r="F21" s="137">
        <v>1533036</v>
      </c>
      <c r="G21" s="168">
        <v>1490</v>
      </c>
      <c r="H21" s="167">
        <v>11375752</v>
      </c>
      <c r="I21" s="137">
        <v>10622622</v>
      </c>
      <c r="J21" s="168">
        <v>753130</v>
      </c>
      <c r="K21" s="167" t="s">
        <v>127</v>
      </c>
      <c r="L21" s="137" t="s">
        <v>127</v>
      </c>
      <c r="M21" s="168" t="s">
        <v>127</v>
      </c>
      <c r="N21" s="114" t="str">
        <f t="shared" si="0"/>
        <v>松山</v>
      </c>
    </row>
    <row r="22" spans="1:14" ht="18" customHeight="1" x14ac:dyDescent="0.15">
      <c r="A22" s="39" t="s">
        <v>81</v>
      </c>
      <c r="B22" s="167">
        <v>22989097</v>
      </c>
      <c r="C22" s="137">
        <v>22803990</v>
      </c>
      <c r="D22" s="168">
        <v>180231</v>
      </c>
      <c r="E22" s="167">
        <v>1080457</v>
      </c>
      <c r="F22" s="137">
        <v>1073468</v>
      </c>
      <c r="G22" s="168">
        <v>6976</v>
      </c>
      <c r="H22" s="167">
        <v>2225552</v>
      </c>
      <c r="I22" s="137">
        <v>2217926</v>
      </c>
      <c r="J22" s="168">
        <v>7407</v>
      </c>
      <c r="K22" s="167" t="s">
        <v>127</v>
      </c>
      <c r="L22" s="137" t="s">
        <v>127</v>
      </c>
      <c r="M22" s="168" t="s">
        <v>127</v>
      </c>
      <c r="N22" s="114" t="str">
        <f t="shared" si="0"/>
        <v>今治</v>
      </c>
    </row>
    <row r="23" spans="1:14" ht="18" customHeight="1" x14ac:dyDescent="0.15">
      <c r="A23" s="39" t="s">
        <v>82</v>
      </c>
      <c r="B23" s="167">
        <v>3115696</v>
      </c>
      <c r="C23" s="137">
        <v>3108193</v>
      </c>
      <c r="D23" s="168">
        <v>7502</v>
      </c>
      <c r="E23" s="167">
        <v>146377</v>
      </c>
      <c r="F23" s="137">
        <v>146217</v>
      </c>
      <c r="G23" s="168">
        <v>160</v>
      </c>
      <c r="H23" s="167">
        <v>628497</v>
      </c>
      <c r="I23" s="137">
        <v>624687</v>
      </c>
      <c r="J23" s="168">
        <v>3810</v>
      </c>
      <c r="K23" s="167" t="s">
        <v>127</v>
      </c>
      <c r="L23" s="137" t="s">
        <v>127</v>
      </c>
      <c r="M23" s="168" t="s">
        <v>127</v>
      </c>
      <c r="N23" s="114" t="str">
        <f t="shared" si="0"/>
        <v>宇和島</v>
      </c>
    </row>
    <row r="24" spans="1:14" ht="18" customHeight="1" x14ac:dyDescent="0.15">
      <c r="A24" s="39" t="s">
        <v>83</v>
      </c>
      <c r="B24" s="167">
        <v>1893295</v>
      </c>
      <c r="C24" s="137">
        <v>1840437</v>
      </c>
      <c r="D24" s="168">
        <v>52385</v>
      </c>
      <c r="E24" s="167">
        <v>93875</v>
      </c>
      <c r="F24" s="137">
        <v>93119</v>
      </c>
      <c r="G24" s="168">
        <v>756</v>
      </c>
      <c r="H24" s="167">
        <v>474085</v>
      </c>
      <c r="I24" s="137">
        <v>471475</v>
      </c>
      <c r="J24" s="168">
        <v>2610</v>
      </c>
      <c r="K24" s="167" t="s">
        <v>127</v>
      </c>
      <c r="L24" s="137" t="s">
        <v>127</v>
      </c>
      <c r="M24" s="168" t="s">
        <v>127</v>
      </c>
      <c r="N24" s="114" t="str">
        <f t="shared" si="0"/>
        <v>八幡浜</v>
      </c>
    </row>
    <row r="25" spans="1:14" ht="18" customHeight="1" x14ac:dyDescent="0.15">
      <c r="A25" s="39" t="s">
        <v>84</v>
      </c>
      <c r="B25" s="167">
        <v>4749574</v>
      </c>
      <c r="C25" s="137">
        <v>4740550</v>
      </c>
      <c r="D25" s="168">
        <v>9024</v>
      </c>
      <c r="E25" s="167">
        <v>223783</v>
      </c>
      <c r="F25" s="137">
        <v>223602</v>
      </c>
      <c r="G25" s="168">
        <v>181</v>
      </c>
      <c r="H25" s="167">
        <v>840886</v>
      </c>
      <c r="I25" s="137">
        <v>828902</v>
      </c>
      <c r="J25" s="168">
        <v>11984</v>
      </c>
      <c r="K25" s="167" t="s">
        <v>127</v>
      </c>
      <c r="L25" s="137" t="s">
        <v>127</v>
      </c>
      <c r="M25" s="168" t="s">
        <v>127</v>
      </c>
      <c r="N25" s="114" t="str">
        <f t="shared" si="0"/>
        <v>新居浜</v>
      </c>
    </row>
    <row r="26" spans="1:14" s="3" customFormat="1" ht="18" customHeight="1" x14ac:dyDescent="0.15">
      <c r="A26" s="39" t="s">
        <v>85</v>
      </c>
      <c r="B26" s="169">
        <v>2017707</v>
      </c>
      <c r="C26" s="139">
        <v>1924938</v>
      </c>
      <c r="D26" s="170">
        <v>92769</v>
      </c>
      <c r="E26" s="169">
        <v>88381</v>
      </c>
      <c r="F26" s="139">
        <v>88139</v>
      </c>
      <c r="G26" s="170">
        <v>242</v>
      </c>
      <c r="H26" s="169">
        <v>976667</v>
      </c>
      <c r="I26" s="139">
        <v>961165</v>
      </c>
      <c r="J26" s="170">
        <v>15502</v>
      </c>
      <c r="K26" s="169" t="s">
        <v>127</v>
      </c>
      <c r="L26" s="139" t="s">
        <v>127</v>
      </c>
      <c r="M26" s="170" t="s">
        <v>127</v>
      </c>
      <c r="N26" s="115" t="str">
        <f t="shared" si="0"/>
        <v>伊予西条</v>
      </c>
    </row>
    <row r="27" spans="1:14" s="9" customFormat="1" ht="18" customHeight="1" x14ac:dyDescent="0.15">
      <c r="A27" s="39" t="s">
        <v>86</v>
      </c>
      <c r="B27" s="169">
        <v>1470611</v>
      </c>
      <c r="C27" s="139">
        <v>1461776</v>
      </c>
      <c r="D27" s="170">
        <v>8835</v>
      </c>
      <c r="E27" s="169">
        <v>68060</v>
      </c>
      <c r="F27" s="139">
        <v>67672</v>
      </c>
      <c r="G27" s="170">
        <v>388</v>
      </c>
      <c r="H27" s="169">
        <v>292960</v>
      </c>
      <c r="I27" s="139">
        <v>292282</v>
      </c>
      <c r="J27" s="170">
        <v>678</v>
      </c>
      <c r="K27" s="169" t="s">
        <v>127</v>
      </c>
      <c r="L27" s="139" t="s">
        <v>127</v>
      </c>
      <c r="M27" s="170" t="s">
        <v>127</v>
      </c>
      <c r="N27" s="115" t="str">
        <f t="shared" si="0"/>
        <v>大洲</v>
      </c>
    </row>
    <row r="28" spans="1:14" ht="18" customHeight="1" x14ac:dyDescent="0.15">
      <c r="A28" s="39" t="s">
        <v>87</v>
      </c>
      <c r="B28" s="169">
        <v>17458220</v>
      </c>
      <c r="C28" s="139">
        <v>17242248</v>
      </c>
      <c r="D28" s="170">
        <v>215973</v>
      </c>
      <c r="E28" s="169">
        <v>835506</v>
      </c>
      <c r="F28" s="139">
        <v>835196</v>
      </c>
      <c r="G28" s="170">
        <v>310</v>
      </c>
      <c r="H28" s="169">
        <v>1017787</v>
      </c>
      <c r="I28" s="139">
        <v>1013186</v>
      </c>
      <c r="J28" s="170">
        <v>4601</v>
      </c>
      <c r="K28" s="169" t="s">
        <v>127</v>
      </c>
      <c r="L28" s="139" t="s">
        <v>127</v>
      </c>
      <c r="M28" s="170" t="s">
        <v>127</v>
      </c>
      <c r="N28" s="115" t="str">
        <f t="shared" si="0"/>
        <v>伊予三島</v>
      </c>
    </row>
    <row r="29" spans="1:14" ht="18" customHeight="1" x14ac:dyDescent="0.15">
      <c r="A29" s="125" t="s">
        <v>88</v>
      </c>
      <c r="B29" s="152">
        <v>84099336</v>
      </c>
      <c r="C29" s="153">
        <v>83394446</v>
      </c>
      <c r="D29" s="154">
        <v>698757</v>
      </c>
      <c r="E29" s="152">
        <v>4070968</v>
      </c>
      <c r="F29" s="153">
        <v>4060448</v>
      </c>
      <c r="G29" s="154">
        <v>10504</v>
      </c>
      <c r="H29" s="152">
        <v>17832186</v>
      </c>
      <c r="I29" s="153">
        <v>17032245</v>
      </c>
      <c r="J29" s="154">
        <v>799722</v>
      </c>
      <c r="K29" s="152" t="s">
        <v>127</v>
      </c>
      <c r="L29" s="153" t="s">
        <v>127</v>
      </c>
      <c r="M29" s="154" t="s">
        <v>127</v>
      </c>
      <c r="N29" s="126" t="str">
        <f t="shared" si="0"/>
        <v>愛媛県計</v>
      </c>
    </row>
    <row r="30" spans="1:14" ht="18" customHeight="1" x14ac:dyDescent="0.15">
      <c r="A30" s="10"/>
      <c r="B30" s="171"/>
      <c r="C30" s="172"/>
      <c r="D30" s="173"/>
      <c r="E30" s="171"/>
      <c r="F30" s="172"/>
      <c r="G30" s="173"/>
      <c r="H30" s="171"/>
      <c r="I30" s="172"/>
      <c r="J30" s="173"/>
      <c r="K30" s="171"/>
      <c r="L30" s="172"/>
      <c r="M30" s="173"/>
      <c r="N30" s="117" t="str">
        <f t="shared" si="0"/>
        <v/>
      </c>
    </row>
    <row r="31" spans="1:14" ht="18" customHeight="1" x14ac:dyDescent="0.15">
      <c r="A31" s="40" t="s">
        <v>89</v>
      </c>
      <c r="B31" s="169">
        <v>15832063</v>
      </c>
      <c r="C31" s="139">
        <v>15764156</v>
      </c>
      <c r="D31" s="170">
        <v>66880</v>
      </c>
      <c r="E31" s="169">
        <v>832807</v>
      </c>
      <c r="F31" s="139">
        <v>831207</v>
      </c>
      <c r="G31" s="170">
        <v>1600</v>
      </c>
      <c r="H31" s="169">
        <v>4178765</v>
      </c>
      <c r="I31" s="139">
        <v>3894469</v>
      </c>
      <c r="J31" s="168">
        <v>284224</v>
      </c>
      <c r="K31" s="169">
        <v>29</v>
      </c>
      <c r="L31" s="139" t="s">
        <v>127</v>
      </c>
      <c r="M31" s="170" t="s">
        <v>127</v>
      </c>
      <c r="N31" s="115" t="str">
        <f t="shared" si="0"/>
        <v>高知</v>
      </c>
    </row>
    <row r="32" spans="1:14" ht="18" customHeight="1" x14ac:dyDescent="0.15">
      <c r="A32" s="39" t="s">
        <v>90</v>
      </c>
      <c r="B32" s="169">
        <v>627382</v>
      </c>
      <c r="C32" s="139">
        <v>626571</v>
      </c>
      <c r="D32" s="170">
        <v>811</v>
      </c>
      <c r="E32" s="169">
        <v>30299</v>
      </c>
      <c r="F32" s="139">
        <v>30264</v>
      </c>
      <c r="G32" s="170">
        <v>35</v>
      </c>
      <c r="H32" s="169">
        <v>227074</v>
      </c>
      <c r="I32" s="139">
        <v>227074</v>
      </c>
      <c r="J32" s="170" t="s">
        <v>127</v>
      </c>
      <c r="K32" s="169" t="s">
        <v>127</v>
      </c>
      <c r="L32" s="139" t="s">
        <v>127</v>
      </c>
      <c r="M32" s="170" t="s">
        <v>127</v>
      </c>
      <c r="N32" s="115" t="str">
        <f t="shared" si="0"/>
        <v>安芸</v>
      </c>
    </row>
    <row r="33" spans="1:14" ht="18" customHeight="1" x14ac:dyDescent="0.15">
      <c r="A33" s="39" t="s">
        <v>91</v>
      </c>
      <c r="B33" s="169">
        <v>2647795</v>
      </c>
      <c r="C33" s="139">
        <v>2636507</v>
      </c>
      <c r="D33" s="170">
        <v>11288</v>
      </c>
      <c r="E33" s="169">
        <v>127934</v>
      </c>
      <c r="F33" s="139">
        <v>127529</v>
      </c>
      <c r="G33" s="170">
        <v>405</v>
      </c>
      <c r="H33" s="169">
        <v>1626499</v>
      </c>
      <c r="I33" s="139">
        <v>1622663</v>
      </c>
      <c r="J33" s="170">
        <v>3462</v>
      </c>
      <c r="K33" s="169" t="s">
        <v>127</v>
      </c>
      <c r="L33" s="139" t="s">
        <v>127</v>
      </c>
      <c r="M33" s="170" t="s">
        <v>127</v>
      </c>
      <c r="N33" s="115" t="str">
        <f t="shared" si="0"/>
        <v>南国</v>
      </c>
    </row>
    <row r="34" spans="1:14" ht="18" customHeight="1" x14ac:dyDescent="0.15">
      <c r="A34" s="39" t="s">
        <v>92</v>
      </c>
      <c r="B34" s="169">
        <v>1150962</v>
      </c>
      <c r="C34" s="139">
        <v>1150092</v>
      </c>
      <c r="D34" s="170">
        <v>870</v>
      </c>
      <c r="E34" s="169">
        <v>53882</v>
      </c>
      <c r="F34" s="139">
        <v>53847</v>
      </c>
      <c r="G34" s="170">
        <v>36</v>
      </c>
      <c r="H34" s="169">
        <v>283840</v>
      </c>
      <c r="I34" s="139">
        <v>283594</v>
      </c>
      <c r="J34" s="170" t="s">
        <v>127</v>
      </c>
      <c r="K34" s="169" t="s">
        <v>127</v>
      </c>
      <c r="L34" s="139" t="s">
        <v>127</v>
      </c>
      <c r="M34" s="170" t="s">
        <v>127</v>
      </c>
      <c r="N34" s="115" t="str">
        <f t="shared" si="0"/>
        <v>須崎</v>
      </c>
    </row>
    <row r="35" spans="1:14" ht="18" customHeight="1" x14ac:dyDescent="0.15">
      <c r="A35" s="39" t="s">
        <v>93</v>
      </c>
      <c r="B35" s="169">
        <v>1088976</v>
      </c>
      <c r="C35" s="139">
        <v>1085720</v>
      </c>
      <c r="D35" s="170">
        <v>3257</v>
      </c>
      <c r="E35" s="169">
        <v>52998</v>
      </c>
      <c r="F35" s="139">
        <v>52863</v>
      </c>
      <c r="G35" s="170">
        <v>135</v>
      </c>
      <c r="H35" s="169">
        <v>553583</v>
      </c>
      <c r="I35" s="139">
        <v>553468</v>
      </c>
      <c r="J35" s="170">
        <v>115</v>
      </c>
      <c r="K35" s="169" t="s">
        <v>127</v>
      </c>
      <c r="L35" s="139" t="s">
        <v>127</v>
      </c>
      <c r="M35" s="170" t="s">
        <v>127</v>
      </c>
      <c r="N35" s="115" t="str">
        <f t="shared" si="0"/>
        <v>中村</v>
      </c>
    </row>
    <row r="36" spans="1:14" ht="18" customHeight="1" x14ac:dyDescent="0.15">
      <c r="A36" s="39" t="s">
        <v>94</v>
      </c>
      <c r="B36" s="169">
        <v>896174</v>
      </c>
      <c r="C36" s="139">
        <v>889266</v>
      </c>
      <c r="D36" s="170">
        <v>6908</v>
      </c>
      <c r="E36" s="169">
        <v>44407</v>
      </c>
      <c r="F36" s="139">
        <v>44155</v>
      </c>
      <c r="G36" s="170">
        <v>252</v>
      </c>
      <c r="H36" s="169">
        <v>465716</v>
      </c>
      <c r="I36" s="139">
        <v>418972</v>
      </c>
      <c r="J36" s="168">
        <v>46744</v>
      </c>
      <c r="K36" s="169" t="s">
        <v>127</v>
      </c>
      <c r="L36" s="139" t="s">
        <v>127</v>
      </c>
      <c r="M36" s="170" t="s">
        <v>127</v>
      </c>
      <c r="N36" s="115" t="str">
        <f t="shared" si="0"/>
        <v>伊野</v>
      </c>
    </row>
    <row r="37" spans="1:14" s="3" customFormat="1" ht="18" customHeight="1" x14ac:dyDescent="0.15">
      <c r="A37" s="125" t="s">
        <v>95</v>
      </c>
      <c r="B37" s="152">
        <v>22243352</v>
      </c>
      <c r="C37" s="153">
        <v>22152311</v>
      </c>
      <c r="D37" s="154">
        <v>90014</v>
      </c>
      <c r="E37" s="152">
        <v>1142328</v>
      </c>
      <c r="F37" s="153">
        <v>1139865</v>
      </c>
      <c r="G37" s="154">
        <v>2462</v>
      </c>
      <c r="H37" s="152">
        <v>7335477</v>
      </c>
      <c r="I37" s="153">
        <v>7000240</v>
      </c>
      <c r="J37" s="154">
        <v>334545</v>
      </c>
      <c r="K37" s="152">
        <v>29</v>
      </c>
      <c r="L37" s="153" t="s">
        <v>127</v>
      </c>
      <c r="M37" s="154" t="s">
        <v>127</v>
      </c>
      <c r="N37" s="126" t="str">
        <f t="shared" si="0"/>
        <v>高知県計</v>
      </c>
    </row>
    <row r="38" spans="1:14" s="9" customFormat="1" ht="18" customHeight="1" x14ac:dyDescent="0.15">
      <c r="A38" s="24"/>
      <c r="B38" s="171"/>
      <c r="C38" s="172"/>
      <c r="D38" s="173"/>
      <c r="E38" s="171"/>
      <c r="F38" s="172"/>
      <c r="G38" s="173"/>
      <c r="H38" s="171"/>
      <c r="I38" s="172"/>
      <c r="J38" s="173"/>
      <c r="K38" s="171"/>
      <c r="L38" s="172"/>
      <c r="M38" s="173"/>
      <c r="N38" s="124" t="str">
        <f t="shared" si="0"/>
        <v/>
      </c>
    </row>
    <row r="39" spans="1:14" s="3" customFormat="1" ht="18" customHeight="1" thickBot="1" x14ac:dyDescent="0.2">
      <c r="A39" s="191" t="s">
        <v>21</v>
      </c>
      <c r="B39" s="197">
        <v>1097045</v>
      </c>
      <c r="C39" s="198">
        <v>72329</v>
      </c>
      <c r="D39" s="199">
        <v>900764</v>
      </c>
      <c r="E39" s="197">
        <v>2284</v>
      </c>
      <c r="F39" s="198">
        <v>369</v>
      </c>
      <c r="G39" s="199">
        <v>1915</v>
      </c>
      <c r="H39" s="197">
        <v>1088017</v>
      </c>
      <c r="I39" s="198">
        <v>745490</v>
      </c>
      <c r="J39" s="199">
        <v>154099</v>
      </c>
      <c r="K39" s="197">
        <v>12708</v>
      </c>
      <c r="L39" s="198">
        <v>30</v>
      </c>
      <c r="M39" s="199">
        <v>5935</v>
      </c>
      <c r="N39" s="200" t="str">
        <f t="shared" si="0"/>
        <v>局引受分</v>
      </c>
    </row>
    <row r="40" spans="1:14" s="3" customFormat="1" ht="18" customHeight="1" thickTop="1" thickBot="1" x14ac:dyDescent="0.2">
      <c r="A40" s="202" t="s">
        <v>125</v>
      </c>
      <c r="B40" s="164">
        <v>188810250</v>
      </c>
      <c r="C40" s="165">
        <v>186665272</v>
      </c>
      <c r="D40" s="166">
        <v>2012344</v>
      </c>
      <c r="E40" s="164">
        <v>9335039</v>
      </c>
      <c r="F40" s="165">
        <v>9313256</v>
      </c>
      <c r="G40" s="166">
        <v>21754</v>
      </c>
      <c r="H40" s="164">
        <v>47971291</v>
      </c>
      <c r="I40" s="165">
        <v>45835245</v>
      </c>
      <c r="J40" s="166">
        <v>1946707</v>
      </c>
      <c r="K40" s="177">
        <v>12737</v>
      </c>
      <c r="L40" s="165">
        <v>30</v>
      </c>
      <c r="M40" s="178">
        <v>5935</v>
      </c>
      <c r="N40" s="201" t="str">
        <f>IF(A40="","",A40)</f>
        <v>総計</v>
      </c>
    </row>
  </sheetData>
  <mergeCells count="6">
    <mergeCell ref="B2:D2"/>
    <mergeCell ref="A2:A3"/>
    <mergeCell ref="N2:N3"/>
    <mergeCell ref="E2:G2"/>
    <mergeCell ref="H2:J2"/>
    <mergeCell ref="K2:M2"/>
  </mergeCells>
  <phoneticPr fontId="2"/>
  <printOptions horizontalCentered="1" verticalCentered="1"/>
  <pageMargins left="0.78740157480314965" right="0.78740157480314965" top="0.6692913385826772" bottom="0.62992125984251968" header="0.51181102362204722" footer="0.51181102362204722"/>
  <pageSetup paperSize="9" scale="73" orientation="landscape" r:id="rId1"/>
  <headerFooter alignWithMargins="0">
    <oddFooter>&amp;R高松国税局
国税徴収１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93" zoomScaleNormal="93" workbookViewId="0">
      <selection activeCell="E17" sqref="E17"/>
    </sheetView>
  </sheetViews>
  <sheetFormatPr defaultColWidth="5.875" defaultRowHeight="11.25" x14ac:dyDescent="0.15"/>
  <cols>
    <col min="1" max="1" width="12" style="2" customWidth="1"/>
    <col min="2" max="4" width="11.75" style="2" customWidth="1"/>
    <col min="5" max="7" width="12.5" style="2" customWidth="1"/>
    <col min="8" max="13" width="11.75" style="2" customWidth="1"/>
    <col min="14" max="14" width="11.875" style="5" customWidth="1"/>
    <col min="15" max="15" width="8.25" style="2" bestFit="1" customWidth="1"/>
    <col min="16" max="16" width="18" style="2" bestFit="1" customWidth="1"/>
    <col min="17" max="16384" width="5.875" style="2"/>
  </cols>
  <sheetData>
    <row r="1" spans="1:14" ht="12" thickBot="1" x14ac:dyDescent="0.2">
      <c r="A1" s="2" t="s">
        <v>25</v>
      </c>
    </row>
    <row r="2" spans="1:14" s="5" customFormat="1" ht="15" customHeight="1" x14ac:dyDescent="0.15">
      <c r="A2" s="356" t="s">
        <v>18</v>
      </c>
      <c r="B2" s="317" t="s">
        <v>152</v>
      </c>
      <c r="C2" s="318"/>
      <c r="D2" s="319"/>
      <c r="E2" s="317" t="s">
        <v>136</v>
      </c>
      <c r="F2" s="318"/>
      <c r="G2" s="319"/>
      <c r="H2" s="317" t="s">
        <v>153</v>
      </c>
      <c r="I2" s="318"/>
      <c r="J2" s="319"/>
      <c r="K2" s="317" t="s">
        <v>155</v>
      </c>
      <c r="L2" s="318"/>
      <c r="M2" s="319"/>
      <c r="N2" s="352" t="s">
        <v>65</v>
      </c>
    </row>
    <row r="3" spans="1:14" s="5" customFormat="1" ht="16.5" customHeight="1" x14ac:dyDescent="0.15">
      <c r="A3" s="357"/>
      <c r="B3" s="23" t="s">
        <v>19</v>
      </c>
      <c r="C3" s="12" t="s">
        <v>12</v>
      </c>
      <c r="D3" s="14" t="s">
        <v>20</v>
      </c>
      <c r="E3" s="23" t="s">
        <v>19</v>
      </c>
      <c r="F3" s="12" t="s">
        <v>12</v>
      </c>
      <c r="G3" s="14" t="s">
        <v>20</v>
      </c>
      <c r="H3" s="23" t="s">
        <v>19</v>
      </c>
      <c r="I3" s="12" t="s">
        <v>12</v>
      </c>
      <c r="J3" s="14" t="s">
        <v>20</v>
      </c>
      <c r="K3" s="23" t="s">
        <v>19</v>
      </c>
      <c r="L3" s="12" t="s">
        <v>12</v>
      </c>
      <c r="M3" s="14" t="s">
        <v>20</v>
      </c>
      <c r="N3" s="353"/>
    </row>
    <row r="4" spans="1:14" x14ac:dyDescent="0.15">
      <c r="A4" s="38"/>
      <c r="B4" s="36" t="s">
        <v>2</v>
      </c>
      <c r="C4" s="29" t="s">
        <v>2</v>
      </c>
      <c r="D4" s="37" t="s">
        <v>2</v>
      </c>
      <c r="E4" s="36" t="s">
        <v>2</v>
      </c>
      <c r="F4" s="29" t="s">
        <v>2</v>
      </c>
      <c r="G4" s="37" t="s">
        <v>2</v>
      </c>
      <c r="H4" s="36" t="s">
        <v>2</v>
      </c>
      <c r="I4" s="29" t="s">
        <v>2</v>
      </c>
      <c r="J4" s="37" t="s">
        <v>2</v>
      </c>
      <c r="K4" s="36" t="s">
        <v>2</v>
      </c>
      <c r="L4" s="29" t="s">
        <v>2</v>
      </c>
      <c r="M4" s="112" t="s">
        <v>2</v>
      </c>
      <c r="N4" s="113"/>
    </row>
    <row r="5" spans="1:14" ht="18" customHeight="1" x14ac:dyDescent="0.15">
      <c r="A5" s="41" t="s">
        <v>66</v>
      </c>
      <c r="B5" s="146">
        <v>35792164</v>
      </c>
      <c r="C5" s="147">
        <v>35361362</v>
      </c>
      <c r="D5" s="148">
        <v>407275</v>
      </c>
      <c r="E5" s="146">
        <v>14919</v>
      </c>
      <c r="F5" s="147">
        <v>14919</v>
      </c>
      <c r="G5" s="148" t="s">
        <v>127</v>
      </c>
      <c r="H5" s="146">
        <v>354</v>
      </c>
      <c r="I5" s="147">
        <v>354</v>
      </c>
      <c r="J5" s="148" t="s">
        <v>127</v>
      </c>
      <c r="K5" s="146" t="s">
        <v>127</v>
      </c>
      <c r="L5" s="147" t="s">
        <v>127</v>
      </c>
      <c r="M5" s="148" t="s">
        <v>127</v>
      </c>
      <c r="N5" s="114" t="str">
        <f>A5</f>
        <v>徳島</v>
      </c>
    </row>
    <row r="6" spans="1:14" ht="18" customHeight="1" x14ac:dyDescent="0.15">
      <c r="A6" s="39" t="s">
        <v>67</v>
      </c>
      <c r="B6" s="149">
        <v>13189095</v>
      </c>
      <c r="C6" s="150">
        <v>13019220</v>
      </c>
      <c r="D6" s="148">
        <v>163538</v>
      </c>
      <c r="E6" s="149">
        <v>329671</v>
      </c>
      <c r="F6" s="150">
        <v>329671</v>
      </c>
      <c r="G6" s="148" t="s">
        <v>127</v>
      </c>
      <c r="H6" s="149">
        <v>194</v>
      </c>
      <c r="I6" s="150">
        <v>194</v>
      </c>
      <c r="J6" s="148" t="s">
        <v>127</v>
      </c>
      <c r="K6" s="149" t="s">
        <v>127</v>
      </c>
      <c r="L6" s="150" t="s">
        <v>127</v>
      </c>
      <c r="M6" s="151" t="s">
        <v>127</v>
      </c>
      <c r="N6" s="115" t="str">
        <f t="shared" ref="N6:N40" si="0">A6</f>
        <v>鳴門</v>
      </c>
    </row>
    <row r="7" spans="1:14" ht="18" customHeight="1" x14ac:dyDescent="0.15">
      <c r="A7" s="39" t="s">
        <v>68</v>
      </c>
      <c r="B7" s="149">
        <v>6388108</v>
      </c>
      <c r="C7" s="150">
        <v>6297325</v>
      </c>
      <c r="D7" s="151">
        <v>89422</v>
      </c>
      <c r="E7" s="149">
        <v>4132</v>
      </c>
      <c r="F7" s="150">
        <v>4132</v>
      </c>
      <c r="G7" s="151" t="s">
        <v>127</v>
      </c>
      <c r="H7" s="149">
        <v>80</v>
      </c>
      <c r="I7" s="150">
        <v>80</v>
      </c>
      <c r="J7" s="151" t="s">
        <v>127</v>
      </c>
      <c r="K7" s="149" t="s">
        <v>127</v>
      </c>
      <c r="L7" s="150" t="s">
        <v>127</v>
      </c>
      <c r="M7" s="151" t="s">
        <v>127</v>
      </c>
      <c r="N7" s="115" t="str">
        <f t="shared" si="0"/>
        <v>阿南</v>
      </c>
    </row>
    <row r="8" spans="1:14" ht="18" customHeight="1" x14ac:dyDescent="0.15">
      <c r="A8" s="39" t="s">
        <v>69</v>
      </c>
      <c r="B8" s="149">
        <v>3724296</v>
      </c>
      <c r="C8" s="150">
        <v>3638226</v>
      </c>
      <c r="D8" s="148">
        <v>83393</v>
      </c>
      <c r="E8" s="149" t="s">
        <v>193</v>
      </c>
      <c r="F8" s="150" t="s">
        <v>193</v>
      </c>
      <c r="G8" s="151" t="s">
        <v>193</v>
      </c>
      <c r="H8" s="149">
        <v>89</v>
      </c>
      <c r="I8" s="150">
        <v>89</v>
      </c>
      <c r="J8" s="151" t="s">
        <v>127</v>
      </c>
      <c r="K8" s="149" t="s">
        <v>127</v>
      </c>
      <c r="L8" s="150" t="s">
        <v>127</v>
      </c>
      <c r="M8" s="151" t="s">
        <v>127</v>
      </c>
      <c r="N8" s="115" t="str">
        <f t="shared" si="0"/>
        <v>川島</v>
      </c>
    </row>
    <row r="9" spans="1:14" ht="18" customHeight="1" x14ac:dyDescent="0.15">
      <c r="A9" s="39" t="s">
        <v>70</v>
      </c>
      <c r="B9" s="149">
        <v>2492890</v>
      </c>
      <c r="C9" s="150">
        <v>2443347</v>
      </c>
      <c r="D9" s="148">
        <v>48036</v>
      </c>
      <c r="E9" s="149" t="s">
        <v>193</v>
      </c>
      <c r="F9" s="150" t="s">
        <v>193</v>
      </c>
      <c r="G9" s="148" t="s">
        <v>193</v>
      </c>
      <c r="H9" s="149">
        <v>54</v>
      </c>
      <c r="I9" s="150">
        <v>54</v>
      </c>
      <c r="J9" s="148" t="s">
        <v>127</v>
      </c>
      <c r="K9" s="149" t="s">
        <v>127</v>
      </c>
      <c r="L9" s="150" t="s">
        <v>127</v>
      </c>
      <c r="M9" s="151" t="s">
        <v>127</v>
      </c>
      <c r="N9" s="115" t="str">
        <f t="shared" si="0"/>
        <v>脇町</v>
      </c>
    </row>
    <row r="10" spans="1:14" ht="18" customHeight="1" x14ac:dyDescent="0.15">
      <c r="A10" s="39" t="s">
        <v>71</v>
      </c>
      <c r="B10" s="149">
        <v>2403754</v>
      </c>
      <c r="C10" s="150">
        <v>2365244</v>
      </c>
      <c r="D10" s="151">
        <v>38215</v>
      </c>
      <c r="E10" s="149">
        <v>28539</v>
      </c>
      <c r="F10" s="150">
        <v>28539</v>
      </c>
      <c r="G10" s="151" t="s">
        <v>127</v>
      </c>
      <c r="H10" s="149">
        <v>51</v>
      </c>
      <c r="I10" s="150">
        <v>51</v>
      </c>
      <c r="J10" s="151" t="s">
        <v>127</v>
      </c>
      <c r="K10" s="149" t="s">
        <v>127</v>
      </c>
      <c r="L10" s="150" t="s">
        <v>127</v>
      </c>
      <c r="M10" s="151" t="s">
        <v>127</v>
      </c>
      <c r="N10" s="115" t="str">
        <f t="shared" si="0"/>
        <v>池田</v>
      </c>
    </row>
    <row r="11" spans="1:14" ht="18" customHeight="1" x14ac:dyDescent="0.15">
      <c r="A11" s="125" t="s">
        <v>72</v>
      </c>
      <c r="B11" s="152">
        <v>63990307</v>
      </c>
      <c r="C11" s="153">
        <v>63124724</v>
      </c>
      <c r="D11" s="154">
        <v>829878</v>
      </c>
      <c r="E11" s="152">
        <v>379491</v>
      </c>
      <c r="F11" s="153">
        <v>379478</v>
      </c>
      <c r="G11" s="154">
        <v>13</v>
      </c>
      <c r="H11" s="152">
        <v>823</v>
      </c>
      <c r="I11" s="153">
        <v>823</v>
      </c>
      <c r="J11" s="154" t="s">
        <v>127</v>
      </c>
      <c r="K11" s="152" t="s">
        <v>127</v>
      </c>
      <c r="L11" s="153" t="s">
        <v>127</v>
      </c>
      <c r="M11" s="154" t="s">
        <v>127</v>
      </c>
      <c r="N11" s="126" t="str">
        <f t="shared" si="0"/>
        <v>徳島県計</v>
      </c>
    </row>
    <row r="12" spans="1:14" ht="18" customHeight="1" x14ac:dyDescent="0.15">
      <c r="A12" s="10"/>
      <c r="B12" s="155"/>
      <c r="C12" s="156"/>
      <c r="D12" s="157"/>
      <c r="E12" s="155"/>
      <c r="F12" s="156"/>
      <c r="G12" s="157"/>
      <c r="H12" s="155"/>
      <c r="I12" s="156"/>
      <c r="J12" s="157"/>
      <c r="K12" s="155"/>
      <c r="L12" s="156"/>
      <c r="M12" s="157"/>
      <c r="N12" s="123"/>
    </row>
    <row r="13" spans="1:14" s="3" customFormat="1" ht="18" customHeight="1" x14ac:dyDescent="0.15">
      <c r="A13" s="40" t="s">
        <v>73</v>
      </c>
      <c r="B13" s="158">
        <v>75103971</v>
      </c>
      <c r="C13" s="159">
        <v>74195184</v>
      </c>
      <c r="D13" s="148">
        <v>890531</v>
      </c>
      <c r="E13" s="158" t="s">
        <v>193</v>
      </c>
      <c r="F13" s="159" t="s">
        <v>193</v>
      </c>
      <c r="G13" s="148" t="s">
        <v>193</v>
      </c>
      <c r="H13" s="158">
        <v>20352719</v>
      </c>
      <c r="I13" s="159">
        <v>20352719</v>
      </c>
      <c r="J13" s="148" t="s">
        <v>127</v>
      </c>
      <c r="K13" s="158" t="s">
        <v>193</v>
      </c>
      <c r="L13" s="159" t="s">
        <v>193</v>
      </c>
      <c r="M13" s="160" t="s">
        <v>193</v>
      </c>
      <c r="N13" s="116" t="str">
        <f t="shared" si="0"/>
        <v>高松</v>
      </c>
    </row>
    <row r="14" spans="1:14" s="9" customFormat="1" ht="18" customHeight="1" x14ac:dyDescent="0.15">
      <c r="A14" s="39" t="s">
        <v>74</v>
      </c>
      <c r="B14" s="149">
        <v>17281646</v>
      </c>
      <c r="C14" s="147">
        <v>16939081</v>
      </c>
      <c r="D14" s="148">
        <v>332510</v>
      </c>
      <c r="E14" s="149">
        <v>107577</v>
      </c>
      <c r="F14" s="150">
        <v>107577</v>
      </c>
      <c r="G14" s="151" t="s">
        <v>127</v>
      </c>
      <c r="H14" s="149">
        <v>264</v>
      </c>
      <c r="I14" s="150">
        <v>264</v>
      </c>
      <c r="J14" s="151" t="s">
        <v>127</v>
      </c>
      <c r="K14" s="146" t="s">
        <v>127</v>
      </c>
      <c r="L14" s="147" t="s">
        <v>127</v>
      </c>
      <c r="M14" s="148" t="s">
        <v>127</v>
      </c>
      <c r="N14" s="114" t="str">
        <f t="shared" si="0"/>
        <v>丸亀</v>
      </c>
    </row>
    <row r="15" spans="1:14" s="9" customFormat="1" ht="18" customHeight="1" x14ac:dyDescent="0.15">
      <c r="A15" s="39" t="s">
        <v>75</v>
      </c>
      <c r="B15" s="149">
        <v>8735364</v>
      </c>
      <c r="C15" s="147">
        <v>8561129</v>
      </c>
      <c r="D15" s="148">
        <v>170518</v>
      </c>
      <c r="E15" s="149" t="s">
        <v>193</v>
      </c>
      <c r="F15" s="147" t="s">
        <v>193</v>
      </c>
      <c r="G15" s="148" t="s">
        <v>127</v>
      </c>
      <c r="H15" s="149">
        <v>148</v>
      </c>
      <c r="I15" s="147">
        <v>148</v>
      </c>
      <c r="J15" s="148" t="s">
        <v>127</v>
      </c>
      <c r="K15" s="146" t="s">
        <v>193</v>
      </c>
      <c r="L15" s="147" t="s">
        <v>193</v>
      </c>
      <c r="M15" s="148" t="s">
        <v>127</v>
      </c>
      <c r="N15" s="114" t="str">
        <f t="shared" si="0"/>
        <v>坂出</v>
      </c>
    </row>
    <row r="16" spans="1:14" s="9" customFormat="1" ht="18" customHeight="1" x14ac:dyDescent="0.15">
      <c r="A16" s="39" t="s">
        <v>76</v>
      </c>
      <c r="B16" s="146">
        <v>12317718</v>
      </c>
      <c r="C16" s="147">
        <v>11992506</v>
      </c>
      <c r="D16" s="148">
        <v>319216</v>
      </c>
      <c r="E16" s="149">
        <v>24470</v>
      </c>
      <c r="F16" s="150">
        <v>24470</v>
      </c>
      <c r="G16" s="151" t="s">
        <v>127</v>
      </c>
      <c r="H16" s="149">
        <v>135</v>
      </c>
      <c r="I16" s="150">
        <v>135</v>
      </c>
      <c r="J16" s="151" t="s">
        <v>127</v>
      </c>
      <c r="K16" s="146" t="s">
        <v>127</v>
      </c>
      <c r="L16" s="147" t="s">
        <v>127</v>
      </c>
      <c r="M16" s="148" t="s">
        <v>127</v>
      </c>
      <c r="N16" s="114" t="str">
        <f t="shared" si="0"/>
        <v>観音寺</v>
      </c>
    </row>
    <row r="17" spans="1:14" s="9" customFormat="1" ht="18" customHeight="1" x14ac:dyDescent="0.15">
      <c r="A17" s="39" t="s">
        <v>77</v>
      </c>
      <c r="B17" s="146">
        <v>5650502</v>
      </c>
      <c r="C17" s="147">
        <v>5484432</v>
      </c>
      <c r="D17" s="148">
        <v>163137</v>
      </c>
      <c r="E17" s="149" t="s">
        <v>193</v>
      </c>
      <c r="F17" s="150" t="s">
        <v>193</v>
      </c>
      <c r="G17" s="151" t="s">
        <v>193</v>
      </c>
      <c r="H17" s="149">
        <v>95</v>
      </c>
      <c r="I17" s="150">
        <v>95</v>
      </c>
      <c r="J17" s="151" t="s">
        <v>127</v>
      </c>
      <c r="K17" s="146" t="s">
        <v>127</v>
      </c>
      <c r="L17" s="147" t="s">
        <v>127</v>
      </c>
      <c r="M17" s="148" t="s">
        <v>127</v>
      </c>
      <c r="N17" s="114" t="str">
        <f t="shared" si="0"/>
        <v>長尾</v>
      </c>
    </row>
    <row r="18" spans="1:14" s="9" customFormat="1" ht="18" customHeight="1" x14ac:dyDescent="0.15">
      <c r="A18" s="39" t="s">
        <v>78</v>
      </c>
      <c r="B18" s="146">
        <v>2651853</v>
      </c>
      <c r="C18" s="147">
        <v>2606064</v>
      </c>
      <c r="D18" s="148">
        <v>41310</v>
      </c>
      <c r="E18" s="149">
        <v>2440</v>
      </c>
      <c r="F18" s="150">
        <v>2440</v>
      </c>
      <c r="G18" s="151" t="s">
        <v>127</v>
      </c>
      <c r="H18" s="149">
        <v>34</v>
      </c>
      <c r="I18" s="150">
        <v>34</v>
      </c>
      <c r="J18" s="151" t="s">
        <v>127</v>
      </c>
      <c r="K18" s="146" t="s">
        <v>127</v>
      </c>
      <c r="L18" s="147" t="s">
        <v>127</v>
      </c>
      <c r="M18" s="148" t="s">
        <v>127</v>
      </c>
      <c r="N18" s="114" t="str">
        <f t="shared" si="0"/>
        <v>土庄</v>
      </c>
    </row>
    <row r="19" spans="1:14" s="9" customFormat="1" ht="18" customHeight="1" x14ac:dyDescent="0.15">
      <c r="A19" s="125" t="s">
        <v>79</v>
      </c>
      <c r="B19" s="152">
        <v>121741054</v>
      </c>
      <c r="C19" s="153">
        <v>119778395</v>
      </c>
      <c r="D19" s="154">
        <v>1917222</v>
      </c>
      <c r="E19" s="152">
        <v>166256</v>
      </c>
      <c r="F19" s="153">
        <v>166256</v>
      </c>
      <c r="G19" s="154" t="s">
        <v>127</v>
      </c>
      <c r="H19" s="152">
        <v>20353395</v>
      </c>
      <c r="I19" s="153">
        <v>20353395</v>
      </c>
      <c r="J19" s="154" t="s">
        <v>127</v>
      </c>
      <c r="K19" s="152" t="s">
        <v>193</v>
      </c>
      <c r="L19" s="153" t="s">
        <v>193</v>
      </c>
      <c r="M19" s="154" t="s">
        <v>193</v>
      </c>
      <c r="N19" s="126" t="str">
        <f t="shared" si="0"/>
        <v>香川県計</v>
      </c>
    </row>
    <row r="20" spans="1:14" s="9" customFormat="1" ht="18" customHeight="1" x14ac:dyDescent="0.15">
      <c r="A20" s="10"/>
      <c r="B20" s="155"/>
      <c r="C20" s="156"/>
      <c r="D20" s="157"/>
      <c r="E20" s="155"/>
      <c r="F20" s="156"/>
      <c r="G20" s="157"/>
      <c r="H20" s="155"/>
      <c r="I20" s="156"/>
      <c r="J20" s="157"/>
      <c r="K20" s="155"/>
      <c r="L20" s="156"/>
      <c r="M20" s="157"/>
      <c r="N20" s="123"/>
    </row>
    <row r="21" spans="1:14" s="9" customFormat="1" ht="18" customHeight="1" x14ac:dyDescent="0.15">
      <c r="A21" s="40" t="s">
        <v>80</v>
      </c>
      <c r="B21" s="146">
        <v>63689251</v>
      </c>
      <c r="C21" s="147">
        <v>62648677</v>
      </c>
      <c r="D21" s="148">
        <v>1007833</v>
      </c>
      <c r="E21" s="146" t="s">
        <v>193</v>
      </c>
      <c r="F21" s="147" t="s">
        <v>193</v>
      </c>
      <c r="G21" s="148" t="s">
        <v>127</v>
      </c>
      <c r="H21" s="146">
        <v>968</v>
      </c>
      <c r="I21" s="147">
        <v>968</v>
      </c>
      <c r="J21" s="148" t="s">
        <v>127</v>
      </c>
      <c r="K21" s="146" t="s">
        <v>193</v>
      </c>
      <c r="L21" s="147" t="s">
        <v>193</v>
      </c>
      <c r="M21" s="148" t="s">
        <v>127</v>
      </c>
      <c r="N21" s="116" t="str">
        <f t="shared" si="0"/>
        <v>松山</v>
      </c>
    </row>
    <row r="22" spans="1:14" s="9" customFormat="1" ht="18" customHeight="1" x14ac:dyDescent="0.15">
      <c r="A22" s="39" t="s">
        <v>81</v>
      </c>
      <c r="B22" s="146">
        <v>25193778</v>
      </c>
      <c r="C22" s="147">
        <v>24810830</v>
      </c>
      <c r="D22" s="148">
        <v>379660</v>
      </c>
      <c r="E22" s="146">
        <v>12372</v>
      </c>
      <c r="F22" s="147">
        <v>12372</v>
      </c>
      <c r="G22" s="148" t="s">
        <v>127</v>
      </c>
      <c r="H22" s="146">
        <v>278</v>
      </c>
      <c r="I22" s="147">
        <v>278</v>
      </c>
      <c r="J22" s="148" t="s">
        <v>127</v>
      </c>
      <c r="K22" s="146" t="s">
        <v>193</v>
      </c>
      <c r="L22" s="147" t="s">
        <v>193</v>
      </c>
      <c r="M22" s="148" t="s">
        <v>193</v>
      </c>
      <c r="N22" s="114" t="str">
        <f t="shared" si="0"/>
        <v>今治</v>
      </c>
    </row>
    <row r="23" spans="1:14" s="9" customFormat="1" ht="18" customHeight="1" x14ac:dyDescent="0.15">
      <c r="A23" s="39" t="s">
        <v>82</v>
      </c>
      <c r="B23" s="146">
        <v>7857161</v>
      </c>
      <c r="C23" s="147">
        <v>7704461</v>
      </c>
      <c r="D23" s="148">
        <v>147964</v>
      </c>
      <c r="E23" s="149">
        <v>5806</v>
      </c>
      <c r="F23" s="150">
        <v>5806</v>
      </c>
      <c r="G23" s="151" t="s">
        <v>127</v>
      </c>
      <c r="H23" s="149">
        <v>135</v>
      </c>
      <c r="I23" s="150">
        <v>135</v>
      </c>
      <c r="J23" s="151" t="s">
        <v>127</v>
      </c>
      <c r="K23" s="146" t="s">
        <v>127</v>
      </c>
      <c r="L23" s="147" t="s">
        <v>127</v>
      </c>
      <c r="M23" s="148" t="s">
        <v>127</v>
      </c>
      <c r="N23" s="114" t="str">
        <f t="shared" si="0"/>
        <v>宇和島</v>
      </c>
    </row>
    <row r="24" spans="1:14" s="9" customFormat="1" ht="18" customHeight="1" x14ac:dyDescent="0.15">
      <c r="A24" s="39" t="s">
        <v>83</v>
      </c>
      <c r="B24" s="146">
        <v>5659691</v>
      </c>
      <c r="C24" s="147">
        <v>5517209</v>
      </c>
      <c r="D24" s="148">
        <v>139135</v>
      </c>
      <c r="E24" s="146">
        <v>26262</v>
      </c>
      <c r="F24" s="147">
        <v>26262</v>
      </c>
      <c r="G24" s="148" t="s">
        <v>127</v>
      </c>
      <c r="H24" s="146">
        <v>85</v>
      </c>
      <c r="I24" s="147">
        <v>85</v>
      </c>
      <c r="J24" s="148" t="s">
        <v>127</v>
      </c>
      <c r="K24" s="146" t="s">
        <v>127</v>
      </c>
      <c r="L24" s="147" t="s">
        <v>127</v>
      </c>
      <c r="M24" s="148" t="s">
        <v>127</v>
      </c>
      <c r="N24" s="114" t="str">
        <f t="shared" si="0"/>
        <v>八幡浜</v>
      </c>
    </row>
    <row r="25" spans="1:14" s="9" customFormat="1" ht="18" customHeight="1" x14ac:dyDescent="0.15">
      <c r="A25" s="39" t="s">
        <v>84</v>
      </c>
      <c r="B25" s="146">
        <v>12771121</v>
      </c>
      <c r="C25" s="147">
        <v>12522403</v>
      </c>
      <c r="D25" s="148">
        <v>245409</v>
      </c>
      <c r="E25" s="149" t="s">
        <v>193</v>
      </c>
      <c r="F25" s="150" t="s">
        <v>193</v>
      </c>
      <c r="G25" s="151" t="s">
        <v>193</v>
      </c>
      <c r="H25" s="149">
        <v>169</v>
      </c>
      <c r="I25" s="150">
        <v>169</v>
      </c>
      <c r="J25" s="151" t="s">
        <v>127</v>
      </c>
      <c r="K25" s="146" t="s">
        <v>127</v>
      </c>
      <c r="L25" s="147" t="s">
        <v>127</v>
      </c>
      <c r="M25" s="148" t="s">
        <v>127</v>
      </c>
      <c r="N25" s="114" t="str">
        <f t="shared" si="0"/>
        <v>新居浜</v>
      </c>
    </row>
    <row r="26" spans="1:14" s="9" customFormat="1" ht="18" customHeight="1" x14ac:dyDescent="0.15">
      <c r="A26" s="39" t="s">
        <v>85</v>
      </c>
      <c r="B26" s="146">
        <v>8321343</v>
      </c>
      <c r="C26" s="147">
        <v>7936125</v>
      </c>
      <c r="D26" s="148">
        <v>385185</v>
      </c>
      <c r="E26" s="146">
        <v>14634166</v>
      </c>
      <c r="F26" s="147">
        <v>14634166</v>
      </c>
      <c r="G26" s="148" t="s">
        <v>127</v>
      </c>
      <c r="H26" s="146">
        <v>161</v>
      </c>
      <c r="I26" s="147">
        <v>161</v>
      </c>
      <c r="J26" s="148" t="s">
        <v>127</v>
      </c>
      <c r="K26" s="146" t="s">
        <v>127</v>
      </c>
      <c r="L26" s="147" t="s">
        <v>127</v>
      </c>
      <c r="M26" s="148" t="s">
        <v>127</v>
      </c>
      <c r="N26" s="114" t="str">
        <f t="shared" si="0"/>
        <v>伊予西条</v>
      </c>
    </row>
    <row r="27" spans="1:14" ht="18" customHeight="1" x14ac:dyDescent="0.15">
      <c r="A27" s="39" t="s">
        <v>86</v>
      </c>
      <c r="B27" s="146">
        <v>4423442</v>
      </c>
      <c r="C27" s="147">
        <v>4362887</v>
      </c>
      <c r="D27" s="148">
        <v>58776</v>
      </c>
      <c r="E27" s="146">
        <v>13544</v>
      </c>
      <c r="F27" s="147">
        <v>13477</v>
      </c>
      <c r="G27" s="148">
        <v>67</v>
      </c>
      <c r="H27" s="146">
        <v>73</v>
      </c>
      <c r="I27" s="147">
        <v>73</v>
      </c>
      <c r="J27" s="148" t="s">
        <v>127</v>
      </c>
      <c r="K27" s="146" t="s">
        <v>127</v>
      </c>
      <c r="L27" s="147" t="s">
        <v>127</v>
      </c>
      <c r="M27" s="148" t="s">
        <v>127</v>
      </c>
      <c r="N27" s="114" t="str">
        <f t="shared" si="0"/>
        <v>大洲</v>
      </c>
    </row>
    <row r="28" spans="1:14" ht="18" customHeight="1" x14ac:dyDescent="0.15">
      <c r="A28" s="39" t="s">
        <v>87</v>
      </c>
      <c r="B28" s="146">
        <v>23851555</v>
      </c>
      <c r="C28" s="147">
        <v>23358209</v>
      </c>
      <c r="D28" s="148">
        <v>490832</v>
      </c>
      <c r="E28" s="149" t="s">
        <v>193</v>
      </c>
      <c r="F28" s="150" t="s">
        <v>193</v>
      </c>
      <c r="G28" s="151" t="s">
        <v>193</v>
      </c>
      <c r="H28" s="149">
        <v>85</v>
      </c>
      <c r="I28" s="150">
        <v>85</v>
      </c>
      <c r="J28" s="151" t="s">
        <v>127</v>
      </c>
      <c r="K28" s="149" t="s">
        <v>127</v>
      </c>
      <c r="L28" s="150" t="s">
        <v>127</v>
      </c>
      <c r="M28" s="151" t="s">
        <v>127</v>
      </c>
      <c r="N28" s="115" t="str">
        <f t="shared" si="0"/>
        <v>伊予三島</v>
      </c>
    </row>
    <row r="29" spans="1:14" ht="18" customHeight="1" x14ac:dyDescent="0.15">
      <c r="A29" s="125" t="s">
        <v>88</v>
      </c>
      <c r="B29" s="152">
        <v>151767342</v>
      </c>
      <c r="C29" s="153">
        <v>148860800</v>
      </c>
      <c r="D29" s="154">
        <v>2854794</v>
      </c>
      <c r="E29" s="152">
        <v>14898928</v>
      </c>
      <c r="F29" s="153">
        <v>14898860</v>
      </c>
      <c r="G29" s="154">
        <v>67</v>
      </c>
      <c r="H29" s="152">
        <v>1954</v>
      </c>
      <c r="I29" s="153">
        <v>1954</v>
      </c>
      <c r="J29" s="154" t="s">
        <v>127</v>
      </c>
      <c r="K29" s="152" t="s">
        <v>193</v>
      </c>
      <c r="L29" s="153" t="s">
        <v>193</v>
      </c>
      <c r="M29" s="154" t="s">
        <v>193</v>
      </c>
      <c r="N29" s="126" t="str">
        <f t="shared" si="0"/>
        <v>愛媛県計</v>
      </c>
    </row>
    <row r="30" spans="1:14" ht="18" customHeight="1" x14ac:dyDescent="0.15">
      <c r="A30" s="10"/>
      <c r="B30" s="155"/>
      <c r="C30" s="156"/>
      <c r="D30" s="157"/>
      <c r="E30" s="155"/>
      <c r="F30" s="156"/>
      <c r="G30" s="157"/>
      <c r="H30" s="155"/>
      <c r="I30" s="156"/>
      <c r="J30" s="157"/>
      <c r="K30" s="155"/>
      <c r="L30" s="156"/>
      <c r="M30" s="157"/>
      <c r="N30" s="123"/>
    </row>
    <row r="31" spans="1:14" ht="18" customHeight="1" x14ac:dyDescent="0.15">
      <c r="A31" s="40" t="s">
        <v>89</v>
      </c>
      <c r="B31" s="149">
        <v>38907686</v>
      </c>
      <c r="C31" s="150">
        <v>38402251</v>
      </c>
      <c r="D31" s="151">
        <v>483457</v>
      </c>
      <c r="E31" s="149">
        <v>103644</v>
      </c>
      <c r="F31" s="150">
        <v>103644</v>
      </c>
      <c r="G31" s="151" t="s">
        <v>127</v>
      </c>
      <c r="H31" s="149">
        <v>658</v>
      </c>
      <c r="I31" s="150">
        <v>658</v>
      </c>
      <c r="J31" s="151" t="s">
        <v>127</v>
      </c>
      <c r="K31" s="149" t="s">
        <v>127</v>
      </c>
      <c r="L31" s="150" t="s">
        <v>127</v>
      </c>
      <c r="M31" s="151" t="s">
        <v>127</v>
      </c>
      <c r="N31" s="116" t="str">
        <f t="shared" si="0"/>
        <v>高知</v>
      </c>
    </row>
    <row r="32" spans="1:14" ht="18" customHeight="1" x14ac:dyDescent="0.15">
      <c r="A32" s="39" t="s">
        <v>90</v>
      </c>
      <c r="B32" s="146">
        <v>2770227</v>
      </c>
      <c r="C32" s="147">
        <v>2727120</v>
      </c>
      <c r="D32" s="148">
        <v>43108</v>
      </c>
      <c r="E32" s="149">
        <v>503698</v>
      </c>
      <c r="F32" s="150">
        <v>503698</v>
      </c>
      <c r="G32" s="151" t="s">
        <v>127</v>
      </c>
      <c r="H32" s="149">
        <v>41</v>
      </c>
      <c r="I32" s="150">
        <v>41</v>
      </c>
      <c r="J32" s="151" t="s">
        <v>127</v>
      </c>
      <c r="K32" s="149" t="s">
        <v>127</v>
      </c>
      <c r="L32" s="150" t="s">
        <v>127</v>
      </c>
      <c r="M32" s="151" t="s">
        <v>127</v>
      </c>
      <c r="N32" s="115" t="str">
        <f t="shared" si="0"/>
        <v>安芸</v>
      </c>
    </row>
    <row r="33" spans="1:14" ht="18" customHeight="1" x14ac:dyDescent="0.15">
      <c r="A33" s="39" t="s">
        <v>91</v>
      </c>
      <c r="B33" s="146">
        <v>7070946</v>
      </c>
      <c r="C33" s="147">
        <v>6960362</v>
      </c>
      <c r="D33" s="148">
        <v>110513</v>
      </c>
      <c r="E33" s="146" t="s">
        <v>193</v>
      </c>
      <c r="F33" s="147" t="s">
        <v>193</v>
      </c>
      <c r="G33" s="148" t="s">
        <v>193</v>
      </c>
      <c r="H33" s="146">
        <v>97</v>
      </c>
      <c r="I33" s="147">
        <v>97</v>
      </c>
      <c r="J33" s="148" t="s">
        <v>127</v>
      </c>
      <c r="K33" s="149" t="s">
        <v>127</v>
      </c>
      <c r="L33" s="150" t="s">
        <v>127</v>
      </c>
      <c r="M33" s="151" t="s">
        <v>127</v>
      </c>
      <c r="N33" s="115" t="str">
        <f t="shared" si="0"/>
        <v>南国</v>
      </c>
    </row>
    <row r="34" spans="1:14" ht="18" customHeight="1" x14ac:dyDescent="0.15">
      <c r="A34" s="39" t="s">
        <v>92</v>
      </c>
      <c r="B34" s="149">
        <v>4208008</v>
      </c>
      <c r="C34" s="150">
        <v>4121377</v>
      </c>
      <c r="D34" s="151">
        <v>84497</v>
      </c>
      <c r="E34" s="149">
        <v>196887</v>
      </c>
      <c r="F34" s="150">
        <v>196878</v>
      </c>
      <c r="G34" s="151">
        <v>9</v>
      </c>
      <c r="H34" s="149">
        <v>83</v>
      </c>
      <c r="I34" s="150">
        <v>83</v>
      </c>
      <c r="J34" s="151" t="s">
        <v>127</v>
      </c>
      <c r="K34" s="149" t="s">
        <v>127</v>
      </c>
      <c r="L34" s="150" t="s">
        <v>127</v>
      </c>
      <c r="M34" s="151" t="s">
        <v>127</v>
      </c>
      <c r="N34" s="115" t="str">
        <f t="shared" si="0"/>
        <v>須崎</v>
      </c>
    </row>
    <row r="35" spans="1:14" ht="18" customHeight="1" x14ac:dyDescent="0.15">
      <c r="A35" s="39" t="s">
        <v>93</v>
      </c>
      <c r="B35" s="146">
        <v>4847980</v>
      </c>
      <c r="C35" s="147">
        <v>4781272</v>
      </c>
      <c r="D35" s="148">
        <v>65624</v>
      </c>
      <c r="E35" s="146">
        <v>13531</v>
      </c>
      <c r="F35" s="147">
        <v>13529</v>
      </c>
      <c r="G35" s="148">
        <v>2</v>
      </c>
      <c r="H35" s="146">
        <v>79</v>
      </c>
      <c r="I35" s="147">
        <v>79</v>
      </c>
      <c r="J35" s="148" t="s">
        <v>127</v>
      </c>
      <c r="K35" s="149" t="s">
        <v>127</v>
      </c>
      <c r="L35" s="150" t="s">
        <v>127</v>
      </c>
      <c r="M35" s="151" t="s">
        <v>127</v>
      </c>
      <c r="N35" s="115" t="str">
        <f t="shared" si="0"/>
        <v>中村</v>
      </c>
    </row>
    <row r="36" spans="1:14" ht="18" customHeight="1" x14ac:dyDescent="0.15">
      <c r="A36" s="39" t="s">
        <v>94</v>
      </c>
      <c r="B36" s="149">
        <v>4010433</v>
      </c>
      <c r="C36" s="150">
        <v>3922838</v>
      </c>
      <c r="D36" s="148">
        <v>85915</v>
      </c>
      <c r="E36" s="149" t="s">
        <v>193</v>
      </c>
      <c r="F36" s="150" t="s">
        <v>193</v>
      </c>
      <c r="G36" s="151" t="s">
        <v>193</v>
      </c>
      <c r="H36" s="149">
        <v>74</v>
      </c>
      <c r="I36" s="150">
        <v>74</v>
      </c>
      <c r="J36" s="151" t="s">
        <v>127</v>
      </c>
      <c r="K36" s="149" t="s">
        <v>127</v>
      </c>
      <c r="L36" s="150" t="s">
        <v>127</v>
      </c>
      <c r="M36" s="151" t="s">
        <v>127</v>
      </c>
      <c r="N36" s="115" t="str">
        <f t="shared" si="0"/>
        <v>伊野</v>
      </c>
    </row>
    <row r="37" spans="1:14" s="3" customFormat="1" ht="18" customHeight="1" x14ac:dyDescent="0.15">
      <c r="A37" s="125" t="s">
        <v>95</v>
      </c>
      <c r="B37" s="152">
        <v>61815281</v>
      </c>
      <c r="C37" s="153">
        <v>60915220</v>
      </c>
      <c r="D37" s="154">
        <v>873113</v>
      </c>
      <c r="E37" s="152">
        <v>852648</v>
      </c>
      <c r="F37" s="153">
        <v>852635</v>
      </c>
      <c r="G37" s="154">
        <v>13</v>
      </c>
      <c r="H37" s="152">
        <v>1033</v>
      </c>
      <c r="I37" s="153">
        <v>1033</v>
      </c>
      <c r="J37" s="154" t="s">
        <v>127</v>
      </c>
      <c r="K37" s="152" t="s">
        <v>127</v>
      </c>
      <c r="L37" s="153" t="s">
        <v>127</v>
      </c>
      <c r="M37" s="154" t="s">
        <v>127</v>
      </c>
      <c r="N37" s="126" t="str">
        <f t="shared" si="0"/>
        <v>高知県計</v>
      </c>
    </row>
    <row r="38" spans="1:14" s="9" customFormat="1" ht="18" customHeight="1" x14ac:dyDescent="0.15">
      <c r="A38" s="24"/>
      <c r="B38" s="161"/>
      <c r="C38" s="162"/>
      <c r="D38" s="163"/>
      <c r="E38" s="161"/>
      <c r="F38" s="162"/>
      <c r="G38" s="163"/>
      <c r="H38" s="161"/>
      <c r="I38" s="162"/>
      <c r="J38" s="163"/>
      <c r="K38" s="161"/>
      <c r="L38" s="162"/>
      <c r="M38" s="163"/>
      <c r="N38" s="123"/>
    </row>
    <row r="39" spans="1:14" s="3" customFormat="1" ht="18" customHeight="1" thickBot="1" x14ac:dyDescent="0.2">
      <c r="A39" s="191" t="s">
        <v>21</v>
      </c>
      <c r="B39" s="203">
        <v>1600940</v>
      </c>
      <c r="C39" s="204">
        <v>368990</v>
      </c>
      <c r="D39" s="205">
        <v>976181</v>
      </c>
      <c r="E39" s="203" t="s">
        <v>127</v>
      </c>
      <c r="F39" s="204" t="s">
        <v>127</v>
      </c>
      <c r="G39" s="205" t="s">
        <v>127</v>
      </c>
      <c r="H39" s="203" t="s">
        <v>127</v>
      </c>
      <c r="I39" s="204" t="s">
        <v>127</v>
      </c>
      <c r="J39" s="205" t="s">
        <v>127</v>
      </c>
      <c r="K39" s="203" t="s">
        <v>127</v>
      </c>
      <c r="L39" s="204" t="s">
        <v>127</v>
      </c>
      <c r="M39" s="205" t="s">
        <v>127</v>
      </c>
      <c r="N39" s="206" t="str">
        <f t="shared" si="0"/>
        <v>局引受分</v>
      </c>
    </row>
    <row r="40" spans="1:14" s="3" customFormat="1" ht="18" customHeight="1" thickTop="1" thickBot="1" x14ac:dyDescent="0.2">
      <c r="A40" s="202" t="s">
        <v>125</v>
      </c>
      <c r="B40" s="164">
        <v>400914925</v>
      </c>
      <c r="C40" s="165">
        <v>393048129</v>
      </c>
      <c r="D40" s="166">
        <v>7451187</v>
      </c>
      <c r="E40" s="164">
        <v>16297323</v>
      </c>
      <c r="F40" s="165">
        <v>16297230</v>
      </c>
      <c r="G40" s="166">
        <v>93</v>
      </c>
      <c r="H40" s="164">
        <v>20357204</v>
      </c>
      <c r="I40" s="165">
        <v>20357204</v>
      </c>
      <c r="J40" s="166" t="s">
        <v>127</v>
      </c>
      <c r="K40" s="164">
        <v>118702200</v>
      </c>
      <c r="L40" s="165">
        <v>109454363</v>
      </c>
      <c r="M40" s="166">
        <v>9247837</v>
      </c>
      <c r="N40" s="201" t="str">
        <f t="shared" si="0"/>
        <v>総計</v>
      </c>
    </row>
    <row r="41" spans="1:14" ht="15" customHeight="1" x14ac:dyDescent="0.15"/>
  </sheetData>
  <mergeCells count="6">
    <mergeCell ref="N2:N3"/>
    <mergeCell ref="A2:A3"/>
    <mergeCell ref="E2:G2"/>
    <mergeCell ref="K2:M2"/>
    <mergeCell ref="B2:D2"/>
    <mergeCell ref="H2:J2"/>
  </mergeCells>
  <phoneticPr fontId="2"/>
  <printOptions horizontalCentered="1"/>
  <pageMargins left="0.78740157480314965" right="0.78740157480314965" top="0.98425196850393704" bottom="0.6692913385826772" header="0.51181102362204722" footer="0.51181102362204722"/>
  <pageSetup paperSize="9" scale="69" orientation="landscape" r:id="rId1"/>
  <headerFooter alignWithMargins="0">
    <oddFooter>&amp;R高松国税局
国税徴収１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tabSelected="1" zoomScaleNormal="100" workbookViewId="0">
      <selection activeCell="C11" sqref="C11"/>
    </sheetView>
  </sheetViews>
  <sheetFormatPr defaultColWidth="5.875" defaultRowHeight="11.25" x14ac:dyDescent="0.15"/>
  <cols>
    <col min="1" max="1" width="12" style="2" customWidth="1"/>
    <col min="2" max="4" width="11.75" style="2" customWidth="1"/>
    <col min="5" max="7" width="12.25" style="2" customWidth="1"/>
    <col min="8" max="8" width="11.875" style="5" customWidth="1"/>
    <col min="9" max="9" width="8.25" style="2" bestFit="1" customWidth="1"/>
    <col min="10" max="10" width="18" style="2" bestFit="1" customWidth="1"/>
    <col min="11" max="16384" width="5.875" style="2"/>
  </cols>
  <sheetData>
    <row r="1" spans="1:8" ht="12" thickBot="1" x14ac:dyDescent="0.2">
      <c r="A1" s="2" t="s">
        <v>25</v>
      </c>
    </row>
    <row r="2" spans="1:8" s="5" customFormat="1" ht="15" customHeight="1" x14ac:dyDescent="0.15">
      <c r="A2" s="356" t="s">
        <v>18</v>
      </c>
      <c r="B2" s="317" t="s">
        <v>148</v>
      </c>
      <c r="C2" s="318"/>
      <c r="D2" s="319"/>
      <c r="E2" s="317" t="s">
        <v>149</v>
      </c>
      <c r="F2" s="318"/>
      <c r="G2" s="319"/>
      <c r="H2" s="352" t="s">
        <v>65</v>
      </c>
    </row>
    <row r="3" spans="1:8" s="5" customFormat="1" ht="16.5" customHeight="1" x14ac:dyDescent="0.15">
      <c r="A3" s="357"/>
      <c r="B3" s="23" t="s">
        <v>19</v>
      </c>
      <c r="C3" s="12" t="s">
        <v>12</v>
      </c>
      <c r="D3" s="14" t="s">
        <v>20</v>
      </c>
      <c r="E3" s="23" t="s">
        <v>19</v>
      </c>
      <c r="F3" s="12" t="s">
        <v>12</v>
      </c>
      <c r="G3" s="14" t="s">
        <v>20</v>
      </c>
      <c r="H3" s="353"/>
    </row>
    <row r="4" spans="1:8" x14ac:dyDescent="0.15">
      <c r="A4" s="38"/>
      <c r="B4" s="36" t="s">
        <v>2</v>
      </c>
      <c r="C4" s="29" t="s">
        <v>2</v>
      </c>
      <c r="D4" s="37" t="s">
        <v>2</v>
      </c>
      <c r="E4" s="36" t="s">
        <v>2</v>
      </c>
      <c r="F4" s="29" t="s">
        <v>2</v>
      </c>
      <c r="G4" s="112" t="s">
        <v>2</v>
      </c>
      <c r="H4" s="113"/>
    </row>
    <row r="5" spans="1:8" ht="18" customHeight="1" x14ac:dyDescent="0.15">
      <c r="A5" s="41" t="s">
        <v>66</v>
      </c>
      <c r="B5" s="146">
        <v>620153</v>
      </c>
      <c r="C5" s="147">
        <v>618845</v>
      </c>
      <c r="D5" s="148">
        <v>1308</v>
      </c>
      <c r="E5" s="146">
        <v>92840272</v>
      </c>
      <c r="F5" s="147">
        <v>92143274</v>
      </c>
      <c r="G5" s="148">
        <v>659036</v>
      </c>
      <c r="H5" s="114" t="str">
        <f>A5</f>
        <v>徳島</v>
      </c>
    </row>
    <row r="6" spans="1:8" ht="18" customHeight="1" x14ac:dyDescent="0.15">
      <c r="A6" s="39" t="s">
        <v>67</v>
      </c>
      <c r="B6" s="149">
        <v>58963</v>
      </c>
      <c r="C6" s="150">
        <v>58546</v>
      </c>
      <c r="D6" s="148">
        <v>418</v>
      </c>
      <c r="E6" s="149">
        <v>30660236</v>
      </c>
      <c r="F6" s="150">
        <v>30325136</v>
      </c>
      <c r="G6" s="151">
        <v>328609</v>
      </c>
      <c r="H6" s="115" t="str">
        <f t="shared" ref="H6:H40" si="0">A6</f>
        <v>鳴門</v>
      </c>
    </row>
    <row r="7" spans="1:8" ht="18" customHeight="1" x14ac:dyDescent="0.15">
      <c r="A7" s="39" t="s">
        <v>68</v>
      </c>
      <c r="B7" s="149">
        <v>29423</v>
      </c>
      <c r="C7" s="150">
        <v>29407</v>
      </c>
      <c r="D7" s="151">
        <v>16</v>
      </c>
      <c r="E7" s="149">
        <v>24439010</v>
      </c>
      <c r="F7" s="150">
        <v>24290988</v>
      </c>
      <c r="G7" s="151">
        <v>145751</v>
      </c>
      <c r="H7" s="115" t="str">
        <f t="shared" si="0"/>
        <v>阿南</v>
      </c>
    </row>
    <row r="8" spans="1:8" ht="18" customHeight="1" x14ac:dyDescent="0.15">
      <c r="A8" s="39" t="s">
        <v>69</v>
      </c>
      <c r="B8" s="149" t="s">
        <v>193</v>
      </c>
      <c r="C8" s="150" t="s">
        <v>193</v>
      </c>
      <c r="D8" s="151" t="s">
        <v>193</v>
      </c>
      <c r="E8" s="149">
        <v>8338603</v>
      </c>
      <c r="F8" s="150">
        <v>8233641</v>
      </c>
      <c r="G8" s="151">
        <v>102075</v>
      </c>
      <c r="H8" s="115" t="str">
        <f t="shared" si="0"/>
        <v>川島</v>
      </c>
    </row>
    <row r="9" spans="1:8" ht="18" customHeight="1" x14ac:dyDescent="0.15">
      <c r="A9" s="39" t="s">
        <v>70</v>
      </c>
      <c r="B9" s="149" t="s">
        <v>193</v>
      </c>
      <c r="C9" s="150" t="s">
        <v>193</v>
      </c>
      <c r="D9" s="148" t="s">
        <v>193</v>
      </c>
      <c r="E9" s="149">
        <v>5179417</v>
      </c>
      <c r="F9" s="150">
        <v>5123599</v>
      </c>
      <c r="G9" s="151">
        <v>54294</v>
      </c>
      <c r="H9" s="115" t="str">
        <f t="shared" si="0"/>
        <v>脇町</v>
      </c>
    </row>
    <row r="10" spans="1:8" ht="18" customHeight="1" x14ac:dyDescent="0.15">
      <c r="A10" s="39" t="s">
        <v>71</v>
      </c>
      <c r="B10" s="149">
        <v>8936</v>
      </c>
      <c r="C10" s="150">
        <v>8708</v>
      </c>
      <c r="D10" s="151">
        <v>227</v>
      </c>
      <c r="E10" s="149">
        <v>5136457</v>
      </c>
      <c r="F10" s="150">
        <v>5086300</v>
      </c>
      <c r="G10" s="151">
        <v>49033</v>
      </c>
      <c r="H10" s="115" t="str">
        <f t="shared" si="0"/>
        <v>池田</v>
      </c>
    </row>
    <row r="11" spans="1:8" ht="18" customHeight="1" x14ac:dyDescent="0.15">
      <c r="A11" s="125" t="s">
        <v>72</v>
      </c>
      <c r="B11" s="152">
        <v>747984</v>
      </c>
      <c r="C11" s="153">
        <v>746011</v>
      </c>
      <c r="D11" s="154">
        <v>1973</v>
      </c>
      <c r="E11" s="152">
        <v>166593995</v>
      </c>
      <c r="F11" s="153">
        <v>165202937</v>
      </c>
      <c r="G11" s="154">
        <v>1338799</v>
      </c>
      <c r="H11" s="126" t="str">
        <f t="shared" si="0"/>
        <v>徳島県計</v>
      </c>
    </row>
    <row r="12" spans="1:8" ht="18" customHeight="1" x14ac:dyDescent="0.15">
      <c r="A12" s="10"/>
      <c r="B12" s="155"/>
      <c r="C12" s="156"/>
      <c r="D12" s="157"/>
      <c r="E12" s="155"/>
      <c r="F12" s="156"/>
      <c r="G12" s="157"/>
      <c r="H12" s="123"/>
    </row>
    <row r="13" spans="1:8" s="3" customFormat="1" ht="18" customHeight="1" x14ac:dyDescent="0.15">
      <c r="A13" s="40" t="s">
        <v>73</v>
      </c>
      <c r="B13" s="158">
        <v>10874629</v>
      </c>
      <c r="C13" s="159">
        <v>10873888</v>
      </c>
      <c r="D13" s="148">
        <v>679</v>
      </c>
      <c r="E13" s="158">
        <v>202134509</v>
      </c>
      <c r="F13" s="159">
        <v>200551194</v>
      </c>
      <c r="G13" s="160">
        <v>1540987</v>
      </c>
      <c r="H13" s="116" t="str">
        <f t="shared" si="0"/>
        <v>高松</v>
      </c>
    </row>
    <row r="14" spans="1:8" s="9" customFormat="1" ht="18" customHeight="1" x14ac:dyDescent="0.15">
      <c r="A14" s="39" t="s">
        <v>74</v>
      </c>
      <c r="B14" s="149">
        <v>67241</v>
      </c>
      <c r="C14" s="150">
        <v>67191</v>
      </c>
      <c r="D14" s="151">
        <v>50</v>
      </c>
      <c r="E14" s="146">
        <v>40433396</v>
      </c>
      <c r="F14" s="147">
        <v>39897130</v>
      </c>
      <c r="G14" s="148">
        <v>515497</v>
      </c>
      <c r="H14" s="114" t="str">
        <f t="shared" si="0"/>
        <v>丸亀</v>
      </c>
    </row>
    <row r="15" spans="1:8" s="9" customFormat="1" ht="18" customHeight="1" x14ac:dyDescent="0.15">
      <c r="A15" s="39" t="s">
        <v>75</v>
      </c>
      <c r="B15" s="149">
        <v>29923</v>
      </c>
      <c r="C15" s="147">
        <v>29726</v>
      </c>
      <c r="D15" s="148">
        <v>198</v>
      </c>
      <c r="E15" s="146">
        <v>30901411</v>
      </c>
      <c r="F15" s="147">
        <v>30602365</v>
      </c>
      <c r="G15" s="148">
        <v>292547</v>
      </c>
      <c r="H15" s="114" t="str">
        <f t="shared" si="0"/>
        <v>坂出</v>
      </c>
    </row>
    <row r="16" spans="1:8" s="9" customFormat="1" ht="18" customHeight="1" x14ac:dyDescent="0.15">
      <c r="A16" s="39" t="s">
        <v>76</v>
      </c>
      <c r="B16" s="149">
        <v>42316</v>
      </c>
      <c r="C16" s="150">
        <v>42290</v>
      </c>
      <c r="D16" s="151">
        <v>26</v>
      </c>
      <c r="E16" s="146">
        <v>26676869</v>
      </c>
      <c r="F16" s="147">
        <v>26222193</v>
      </c>
      <c r="G16" s="148">
        <v>446177</v>
      </c>
      <c r="H16" s="114" t="str">
        <f t="shared" si="0"/>
        <v>観音寺</v>
      </c>
    </row>
    <row r="17" spans="1:8" s="9" customFormat="1" ht="18" customHeight="1" x14ac:dyDescent="0.15">
      <c r="A17" s="39" t="s">
        <v>77</v>
      </c>
      <c r="B17" s="149" t="s">
        <v>193</v>
      </c>
      <c r="C17" s="150" t="s">
        <v>193</v>
      </c>
      <c r="D17" s="151" t="s">
        <v>193</v>
      </c>
      <c r="E17" s="146">
        <v>13419829</v>
      </c>
      <c r="F17" s="147">
        <v>13208218</v>
      </c>
      <c r="G17" s="148">
        <v>205422</v>
      </c>
      <c r="H17" s="114" t="str">
        <f t="shared" si="0"/>
        <v>長尾</v>
      </c>
    </row>
    <row r="18" spans="1:8" s="9" customFormat="1" ht="18" customHeight="1" x14ac:dyDescent="0.15">
      <c r="A18" s="39" t="s">
        <v>78</v>
      </c>
      <c r="B18" s="149">
        <v>9071</v>
      </c>
      <c r="C18" s="150">
        <v>9071</v>
      </c>
      <c r="D18" s="151" t="s">
        <v>127</v>
      </c>
      <c r="E18" s="146">
        <v>5070723</v>
      </c>
      <c r="F18" s="147">
        <v>5010853</v>
      </c>
      <c r="G18" s="148">
        <v>53595</v>
      </c>
      <c r="H18" s="114" t="str">
        <f t="shared" si="0"/>
        <v>土庄</v>
      </c>
    </row>
    <row r="19" spans="1:8" s="9" customFormat="1" ht="18" customHeight="1" x14ac:dyDescent="0.15">
      <c r="A19" s="125" t="s">
        <v>79</v>
      </c>
      <c r="B19" s="152" t="s">
        <v>193</v>
      </c>
      <c r="C19" s="153" t="s">
        <v>193</v>
      </c>
      <c r="D19" s="154" t="s">
        <v>193</v>
      </c>
      <c r="E19" s="152">
        <v>318636736</v>
      </c>
      <c r="F19" s="153">
        <v>315491953</v>
      </c>
      <c r="G19" s="154">
        <v>3054226</v>
      </c>
      <c r="H19" s="126" t="str">
        <f t="shared" si="0"/>
        <v>香川県計</v>
      </c>
    </row>
    <row r="20" spans="1:8" s="9" customFormat="1" ht="18" customHeight="1" x14ac:dyDescent="0.15">
      <c r="A20" s="10"/>
      <c r="B20" s="155"/>
      <c r="C20" s="156"/>
      <c r="D20" s="157"/>
      <c r="E20" s="155"/>
      <c r="F20" s="156"/>
      <c r="G20" s="157"/>
      <c r="H20" s="123"/>
    </row>
    <row r="21" spans="1:8" s="9" customFormat="1" ht="18" customHeight="1" x14ac:dyDescent="0.15">
      <c r="A21" s="40" t="s">
        <v>80</v>
      </c>
      <c r="B21" s="146">
        <v>1032949</v>
      </c>
      <c r="C21" s="147">
        <v>1030203</v>
      </c>
      <c r="D21" s="148">
        <v>2733</v>
      </c>
      <c r="E21" s="146">
        <v>172640939</v>
      </c>
      <c r="F21" s="147">
        <v>170324851</v>
      </c>
      <c r="G21" s="148">
        <v>2255780</v>
      </c>
      <c r="H21" s="116" t="str">
        <f t="shared" si="0"/>
        <v>松山</v>
      </c>
    </row>
    <row r="22" spans="1:8" s="9" customFormat="1" ht="18" customHeight="1" x14ac:dyDescent="0.15">
      <c r="A22" s="39" t="s">
        <v>81</v>
      </c>
      <c r="B22" s="146" t="s">
        <v>193</v>
      </c>
      <c r="C22" s="147" t="s">
        <v>193</v>
      </c>
      <c r="D22" s="148" t="s">
        <v>193</v>
      </c>
      <c r="E22" s="146">
        <v>167637128</v>
      </c>
      <c r="F22" s="147">
        <v>157723520</v>
      </c>
      <c r="G22" s="148">
        <v>9897800</v>
      </c>
      <c r="H22" s="114" t="str">
        <f t="shared" si="0"/>
        <v>今治</v>
      </c>
    </row>
    <row r="23" spans="1:8" s="9" customFormat="1" ht="18" customHeight="1" x14ac:dyDescent="0.15">
      <c r="A23" s="39" t="s">
        <v>82</v>
      </c>
      <c r="B23" s="149">
        <v>36204</v>
      </c>
      <c r="C23" s="150">
        <v>35883</v>
      </c>
      <c r="D23" s="151">
        <v>321</v>
      </c>
      <c r="E23" s="146">
        <v>17105550</v>
      </c>
      <c r="F23" s="147">
        <v>16914241</v>
      </c>
      <c r="G23" s="148">
        <v>185927</v>
      </c>
      <c r="H23" s="114" t="str">
        <f t="shared" si="0"/>
        <v>宇和島</v>
      </c>
    </row>
    <row r="24" spans="1:8" s="9" customFormat="1" ht="18" customHeight="1" x14ac:dyDescent="0.15">
      <c r="A24" s="39" t="s">
        <v>83</v>
      </c>
      <c r="B24" s="146">
        <v>7771</v>
      </c>
      <c r="C24" s="147">
        <v>7739</v>
      </c>
      <c r="D24" s="148">
        <v>33</v>
      </c>
      <c r="E24" s="146">
        <v>12150573</v>
      </c>
      <c r="F24" s="147">
        <v>11928091</v>
      </c>
      <c r="G24" s="148">
        <v>218568</v>
      </c>
      <c r="H24" s="114" t="str">
        <f t="shared" si="0"/>
        <v>八幡浜</v>
      </c>
    </row>
    <row r="25" spans="1:8" s="9" customFormat="1" ht="18" customHeight="1" x14ac:dyDescent="0.15">
      <c r="A25" s="39" t="s">
        <v>84</v>
      </c>
      <c r="B25" s="149" t="s">
        <v>193</v>
      </c>
      <c r="C25" s="150" t="s">
        <v>193</v>
      </c>
      <c r="D25" s="151" t="s">
        <v>193</v>
      </c>
      <c r="E25" s="146">
        <v>26436304</v>
      </c>
      <c r="F25" s="147">
        <v>26109452</v>
      </c>
      <c r="G25" s="148">
        <v>321240</v>
      </c>
      <c r="H25" s="114" t="str">
        <f t="shared" si="0"/>
        <v>新居浜</v>
      </c>
    </row>
    <row r="26" spans="1:8" s="9" customFormat="1" ht="18" customHeight="1" x14ac:dyDescent="0.15">
      <c r="A26" s="39" t="s">
        <v>85</v>
      </c>
      <c r="B26" s="146">
        <v>52430</v>
      </c>
      <c r="C26" s="147">
        <v>52260</v>
      </c>
      <c r="D26" s="148">
        <v>170</v>
      </c>
      <c r="E26" s="146">
        <v>31850937</v>
      </c>
      <c r="F26" s="147">
        <v>31306963</v>
      </c>
      <c r="G26" s="148">
        <v>542339</v>
      </c>
      <c r="H26" s="114" t="str">
        <f t="shared" si="0"/>
        <v>伊予西条</v>
      </c>
    </row>
    <row r="27" spans="1:8" ht="18" customHeight="1" x14ac:dyDescent="0.15">
      <c r="A27" s="39" t="s">
        <v>86</v>
      </c>
      <c r="B27" s="146">
        <v>21322</v>
      </c>
      <c r="C27" s="147">
        <v>21294</v>
      </c>
      <c r="D27" s="148">
        <v>28</v>
      </c>
      <c r="E27" s="146">
        <v>9024794</v>
      </c>
      <c r="F27" s="147">
        <v>8938509</v>
      </c>
      <c r="G27" s="148">
        <v>83405</v>
      </c>
      <c r="H27" s="114" t="str">
        <f t="shared" si="0"/>
        <v>大洲</v>
      </c>
    </row>
    <row r="28" spans="1:8" ht="18" customHeight="1" x14ac:dyDescent="0.15">
      <c r="A28" s="39" t="s">
        <v>87</v>
      </c>
      <c r="B28" s="149" t="s">
        <v>193</v>
      </c>
      <c r="C28" s="150" t="s">
        <v>193</v>
      </c>
      <c r="D28" s="151" t="s">
        <v>193</v>
      </c>
      <c r="E28" s="149">
        <v>53498240</v>
      </c>
      <c r="F28" s="150">
        <v>52750330</v>
      </c>
      <c r="G28" s="151">
        <v>744481</v>
      </c>
      <c r="H28" s="115" t="str">
        <f t="shared" si="0"/>
        <v>伊予三島</v>
      </c>
    </row>
    <row r="29" spans="1:8" ht="18" customHeight="1" x14ac:dyDescent="0.15">
      <c r="A29" s="125" t="s">
        <v>88</v>
      </c>
      <c r="B29" s="152" t="s">
        <v>193</v>
      </c>
      <c r="C29" s="153" t="s">
        <v>193</v>
      </c>
      <c r="D29" s="154" t="s">
        <v>193</v>
      </c>
      <c r="E29" s="152">
        <v>490344466</v>
      </c>
      <c r="F29" s="153">
        <v>475995958</v>
      </c>
      <c r="G29" s="154">
        <v>14249541</v>
      </c>
      <c r="H29" s="126" t="str">
        <f t="shared" si="0"/>
        <v>愛媛県計</v>
      </c>
    </row>
    <row r="30" spans="1:8" ht="18" customHeight="1" x14ac:dyDescent="0.15">
      <c r="A30" s="10"/>
      <c r="B30" s="155"/>
      <c r="C30" s="156"/>
      <c r="D30" s="157"/>
      <c r="E30" s="155"/>
      <c r="F30" s="156"/>
      <c r="G30" s="157"/>
      <c r="H30" s="123"/>
    </row>
    <row r="31" spans="1:8" ht="18" customHeight="1" x14ac:dyDescent="0.15">
      <c r="A31" s="40" t="s">
        <v>89</v>
      </c>
      <c r="B31" s="149">
        <v>631004</v>
      </c>
      <c r="C31" s="150">
        <v>626107</v>
      </c>
      <c r="D31" s="151">
        <v>4814</v>
      </c>
      <c r="E31" s="149">
        <v>94044973</v>
      </c>
      <c r="F31" s="150">
        <v>92966779</v>
      </c>
      <c r="G31" s="151">
        <v>1029979</v>
      </c>
      <c r="H31" s="116" t="str">
        <f t="shared" si="0"/>
        <v>高知</v>
      </c>
    </row>
    <row r="32" spans="1:8" ht="18" customHeight="1" x14ac:dyDescent="0.15">
      <c r="A32" s="39" t="s">
        <v>90</v>
      </c>
      <c r="B32" s="149">
        <v>12088</v>
      </c>
      <c r="C32" s="150">
        <v>12088</v>
      </c>
      <c r="D32" s="151" t="s">
        <v>127</v>
      </c>
      <c r="E32" s="149">
        <v>6492271</v>
      </c>
      <c r="F32" s="150">
        <v>6431262</v>
      </c>
      <c r="G32" s="151">
        <v>59610</v>
      </c>
      <c r="H32" s="115" t="str">
        <f t="shared" si="0"/>
        <v>安芸</v>
      </c>
    </row>
    <row r="33" spans="1:8" ht="18" customHeight="1" x14ac:dyDescent="0.15">
      <c r="A33" s="39" t="s">
        <v>91</v>
      </c>
      <c r="B33" s="146" t="s">
        <v>193</v>
      </c>
      <c r="C33" s="147" t="s">
        <v>193</v>
      </c>
      <c r="D33" s="148" t="s">
        <v>193</v>
      </c>
      <c r="E33" s="149">
        <v>17382654</v>
      </c>
      <c r="F33" s="150">
        <v>17201347</v>
      </c>
      <c r="G33" s="151">
        <v>179461</v>
      </c>
      <c r="H33" s="115" t="str">
        <f t="shared" si="0"/>
        <v>南国</v>
      </c>
    </row>
    <row r="34" spans="1:8" ht="18" customHeight="1" x14ac:dyDescent="0.15">
      <c r="A34" s="39" t="s">
        <v>92</v>
      </c>
      <c r="B34" s="149">
        <v>8372</v>
      </c>
      <c r="C34" s="150">
        <v>7267</v>
      </c>
      <c r="D34" s="151">
        <v>105</v>
      </c>
      <c r="E34" s="149">
        <v>9426628</v>
      </c>
      <c r="F34" s="150">
        <v>9305684</v>
      </c>
      <c r="G34" s="151">
        <v>117191</v>
      </c>
      <c r="H34" s="115" t="str">
        <f t="shared" si="0"/>
        <v>須崎</v>
      </c>
    </row>
    <row r="35" spans="1:8" ht="18" customHeight="1" x14ac:dyDescent="0.15">
      <c r="A35" s="39" t="s">
        <v>93</v>
      </c>
      <c r="B35" s="146">
        <v>20586</v>
      </c>
      <c r="C35" s="147">
        <v>20586</v>
      </c>
      <c r="D35" s="148" t="s">
        <v>127</v>
      </c>
      <c r="E35" s="149">
        <v>10904168</v>
      </c>
      <c r="F35" s="150">
        <v>10810714</v>
      </c>
      <c r="G35" s="151">
        <v>90414</v>
      </c>
      <c r="H35" s="115" t="str">
        <f t="shared" si="0"/>
        <v>中村</v>
      </c>
    </row>
    <row r="36" spans="1:8" ht="18" customHeight="1" x14ac:dyDescent="0.15">
      <c r="A36" s="39" t="s">
        <v>94</v>
      </c>
      <c r="B36" s="149" t="s">
        <v>193</v>
      </c>
      <c r="C36" s="150" t="s">
        <v>193</v>
      </c>
      <c r="D36" s="151" t="s">
        <v>193</v>
      </c>
      <c r="E36" s="149">
        <v>8253010</v>
      </c>
      <c r="F36" s="150">
        <v>8088847</v>
      </c>
      <c r="G36" s="151">
        <v>161705</v>
      </c>
      <c r="H36" s="115" t="str">
        <f t="shared" si="0"/>
        <v>伊野</v>
      </c>
    </row>
    <row r="37" spans="1:8" s="3" customFormat="1" ht="18" customHeight="1" x14ac:dyDescent="0.15">
      <c r="A37" s="125" t="s">
        <v>95</v>
      </c>
      <c r="B37" s="152">
        <v>732149</v>
      </c>
      <c r="C37" s="153">
        <v>727085</v>
      </c>
      <c r="D37" s="154">
        <v>4981</v>
      </c>
      <c r="E37" s="152">
        <v>146503705</v>
      </c>
      <c r="F37" s="153">
        <v>144804634</v>
      </c>
      <c r="G37" s="154">
        <v>1638360</v>
      </c>
      <c r="H37" s="126" t="str">
        <f t="shared" si="0"/>
        <v>高知県計</v>
      </c>
    </row>
    <row r="38" spans="1:8" s="9" customFormat="1" ht="18" customHeight="1" x14ac:dyDescent="0.15">
      <c r="A38" s="24"/>
      <c r="B38" s="161"/>
      <c r="C38" s="162"/>
      <c r="D38" s="163"/>
      <c r="E38" s="161"/>
      <c r="F38" s="162"/>
      <c r="G38" s="163"/>
      <c r="H38" s="123"/>
    </row>
    <row r="39" spans="1:8" s="3" customFormat="1" ht="18" customHeight="1" thickBot="1" x14ac:dyDescent="0.2">
      <c r="A39" s="191" t="s">
        <v>21</v>
      </c>
      <c r="B39" s="203">
        <v>18984</v>
      </c>
      <c r="C39" s="204">
        <v>361</v>
      </c>
      <c r="D39" s="205">
        <v>18623</v>
      </c>
      <c r="E39" s="203">
        <v>6379945</v>
      </c>
      <c r="F39" s="204">
        <v>1295056</v>
      </c>
      <c r="G39" s="205">
        <v>3763043</v>
      </c>
      <c r="H39" s="206" t="str">
        <f t="shared" si="0"/>
        <v>局引受分</v>
      </c>
    </row>
    <row r="40" spans="1:8" s="3" customFormat="1" ht="18" customHeight="1" thickTop="1" thickBot="1" x14ac:dyDescent="0.2">
      <c r="A40" s="202" t="s">
        <v>125</v>
      </c>
      <c r="B40" s="164">
        <v>13983944</v>
      </c>
      <c r="C40" s="165">
        <v>13952609</v>
      </c>
      <c r="D40" s="166">
        <v>31041</v>
      </c>
      <c r="E40" s="164">
        <v>1128458847</v>
      </c>
      <c r="F40" s="165">
        <v>1102790538</v>
      </c>
      <c r="G40" s="166">
        <v>24043969</v>
      </c>
      <c r="H40" s="201" t="str">
        <f t="shared" si="0"/>
        <v>総計</v>
      </c>
    </row>
    <row r="41" spans="1:8" ht="15" customHeight="1" x14ac:dyDescent="0.15"/>
  </sheetData>
  <mergeCells count="4">
    <mergeCell ref="A2:A3"/>
    <mergeCell ref="B2:D2"/>
    <mergeCell ref="E2:G2"/>
    <mergeCell ref="H2:H3"/>
  </mergeCells>
  <phoneticPr fontId="2"/>
  <pageMargins left="0.78740157480314965" right="0.78740157480314965" top="0.98425196850393704" bottom="0.6692913385826772" header="0.51181102362204722" footer="0.51181102362204722"/>
  <pageSetup paperSize="9" scale="69" orientation="landscape" r:id="rId1"/>
  <headerFooter alignWithMargins="0">
    <oddFooter>&amp;R高松国税局
国税徴収１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Normal="100" workbookViewId="0">
      <selection activeCell="A3" sqref="A3:C4"/>
    </sheetView>
  </sheetViews>
  <sheetFormatPr defaultColWidth="8.625" defaultRowHeight="11.25" x14ac:dyDescent="0.15"/>
  <cols>
    <col min="1" max="1" width="10.625" style="2" customWidth="1"/>
    <col min="2" max="2" width="6.625" style="2" customWidth="1"/>
    <col min="3" max="3" width="13.875" style="2" customWidth="1"/>
    <col min="4" max="4" width="3" style="2" bestFit="1" customWidth="1"/>
    <col min="5" max="5" width="14.25" style="2" customWidth="1"/>
    <col min="6" max="6" width="16.75" style="2" customWidth="1"/>
    <col min="7" max="16384" width="8.625" style="2"/>
  </cols>
  <sheetData>
    <row r="1" spans="1:6" ht="15" x14ac:dyDescent="0.15">
      <c r="A1" s="316" t="s">
        <v>27</v>
      </c>
      <c r="B1" s="316"/>
      <c r="C1" s="316"/>
      <c r="D1" s="316"/>
      <c r="E1" s="316"/>
      <c r="F1" s="316"/>
    </row>
    <row r="2" spans="1:6" ht="14.25" customHeight="1" thickBot="1" x14ac:dyDescent="0.2">
      <c r="A2" s="379" t="s">
        <v>28</v>
      </c>
      <c r="B2" s="379"/>
      <c r="C2" s="379"/>
      <c r="D2" s="379"/>
      <c r="E2" s="379"/>
      <c r="F2" s="379"/>
    </row>
    <row r="3" spans="1:6" ht="18" customHeight="1" x14ac:dyDescent="0.15">
      <c r="A3" s="338" t="s">
        <v>62</v>
      </c>
      <c r="B3" s="380"/>
      <c r="C3" s="339"/>
      <c r="D3" s="317" t="s">
        <v>29</v>
      </c>
      <c r="E3" s="318"/>
      <c r="F3" s="382"/>
    </row>
    <row r="4" spans="1:6" ht="15" customHeight="1" x14ac:dyDescent="0.15">
      <c r="A4" s="340"/>
      <c r="B4" s="381"/>
      <c r="C4" s="341"/>
      <c r="D4" s="383" t="s">
        <v>30</v>
      </c>
      <c r="E4" s="384"/>
      <c r="F4" s="135" t="s">
        <v>96</v>
      </c>
    </row>
    <row r="5" spans="1:6" s="22" customFormat="1" ht="15" customHeight="1" x14ac:dyDescent="0.15">
      <c r="A5" s="26"/>
      <c r="B5" s="27"/>
      <c r="C5" s="43"/>
      <c r="D5" s="207"/>
      <c r="E5" s="208" t="s">
        <v>31</v>
      </c>
      <c r="F5" s="57" t="s">
        <v>2</v>
      </c>
    </row>
    <row r="6" spans="1:6" ht="27" customHeight="1" x14ac:dyDescent="0.15">
      <c r="A6" s="372" t="s">
        <v>32</v>
      </c>
      <c r="B6" s="375" t="s">
        <v>33</v>
      </c>
      <c r="C6" s="376"/>
      <c r="D6" s="209"/>
      <c r="E6" s="210" t="s">
        <v>127</v>
      </c>
      <c r="F6" s="211" t="s">
        <v>127</v>
      </c>
    </row>
    <row r="7" spans="1:6" ht="27" customHeight="1" x14ac:dyDescent="0.15">
      <c r="A7" s="373"/>
      <c r="B7" s="377" t="s">
        <v>34</v>
      </c>
      <c r="C7" s="378"/>
      <c r="D7" s="212"/>
      <c r="E7" s="213">
        <v>5</v>
      </c>
      <c r="F7" s="214">
        <v>214982</v>
      </c>
    </row>
    <row r="8" spans="1:6" ht="27" customHeight="1" x14ac:dyDescent="0.15">
      <c r="A8" s="373"/>
      <c r="B8" s="377" t="s">
        <v>35</v>
      </c>
      <c r="C8" s="378"/>
      <c r="D8" s="212"/>
      <c r="E8" s="213" t="s">
        <v>127</v>
      </c>
      <c r="F8" s="214" t="s">
        <v>127</v>
      </c>
    </row>
    <row r="9" spans="1:6" ht="27" customHeight="1" x14ac:dyDescent="0.15">
      <c r="A9" s="373"/>
      <c r="B9" s="389" t="s">
        <v>63</v>
      </c>
      <c r="C9" s="42" t="s">
        <v>36</v>
      </c>
      <c r="D9" s="212"/>
      <c r="E9" s="213" t="s">
        <v>127</v>
      </c>
      <c r="F9" s="214" t="s">
        <v>127</v>
      </c>
    </row>
    <row r="10" spans="1:6" ht="27" customHeight="1" x14ac:dyDescent="0.15">
      <c r="A10" s="373"/>
      <c r="B10" s="390"/>
      <c r="C10" s="42" t="s">
        <v>37</v>
      </c>
      <c r="D10" s="212"/>
      <c r="E10" s="213" t="s">
        <v>127</v>
      </c>
      <c r="F10" s="217">
        <v>22007</v>
      </c>
    </row>
    <row r="11" spans="1:6" ht="27" customHeight="1" x14ac:dyDescent="0.15">
      <c r="A11" s="373"/>
      <c r="B11" s="390"/>
      <c r="C11" s="385" t="s">
        <v>38</v>
      </c>
      <c r="D11" s="215" t="s">
        <v>39</v>
      </c>
      <c r="E11" s="216" t="s">
        <v>127</v>
      </c>
      <c r="F11" s="217" t="s">
        <v>127</v>
      </c>
    </row>
    <row r="12" spans="1:6" ht="27" customHeight="1" x14ac:dyDescent="0.15">
      <c r="A12" s="373"/>
      <c r="B12" s="390"/>
      <c r="C12" s="386"/>
      <c r="D12" s="218"/>
      <c r="E12" s="219">
        <v>3</v>
      </c>
      <c r="F12" s="220">
        <v>164231</v>
      </c>
    </row>
    <row r="13" spans="1:6" s="3" customFormat="1" ht="27" customHeight="1" x14ac:dyDescent="0.15">
      <c r="A13" s="373"/>
      <c r="B13" s="390"/>
      <c r="C13" s="46" t="s">
        <v>1</v>
      </c>
      <c r="D13" s="221"/>
      <c r="E13" s="222">
        <v>3</v>
      </c>
      <c r="F13" s="223">
        <v>186237</v>
      </c>
    </row>
    <row r="14" spans="1:6" ht="27" customHeight="1" x14ac:dyDescent="0.15">
      <c r="A14" s="374"/>
      <c r="B14" s="387" t="s">
        <v>40</v>
      </c>
      <c r="C14" s="388"/>
      <c r="D14" s="224"/>
      <c r="E14" s="225">
        <v>2</v>
      </c>
      <c r="F14" s="226">
        <v>28744</v>
      </c>
    </row>
    <row r="15" spans="1:6" ht="27" customHeight="1" x14ac:dyDescent="0.15">
      <c r="A15" s="364" t="s">
        <v>41</v>
      </c>
      <c r="B15" s="367" t="s">
        <v>42</v>
      </c>
      <c r="C15" s="367"/>
      <c r="D15" s="227"/>
      <c r="E15" s="228" t="s">
        <v>127</v>
      </c>
      <c r="F15" s="229" t="s">
        <v>127</v>
      </c>
    </row>
    <row r="16" spans="1:6" ht="27" customHeight="1" x14ac:dyDescent="0.15">
      <c r="A16" s="361"/>
      <c r="B16" s="359" t="s">
        <v>98</v>
      </c>
      <c r="C16" s="359"/>
      <c r="D16" s="212"/>
      <c r="E16" s="213" t="s">
        <v>127</v>
      </c>
      <c r="F16" s="214" t="s">
        <v>127</v>
      </c>
    </row>
    <row r="17" spans="1:6" ht="27" customHeight="1" x14ac:dyDescent="0.15">
      <c r="A17" s="361"/>
      <c r="B17" s="368" t="s">
        <v>43</v>
      </c>
      <c r="C17" s="369"/>
      <c r="D17" s="215" t="s">
        <v>39</v>
      </c>
      <c r="E17" s="246"/>
      <c r="F17" s="217" t="s">
        <v>127</v>
      </c>
    </row>
    <row r="18" spans="1:6" ht="27" customHeight="1" x14ac:dyDescent="0.15">
      <c r="A18" s="361"/>
      <c r="B18" s="370"/>
      <c r="C18" s="371"/>
      <c r="D18" s="218"/>
      <c r="E18" s="219">
        <v>2</v>
      </c>
      <c r="F18" s="220">
        <v>95585</v>
      </c>
    </row>
    <row r="19" spans="1:6" ht="27" customHeight="1" x14ac:dyDescent="0.15">
      <c r="A19" s="361"/>
      <c r="B19" s="359" t="s">
        <v>44</v>
      </c>
      <c r="C19" s="359"/>
      <c r="D19" s="221"/>
      <c r="E19" s="213">
        <v>1</v>
      </c>
      <c r="F19" s="214">
        <v>68646</v>
      </c>
    </row>
    <row r="20" spans="1:6" ht="27" customHeight="1" x14ac:dyDescent="0.15">
      <c r="A20" s="361"/>
      <c r="B20" s="359" t="s">
        <v>45</v>
      </c>
      <c r="C20" s="359"/>
      <c r="D20" s="221"/>
      <c r="E20" s="213" t="s">
        <v>127</v>
      </c>
      <c r="F20" s="214" t="s">
        <v>127</v>
      </c>
    </row>
    <row r="21" spans="1:6" ht="27" customHeight="1" x14ac:dyDescent="0.15">
      <c r="A21" s="361"/>
      <c r="B21" s="359" t="s">
        <v>98</v>
      </c>
      <c r="C21" s="359"/>
      <c r="D21" s="221"/>
      <c r="E21" s="213" t="s">
        <v>127</v>
      </c>
      <c r="F21" s="214" t="s">
        <v>127</v>
      </c>
    </row>
    <row r="22" spans="1:6" ht="27" customHeight="1" x14ac:dyDescent="0.15">
      <c r="A22" s="361"/>
      <c r="B22" s="359" t="s">
        <v>46</v>
      </c>
      <c r="C22" s="359"/>
      <c r="D22" s="221"/>
      <c r="E22" s="213">
        <v>2</v>
      </c>
      <c r="F22" s="214">
        <v>95585</v>
      </c>
    </row>
    <row r="23" spans="1:6" ht="27" customHeight="1" x14ac:dyDescent="0.15">
      <c r="A23" s="365"/>
      <c r="B23" s="358" t="s">
        <v>47</v>
      </c>
      <c r="C23" s="358"/>
      <c r="D23" s="230"/>
      <c r="E23" s="231" t="s">
        <v>127</v>
      </c>
      <c r="F23" s="232" t="s">
        <v>127</v>
      </c>
    </row>
    <row r="24" spans="1:6" ht="27" customHeight="1" x14ac:dyDescent="0.15">
      <c r="A24" s="360" t="s">
        <v>48</v>
      </c>
      <c r="B24" s="363" t="s">
        <v>49</v>
      </c>
      <c r="C24" s="363"/>
      <c r="D24" s="233"/>
      <c r="E24" s="228" t="s">
        <v>127</v>
      </c>
      <c r="F24" s="229" t="s">
        <v>127</v>
      </c>
    </row>
    <row r="25" spans="1:6" ht="27" customHeight="1" x14ac:dyDescent="0.15">
      <c r="A25" s="361"/>
      <c r="B25" s="359" t="s">
        <v>34</v>
      </c>
      <c r="C25" s="359"/>
      <c r="D25" s="221"/>
      <c r="E25" s="213" t="s">
        <v>127</v>
      </c>
      <c r="F25" s="214" t="s">
        <v>127</v>
      </c>
    </row>
    <row r="26" spans="1:6" ht="27" customHeight="1" x14ac:dyDescent="0.15">
      <c r="A26" s="361"/>
      <c r="B26" s="359" t="s">
        <v>36</v>
      </c>
      <c r="C26" s="359"/>
      <c r="D26" s="221"/>
      <c r="E26" s="213" t="s">
        <v>127</v>
      </c>
      <c r="F26" s="214" t="s">
        <v>127</v>
      </c>
    </row>
    <row r="27" spans="1:6" ht="27" customHeight="1" x14ac:dyDescent="0.15">
      <c r="A27" s="361"/>
      <c r="B27" s="359" t="s">
        <v>37</v>
      </c>
      <c r="C27" s="359"/>
      <c r="D27" s="221"/>
      <c r="E27" s="213" t="s">
        <v>127</v>
      </c>
      <c r="F27" s="214" t="s">
        <v>127</v>
      </c>
    </row>
    <row r="28" spans="1:6" ht="27" customHeight="1" x14ac:dyDescent="0.15">
      <c r="A28" s="361"/>
      <c r="B28" s="359" t="s">
        <v>50</v>
      </c>
      <c r="C28" s="359"/>
      <c r="D28" s="221"/>
      <c r="E28" s="213" t="s">
        <v>127</v>
      </c>
      <c r="F28" s="214" t="s">
        <v>127</v>
      </c>
    </row>
    <row r="29" spans="1:6" ht="27" customHeight="1" thickBot="1" x14ac:dyDescent="0.2">
      <c r="A29" s="362"/>
      <c r="B29" s="366" t="s">
        <v>51</v>
      </c>
      <c r="C29" s="366"/>
      <c r="D29" s="234"/>
      <c r="E29" s="235" t="s">
        <v>127</v>
      </c>
      <c r="F29" s="236" t="s">
        <v>127</v>
      </c>
    </row>
    <row r="30" spans="1:6" ht="4.5" customHeight="1" x14ac:dyDescent="0.15">
      <c r="A30" s="48"/>
      <c r="B30" s="49"/>
      <c r="C30" s="49"/>
      <c r="D30" s="50"/>
      <c r="E30" s="50"/>
      <c r="F30" s="50"/>
    </row>
    <row r="31" spans="1:6" s="280" customFormat="1" x14ac:dyDescent="0.15">
      <c r="A31" s="51" t="s">
        <v>64</v>
      </c>
      <c r="B31" s="280" t="s">
        <v>186</v>
      </c>
    </row>
    <row r="32" spans="1:6" s="280" customFormat="1" x14ac:dyDescent="0.15">
      <c r="B32" s="280" t="s">
        <v>187</v>
      </c>
    </row>
    <row r="33" spans="1:2" s="280" customFormat="1" x14ac:dyDescent="0.15">
      <c r="A33" s="281" t="s">
        <v>188</v>
      </c>
      <c r="B33" s="280" t="s">
        <v>189</v>
      </c>
    </row>
    <row r="34" spans="1:2" s="280" customFormat="1" x14ac:dyDescent="0.15">
      <c r="B34" s="280" t="s">
        <v>190</v>
      </c>
    </row>
    <row r="35" spans="1:2" s="280" customFormat="1" x14ac:dyDescent="0.15">
      <c r="B35" s="280" t="s">
        <v>191</v>
      </c>
    </row>
    <row r="36" spans="1:2" s="280" customFormat="1" x14ac:dyDescent="0.15">
      <c r="B36" s="280" t="s">
        <v>192</v>
      </c>
    </row>
  </sheetData>
  <mergeCells count="28">
    <mergeCell ref="A6:A14"/>
    <mergeCell ref="B6:C6"/>
    <mergeCell ref="B7:C7"/>
    <mergeCell ref="A1:F1"/>
    <mergeCell ref="A2:F2"/>
    <mergeCell ref="A3:C4"/>
    <mergeCell ref="D3:F3"/>
    <mergeCell ref="D4:E4"/>
    <mergeCell ref="B8:C8"/>
    <mergeCell ref="C11:C12"/>
    <mergeCell ref="B14:C14"/>
    <mergeCell ref="B9:B13"/>
    <mergeCell ref="B23:C23"/>
    <mergeCell ref="B22:C22"/>
    <mergeCell ref="A24:A29"/>
    <mergeCell ref="B24:C24"/>
    <mergeCell ref="B25:C25"/>
    <mergeCell ref="B26:C26"/>
    <mergeCell ref="B27:C27"/>
    <mergeCell ref="A15:A23"/>
    <mergeCell ref="B29:C29"/>
    <mergeCell ref="B28:C28"/>
    <mergeCell ref="B21:C21"/>
    <mergeCell ref="B15:C15"/>
    <mergeCell ref="B16:C16"/>
    <mergeCell ref="B17:C18"/>
    <mergeCell ref="B19:C19"/>
    <mergeCell ref="B20:C20"/>
  </mergeCells>
  <phoneticPr fontId="2"/>
  <printOptions horizontalCentered="1"/>
  <pageMargins left="0.78740157480314965" right="0.78740157480314965" top="0.98425196850393704" bottom="0.98425196850393704" header="0.51181102362204722" footer="0.51181102362204722"/>
  <pageSetup paperSize="9" scale="95" orientation="portrait" r:id="rId1"/>
  <headerFooter alignWithMargins="0">
    <oddFooter>&amp;R高松国税局
国税徴収２
(H28)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zoomScaleNormal="100" workbookViewId="0">
      <selection activeCell="A2" sqref="A2:B3"/>
    </sheetView>
  </sheetViews>
  <sheetFormatPr defaultRowHeight="13.5" x14ac:dyDescent="0.15"/>
  <cols>
    <col min="1" max="1" width="9" style="237"/>
    <col min="2" max="2" width="15.5" style="237" bestFit="1" customWidth="1"/>
    <col min="3" max="4" width="18" style="237" customWidth="1"/>
    <col min="5" max="16384" width="9" style="237"/>
  </cols>
  <sheetData>
    <row r="1" spans="1:7" s="53" customFormat="1" ht="14.25" thickBot="1" x14ac:dyDescent="0.2">
      <c r="A1" s="52" t="s">
        <v>52</v>
      </c>
    </row>
    <row r="2" spans="1:7" ht="19.5" customHeight="1" x14ac:dyDescent="0.15">
      <c r="A2" s="338" t="s">
        <v>99</v>
      </c>
      <c r="B2" s="339"/>
      <c r="C2" s="391" t="s">
        <v>183</v>
      </c>
      <c r="D2" s="392"/>
    </row>
    <row r="3" spans="1:7" ht="19.5" customHeight="1" x14ac:dyDescent="0.15">
      <c r="A3" s="340"/>
      <c r="B3" s="341"/>
      <c r="C3" s="278" t="s">
        <v>184</v>
      </c>
      <c r="D3" s="54" t="s">
        <v>100</v>
      </c>
    </row>
    <row r="4" spans="1:7" s="238" customFormat="1" x14ac:dyDescent="0.15">
      <c r="A4" s="393" t="s">
        <v>101</v>
      </c>
      <c r="B4" s="55"/>
      <c r="C4" s="56" t="s">
        <v>175</v>
      </c>
      <c r="D4" s="57" t="s">
        <v>176</v>
      </c>
    </row>
    <row r="5" spans="1:7" ht="30" customHeight="1" x14ac:dyDescent="0.15">
      <c r="A5" s="394"/>
      <c r="B5" s="119" t="s">
        <v>102</v>
      </c>
      <c r="C5" s="239" t="s">
        <v>127</v>
      </c>
      <c r="D5" s="240" t="s">
        <v>127</v>
      </c>
      <c r="E5" s="2"/>
      <c r="F5" s="2"/>
      <c r="G5" s="2"/>
    </row>
    <row r="6" spans="1:7" ht="30" customHeight="1" x14ac:dyDescent="0.15">
      <c r="A6" s="394"/>
      <c r="B6" s="120" t="s">
        <v>103</v>
      </c>
      <c r="C6" s="241" t="s">
        <v>127</v>
      </c>
      <c r="D6" s="242" t="s">
        <v>127</v>
      </c>
      <c r="E6" s="2"/>
      <c r="F6" s="2"/>
      <c r="G6" s="2"/>
    </row>
    <row r="7" spans="1:7" ht="30" customHeight="1" x14ac:dyDescent="0.15">
      <c r="A7" s="394"/>
      <c r="B7" s="120" t="s">
        <v>104</v>
      </c>
      <c r="C7" s="241">
        <v>73</v>
      </c>
      <c r="D7" s="242">
        <v>164231</v>
      </c>
      <c r="E7" s="2"/>
      <c r="F7" s="2"/>
      <c r="G7" s="2"/>
    </row>
    <row r="8" spans="1:7" ht="30" customHeight="1" x14ac:dyDescent="0.15">
      <c r="A8" s="394"/>
      <c r="B8" s="120" t="s">
        <v>105</v>
      </c>
      <c r="C8" s="241" t="s">
        <v>127</v>
      </c>
      <c r="D8" s="242" t="s">
        <v>127</v>
      </c>
      <c r="E8" s="2"/>
      <c r="F8" s="2"/>
      <c r="G8" s="2"/>
    </row>
    <row r="9" spans="1:7" ht="30" customHeight="1" thickBot="1" x14ac:dyDescent="0.2">
      <c r="A9" s="395"/>
      <c r="B9" s="58" t="s">
        <v>1</v>
      </c>
      <c r="C9" s="243">
        <v>73</v>
      </c>
      <c r="D9" s="244">
        <v>164231</v>
      </c>
      <c r="E9" s="2"/>
      <c r="F9" s="2"/>
      <c r="G9" s="2"/>
    </row>
    <row r="10" spans="1:7" x14ac:dyDescent="0.15">
      <c r="A10" s="2"/>
      <c r="B10" s="2"/>
      <c r="C10" s="2"/>
      <c r="D10" s="2"/>
      <c r="E10" s="2"/>
      <c r="F10" s="2"/>
      <c r="G10" s="2"/>
    </row>
  </sheetData>
  <mergeCells count="3">
    <mergeCell ref="A2:B3"/>
    <mergeCell ref="C2:D2"/>
    <mergeCell ref="A4:A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&amp;R高松国税局
国税徴収２
(H28)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A2" sqref="A2:A3"/>
    </sheetView>
  </sheetViews>
  <sheetFormatPr defaultColWidth="8.625" defaultRowHeight="11.25" x14ac:dyDescent="0.15"/>
  <cols>
    <col min="1" max="1" width="11.375" style="2" customWidth="1"/>
    <col min="2" max="2" width="8.25" style="2" customWidth="1"/>
    <col min="3" max="3" width="10.625" style="2" customWidth="1"/>
    <col min="4" max="4" width="8.25" style="2" customWidth="1"/>
    <col min="5" max="5" width="10.625" style="2" customWidth="1"/>
    <col min="6" max="6" width="8.25" style="2" customWidth="1"/>
    <col min="7" max="7" width="10.625" style="2" customWidth="1"/>
    <col min="8" max="8" width="9" style="2" bestFit="1" customWidth="1"/>
    <col min="9" max="9" width="3" style="2" bestFit="1" customWidth="1"/>
    <col min="10" max="10" width="8.25" style="2" bestFit="1" customWidth="1"/>
    <col min="11" max="11" width="10.375" style="2" customWidth="1"/>
    <col min="12" max="16384" width="8.625" style="2"/>
  </cols>
  <sheetData>
    <row r="1" spans="1:12" ht="12" thickBot="1" x14ac:dyDescent="0.2">
      <c r="A1" s="2" t="s">
        <v>106</v>
      </c>
    </row>
    <row r="2" spans="1:12" ht="16.5" customHeight="1" x14ac:dyDescent="0.15">
      <c r="A2" s="402" t="s">
        <v>107</v>
      </c>
      <c r="B2" s="404" t="s">
        <v>53</v>
      </c>
      <c r="C2" s="405"/>
      <c r="D2" s="406" t="s">
        <v>54</v>
      </c>
      <c r="E2" s="407"/>
      <c r="F2" s="404" t="s">
        <v>108</v>
      </c>
      <c r="G2" s="405"/>
      <c r="H2" s="408" t="s">
        <v>109</v>
      </c>
      <c r="I2" s="396" t="s">
        <v>110</v>
      </c>
      <c r="J2" s="397"/>
      <c r="K2" s="398"/>
    </row>
    <row r="3" spans="1:12" ht="16.5" customHeight="1" x14ac:dyDescent="0.15">
      <c r="A3" s="403"/>
      <c r="B3" s="23" t="s">
        <v>111</v>
      </c>
      <c r="C3" s="14" t="s">
        <v>112</v>
      </c>
      <c r="D3" s="23" t="s">
        <v>111</v>
      </c>
      <c r="E3" s="14" t="s">
        <v>112</v>
      </c>
      <c r="F3" s="23" t="s">
        <v>111</v>
      </c>
      <c r="G3" s="14" t="s">
        <v>112</v>
      </c>
      <c r="H3" s="409"/>
      <c r="I3" s="399"/>
      <c r="J3" s="400"/>
      <c r="K3" s="401"/>
    </row>
    <row r="4" spans="1:12" x14ac:dyDescent="0.15">
      <c r="A4" s="59"/>
      <c r="B4" s="60" t="s">
        <v>113</v>
      </c>
      <c r="C4" s="37" t="s">
        <v>114</v>
      </c>
      <c r="D4" s="60" t="s">
        <v>113</v>
      </c>
      <c r="E4" s="37" t="s">
        <v>114</v>
      </c>
      <c r="F4" s="60" t="s">
        <v>113</v>
      </c>
      <c r="G4" s="37" t="s">
        <v>114</v>
      </c>
      <c r="H4" s="61" t="s">
        <v>114</v>
      </c>
      <c r="I4" s="62"/>
      <c r="J4" s="63" t="s">
        <v>114</v>
      </c>
      <c r="K4" s="64" t="s">
        <v>114</v>
      </c>
    </row>
    <row r="5" spans="1:12" s="121" customFormat="1" ht="30" customHeight="1" x14ac:dyDescent="0.15">
      <c r="A5" s="17" t="s">
        <v>158</v>
      </c>
      <c r="B5" s="65">
        <v>2</v>
      </c>
      <c r="C5" s="66">
        <v>17799</v>
      </c>
      <c r="D5" s="65">
        <v>1</v>
      </c>
      <c r="E5" s="66">
        <v>10276</v>
      </c>
      <c r="F5" s="65">
        <v>1</v>
      </c>
      <c r="G5" s="66">
        <v>10729</v>
      </c>
      <c r="H5" s="67" t="s">
        <v>127</v>
      </c>
      <c r="I5" s="68" t="s">
        <v>126</v>
      </c>
      <c r="J5" s="69" t="s">
        <v>127</v>
      </c>
      <c r="K5" s="70">
        <v>10276</v>
      </c>
      <c r="L5" s="122"/>
    </row>
    <row r="6" spans="1:12" s="121" customFormat="1" ht="30" customHeight="1" x14ac:dyDescent="0.15">
      <c r="A6" s="72" t="s">
        <v>159</v>
      </c>
      <c r="B6" s="73">
        <v>3</v>
      </c>
      <c r="C6" s="74">
        <v>223730</v>
      </c>
      <c r="D6" s="73">
        <v>1</v>
      </c>
      <c r="E6" s="74">
        <v>10729</v>
      </c>
      <c r="F6" s="73">
        <v>2</v>
      </c>
      <c r="G6" s="74">
        <v>217730</v>
      </c>
      <c r="H6" s="75" t="s">
        <v>127</v>
      </c>
      <c r="I6" s="76" t="s">
        <v>126</v>
      </c>
      <c r="J6" s="77">
        <v>36</v>
      </c>
      <c r="K6" s="78">
        <v>10729</v>
      </c>
      <c r="L6" s="122"/>
    </row>
    <row r="7" spans="1:12" s="121" customFormat="1" ht="30" customHeight="1" x14ac:dyDescent="0.15">
      <c r="A7" s="72" t="s">
        <v>173</v>
      </c>
      <c r="B7" s="73">
        <v>3</v>
      </c>
      <c r="C7" s="74">
        <v>44000</v>
      </c>
      <c r="D7" s="73">
        <v>2</v>
      </c>
      <c r="E7" s="74">
        <v>213230</v>
      </c>
      <c r="F7" s="73">
        <v>3</v>
      </c>
      <c r="G7" s="74">
        <v>44000</v>
      </c>
      <c r="H7" s="75" t="s">
        <v>127</v>
      </c>
      <c r="I7" s="76" t="s">
        <v>126</v>
      </c>
      <c r="J7" s="77">
        <v>7763</v>
      </c>
      <c r="K7" s="78">
        <v>213230</v>
      </c>
      <c r="L7" s="122"/>
    </row>
    <row r="8" spans="1:12" s="121" customFormat="1" ht="30" customHeight="1" x14ac:dyDescent="0.15">
      <c r="A8" s="72" t="s">
        <v>180</v>
      </c>
      <c r="B8" s="73">
        <v>1</v>
      </c>
      <c r="C8" s="74">
        <v>30441</v>
      </c>
      <c r="D8" s="73">
        <v>3</v>
      </c>
      <c r="E8" s="74">
        <v>44000</v>
      </c>
      <c r="F8" s="73" t="s">
        <v>127</v>
      </c>
      <c r="G8" s="74" t="s">
        <v>127</v>
      </c>
      <c r="H8" s="75" t="s">
        <v>127</v>
      </c>
      <c r="I8" s="76" t="s">
        <v>126</v>
      </c>
      <c r="J8" s="77">
        <v>4248</v>
      </c>
      <c r="K8" s="78">
        <v>44000</v>
      </c>
      <c r="L8" s="122"/>
    </row>
    <row r="9" spans="1:12" ht="30" customHeight="1" thickBot="1" x14ac:dyDescent="0.2">
      <c r="A9" s="18" t="s">
        <v>182</v>
      </c>
      <c r="B9" s="79">
        <v>5</v>
      </c>
      <c r="C9" s="80">
        <v>214982</v>
      </c>
      <c r="D9" s="79">
        <v>3</v>
      </c>
      <c r="E9" s="80">
        <v>164231</v>
      </c>
      <c r="F9" s="79">
        <v>2</v>
      </c>
      <c r="G9" s="80">
        <v>28744</v>
      </c>
      <c r="H9" s="81" t="s">
        <v>127</v>
      </c>
      <c r="I9" s="82" t="s">
        <v>39</v>
      </c>
      <c r="J9" s="83" t="s">
        <v>127</v>
      </c>
      <c r="K9" s="84">
        <v>95585</v>
      </c>
      <c r="L9" s="71"/>
    </row>
    <row r="10" spans="1:12" x14ac:dyDescent="0.15">
      <c r="A10" s="2" t="s">
        <v>55</v>
      </c>
    </row>
  </sheetData>
  <mergeCells count="6">
    <mergeCell ref="I2:K3"/>
    <mergeCell ref="A2:A3"/>
    <mergeCell ref="B2:C2"/>
    <mergeCell ref="D2:E2"/>
    <mergeCell ref="F2:G2"/>
    <mergeCell ref="H2:H3"/>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&amp;R高松国税局
国税徴収２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BE172-C110-4033-AFD8-553DC728D0A2}">
  <ds:schemaRefs>
    <ds:schemaRef ds:uri="http://purl.org/dc/dcmitype/"/>
    <ds:schemaRef ds:uri="http://schemas.microsoft.com/office/infopath/2007/PartnerControls"/>
    <ds:schemaRef ds:uri="http://schemas.microsoft.com/office/2006/documentManagement/types"/>
    <ds:schemaRef ds:uri="c1e1fd5d-d5a4-4438-b594-53628234b2d5"/>
    <ds:schemaRef ds:uri="http://www.w3.org/XML/1998/namespace"/>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8976EA8-3691-46A1-A707-58E99BDC0202}">
  <ds:schemaRefs>
    <ds:schemaRef ds:uri="http://schemas.microsoft.com/sharepoint/v3/contenttype/forms"/>
  </ds:schemaRefs>
</ds:datastoreItem>
</file>

<file path=customXml/itemProps3.xml><?xml version="1.0" encoding="utf-8"?>
<ds:datastoreItem xmlns:ds="http://schemas.openxmlformats.org/officeDocument/2006/customXml" ds:itemID="{65CC710B-E9F5-44E0-AB1C-C5C75A5DD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(1)徴収状況</vt:lpstr>
      <vt:lpstr>(2)徴収状況の累年比較</vt:lpstr>
      <vt:lpstr>(3)税務署別徴収状況-1</vt:lpstr>
      <vt:lpstr>(3)税務署別徴収状況-2</vt:lpstr>
      <vt:lpstr>(3)税務署別徴収状況-3</vt:lpstr>
      <vt:lpstr>(3)税務署別徴収状況-4</vt:lpstr>
      <vt:lpstr>(1)物納状況</vt:lpstr>
      <vt:lpstr>（2）物納財産の内訳</vt:lpstr>
      <vt:lpstr>(3)物納状況の累年比較</vt:lpstr>
      <vt:lpstr>(4)年賦延納状況</vt:lpstr>
      <vt:lpstr>'(1)徴収状況'!Print_Area</vt:lpstr>
      <vt:lpstr>'(1)物納状況'!Print_Area</vt:lpstr>
      <vt:lpstr>'(2)徴収状況の累年比較'!Print_Area</vt:lpstr>
      <vt:lpstr>'(3)税務署別徴収状況-1'!Print_Area</vt:lpstr>
      <vt:lpstr>'(3)税務署別徴収状況-2'!Print_Area</vt:lpstr>
      <vt:lpstr>'(3)税務署別徴収状況-3'!Print_Area</vt:lpstr>
      <vt:lpstr>'(3)税務署別徴収状況-4'!Print_Area</vt:lpstr>
      <vt:lpstr>'(3)物納状況の累年比較'!Print_Area</vt:lpstr>
      <vt:lpstr>'(4)年賦延納状況'!Print_Area</vt:lpstr>
      <vt:lpstr>'(3)税務署別徴収状況-1'!Print_Titles</vt:lpstr>
      <vt:lpstr>'(3)税務署別徴収状況-2'!Print_Titles</vt:lpstr>
      <vt:lpstr>'(3)税務署別徴収状況-3'!Print_Titles</vt:lpstr>
      <vt:lpstr>'(3)税務署別徴収状況-4'!Print_Titles</vt:lpstr>
    </vt:vector>
  </TitlesOfParts>
  <Company>高松国税局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国税徴収状況等</dc:title>
  <dc:creator>国税庁</dc:creator>
  <cp:lastModifiedBy>国税庁</cp:lastModifiedBy>
  <cp:lastPrinted>2018-06-12T01:31:12Z</cp:lastPrinted>
  <dcterms:created xsi:type="dcterms:W3CDTF">2003-07-09T01:05:10Z</dcterms:created>
  <dcterms:modified xsi:type="dcterms:W3CDTF">2018-06-12T01:46:53Z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