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295" tabRatio="790" activeTab="0"/>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'(1)徴収状況'!$A$1:$P$36</definedName>
    <definedName name="_xlnm.Print_Area" localSheetId="6">'(1)物納状況'!$A$1:$F$33</definedName>
    <definedName name="_xlnm.Print_Area" localSheetId="1">'(2)徴収状況の累年比較'!$A$1:$N$9</definedName>
    <definedName name="_xlnm.Print_Area" localSheetId="2">'(3)税務署別徴収状況-1'!$A$1:$N$41</definedName>
    <definedName name="_xlnm.Print_Area" localSheetId="3">'(3)税務署別徴収状況-2'!$A$1:$N$41</definedName>
    <definedName name="_xlnm.Print_Area" localSheetId="4">'(3)税務署別徴収状況-3'!$A$1:$N$41</definedName>
    <definedName name="_xlnm.Print_Area" localSheetId="5">'(3)税務署別徴収状況-4'!$A$1:$H$41</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<sst xmlns="http://schemas.openxmlformats.org/spreadsheetml/2006/main" count="1070" uniqueCount="192">
  <si>
    <t>本年度分</t>
  </si>
  <si>
    <t>計</t>
  </si>
  <si>
    <t>千円</t>
  </si>
  <si>
    <t>源泉所得税</t>
  </si>
  <si>
    <t>区　　　　　分</t>
  </si>
  <si>
    <t>徴　収　決　定　済　額</t>
  </si>
  <si>
    <t>収　　　納　　　済　　　額</t>
  </si>
  <si>
    <t>不　　納　　欠　　損　　額</t>
  </si>
  <si>
    <t>収　　納　　未　　済　　額</t>
  </si>
  <si>
    <t>区　　　　　　分</t>
  </si>
  <si>
    <t>繰　越　分</t>
  </si>
  <si>
    <t>合            計</t>
  </si>
  <si>
    <t>合            計</t>
  </si>
  <si>
    <t>徴収決定済額</t>
  </si>
  <si>
    <t>収納済額</t>
  </si>
  <si>
    <t>不納欠損額</t>
  </si>
  <si>
    <t>収納未済額</t>
  </si>
  <si>
    <t>年度</t>
  </si>
  <si>
    <t>繰越分</t>
  </si>
  <si>
    <t>繰　越　分</t>
  </si>
  <si>
    <t>税務署名</t>
  </si>
  <si>
    <t>徴収決定済額</t>
  </si>
  <si>
    <t>収納未済額</t>
  </si>
  <si>
    <t>局引受分</t>
  </si>
  <si>
    <t>(1)　徴収状況</t>
  </si>
  <si>
    <t>(2)　徴収状況の累年比較</t>
  </si>
  <si>
    <t>(3)　税務署別徴収状況</t>
  </si>
  <si>
    <t>(3)　税務署別徴収状況（続）</t>
  </si>
  <si>
    <t>16－１　国税徴収状況</t>
  </si>
  <si>
    <t>16－２　物納及び年賦延納</t>
  </si>
  <si>
    <t>(1)　物　納　状　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</si>
  <si>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</si>
  <si>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</si>
  <si>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</si>
  <si>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</si>
  <si>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</si>
  <si>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</si>
  <si>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</si>
  <si>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</si>
  <si>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</si>
  <si>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</si>
  <si>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</si>
  <si>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</si>
  <si>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</si>
  <si>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</si>
  <si>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</si>
  <si>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</si>
  <si>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</si>
  <si>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</si>
  <si>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</si>
  <si>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</si>
  <si>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</si>
  <si>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</si>
  <si>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</si>
  <si>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</si>
  <si>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</si>
  <si>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</si>
  <si>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</si>
  <si>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　（注）　「収納済額」欄の外書は、過誤納額である。</t>
  </si>
  <si>
    <t>計</t>
  </si>
  <si>
    <t>件　数</t>
  </si>
  <si>
    <t>件　数</t>
  </si>
  <si>
    <t>金　額</t>
  </si>
  <si>
    <t>（外）</t>
  </si>
  <si>
    <t>本年度許可分</t>
  </si>
  <si>
    <t>区　　　　　　　　　　分</t>
  </si>
  <si>
    <t>処　理</t>
  </si>
  <si>
    <t>（注）　１</t>
  </si>
  <si>
    <t>２</t>
  </si>
  <si>
    <t>税務署名</t>
  </si>
  <si>
    <t>徳島</t>
  </si>
  <si>
    <t>鳴門</t>
  </si>
  <si>
    <t>阿南</t>
  </si>
  <si>
    <t>川島</t>
  </si>
  <si>
    <t>脇町</t>
  </si>
  <si>
    <t>池田</t>
  </si>
  <si>
    <t>徳島県計</t>
  </si>
  <si>
    <t>高松</t>
  </si>
  <si>
    <t>丸亀</t>
  </si>
  <si>
    <t>坂出</t>
  </si>
  <si>
    <t>観音寺</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</si>
  <si>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</si>
  <si>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</si>
  <si>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</si>
  <si>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</si>
  <si>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</si>
  <si>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</si>
  <si>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</si>
  <si>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</si>
  <si>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</si>
  <si>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</si>
  <si>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</si>
  <si>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</si>
  <si>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</si>
  <si>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</si>
  <si>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</si>
  <si>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</si>
  <si>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</si>
  <si>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</si>
  <si>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</si>
  <si>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金額</t>
  </si>
  <si>
    <t>総　　計</t>
  </si>
  <si>
    <t>許可取消等</t>
  </si>
  <si>
    <t>区　　　　　　分</t>
  </si>
  <si>
    <t>物　　　納　　　許　　　可</t>
  </si>
  <si>
    <t>金　　　　　額</t>
  </si>
  <si>
    <t>物 納 財 産 の 種 類</t>
  </si>
  <si>
    <t>土地</t>
  </si>
  <si>
    <t>建物</t>
  </si>
  <si>
    <t>有価証券</t>
  </si>
  <si>
    <t>その他</t>
  </si>
  <si>
    <t>(3)　物納状況の累年比較</t>
  </si>
  <si>
    <t>年　　度</t>
  </si>
  <si>
    <t>許 可 未 済 額</t>
  </si>
  <si>
    <t>前　年　度
収納未済額</t>
  </si>
  <si>
    <t>収納済額</t>
  </si>
  <si>
    <t>件　数</t>
  </si>
  <si>
    <t>金　　額</t>
  </si>
  <si>
    <t>件</t>
  </si>
  <si>
    <t>千円</t>
  </si>
  <si>
    <t>(4)　年賦延納状況</t>
  </si>
  <si>
    <t>区　　　　　　　分</t>
  </si>
  <si>
    <t>相　続　税</t>
  </si>
  <si>
    <t>贈　与　税</t>
  </si>
  <si>
    <t>所　得　税</t>
  </si>
  <si>
    <t>金　額</t>
  </si>
  <si>
    <t>徴収状況</t>
  </si>
  <si>
    <t>徴収
決定</t>
  </si>
  <si>
    <t>前年度以前
許可分</t>
  </si>
  <si>
    <t>延　　納　　現　　在　　額
（徴収決定未済）</t>
  </si>
  <si>
    <t>物　　件　　数</t>
  </si>
  <si>
    <t>件</t>
  </si>
  <si>
    <t>総計</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</si>
  <si>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</si>
  <si>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</si>
  <si>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</si>
  <si>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</si>
  <si>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</si>
  <si>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</si>
  <si>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</si>
  <si>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</si>
  <si>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</si>
  <si>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</si>
  <si>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</si>
  <si>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</si>
  <si>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</si>
  <si>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</si>
  <si>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</si>
  <si>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</si>
  <si>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</si>
  <si>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</si>
  <si>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</si>
  <si>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</si>
  <si>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</si>
  <si>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</si>
  <si>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源泉所得税</t>
  </si>
  <si>
    <t>その他</t>
  </si>
  <si>
    <t>合　　　計</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</si>
  <si>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</si>
  <si>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</si>
  <si>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</si>
  <si>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</si>
  <si>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</si>
  <si>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</si>
  <si>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</si>
  <si>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</si>
  <si>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</si>
  <si>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r>
      <t>１　</t>
    </r>
    <r>
      <rPr>
        <sz val="9"/>
        <rFont val="ＭＳ ゴシック"/>
        <family val="3"/>
      </rPr>
      <t>徴収決定済額</t>
    </r>
    <r>
      <rPr>
        <sz val="9"/>
        <rFont val="ＭＳ 明朝"/>
        <family val="1"/>
      </rPr>
      <t>とは、納税義務の確定した国税で、その事実の確認（徴収決定）を終了した金額をいう。</t>
    </r>
  </si>
  <si>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</si>
  <si>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</si>
  <si>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</si>
  <si>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</si>
  <si>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</si>
  <si>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</si>
  <si>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t>調査期間：平成26年４月１日から平成27年３月31日</t>
  </si>
  <si>
    <t>平成22年度</t>
  </si>
  <si>
    <t>平成23年度</t>
  </si>
  <si>
    <t>平成24年度</t>
  </si>
  <si>
    <t>平成25年度</t>
  </si>
  <si>
    <t>平成26年度</t>
  </si>
  <si>
    <t>平成26年度</t>
  </si>
  <si>
    <t>地方法人税</t>
  </si>
  <si>
    <t>－</t>
  </si>
  <si>
    <t>-</t>
  </si>
  <si>
    <t>x</t>
  </si>
  <si>
    <t>x</t>
  </si>
  <si>
    <t>x</t>
  </si>
  <si>
    <t>　「収納」欄は、国に完全に所有権が移転された物納財産の件数及び金額であり、外書は過誤納額である。</t>
  </si>
  <si>
    <t>　「引継」欄は、収納した物納財産を財務局へ引き渡した件数及び金額である。</t>
  </si>
  <si>
    <t>調査対象等：平成26年４月１日から平成27年３月31日までの間に相続税の物納について
　　　　　申請、許可、収納等のあったものを示した。</t>
  </si>
  <si>
    <t xml:space="preserve"> 調査対象等：平成26年４月１日から平成27年３月31日までの間に相続税及び贈与税の年賦延納並びに所得税法第132条の規定
           による所得税の延納について、申請、許可、収納等のあったものを示した。</t>
  </si>
  <si>
    <t>（注）　「前年度許可末済」及び「本年度申請」欄の外書は、他署管内からの転入者分、「更正減等」欄の外書は、他署管内
        への転出者分である。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</si>
</sst>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style="hair"/>
      <top style="thin"/>
      <bottom>
        <color indexed="63"/>
      </bottom>
    </border>
    <border>
      <left style="medium"/>
      <right style="thin"/>
      <top>
        <color indexed="63"/>
      </top>
      <bottom style="thin">
        <color indexed="55"/>
      </bottom>
    </border>
    <border>
      <left style="medium"/>
      <right style="thin"/>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medium"/>
      <top style="thin">
        <color indexed="55"/>
      </top>
      <bottom style="thin">
        <color indexed="55"/>
      </bottom>
    </border>
    <border>
      <left style="hair"/>
      <right>
        <color indexed="63"/>
      </right>
      <top style="thin"/>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thin">
        <color indexed="55"/>
      </top>
      <bottom style="hair">
        <color indexed="55"/>
      </bottom>
    </border>
    <border>
      <left>
        <color indexed="63"/>
      </left>
      <right style="thin"/>
      <top>
        <color indexed="63"/>
      </top>
      <bottom style="thin">
        <color indexed="55"/>
      </bottom>
    </border>
    <border>
      <left>
        <color indexed="63"/>
      </left>
      <right style="thin"/>
      <top style="thin">
        <color indexed="55"/>
      </top>
      <bottom style="thin">
        <color indexed="55"/>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style="hair">
        <color indexed="55"/>
      </top>
      <bottom style="thin">
        <color indexed="55"/>
      </bottom>
    </border>
    <border>
      <left style="thin"/>
      <right style="medium"/>
      <top style="hair">
        <color indexed="55"/>
      </top>
      <bottom style="thin">
        <color indexed="55"/>
      </bottom>
    </border>
    <border>
      <left style="hair"/>
      <right style="hair"/>
      <top>
        <color indexed="63"/>
      </top>
      <bottom style="medium"/>
    </border>
    <border>
      <left style="thin"/>
      <right style="hair"/>
      <top style="thin">
        <color indexed="55"/>
      </top>
      <bottom style="thin">
        <color theme="0" tint="-0.3499799966812134"/>
      </bottom>
    </border>
    <border>
      <left style="hair"/>
      <right style="hair"/>
      <top style="thin">
        <color indexed="55"/>
      </top>
      <bottom style="thin">
        <color theme="0" tint="-0.3499799966812134"/>
      </bottom>
    </border>
    <border>
      <left style="hair"/>
      <right style="thin"/>
      <top style="thin">
        <color indexed="55"/>
      </top>
      <bottom style="thin">
        <color theme="0" tint="-0.3499799966812134"/>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hair"/>
      <right style="hair"/>
      <top style="thin">
        <color indexed="55"/>
      </top>
      <bottom style="double"/>
    </border>
    <border>
      <left>
        <color indexed="63"/>
      </left>
      <right style="thin"/>
      <top style="thin">
        <color indexed="55"/>
      </top>
      <bottom style="double"/>
    </border>
    <border>
      <left style="thin">
        <color indexed="55"/>
      </left>
      <right>
        <color indexed="63"/>
      </right>
      <top>
        <color indexed="63"/>
      </top>
      <bottom style="medium"/>
    </border>
    <border>
      <left>
        <color indexed="63"/>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medium"/>
      <right>
        <color indexed="63"/>
      </right>
      <top style="thin">
        <color indexed="55"/>
      </top>
      <bottom style="double"/>
    </border>
    <border>
      <left style="thin"/>
      <right style="medium"/>
      <top style="thin">
        <color indexed="55"/>
      </top>
      <bottom>
        <color indexed="63"/>
      </bottom>
    </border>
    <border>
      <left>
        <color indexed="63"/>
      </left>
      <right style="medium"/>
      <top style="double"/>
      <bottom style="mediu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color indexed="63"/>
      </left>
      <right style="medium"/>
      <top>
        <color indexed="63"/>
      </top>
      <bottom style="medium"/>
    </border>
    <border>
      <left style="medium"/>
      <right>
        <color indexed="63"/>
      </right>
      <top style="double"/>
      <bottom style="medium"/>
    </border>
    <border>
      <left style="thin"/>
      <right style="medium"/>
      <top style="thin">
        <color indexed="55"/>
      </top>
      <bottom style="double"/>
    </border>
    <border>
      <left style="thin"/>
      <right style="hair">
        <color rgb="FF969696"/>
      </right>
      <top style="thin"/>
      <bottom>
        <color indexed="63"/>
      </bottom>
    </border>
    <border>
      <left style="thin"/>
      <right style="hair">
        <color rgb="FF969696"/>
      </right>
      <top>
        <color indexed="63"/>
      </top>
      <bottom style="thin">
        <color indexed="55"/>
      </bottom>
    </border>
    <border>
      <left>
        <color indexed="63"/>
      </left>
      <right>
        <color indexed="63"/>
      </right>
      <top>
        <color indexed="63"/>
      </top>
      <bottom style="thin">
        <color indexed="55"/>
      </bottom>
    </border>
    <border>
      <left style="thin"/>
      <right style="hair">
        <color rgb="FF969696"/>
      </right>
      <top style="thin">
        <color indexed="55"/>
      </top>
      <bottom style="thin">
        <color indexed="55"/>
      </bottom>
    </border>
    <border>
      <left style="hair"/>
      <right style="medium"/>
      <top style="thin">
        <color indexed="55"/>
      </top>
      <bottom style="thin">
        <color indexed="55"/>
      </bottom>
    </border>
    <border>
      <left style="thin"/>
      <right style="hair">
        <color rgb="FF969696"/>
      </right>
      <top style="thin">
        <color indexed="55"/>
      </top>
      <bottom style="hair">
        <color indexed="55"/>
      </bottom>
    </border>
    <border>
      <left>
        <color indexed="63"/>
      </left>
      <right style="thin"/>
      <top style="thin">
        <color indexed="55"/>
      </top>
      <bottom style="hair">
        <color indexed="55"/>
      </bottom>
    </border>
    <border>
      <left style="hair"/>
      <right style="medium"/>
      <top style="thin">
        <color indexed="55"/>
      </top>
      <bottom style="hair">
        <color indexed="55"/>
      </bottom>
    </border>
    <border>
      <left style="thin"/>
      <right style="hair">
        <color rgb="FF969696"/>
      </right>
      <top style="thin">
        <color indexed="55"/>
      </top>
      <bottom>
        <color indexed="63"/>
      </bottom>
    </border>
    <border>
      <left>
        <color indexed="63"/>
      </left>
      <right style="thin"/>
      <top style="thin">
        <color indexed="55"/>
      </top>
      <bottom>
        <color indexed="63"/>
      </bottom>
    </border>
    <border>
      <left style="hair"/>
      <right style="medium"/>
      <top style="thin">
        <color indexed="55"/>
      </top>
      <bottom>
        <color indexed="63"/>
      </bottom>
    </border>
    <border>
      <left style="thin"/>
      <right style="hair">
        <color rgb="FF969696"/>
      </right>
      <top style="thin"/>
      <bottom style="thin">
        <color indexed="55"/>
      </bottom>
    </border>
    <border>
      <left>
        <color indexed="63"/>
      </left>
      <right style="thin"/>
      <top style="thin"/>
      <bottom style="thin">
        <color indexed="55"/>
      </bottom>
    </border>
    <border>
      <left style="hair"/>
      <right style="medium"/>
      <top style="thin"/>
      <bottom style="thin">
        <color indexed="55"/>
      </bottom>
    </border>
    <border>
      <left style="thin"/>
      <right style="hair">
        <color rgb="FF969696"/>
      </right>
      <top style="thin">
        <color indexed="55"/>
      </top>
      <bottom style="thin"/>
    </border>
    <border>
      <left>
        <color indexed="63"/>
      </left>
      <right style="thin"/>
      <top style="thin">
        <color indexed="55"/>
      </top>
      <bottom style="thin"/>
    </border>
    <border>
      <left style="thin"/>
      <right style="hair">
        <color rgb="FF969696"/>
      </right>
      <top style="thin">
        <color indexed="55"/>
      </top>
      <bottom style="medium"/>
    </border>
    <border>
      <left style="hair"/>
      <right style="medium"/>
      <top style="thin">
        <color indexed="55"/>
      </top>
      <bottom style="medium"/>
    </border>
    <border>
      <left style="thin"/>
      <right style="medium"/>
      <top style="thin">
        <color indexed="55"/>
      </top>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thin">
        <color theme="0" tint="-0.3499799966812134"/>
      </top>
      <bottom style="thin">
        <color theme="0" tint="-0.3499799966812134"/>
      </bottom>
    </border>
    <border>
      <left>
        <color indexed="63"/>
      </left>
      <right style="medium"/>
      <top style="thin">
        <color indexed="55"/>
      </top>
      <bottom style="thin">
        <color indexed="55"/>
      </bottom>
    </border>
    <border>
      <left style="medium"/>
      <right style="thin">
        <color indexed="55"/>
      </right>
      <top style="thin">
        <color indexed="55"/>
      </top>
      <bottom style="thin">
        <color indexed="55"/>
      </bottom>
    </border>
    <border>
      <left style="medium"/>
      <right>
        <color indexed="63"/>
      </right>
      <top>
        <color indexed="63"/>
      </top>
      <bottom style="mediu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color indexed="63"/>
      </right>
      <top style="hair">
        <color theme="0" tint="-0.3499799966812134"/>
      </top>
      <bottom style="hair">
        <color theme="0" tint="-0.3499799966812134"/>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style="thin"/>
      <top style="thin"/>
      <bottom style="thin">
        <color indexed="55"/>
      </bottom>
    </border>
    <border>
      <left style="thin"/>
      <right>
        <color indexed="63"/>
      </right>
      <top style="thin">
        <color indexed="55"/>
      </top>
      <bottom>
        <color indexed="63"/>
      </bottom>
    </border>
    <border>
      <left style="medium"/>
      <right style="thin"/>
      <top>
        <color indexed="63"/>
      </top>
      <bottom style="hair"/>
    </border>
    <border>
      <left style="medium"/>
      <right style="thin"/>
      <top style="hair"/>
      <bottom style="hair"/>
    </border>
    <border>
      <left style="medium"/>
      <right style="thin"/>
      <top style="hair"/>
      <bottom style="medium"/>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style="medium"/>
      <right style="thin"/>
      <top style="thin"/>
      <bottom style="hair"/>
    </border>
    <border>
      <left style="medium"/>
      <right style="thin"/>
      <top style="hair"/>
      <bottom style="thin"/>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hair"/>
      <top style="medium"/>
      <bottom style="thin"/>
    </border>
    <border>
      <left style="hair"/>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medium"/>
      <right style="thin">
        <color indexed="55"/>
      </right>
      <top style="thin"/>
      <bottom style="thin">
        <color indexed="55"/>
      </bottom>
    </border>
    <border>
      <left style="medium"/>
      <right style="thin">
        <color indexed="55"/>
      </right>
      <top style="thin">
        <color indexed="55"/>
      </top>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0" xfId="0" applyFont="1" applyAlignment="1">
      <alignment horizontal="left"/>
    </xf>
    <xf numFmtId="0" fontId="2" fillId="0" borderId="14" xfId="0" applyFont="1" applyBorder="1" applyAlignment="1">
      <alignment horizontal="center" vertical="center"/>
    </xf>
    <xf numFmtId="0" fontId="6" fillId="0" borderId="13" xfId="0" applyFont="1" applyFill="1" applyBorder="1" applyAlignment="1">
      <alignment horizontal="distributed" vertical="center"/>
    </xf>
    <xf numFmtId="0" fontId="6" fillId="0" borderId="0" xfId="0" applyFont="1" applyFill="1" applyAlignment="1">
      <alignment horizontal="lef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33" borderId="26" xfId="0" applyFont="1" applyFill="1" applyBorder="1" applyAlignment="1">
      <alignment horizontal="right" vertical="center"/>
    </xf>
    <xf numFmtId="0" fontId="7" fillId="33" borderId="15" xfId="0" applyFont="1" applyFill="1" applyBorder="1" applyAlignment="1">
      <alignment horizontal="right" vertical="center"/>
    </xf>
    <xf numFmtId="0" fontId="7" fillId="33" borderId="27" xfId="0" applyFont="1" applyFill="1" applyBorder="1" applyAlignment="1">
      <alignment horizontal="right" vertical="center"/>
    </xf>
    <xf numFmtId="0" fontId="7" fillId="0" borderId="28" xfId="0" applyFont="1" applyBorder="1" applyAlignment="1">
      <alignment horizontal="distributed" vertical="center"/>
    </xf>
    <xf numFmtId="0" fontId="7" fillId="0" borderId="29" xfId="0" applyFont="1" applyBorder="1" applyAlignment="1">
      <alignment horizontal="distributed" vertical="center"/>
    </xf>
    <xf numFmtId="0" fontId="7" fillId="33" borderId="14" xfId="0" applyFont="1" applyFill="1" applyBorder="1" applyAlignment="1">
      <alignment horizontal="right"/>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4" xfId="0" applyFont="1" applyFill="1" applyBorder="1" applyAlignment="1">
      <alignment horizontal="right" vertical="center"/>
    </xf>
    <xf numFmtId="0" fontId="7" fillId="33" borderId="16" xfId="0" applyFont="1" applyFill="1" applyBorder="1" applyAlignment="1">
      <alignment horizontal="right" vertical="center"/>
    </xf>
    <xf numFmtId="0" fontId="7" fillId="34" borderId="25" xfId="0" applyFont="1" applyFill="1" applyBorder="1" applyAlignment="1">
      <alignment horizontal="distributed" vertical="center"/>
    </xf>
    <xf numFmtId="0" fontId="2" fillId="35" borderId="30" xfId="0" applyFont="1" applyFill="1" applyBorder="1" applyAlignment="1">
      <alignment horizontal="distributed" vertical="center"/>
    </xf>
    <xf numFmtId="0" fontId="2" fillId="35" borderId="31" xfId="0" applyFont="1" applyFill="1" applyBorder="1" applyAlignment="1">
      <alignment horizontal="distributed" vertical="center"/>
    </xf>
    <xf numFmtId="0" fontId="2" fillId="35" borderId="32" xfId="0" applyFont="1" applyFill="1" applyBorder="1" applyAlignment="1">
      <alignment horizontal="distributed" vertical="center"/>
    </xf>
    <xf numFmtId="0" fontId="2" fillId="0" borderId="33" xfId="0" applyFont="1" applyBorder="1" applyAlignment="1">
      <alignment horizontal="distributed" vertical="center"/>
    </xf>
    <xf numFmtId="0" fontId="7" fillId="0" borderId="27" xfId="0" applyFont="1" applyBorder="1" applyAlignment="1">
      <alignment horizontal="center" vertical="center"/>
    </xf>
    <xf numFmtId="0" fontId="7" fillId="0" borderId="17" xfId="0" applyFont="1" applyBorder="1" applyAlignment="1">
      <alignment horizontal="right"/>
    </xf>
    <xf numFmtId="0" fontId="7" fillId="33" borderId="34" xfId="0" applyFont="1" applyFill="1" applyBorder="1" applyAlignment="1">
      <alignment horizontal="right"/>
    </xf>
    <xf numFmtId="38" fontId="2" fillId="33" borderId="35" xfId="49" applyFont="1" applyFill="1" applyBorder="1" applyAlignment="1">
      <alignment horizontal="right" vertical="center"/>
    </xf>
    <xf numFmtId="0" fontId="6" fillId="0" borderId="33" xfId="0" applyFont="1" applyBorder="1" applyAlignment="1">
      <alignment horizontal="distributed" vertical="center"/>
    </xf>
    <xf numFmtId="38" fontId="2" fillId="33" borderId="36" xfId="49" applyFont="1" applyFill="1" applyBorder="1" applyAlignment="1">
      <alignment horizontal="right" vertical="center"/>
    </xf>
    <xf numFmtId="0" fontId="2" fillId="0" borderId="37" xfId="0" applyFont="1" applyFill="1" applyBorder="1" applyAlignment="1">
      <alignment horizontal="center" vertical="distributed" textRotation="255" indent="2"/>
    </xf>
    <xf numFmtId="0" fontId="2" fillId="0" borderId="37" xfId="0" applyFont="1" applyFill="1" applyBorder="1" applyAlignment="1">
      <alignment horizontal="distributed" vertical="center"/>
    </xf>
    <xf numFmtId="38" fontId="2" fillId="0" borderId="37" xfId="49" applyFont="1" applyFill="1" applyBorder="1" applyAlignment="1">
      <alignment horizontal="right" vertical="center"/>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29" xfId="0" applyFont="1" applyBorder="1" applyAlignment="1">
      <alignment horizontal="center" vertical="center"/>
    </xf>
    <xf numFmtId="0" fontId="7" fillId="0" borderId="38" xfId="0" applyFont="1" applyBorder="1" applyAlignment="1">
      <alignment horizontal="center" vertical="center"/>
    </xf>
    <xf numFmtId="0" fontId="7" fillId="36" borderId="27" xfId="0" applyFont="1" applyFill="1" applyBorder="1" applyAlignment="1">
      <alignment horizontal="right"/>
    </xf>
    <xf numFmtId="0" fontId="7" fillId="33" borderId="29" xfId="0" applyFont="1" applyFill="1" applyBorder="1" applyAlignment="1">
      <alignment horizontal="right"/>
    </xf>
    <xf numFmtId="0" fontId="2" fillId="0" borderId="39" xfId="0" applyFont="1" applyBorder="1" applyAlignment="1">
      <alignment horizontal="right" vertical="center" indent="1"/>
    </xf>
    <xf numFmtId="0" fontId="2" fillId="0" borderId="40" xfId="0" applyFont="1" applyBorder="1" applyAlignment="1">
      <alignment horizontal="right" vertical="center" indent="1"/>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7" fillId="0" borderId="28" xfId="0" applyFont="1" applyBorder="1" applyAlignment="1">
      <alignment horizontal="center" vertical="center"/>
    </xf>
    <xf numFmtId="0" fontId="7" fillId="36" borderId="14" xfId="0" applyFont="1" applyFill="1" applyBorder="1" applyAlignment="1">
      <alignment horizontal="right" vertical="center"/>
    </xf>
    <xf numFmtId="0" fontId="7" fillId="33" borderId="43" xfId="0" applyFont="1" applyFill="1" applyBorder="1" applyAlignment="1">
      <alignment horizontal="right" vertical="center"/>
    </xf>
    <xf numFmtId="0" fontId="7" fillId="0" borderId="17" xfId="0" applyFont="1" applyBorder="1" applyAlignment="1">
      <alignment horizontal="right" vertical="center"/>
    </xf>
    <xf numFmtId="0" fontId="7" fillId="33" borderId="44" xfId="0" applyFont="1" applyFill="1" applyBorder="1" applyAlignment="1">
      <alignment horizontal="right" vertical="center"/>
    </xf>
    <xf numFmtId="0" fontId="7" fillId="33" borderId="45" xfId="0" applyFont="1" applyFill="1" applyBorder="1" applyAlignment="1">
      <alignment horizontal="right" vertical="center"/>
    </xf>
    <xf numFmtId="176" fontId="2" fillId="36" borderId="21" xfId="0" applyNumberFormat="1" applyFont="1" applyFill="1" applyBorder="1" applyAlignment="1">
      <alignment horizontal="right" vertical="center"/>
    </xf>
    <xf numFmtId="176" fontId="2" fillId="33" borderId="23" xfId="0" applyNumberFormat="1" applyFont="1" applyFill="1" applyBorder="1" applyAlignment="1">
      <alignment horizontal="right" vertical="center"/>
    </xf>
    <xf numFmtId="176" fontId="2" fillId="33" borderId="46" xfId="0" applyNumberFormat="1" applyFont="1" applyFill="1" applyBorder="1" applyAlignment="1">
      <alignment horizontal="right" vertical="center"/>
    </xf>
    <xf numFmtId="176" fontId="7" fillId="0" borderId="21" xfId="0" applyNumberFormat="1" applyFont="1" applyBorder="1" applyAlignment="1">
      <alignment horizontal="right" vertical="center"/>
    </xf>
    <xf numFmtId="176" fontId="2" fillId="33" borderId="47" xfId="0" applyNumberFormat="1" applyFont="1" applyFill="1" applyBorder="1" applyAlignment="1">
      <alignment horizontal="right" vertical="center"/>
    </xf>
    <xf numFmtId="176" fontId="2" fillId="33" borderId="48" xfId="0" applyNumberFormat="1" applyFont="1" applyFill="1" applyBorder="1" applyAlignment="1">
      <alignment horizontal="right" vertical="center"/>
    </xf>
    <xf numFmtId="0" fontId="2" fillId="0" borderId="0" xfId="0" applyFont="1" applyAlignment="1">
      <alignment horizontal="right" vertical="center"/>
    </xf>
    <xf numFmtId="0" fontId="2" fillId="0" borderId="49"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6"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33" borderId="55" xfId="0" applyNumberFormat="1" applyFont="1" applyFill="1" applyBorder="1" applyAlignment="1">
      <alignment horizontal="right" vertical="center"/>
    </xf>
    <xf numFmtId="176" fontId="7" fillId="0" borderId="53" xfId="0" applyNumberFormat="1" applyFont="1" applyBorder="1" applyAlignment="1">
      <alignment horizontal="right"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0" fontId="2" fillId="0" borderId="34" xfId="0" applyFont="1" applyBorder="1" applyAlignment="1">
      <alignment horizontal="center" vertical="center"/>
    </xf>
    <xf numFmtId="0" fontId="7" fillId="0" borderId="2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27" xfId="0" applyFont="1" applyFill="1" applyBorder="1" applyAlignment="1">
      <alignment horizontal="center" vertical="center"/>
    </xf>
    <xf numFmtId="0" fontId="7" fillId="36" borderId="14" xfId="0" applyFont="1" applyFill="1" applyBorder="1" applyAlignment="1">
      <alignment horizontal="right"/>
    </xf>
    <xf numFmtId="38" fontId="2" fillId="36" borderId="59" xfId="49" applyFont="1" applyFill="1" applyBorder="1" applyAlignment="1">
      <alignment horizontal="right" vertical="center"/>
    </xf>
    <xf numFmtId="38" fontId="2" fillId="33" borderId="60" xfId="49" applyFont="1" applyFill="1" applyBorder="1" applyAlignment="1">
      <alignment horizontal="right" vertical="center"/>
    </xf>
    <xf numFmtId="38" fontId="2" fillId="33" borderId="61" xfId="49" applyFont="1" applyFill="1" applyBorder="1" applyAlignment="1">
      <alignment horizontal="right" vertical="center"/>
    </xf>
    <xf numFmtId="38" fontId="2" fillId="36" borderId="21" xfId="49" applyFont="1" applyFill="1" applyBorder="1" applyAlignment="1">
      <alignment horizontal="right" vertical="center"/>
    </xf>
    <xf numFmtId="38" fontId="2" fillId="33" borderId="23" xfId="49" applyFont="1" applyFill="1" applyBorder="1" applyAlignment="1">
      <alignment horizontal="right" vertical="center"/>
    </xf>
    <xf numFmtId="38" fontId="2" fillId="36" borderId="62" xfId="49" applyFont="1" applyFill="1" applyBorder="1" applyAlignment="1">
      <alignment horizontal="right" vertical="center"/>
    </xf>
    <xf numFmtId="38" fontId="2" fillId="33" borderId="63" xfId="49" applyFont="1" applyFill="1" applyBorder="1" applyAlignment="1">
      <alignment horizontal="right" vertical="center"/>
    </xf>
    <xf numFmtId="38" fontId="2" fillId="33" borderId="64" xfId="49" applyFont="1" applyFill="1" applyBorder="1" applyAlignment="1">
      <alignment horizontal="right" vertical="center"/>
    </xf>
    <xf numFmtId="0" fontId="2" fillId="0" borderId="65" xfId="0" applyFont="1" applyBorder="1" applyAlignment="1">
      <alignment horizontal="distributed" vertical="center"/>
    </xf>
    <xf numFmtId="38" fontId="2" fillId="36" borderId="66" xfId="49" applyFont="1" applyFill="1" applyBorder="1" applyAlignment="1">
      <alignment horizontal="right" vertical="center"/>
    </xf>
    <xf numFmtId="38" fontId="2" fillId="33" borderId="67" xfId="49" applyFont="1" applyFill="1" applyBorder="1" applyAlignment="1">
      <alignment horizontal="right" vertical="center"/>
    </xf>
    <xf numFmtId="38" fontId="2" fillId="33" borderId="68" xfId="49" applyFont="1" applyFill="1" applyBorder="1" applyAlignment="1">
      <alignment horizontal="right" vertical="center"/>
    </xf>
    <xf numFmtId="0" fontId="2" fillId="0" borderId="69" xfId="0" applyFont="1" applyBorder="1" applyAlignment="1">
      <alignment horizontal="distributed" vertical="center"/>
    </xf>
    <xf numFmtId="38" fontId="2" fillId="36" borderId="70" xfId="49" applyFont="1" applyFill="1" applyBorder="1" applyAlignment="1">
      <alignment horizontal="right" vertical="center"/>
    </xf>
    <xf numFmtId="38" fontId="2" fillId="33" borderId="71" xfId="49" applyFont="1" applyFill="1" applyBorder="1" applyAlignment="1">
      <alignment horizontal="right" vertical="center"/>
    </xf>
    <xf numFmtId="38" fontId="2" fillId="33" borderId="72" xfId="49" applyFont="1" applyFill="1" applyBorder="1" applyAlignment="1">
      <alignment horizontal="right" vertical="center"/>
    </xf>
    <xf numFmtId="38" fontId="2" fillId="36" borderId="73" xfId="49" applyFont="1" applyFill="1" applyBorder="1" applyAlignment="1">
      <alignment horizontal="right" vertical="center"/>
    </xf>
    <xf numFmtId="38" fontId="2" fillId="33" borderId="74" xfId="49" applyFont="1" applyFill="1" applyBorder="1" applyAlignment="1">
      <alignment horizontal="right" vertical="center"/>
    </xf>
    <xf numFmtId="38" fontId="2" fillId="36" borderId="75" xfId="49" applyFont="1" applyFill="1" applyBorder="1" applyAlignment="1">
      <alignment horizontal="right" vertical="center"/>
    </xf>
    <xf numFmtId="38" fontId="2" fillId="33" borderId="76" xfId="49" applyFont="1" applyFill="1" applyBorder="1" applyAlignment="1">
      <alignment horizontal="right" vertical="center"/>
    </xf>
    <xf numFmtId="38" fontId="2" fillId="33" borderId="77" xfId="49" applyFont="1" applyFill="1" applyBorder="1" applyAlignment="1">
      <alignment horizontal="right" vertical="center"/>
    </xf>
    <xf numFmtId="0" fontId="6" fillId="0" borderId="78" xfId="0" applyFont="1" applyFill="1" applyBorder="1" applyAlignment="1">
      <alignment horizontal="distributed" vertical="center"/>
    </xf>
    <xf numFmtId="0" fontId="7" fillId="33" borderId="79" xfId="0" applyFont="1" applyFill="1" applyBorder="1" applyAlignment="1">
      <alignment horizontal="right" vertical="center"/>
    </xf>
    <xf numFmtId="0" fontId="7" fillId="34" borderId="29" xfId="0" applyFont="1" applyFill="1" applyBorder="1" applyAlignment="1">
      <alignment horizontal="distributed" vertical="center"/>
    </xf>
    <xf numFmtId="0" fontId="2" fillId="35" borderId="80" xfId="0" applyFont="1" applyFill="1" applyBorder="1" applyAlignment="1">
      <alignment horizontal="distributed" vertical="center"/>
    </xf>
    <xf numFmtId="0" fontId="2" fillId="35" borderId="81" xfId="0" applyFont="1" applyFill="1" applyBorder="1" applyAlignment="1">
      <alignment horizontal="distributed" vertical="center"/>
    </xf>
    <xf numFmtId="0" fontId="2" fillId="35" borderId="82" xfId="0" applyFont="1" applyFill="1" applyBorder="1" applyAlignment="1">
      <alignment horizontal="distributed" vertical="center"/>
    </xf>
    <xf numFmtId="0" fontId="2" fillId="0" borderId="24" xfId="0" applyFont="1" applyFill="1" applyBorder="1" applyAlignment="1">
      <alignment horizontal="distributed" vertical="center"/>
    </xf>
    <xf numFmtId="0" fontId="7" fillId="33" borderId="79" xfId="0" applyFont="1" applyFill="1" applyBorder="1" applyAlignment="1">
      <alignment horizontal="right"/>
    </xf>
    <xf numFmtId="0" fontId="2" fillId="0" borderId="83" xfId="0" applyFont="1" applyBorder="1" applyAlignment="1">
      <alignment horizontal="distributed" vertical="center" indent="1"/>
    </xf>
    <xf numFmtId="0" fontId="2" fillId="0" borderId="8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85" xfId="0" applyFont="1" applyFill="1" applyBorder="1" applyAlignment="1">
      <alignment horizontal="distributed" vertical="center"/>
    </xf>
    <xf numFmtId="0" fontId="6" fillId="0" borderId="86" xfId="0" applyFont="1" applyFill="1" applyBorder="1" applyAlignment="1">
      <alignment horizontal="distributed" vertical="center"/>
    </xf>
    <xf numFmtId="0" fontId="6" fillId="35" borderId="87" xfId="0" applyFont="1" applyFill="1" applyBorder="1" applyAlignment="1">
      <alignment horizontal="distributed" vertical="center" shrinkToFit="1"/>
    </xf>
    <xf numFmtId="0" fontId="6" fillId="35" borderId="88" xfId="0" applyFont="1" applyFill="1" applyBorder="1" applyAlignment="1">
      <alignment horizontal="distributed" vertical="center" shrinkToFit="1"/>
    </xf>
    <xf numFmtId="0" fontId="6" fillId="35" borderId="87" xfId="0" applyFont="1" applyFill="1" applyBorder="1" applyAlignment="1">
      <alignment horizontal="distributed" vertical="center"/>
    </xf>
    <xf numFmtId="0" fontId="6" fillId="35" borderId="88" xfId="0" applyFont="1" applyFill="1" applyBorder="1" applyAlignment="1">
      <alignment horizontal="distributed" vertical="center"/>
    </xf>
    <xf numFmtId="3" fontId="2" fillId="33" borderId="75" xfId="0" applyNumberFormat="1" applyFont="1" applyFill="1" applyBorder="1" applyAlignment="1">
      <alignment horizontal="right" vertical="center"/>
    </xf>
    <xf numFmtId="3" fontId="2" fillId="33" borderId="89" xfId="0" applyNumberFormat="1" applyFont="1" applyFill="1" applyBorder="1" applyAlignment="1">
      <alignment horizontal="right" vertical="center"/>
    </xf>
    <xf numFmtId="3" fontId="2" fillId="33" borderId="76" xfId="0" applyNumberFormat="1" applyFont="1" applyFill="1" applyBorder="1" applyAlignment="1">
      <alignment horizontal="right" vertical="center"/>
    </xf>
    <xf numFmtId="3" fontId="2" fillId="33" borderId="90" xfId="0" applyNumberFormat="1" applyFont="1" applyFill="1" applyBorder="1" applyAlignment="1">
      <alignment horizontal="right" vertical="center"/>
    </xf>
    <xf numFmtId="3" fontId="2" fillId="33" borderId="91" xfId="0" applyNumberFormat="1" applyFont="1" applyFill="1" applyBorder="1" applyAlignment="1">
      <alignment horizontal="right" vertical="center"/>
    </xf>
    <xf numFmtId="3" fontId="2" fillId="33" borderId="92" xfId="0" applyNumberFormat="1" applyFont="1" applyFill="1" applyBorder="1" applyAlignment="1">
      <alignment horizontal="right" vertical="center"/>
    </xf>
    <xf numFmtId="0" fontId="2" fillId="0" borderId="29" xfId="0" applyFont="1" applyBorder="1" applyAlignment="1">
      <alignment horizontal="distributed" vertical="center"/>
    </xf>
    <xf numFmtId="41" fontId="2" fillId="33" borderId="93" xfId="0" applyNumberFormat="1" applyFont="1" applyFill="1" applyBorder="1" applyAlignment="1">
      <alignment horizontal="right" vertical="center"/>
    </xf>
    <xf numFmtId="41" fontId="2" fillId="33" borderId="94" xfId="0" applyNumberFormat="1" applyFont="1" applyFill="1" applyBorder="1" applyAlignment="1">
      <alignment horizontal="right" vertical="center"/>
    </xf>
    <xf numFmtId="41" fontId="2" fillId="33" borderId="95" xfId="0" applyNumberFormat="1" applyFont="1" applyFill="1" applyBorder="1" applyAlignment="1">
      <alignment horizontal="right" vertical="center"/>
    </xf>
    <xf numFmtId="41" fontId="2" fillId="33" borderId="96" xfId="0" applyNumberFormat="1" applyFont="1" applyFill="1" applyBorder="1" applyAlignment="1">
      <alignment horizontal="right" vertical="center"/>
    </xf>
    <xf numFmtId="41" fontId="2" fillId="33" borderId="97"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84"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6" fillId="33" borderId="101" xfId="0" applyNumberFormat="1" applyFont="1" applyFill="1" applyBorder="1" applyAlignment="1">
      <alignment horizontal="right" vertical="center"/>
    </xf>
    <xf numFmtId="41" fontId="6" fillId="33" borderId="89" xfId="0" applyNumberFormat="1" applyFont="1" applyFill="1" applyBorder="1" applyAlignment="1">
      <alignment horizontal="right" vertical="center"/>
    </xf>
    <xf numFmtId="41" fontId="6" fillId="33" borderId="102" xfId="0" applyNumberFormat="1" applyFont="1" applyFill="1" applyBorder="1" applyAlignment="1">
      <alignment horizontal="right" vertical="center"/>
    </xf>
    <xf numFmtId="41" fontId="2" fillId="33" borderId="103" xfId="0" applyNumberFormat="1" applyFont="1" applyFill="1" applyBorder="1" applyAlignment="1">
      <alignment horizontal="right" vertical="center" shrinkToFit="1"/>
    </xf>
    <xf numFmtId="41" fontId="2" fillId="33" borderId="94" xfId="0" applyNumberFormat="1" applyFont="1" applyFill="1" applyBorder="1" applyAlignment="1">
      <alignment horizontal="right" vertical="center" shrinkToFit="1"/>
    </xf>
    <xf numFmtId="41" fontId="2" fillId="33" borderId="104" xfId="0" applyNumberFormat="1" applyFont="1" applyFill="1" applyBorder="1" applyAlignment="1">
      <alignment horizontal="right" vertical="center" shrinkToFit="1"/>
    </xf>
    <xf numFmtId="41" fontId="2" fillId="33" borderId="105" xfId="0" applyNumberFormat="1" applyFont="1" applyFill="1" applyBorder="1" applyAlignment="1">
      <alignment horizontal="right" vertical="center" shrinkToFit="1"/>
    </xf>
    <xf numFmtId="41" fontId="2" fillId="33" borderId="96" xfId="0" applyNumberFormat="1" applyFont="1" applyFill="1" applyBorder="1" applyAlignment="1">
      <alignment horizontal="right" vertical="center" shrinkToFit="1"/>
    </xf>
    <xf numFmtId="41" fontId="2" fillId="33" borderId="106" xfId="0" applyNumberFormat="1" applyFont="1" applyFill="1" applyBorder="1" applyAlignment="1">
      <alignment horizontal="right" vertical="center" shrinkToFit="1"/>
    </xf>
    <xf numFmtId="41" fontId="6" fillId="33" borderId="70" xfId="0" applyNumberFormat="1" applyFont="1" applyFill="1" applyBorder="1" applyAlignment="1">
      <alignment horizontal="right" vertical="center" shrinkToFit="1"/>
    </xf>
    <xf numFmtId="41" fontId="6" fillId="33" borderId="107" xfId="0" applyNumberFormat="1" applyFont="1" applyFill="1" applyBorder="1" applyAlignment="1">
      <alignment horizontal="right" vertical="center" shrinkToFit="1"/>
    </xf>
    <xf numFmtId="41" fontId="6" fillId="33" borderId="71"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shrinkToFit="1"/>
    </xf>
    <xf numFmtId="41" fontId="2" fillId="0" borderId="11" xfId="0" applyNumberFormat="1" applyFont="1" applyFill="1" applyBorder="1" applyAlignment="1">
      <alignment horizontal="right" vertical="center" shrinkToFit="1"/>
    </xf>
    <xf numFmtId="41" fontId="2" fillId="0" borderId="12" xfId="0" applyNumberFormat="1" applyFont="1" applyFill="1" applyBorder="1" applyAlignment="1">
      <alignment horizontal="right" vertical="center" shrinkToFit="1"/>
    </xf>
    <xf numFmtId="41" fontId="2" fillId="33" borderId="108" xfId="0" applyNumberFormat="1" applyFont="1" applyFill="1" applyBorder="1" applyAlignment="1">
      <alignment horizontal="right" vertical="center" shrinkToFit="1"/>
    </xf>
    <xf numFmtId="41" fontId="2" fillId="33" borderId="109" xfId="0" applyNumberFormat="1" applyFont="1" applyFill="1" applyBorder="1" applyAlignment="1">
      <alignment horizontal="right" vertical="center" shrinkToFit="1"/>
    </xf>
    <xf numFmtId="41" fontId="2" fillId="33" borderId="110" xfId="0" applyNumberFormat="1" applyFont="1" applyFill="1" applyBorder="1" applyAlignment="1">
      <alignment horizontal="right" vertical="center" shrinkToFit="1"/>
    </xf>
    <xf numFmtId="41" fontId="2" fillId="0" borderId="111" xfId="0" applyNumberFormat="1" applyFont="1" applyFill="1" applyBorder="1" applyAlignment="1">
      <alignment horizontal="right" vertical="center" shrinkToFit="1"/>
    </xf>
    <xf numFmtId="41" fontId="2" fillId="0" borderId="112" xfId="0" applyNumberFormat="1" applyFont="1" applyFill="1" applyBorder="1" applyAlignment="1">
      <alignment horizontal="right" vertical="center" shrinkToFit="1"/>
    </xf>
    <xf numFmtId="41" fontId="2" fillId="0" borderId="113" xfId="0" applyNumberFormat="1" applyFont="1" applyFill="1" applyBorder="1" applyAlignment="1">
      <alignment horizontal="right" vertical="center" shrinkToFit="1"/>
    </xf>
    <xf numFmtId="41" fontId="6" fillId="33" borderId="75" xfId="0" applyNumberFormat="1" applyFont="1" applyFill="1" applyBorder="1" applyAlignment="1">
      <alignment horizontal="right" vertical="center" shrinkToFit="1"/>
    </xf>
    <xf numFmtId="41" fontId="6" fillId="33" borderId="89" xfId="0" applyNumberFormat="1" applyFont="1" applyFill="1" applyBorder="1" applyAlignment="1">
      <alignment horizontal="right" vertical="center" shrinkToFit="1"/>
    </xf>
    <xf numFmtId="41" fontId="6" fillId="33" borderId="76" xfId="0" applyNumberFormat="1" applyFont="1" applyFill="1" applyBorder="1" applyAlignment="1">
      <alignment horizontal="right" vertical="center" shrinkToFit="1"/>
    </xf>
    <xf numFmtId="41" fontId="2" fillId="33" borderId="103"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0" borderId="21" xfId="0" applyNumberFormat="1" applyFont="1" applyFill="1" applyBorder="1" applyAlignment="1">
      <alignment horizontal="right" vertical="center"/>
    </xf>
    <xf numFmtId="41" fontId="2" fillId="0" borderId="22" xfId="0" applyNumberFormat="1" applyFont="1" applyFill="1" applyBorder="1" applyAlignment="1">
      <alignment horizontal="right" vertical="center"/>
    </xf>
    <xf numFmtId="41" fontId="2" fillId="0" borderId="23"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horizontal="right" vertical="center"/>
    </xf>
    <xf numFmtId="41" fontId="6" fillId="33" borderId="114" xfId="0" applyNumberFormat="1" applyFont="1" applyFill="1" applyBorder="1" applyAlignment="1">
      <alignment horizontal="right" vertical="center" shrinkToFit="1"/>
    </xf>
    <xf numFmtId="41" fontId="6" fillId="33" borderId="102" xfId="0" applyNumberFormat="1" applyFont="1" applyFill="1" applyBorder="1" applyAlignment="1">
      <alignment horizontal="right" vertical="center" shrinkToFit="1"/>
    </xf>
    <xf numFmtId="41" fontId="2" fillId="0" borderId="10" xfId="0" applyNumberFormat="1" applyFont="1" applyFill="1" applyBorder="1" applyAlignment="1">
      <alignment horizontal="right" vertical="center"/>
    </xf>
    <xf numFmtId="41" fontId="2" fillId="0" borderId="11" xfId="0" applyNumberFormat="1" applyFont="1" applyFill="1" applyBorder="1" applyAlignment="1">
      <alignment horizontal="right" vertical="center"/>
    </xf>
    <xf numFmtId="41" fontId="2" fillId="0" borderId="12" xfId="0" applyNumberFormat="1" applyFont="1" applyFill="1" applyBorder="1" applyAlignment="1">
      <alignment horizontal="right" vertical="center"/>
    </xf>
    <xf numFmtId="41" fontId="6" fillId="33" borderId="115" xfId="0" applyNumberFormat="1" applyFont="1" applyFill="1" applyBorder="1" applyAlignment="1">
      <alignment horizontal="right" vertical="center" shrinkToFit="1"/>
    </xf>
    <xf numFmtId="41" fontId="6" fillId="33" borderId="116" xfId="0" applyNumberFormat="1" applyFont="1" applyFill="1" applyBorder="1" applyAlignment="1">
      <alignment horizontal="right" vertical="center" shrinkToFit="1"/>
    </xf>
    <xf numFmtId="41" fontId="6" fillId="33" borderId="117" xfId="0" applyNumberFormat="1" applyFont="1" applyFill="1" applyBorder="1" applyAlignment="1">
      <alignment horizontal="right" vertical="center" shrinkToFit="1"/>
    </xf>
    <xf numFmtId="41" fontId="6" fillId="0" borderId="10" xfId="0" applyNumberFormat="1" applyFont="1" applyFill="1" applyBorder="1" applyAlignment="1">
      <alignment horizontal="right" vertical="center"/>
    </xf>
    <xf numFmtId="41" fontId="6" fillId="0" borderId="11" xfId="0" applyNumberFormat="1" applyFont="1" applyFill="1" applyBorder="1" applyAlignment="1">
      <alignment horizontal="right" vertical="center"/>
    </xf>
    <xf numFmtId="41" fontId="6" fillId="0" borderId="12" xfId="0" applyNumberFormat="1" applyFont="1" applyFill="1" applyBorder="1" applyAlignment="1">
      <alignment horizontal="right" vertical="center"/>
    </xf>
    <xf numFmtId="41" fontId="6" fillId="33" borderId="118" xfId="0" applyNumberFormat="1" applyFont="1" applyFill="1" applyBorder="1" applyAlignment="1">
      <alignment horizontal="right" vertical="center" shrinkToFit="1"/>
    </xf>
    <xf numFmtId="41" fontId="6" fillId="33" borderId="119" xfId="0" applyNumberFormat="1" applyFont="1" applyFill="1" applyBorder="1" applyAlignment="1">
      <alignment horizontal="right" vertical="center" shrinkToFit="1"/>
    </xf>
    <xf numFmtId="41" fontId="6" fillId="33" borderId="120" xfId="0" applyNumberFormat="1" applyFont="1" applyFill="1" applyBorder="1" applyAlignment="1">
      <alignment horizontal="right" vertical="center" shrinkToFit="1"/>
    </xf>
    <xf numFmtId="0" fontId="6" fillId="0" borderId="121" xfId="0" applyFont="1" applyBorder="1" applyAlignment="1">
      <alignment horizontal="distributed" vertical="center"/>
    </xf>
    <xf numFmtId="41" fontId="6" fillId="33" borderId="111"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6" fillId="33" borderId="113" xfId="0" applyNumberFormat="1" applyFont="1" applyFill="1" applyBorder="1" applyAlignment="1">
      <alignment horizontal="right" vertical="center"/>
    </xf>
    <xf numFmtId="0" fontId="6" fillId="0" borderId="122" xfId="0" applyFont="1" applyFill="1" applyBorder="1" applyAlignment="1">
      <alignment horizontal="distributed" vertical="center"/>
    </xf>
    <xf numFmtId="0" fontId="6" fillId="0" borderId="123" xfId="0" applyFont="1" applyFill="1" applyBorder="1" applyAlignment="1">
      <alignment horizontal="center" vertical="center"/>
    </xf>
    <xf numFmtId="41" fontId="6" fillId="33" borderId="124" xfId="0" applyNumberFormat="1" applyFont="1" applyFill="1" applyBorder="1" applyAlignment="1">
      <alignment horizontal="right" vertical="center"/>
    </xf>
    <xf numFmtId="41" fontId="6" fillId="33" borderId="99" xfId="0" applyNumberFormat="1" applyFont="1" applyFill="1" applyBorder="1" applyAlignment="1">
      <alignment horizontal="right" vertical="center"/>
    </xf>
    <xf numFmtId="41" fontId="6" fillId="33" borderId="125" xfId="0" applyNumberFormat="1" applyFont="1" applyFill="1" applyBorder="1" applyAlignment="1">
      <alignment horizontal="right" vertical="center"/>
    </xf>
    <xf numFmtId="0" fontId="6" fillId="0" borderId="126" xfId="0" applyFont="1" applyFill="1" applyBorder="1" applyAlignment="1">
      <alignment horizontal="distributed" vertical="center"/>
    </xf>
    <xf numFmtId="0" fontId="6" fillId="0" borderId="127" xfId="0" applyFont="1" applyFill="1" applyBorder="1" applyAlignment="1">
      <alignment horizontal="center" vertical="center" shrinkToFit="1"/>
    </xf>
    <xf numFmtId="0" fontId="6" fillId="0" borderId="128" xfId="0" applyFont="1" applyBorder="1" applyAlignment="1">
      <alignment horizontal="center" vertical="center" shrinkToFit="1"/>
    </xf>
    <xf numFmtId="41" fontId="6" fillId="33" borderId="124" xfId="0" applyNumberFormat="1" applyFont="1" applyFill="1" applyBorder="1" applyAlignment="1">
      <alignment horizontal="right" vertical="center" shrinkToFit="1"/>
    </xf>
    <xf numFmtId="41" fontId="6" fillId="33" borderId="99" xfId="0" applyNumberFormat="1" applyFont="1" applyFill="1" applyBorder="1" applyAlignment="1">
      <alignment horizontal="right" vertical="center" shrinkToFit="1"/>
    </xf>
    <xf numFmtId="41" fontId="6" fillId="33" borderId="125" xfId="0" applyNumberFormat="1" applyFont="1" applyFill="1" applyBorder="1" applyAlignment="1">
      <alignment horizontal="right" vertical="center" shrinkToFit="1"/>
    </xf>
    <xf numFmtId="0" fontId="6" fillId="0" borderId="129" xfId="0" applyFont="1" applyFill="1" applyBorder="1" applyAlignment="1">
      <alignment horizontal="distributed" vertical="center"/>
    </xf>
    <xf numFmtId="0" fontId="7" fillId="0" borderId="130" xfId="0" applyFont="1" applyBorder="1" applyAlignment="1">
      <alignment horizontal="right"/>
    </xf>
    <xf numFmtId="0" fontId="7" fillId="36" borderId="26" xfId="0" applyFont="1" applyFill="1" applyBorder="1" applyAlignment="1">
      <alignment horizontal="right"/>
    </xf>
    <xf numFmtId="41" fontId="2" fillId="0" borderId="131" xfId="49" applyNumberFormat="1" applyFont="1" applyBorder="1" applyAlignment="1">
      <alignment horizontal="right" vertical="center"/>
    </xf>
    <xf numFmtId="41" fontId="2" fillId="36" borderId="132" xfId="49" applyNumberFormat="1" applyFont="1" applyFill="1" applyBorder="1" applyAlignment="1">
      <alignment horizontal="right" vertical="center"/>
    </xf>
    <xf numFmtId="41" fontId="2" fillId="33" borderId="24" xfId="49" applyNumberFormat="1" applyFont="1" applyFill="1" applyBorder="1" applyAlignment="1">
      <alignment horizontal="right" vertical="center"/>
    </xf>
    <xf numFmtId="41" fontId="2" fillId="0" borderId="133" xfId="49" applyNumberFormat="1" applyFont="1" applyBorder="1" applyAlignment="1">
      <alignment horizontal="right" vertical="center"/>
    </xf>
    <xf numFmtId="41" fontId="2" fillId="36" borderId="84" xfId="49" applyNumberFormat="1" applyFont="1" applyFill="1" applyBorder="1" applyAlignment="1">
      <alignment horizontal="right" vertical="center"/>
    </xf>
    <xf numFmtId="41" fontId="2" fillId="33" borderId="134" xfId="49" applyNumberFormat="1" applyFont="1" applyFill="1" applyBorder="1" applyAlignment="1">
      <alignment horizontal="right" vertical="center"/>
    </xf>
    <xf numFmtId="38" fontId="7" fillId="0" borderId="135" xfId="49" applyFont="1" applyBorder="1" applyAlignment="1">
      <alignment horizontal="right" vertical="center"/>
    </xf>
    <xf numFmtId="41" fontId="2" fillId="28" borderId="136" xfId="49" applyNumberFormat="1" applyFont="1" applyFill="1" applyBorder="1" applyAlignment="1">
      <alignment horizontal="right" vertical="center"/>
    </xf>
    <xf numFmtId="41" fontId="2" fillId="33" borderId="137" xfId="49" applyNumberFormat="1" applyFont="1" applyFill="1" applyBorder="1" applyAlignment="1">
      <alignment horizontal="right" vertical="center"/>
    </xf>
    <xf numFmtId="38" fontId="7" fillId="0" borderId="131" xfId="49" applyFont="1" applyBorder="1" applyAlignment="1">
      <alignment horizontal="right" vertical="center"/>
    </xf>
    <xf numFmtId="41" fontId="2" fillId="36" borderId="83" xfId="49" applyNumberFormat="1" applyFont="1" applyFill="1" applyBorder="1" applyAlignment="1">
      <alignment horizontal="right" vertical="center"/>
    </xf>
    <xf numFmtId="41" fontId="2" fillId="33" borderId="35" xfId="49" applyNumberFormat="1" applyFont="1" applyFill="1" applyBorder="1" applyAlignment="1">
      <alignment horizontal="right" vertical="center"/>
    </xf>
    <xf numFmtId="38" fontId="2" fillId="0" borderId="133" xfId="49" applyFont="1" applyBorder="1" applyAlignment="1">
      <alignment horizontal="right" vertical="center"/>
    </xf>
    <xf numFmtId="41" fontId="6" fillId="36" borderId="84" xfId="49" applyNumberFormat="1" applyFont="1" applyFill="1" applyBorder="1" applyAlignment="1">
      <alignment horizontal="right" vertical="center"/>
    </xf>
    <xf numFmtId="41" fontId="6" fillId="33" borderId="134" xfId="49" applyNumberFormat="1" applyFont="1" applyFill="1" applyBorder="1" applyAlignment="1">
      <alignment horizontal="right" vertical="center"/>
    </xf>
    <xf numFmtId="38" fontId="2" fillId="0" borderId="138" xfId="49" applyFont="1" applyBorder="1" applyAlignment="1">
      <alignment horizontal="right" vertical="center"/>
    </xf>
    <xf numFmtId="41" fontId="2" fillId="36" borderId="139" xfId="49" applyNumberFormat="1" applyFont="1" applyFill="1" applyBorder="1" applyAlignment="1">
      <alignment horizontal="right" vertical="center"/>
    </xf>
    <xf numFmtId="41" fontId="2" fillId="33" borderId="140" xfId="49" applyNumberFormat="1" applyFont="1" applyFill="1" applyBorder="1" applyAlignment="1">
      <alignment horizontal="right" vertical="center"/>
    </xf>
    <xf numFmtId="41" fontId="2" fillId="0" borderId="141" xfId="49" applyNumberFormat="1" applyFont="1" applyBorder="1" applyAlignment="1">
      <alignment horizontal="right" vertical="center"/>
    </xf>
    <xf numFmtId="41" fontId="2" fillId="36" borderId="142" xfId="49" applyNumberFormat="1" applyFont="1" applyFill="1" applyBorder="1" applyAlignment="1">
      <alignment horizontal="right" vertical="center"/>
    </xf>
    <xf numFmtId="41" fontId="2" fillId="33" borderId="143" xfId="49" applyNumberFormat="1" applyFont="1" applyFill="1" applyBorder="1" applyAlignment="1">
      <alignment horizontal="right" vertical="center"/>
    </xf>
    <xf numFmtId="38" fontId="2" fillId="0" borderId="144" xfId="49" applyFont="1" applyBorder="1" applyAlignment="1">
      <alignment horizontal="right" vertical="center"/>
    </xf>
    <xf numFmtId="41" fontId="2" fillId="36" borderId="145" xfId="49" applyNumberFormat="1" applyFont="1" applyFill="1" applyBorder="1" applyAlignment="1">
      <alignment horizontal="right" vertical="center"/>
    </xf>
    <xf numFmtId="41" fontId="2" fillId="33" borderId="36" xfId="49" applyNumberFormat="1" applyFont="1" applyFill="1" applyBorder="1" applyAlignment="1">
      <alignment horizontal="right" vertical="center"/>
    </xf>
    <xf numFmtId="38" fontId="2" fillId="0" borderId="141" xfId="49" applyFont="1" applyBorder="1" applyAlignment="1">
      <alignment horizontal="right" vertical="center"/>
    </xf>
    <xf numFmtId="38" fontId="2" fillId="0" borderId="146" xfId="49" applyFont="1" applyBorder="1" applyAlignment="1">
      <alignment horizontal="right" vertical="center"/>
    </xf>
    <xf numFmtId="41" fontId="2" fillId="36" borderId="41" xfId="49" applyNumberFormat="1" applyFont="1" applyFill="1" applyBorder="1" applyAlignment="1">
      <alignment horizontal="right" vertical="center"/>
    </xf>
    <xf numFmtId="41" fontId="2" fillId="33" borderId="147" xfId="49"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xf>
    <xf numFmtId="38" fontId="2" fillId="36" borderId="83" xfId="49" applyFont="1" applyFill="1" applyBorder="1" applyAlignment="1">
      <alignment horizontal="right" vertical="center" indent="1"/>
    </xf>
    <xf numFmtId="38" fontId="2" fillId="33" borderId="24" xfId="49" applyFont="1" applyFill="1" applyBorder="1" applyAlignment="1">
      <alignment horizontal="right" vertical="center" indent="1"/>
    </xf>
    <xf numFmtId="38" fontId="2" fillId="36" borderId="84" xfId="49" applyFont="1" applyFill="1" applyBorder="1" applyAlignment="1">
      <alignment horizontal="right" vertical="center" indent="1"/>
    </xf>
    <xf numFmtId="38" fontId="2" fillId="33" borderId="78" xfId="49" applyFont="1" applyFill="1" applyBorder="1" applyAlignment="1">
      <alignment horizontal="right" vertical="center" indent="1"/>
    </xf>
    <xf numFmtId="38" fontId="6" fillId="36" borderId="41" xfId="49" applyFont="1" applyFill="1" applyBorder="1" applyAlignment="1">
      <alignment horizontal="right" vertical="center" indent="1"/>
    </xf>
    <xf numFmtId="38" fontId="6" fillId="33" borderId="148" xfId="49" applyFont="1" applyFill="1" applyBorder="1" applyAlignment="1">
      <alignment horizontal="right" vertical="center" indent="1"/>
    </xf>
    <xf numFmtId="0" fontId="6" fillId="0" borderId="128" xfId="0" applyFont="1" applyBorder="1" applyAlignment="1">
      <alignment horizontal="distributed" vertical="center"/>
    </xf>
    <xf numFmtId="41" fontId="2" fillId="0" borderId="149" xfId="49" applyNumberFormat="1" applyFont="1" applyFill="1" applyBorder="1" applyAlignment="1">
      <alignment horizontal="right" vertical="center"/>
    </xf>
    <xf numFmtId="0" fontId="2" fillId="0" borderId="148" xfId="0" applyFont="1" applyBorder="1" applyAlignment="1">
      <alignment horizontal="distributed" vertical="center"/>
    </xf>
    <xf numFmtId="41" fontId="2" fillId="33" borderId="150"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9" fontId="2" fillId="33" borderId="150" xfId="0" applyNumberFormat="1" applyFont="1" applyFill="1" applyBorder="1" applyAlignment="1">
      <alignment horizontal="right" vertical="center"/>
    </xf>
    <xf numFmtId="41" fontId="2" fillId="33" borderId="153"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6" fillId="33" borderId="156" xfId="0" applyNumberFormat="1" applyFont="1" applyFill="1" applyBorder="1" applyAlignment="1">
      <alignment horizontal="right" vertical="center"/>
    </xf>
    <xf numFmtId="41" fontId="6" fillId="33"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41" fontId="2" fillId="37" borderId="96" xfId="0" applyNumberFormat="1" applyFont="1" applyFill="1" applyBorder="1" applyAlignment="1">
      <alignment horizontal="right" vertical="center" shrinkToFit="1"/>
    </xf>
    <xf numFmtId="41" fontId="2" fillId="37" borderId="105" xfId="0" applyNumberFormat="1" applyFont="1" applyFill="1" applyBorder="1" applyAlignment="1">
      <alignment horizontal="right" vertical="center" shrinkToFit="1"/>
    </xf>
    <xf numFmtId="41" fontId="2" fillId="37" borderId="106" xfId="0" applyNumberFormat="1" applyFont="1" applyFill="1" applyBorder="1" applyAlignment="1">
      <alignment horizontal="right" vertical="center" shrinkToFit="1"/>
    </xf>
    <xf numFmtId="41" fontId="2" fillId="37" borderId="104" xfId="0" applyNumberFormat="1" applyFont="1" applyFill="1" applyBorder="1" applyAlignment="1">
      <alignment horizontal="right" vertical="center" shrinkToFit="1"/>
    </xf>
    <xf numFmtId="41" fontId="6" fillId="37" borderId="70" xfId="0" applyNumberFormat="1" applyFont="1" applyFill="1" applyBorder="1" applyAlignment="1">
      <alignment horizontal="right" vertical="center" shrinkToFit="1"/>
    </xf>
    <xf numFmtId="41" fontId="6" fillId="37" borderId="107" xfId="0" applyNumberFormat="1" applyFont="1" applyFill="1" applyBorder="1" applyAlignment="1">
      <alignment horizontal="right" vertical="center" shrinkToFit="1"/>
    </xf>
    <xf numFmtId="41" fontId="6" fillId="37" borderId="71" xfId="0" applyNumberFormat="1" applyFont="1" applyFill="1" applyBorder="1" applyAlignment="1">
      <alignment horizontal="right" vertical="center" shrinkToFit="1"/>
    </xf>
    <xf numFmtId="41" fontId="2" fillId="37" borderId="103" xfId="0" applyNumberFormat="1" applyFont="1" applyFill="1" applyBorder="1" applyAlignment="1">
      <alignment horizontal="right" vertical="center" shrinkToFit="1"/>
    </xf>
    <xf numFmtId="41" fontId="2" fillId="37" borderId="94" xfId="0" applyNumberFormat="1" applyFont="1" applyFill="1" applyBorder="1" applyAlignment="1">
      <alignment horizontal="right" vertical="center" shrinkToFit="1"/>
    </xf>
    <xf numFmtId="41" fontId="2" fillId="37" borderId="108" xfId="0" applyNumberFormat="1" applyFont="1" applyFill="1" applyBorder="1" applyAlignment="1">
      <alignment horizontal="right" vertical="center" shrinkToFit="1"/>
    </xf>
    <xf numFmtId="41" fontId="2" fillId="37" borderId="109" xfId="0" applyNumberFormat="1" applyFont="1" applyFill="1" applyBorder="1" applyAlignment="1">
      <alignment horizontal="right" vertical="center" shrinkToFit="1"/>
    </xf>
    <xf numFmtId="41" fontId="2" fillId="37" borderId="110" xfId="0" applyNumberFormat="1" applyFont="1" applyFill="1" applyBorder="1" applyAlignment="1">
      <alignment horizontal="right" vertical="center" shrinkToFit="1"/>
    </xf>
    <xf numFmtId="0" fontId="2" fillId="0" borderId="159" xfId="0" applyFont="1" applyBorder="1" applyAlignment="1">
      <alignment horizontal="distributed" vertical="center"/>
    </xf>
    <xf numFmtId="0" fontId="2" fillId="0" borderId="84" xfId="0" applyFont="1" applyBorder="1" applyAlignment="1">
      <alignment horizontal="distributed" vertical="center"/>
    </xf>
    <xf numFmtId="0" fontId="2" fillId="0" borderId="160" xfId="0" applyFont="1" applyBorder="1" applyAlignment="1">
      <alignment horizontal="distributed" vertical="center"/>
    </xf>
    <xf numFmtId="0" fontId="2" fillId="0" borderId="161" xfId="0" applyFont="1" applyBorder="1" applyAlignment="1">
      <alignment horizontal="distributed" vertical="center"/>
    </xf>
    <xf numFmtId="0" fontId="2" fillId="0" borderId="162" xfId="0" applyFont="1" applyBorder="1" applyAlignment="1">
      <alignment horizontal="distributed" vertical="center"/>
    </xf>
    <xf numFmtId="0" fontId="2" fillId="0" borderId="33" xfId="0" applyFont="1" applyBorder="1" applyAlignment="1">
      <alignment horizontal="distributed" vertical="center"/>
    </xf>
    <xf numFmtId="0" fontId="6" fillId="0" borderId="163" xfId="0" applyFont="1" applyBorder="1" applyAlignment="1">
      <alignment horizontal="center" vertical="center"/>
    </xf>
    <xf numFmtId="0" fontId="6" fillId="0" borderId="102" xfId="0" applyFont="1" applyBorder="1" applyAlignment="1">
      <alignment horizontal="center"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xf>
    <xf numFmtId="0" fontId="6" fillId="0" borderId="114" xfId="0" applyFont="1" applyBorder="1" applyAlignment="1">
      <alignment horizontal="center" vertical="center"/>
    </xf>
    <xf numFmtId="0" fontId="6" fillId="0" borderId="127" xfId="0" applyFont="1" applyBorder="1" applyAlignment="1">
      <alignment horizontal="center" vertical="center"/>
    </xf>
    <xf numFmtId="0" fontId="2" fillId="0" borderId="166" xfId="0" applyFont="1" applyBorder="1" applyAlignment="1">
      <alignment horizontal="distributed" vertical="center"/>
    </xf>
    <xf numFmtId="0" fontId="0" fillId="0" borderId="167" xfId="0" applyBorder="1" applyAlignment="1">
      <alignment horizontal="distributed" vertical="center"/>
    </xf>
    <xf numFmtId="0" fontId="0" fillId="0" borderId="168" xfId="0" applyBorder="1" applyAlignment="1">
      <alignment horizontal="distributed" vertical="center"/>
    </xf>
    <xf numFmtId="0" fontId="2" fillId="0" borderId="169" xfId="0" applyFont="1" applyBorder="1" applyAlignment="1">
      <alignment horizontal="distributed" vertical="center"/>
    </xf>
    <xf numFmtId="0" fontId="0" fillId="0" borderId="170" xfId="0" applyBorder="1" applyAlignment="1">
      <alignment horizontal="distributed" vertical="center"/>
    </xf>
    <xf numFmtId="0" fontId="2" fillId="0" borderId="171" xfId="0" applyFont="1" applyBorder="1" applyAlignment="1">
      <alignment horizontal="distributed" vertical="center"/>
    </xf>
    <xf numFmtId="0" fontId="0" fillId="0" borderId="172" xfId="0" applyBorder="1" applyAlignment="1">
      <alignment horizontal="distributed" vertical="center"/>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11" fillId="0" borderId="178" xfId="0" applyFont="1" applyBorder="1" applyAlignment="1">
      <alignment horizontal="distributed" vertical="center" shrinkToFit="1"/>
    </xf>
    <xf numFmtId="0" fontId="12" fillId="0" borderId="179" xfId="0" applyFont="1" applyBorder="1" applyAlignment="1">
      <alignment horizontal="distributed" shrinkToFit="1"/>
    </xf>
    <xf numFmtId="0" fontId="5" fillId="0" borderId="0" xfId="0" applyFont="1" applyAlignment="1">
      <alignment horizontal="center" vertical="center"/>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center" vertical="center"/>
    </xf>
    <xf numFmtId="0" fontId="2" fillId="0" borderId="85" xfId="0" applyFont="1" applyBorder="1" applyAlignment="1">
      <alignment horizontal="center" vertical="center"/>
    </xf>
    <xf numFmtId="0" fontId="11" fillId="0" borderId="183" xfId="0" applyFont="1" applyBorder="1" applyAlignment="1">
      <alignment horizontal="distributed" vertical="center" shrinkToFit="1"/>
    </xf>
    <xf numFmtId="0" fontId="11" fillId="0" borderId="184" xfId="0" applyFont="1" applyBorder="1" applyAlignment="1">
      <alignment horizontal="distributed" vertical="center" shrinkToFit="1"/>
    </xf>
    <xf numFmtId="0" fontId="11" fillId="0" borderId="185" xfId="0" applyFont="1" applyBorder="1" applyAlignment="1">
      <alignment horizontal="distributed" vertical="center" shrinkToFit="1"/>
    </xf>
    <xf numFmtId="0" fontId="11" fillId="0" borderId="186" xfId="0" applyFont="1" applyBorder="1" applyAlignment="1">
      <alignment horizontal="distributed" vertical="center" shrinkToFit="1"/>
    </xf>
    <xf numFmtId="0" fontId="6" fillId="0" borderId="187" xfId="0" applyFont="1" applyBorder="1" applyAlignment="1">
      <alignment horizontal="center" vertical="center"/>
    </xf>
    <xf numFmtId="0" fontId="6" fillId="0" borderId="158" xfId="0" applyFont="1" applyBorder="1" applyAlignment="1">
      <alignment horizontal="center" vertical="center"/>
    </xf>
    <xf numFmtId="0" fontId="2" fillId="0" borderId="188" xfId="0" applyFont="1" applyBorder="1" applyAlignment="1">
      <alignment horizontal="distributed" vertical="center"/>
    </xf>
    <xf numFmtId="0" fontId="0" fillId="0" borderId="189" xfId="0" applyBorder="1" applyAlignment="1">
      <alignment horizontal="distributed"/>
    </xf>
    <xf numFmtId="0" fontId="2" fillId="0" borderId="190" xfId="0" applyFont="1" applyBorder="1" applyAlignment="1">
      <alignment horizontal="distributed" vertical="center"/>
    </xf>
    <xf numFmtId="0" fontId="8" fillId="0" borderId="155" xfId="0" applyFont="1" applyBorder="1" applyAlignment="1">
      <alignment/>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13" xfId="0" applyFont="1" applyBorder="1" applyAlignment="1">
      <alignment horizontal="center" vertical="center"/>
    </xf>
    <xf numFmtId="0" fontId="2" fillId="0" borderId="193"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2" fillId="0" borderId="194" xfId="0" applyFont="1" applyBorder="1" applyAlignment="1">
      <alignment horizontal="distributed" vertical="center"/>
    </xf>
    <xf numFmtId="0" fontId="2" fillId="0" borderId="195" xfId="0" applyFont="1" applyBorder="1" applyAlignment="1">
      <alignment horizontal="distributed" vertical="center"/>
    </xf>
    <xf numFmtId="0" fontId="7" fillId="0" borderId="17" xfId="0" applyFont="1" applyBorder="1" applyAlignment="1">
      <alignment horizontal="center" vertical="center"/>
    </xf>
    <xf numFmtId="0" fontId="0" fillId="0" borderId="45" xfId="0" applyBorder="1" applyAlignment="1">
      <alignment vertical="center"/>
    </xf>
    <xf numFmtId="0" fontId="2" fillId="0" borderId="196" xfId="0" applyFont="1" applyBorder="1" applyAlignment="1">
      <alignment horizontal="distributed" vertical="center"/>
    </xf>
    <xf numFmtId="0" fontId="0" fillId="0" borderId="197" xfId="0" applyBorder="1" applyAlignment="1">
      <alignment vertical="center"/>
    </xf>
    <xf numFmtId="0" fontId="11" fillId="0" borderId="198" xfId="0" applyFont="1" applyBorder="1" applyAlignment="1">
      <alignment horizontal="distributed" vertical="center" shrinkToFit="1"/>
    </xf>
    <xf numFmtId="0" fontId="12" fillId="0" borderId="199" xfId="0" applyFont="1" applyBorder="1" applyAlignment="1">
      <alignment horizontal="distributed" vertical="center" shrinkToFit="1"/>
    </xf>
    <xf numFmtId="0" fontId="2" fillId="0" borderId="200" xfId="0" applyFont="1" applyBorder="1" applyAlignment="1">
      <alignment horizontal="distributed" vertical="center"/>
    </xf>
    <xf numFmtId="0" fontId="8" fillId="0" borderId="201" xfId="0" applyFont="1" applyBorder="1" applyAlignment="1">
      <alignment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86" xfId="0" applyFont="1" applyBorder="1" applyAlignment="1">
      <alignment horizontal="distributed" vertical="center"/>
    </xf>
    <xf numFmtId="0" fontId="2" fillId="0" borderId="37" xfId="0" applyFont="1" applyBorder="1" applyAlignment="1">
      <alignment horizontal="left" vertical="center" wrapText="1"/>
    </xf>
    <xf numFmtId="0" fontId="2" fillId="0" borderId="37" xfId="0" applyFont="1" applyBorder="1" applyAlignment="1">
      <alignment horizontal="left" vertical="center"/>
    </xf>
    <xf numFmtId="0" fontId="2" fillId="0" borderId="191" xfId="0" applyFont="1" applyBorder="1" applyAlignment="1">
      <alignment horizontal="distributed" vertical="center"/>
    </xf>
    <xf numFmtId="0" fontId="2" fillId="0" borderId="13" xfId="0" applyFont="1" applyBorder="1" applyAlignment="1">
      <alignment horizontal="distributed" vertical="center"/>
    </xf>
    <xf numFmtId="0" fontId="2" fillId="0" borderId="207" xfId="0" applyFont="1" applyBorder="1" applyAlignment="1">
      <alignment horizontal="left" vertical="center"/>
    </xf>
    <xf numFmtId="0" fontId="2" fillId="0" borderId="37" xfId="0" applyFont="1" applyBorder="1" applyAlignment="1">
      <alignment horizontal="center" vertical="center"/>
    </xf>
    <xf numFmtId="0" fontId="2" fillId="0" borderId="0" xfId="0" applyFont="1" applyBorder="1" applyAlignment="1">
      <alignment horizontal="center"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210" xfId="0" applyFont="1" applyBorder="1" applyAlignment="1">
      <alignment horizontal="distributed" vertical="center"/>
    </xf>
    <xf numFmtId="0" fontId="2" fillId="0" borderId="211" xfId="0" applyFont="1" applyBorder="1" applyAlignment="1">
      <alignment horizontal="center" vertical="distributed" textRotation="255" indent="2"/>
    </xf>
    <xf numFmtId="0" fontId="2" fillId="0" borderId="212" xfId="0" applyFont="1" applyBorder="1" applyAlignment="1">
      <alignment horizontal="center" vertical="distributed" textRotation="255" indent="2"/>
    </xf>
    <xf numFmtId="0" fontId="2" fillId="0" borderId="213" xfId="0" applyFont="1" applyBorder="1" applyAlignment="1">
      <alignment horizontal="center" vertical="distributed" textRotation="255" indent="2"/>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4" xfId="0" applyFont="1" applyBorder="1" applyAlignment="1">
      <alignment horizontal="distributed" vertical="center"/>
    </xf>
    <xf numFmtId="0" fontId="2" fillId="0" borderId="50" xfId="0" applyFont="1" applyBorder="1" applyAlignment="1">
      <alignment horizontal="distributed" vertical="center"/>
    </xf>
    <xf numFmtId="0" fontId="2" fillId="0" borderId="215" xfId="0" applyFont="1" applyBorder="1" applyAlignment="1">
      <alignment horizontal="distributed" vertical="center"/>
    </xf>
    <xf numFmtId="0" fontId="2" fillId="0" borderId="139" xfId="0" applyFont="1" applyBorder="1" applyAlignment="1">
      <alignment horizontal="distributed" vertical="center"/>
    </xf>
    <xf numFmtId="0" fontId="2" fillId="0" borderId="39" xfId="0" applyFont="1" applyBorder="1" applyAlignment="1">
      <alignment horizontal="distributed" vertical="center"/>
    </xf>
    <xf numFmtId="0" fontId="2" fillId="0" borderId="83" xfId="0" applyFont="1" applyBorder="1" applyAlignment="1">
      <alignment horizontal="distributed" vertical="center"/>
    </xf>
    <xf numFmtId="0" fontId="2" fillId="0" borderId="40" xfId="0" applyFont="1" applyBorder="1" applyAlignment="1">
      <alignment horizontal="center" vertical="center" textRotation="255" wrapText="1"/>
    </xf>
    <xf numFmtId="0" fontId="2" fillId="0" borderId="40" xfId="0" applyFont="1" applyBorder="1" applyAlignment="1">
      <alignment horizontal="center" vertical="center" textRotation="255"/>
    </xf>
    <xf numFmtId="0" fontId="2" fillId="0" borderId="216" xfId="0" applyFont="1" applyBorder="1" applyAlignment="1">
      <alignment horizontal="center" vertical="distributed" textRotation="255" indent="2"/>
    </xf>
    <xf numFmtId="0" fontId="2" fillId="0" borderId="217" xfId="0" applyFont="1" applyBorder="1" applyAlignment="1">
      <alignment horizontal="center" vertical="distributed" textRotation="255" indent="2"/>
    </xf>
    <xf numFmtId="0" fontId="2" fillId="0" borderId="218" xfId="0" applyFont="1" applyBorder="1" applyAlignment="1">
      <alignment horizontal="center" vertical="distributed" textRotation="255" indent="2"/>
    </xf>
    <xf numFmtId="0" fontId="2" fillId="0" borderId="46" xfId="0" applyFont="1" applyBorder="1" applyAlignment="1">
      <alignment horizontal="distributed" vertical="center"/>
    </xf>
    <xf numFmtId="0" fontId="2" fillId="0" borderId="55"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73" xfId="0" applyFont="1" applyBorder="1" applyAlignment="1">
      <alignment horizontal="distributed" vertical="center"/>
    </xf>
    <xf numFmtId="0" fontId="2" fillId="0" borderId="74" xfId="0" applyFont="1" applyBorder="1" applyAlignment="1">
      <alignment horizontal="distributed" vertical="center"/>
    </xf>
    <xf numFmtId="0" fontId="2" fillId="0" borderId="221" xfId="0" applyFont="1" applyBorder="1" applyAlignment="1">
      <alignment horizontal="center" vertical="distributed" textRotation="255" indent="2"/>
    </xf>
    <xf numFmtId="0" fontId="2" fillId="0" borderId="222" xfId="0" applyFont="1" applyBorder="1" applyAlignment="1">
      <alignment horizontal="center" vertical="distributed" textRotation="255" indent="2"/>
    </xf>
    <xf numFmtId="0" fontId="2" fillId="0" borderId="0" xfId="0" applyFont="1" applyAlignment="1">
      <alignment horizontal="left" vertical="top" wrapText="1"/>
    </xf>
    <xf numFmtId="0" fontId="2" fillId="0" borderId="223" xfId="0" applyFont="1" applyBorder="1" applyAlignment="1">
      <alignment horizontal="distributed" vertical="center"/>
    </xf>
    <xf numFmtId="0" fontId="2" fillId="0" borderId="0" xfId="0" applyFont="1" applyBorder="1" applyAlignment="1">
      <alignment horizontal="left" vertical="top" wrapText="1"/>
    </xf>
    <xf numFmtId="0" fontId="2" fillId="0" borderId="175" xfId="0" applyFont="1" applyBorder="1" applyAlignment="1">
      <alignment horizontal="center" vertical="center"/>
    </xf>
    <xf numFmtId="0" fontId="2" fillId="0" borderId="176" xfId="0" applyFont="1" applyBorder="1" applyAlignment="1">
      <alignment horizontal="center" vertical="center"/>
    </xf>
    <xf numFmtId="0" fontId="2" fillId="0" borderId="208"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24" xfId="0" applyFont="1" applyBorder="1" applyAlignment="1">
      <alignment horizontal="center" vertical="center" textRotation="255"/>
    </xf>
    <xf numFmtId="0" fontId="0" fillId="0" borderId="225" xfId="0" applyFont="1" applyBorder="1" applyAlignment="1">
      <alignment horizontal="center" vertical="center"/>
    </xf>
    <xf numFmtId="0" fontId="0" fillId="0" borderId="226"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27" xfId="0" applyFont="1" applyBorder="1" applyAlignment="1">
      <alignment horizontal="center" vertical="center"/>
    </xf>
    <xf numFmtId="0" fontId="2" fillId="0" borderId="228" xfId="0" applyFont="1" applyBorder="1" applyAlignment="1">
      <alignment horizontal="center"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center" vertical="center" wrapText="1"/>
    </xf>
    <xf numFmtId="0" fontId="2" fillId="0" borderId="230" xfId="0" applyFont="1" applyBorder="1" applyAlignment="1">
      <alignment horizontal="center" vertical="center" wrapText="1"/>
    </xf>
    <xf numFmtId="0" fontId="2" fillId="0" borderId="180" xfId="0" applyFont="1" applyBorder="1" applyAlignment="1">
      <alignment horizontal="distributed" vertical="center"/>
    </xf>
    <xf numFmtId="0" fontId="0" fillId="0" borderId="37" xfId="0" applyFont="1" applyBorder="1" applyAlignment="1">
      <alignment horizontal="distributed" vertical="center"/>
    </xf>
    <xf numFmtId="0" fontId="0" fillId="0" borderId="181" xfId="0" applyFont="1" applyBorder="1" applyAlignment="1">
      <alignment horizontal="distributed" vertical="center"/>
    </xf>
    <xf numFmtId="0" fontId="0" fillId="0" borderId="182" xfId="0" applyFont="1" applyBorder="1" applyAlignment="1">
      <alignment horizontal="distributed" vertical="center"/>
    </xf>
    <xf numFmtId="0" fontId="0" fillId="0" borderId="0" xfId="0" applyFont="1" applyBorder="1" applyAlignment="1">
      <alignment horizontal="distributed" vertical="center"/>
    </xf>
    <xf numFmtId="0" fontId="0" fillId="0" borderId="85" xfId="0" applyFont="1" applyBorder="1" applyAlignment="1">
      <alignment horizontal="distributed" vertical="center"/>
    </xf>
    <xf numFmtId="0" fontId="2" fillId="0" borderId="231" xfId="0" applyFont="1" applyBorder="1" applyAlignment="1">
      <alignment horizontal="center" vertical="center"/>
    </xf>
    <xf numFmtId="0" fontId="9" fillId="0" borderId="176" xfId="0" applyFont="1" applyBorder="1" applyAlignment="1">
      <alignment horizontal="center" vertical="center"/>
    </xf>
    <xf numFmtId="0" fontId="9" fillId="0" borderId="20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center" vertical="center" textRotation="255"/>
    </xf>
    <xf numFmtId="0" fontId="2" fillId="0" borderId="162" xfId="0" applyFont="1" applyBorder="1" applyAlignment="1">
      <alignment horizontal="center" vertical="center" textRotation="255"/>
    </xf>
    <xf numFmtId="0" fontId="2" fillId="0" borderId="235" xfId="0" applyFont="1" applyBorder="1" applyAlignment="1">
      <alignment horizontal="center" vertical="center" textRotation="255"/>
    </xf>
    <xf numFmtId="0" fontId="2" fillId="0" borderId="236" xfId="0" applyFont="1" applyBorder="1" applyAlignment="1">
      <alignment horizontal="distributed" vertical="center" wrapText="1"/>
    </xf>
    <xf numFmtId="0" fontId="0" fillId="0" borderId="237" xfId="0" applyFont="1" applyBorder="1" applyAlignment="1">
      <alignment horizontal="distributed" vertical="center" wrapText="1"/>
    </xf>
    <xf numFmtId="0" fontId="2" fillId="0" borderId="163" xfId="0" applyFont="1" applyBorder="1" applyAlignment="1">
      <alignment horizontal="distributed" vertical="center"/>
    </xf>
    <xf numFmtId="0" fontId="2" fillId="0" borderId="207" xfId="0" applyFont="1" applyBorder="1" applyAlignment="1">
      <alignment horizontal="distributed" vertical="center"/>
    </xf>
    <xf numFmtId="0" fontId="2" fillId="0" borderId="102" xfId="0" applyFont="1" applyBorder="1" applyAlignment="1">
      <alignment horizontal="distributed" vertical="center"/>
    </xf>
    <xf numFmtId="0" fontId="2" fillId="0" borderId="225" xfId="0" applyFont="1" applyBorder="1" applyAlignment="1">
      <alignment horizontal="center" vertical="distributed" textRotation="255" indent="3"/>
    </xf>
    <xf numFmtId="0" fontId="2" fillId="0" borderId="238" xfId="0" applyFont="1" applyBorder="1" applyAlignment="1">
      <alignment horizontal="center" vertical="distributed" textRotation="255" indent="3"/>
    </xf>
    <xf numFmtId="0" fontId="7" fillId="0" borderId="239" xfId="0" applyFont="1" applyBorder="1" applyAlignment="1">
      <alignment horizontal="right" vertical="center"/>
    </xf>
    <xf numFmtId="0" fontId="10" fillId="0" borderId="240" xfId="0" applyFont="1" applyBorder="1" applyAlignment="1">
      <alignment vertical="center"/>
    </xf>
    <xf numFmtId="0" fontId="2" fillId="0" borderId="237" xfId="0" applyFont="1" applyBorder="1" applyAlignment="1">
      <alignment horizontal="distributed" vertical="center"/>
    </xf>
    <xf numFmtId="0" fontId="0" fillId="0" borderId="220" xfId="0" applyFont="1" applyBorder="1" applyAlignment="1">
      <alignment vertical="center"/>
    </xf>
    <xf numFmtId="0" fontId="2" fillId="0" borderId="241" xfId="0" applyFont="1" applyBorder="1" applyAlignment="1">
      <alignment horizontal="distributed" vertical="center"/>
    </xf>
    <xf numFmtId="0" fontId="7" fillId="0" borderId="242" xfId="0" applyFont="1" applyBorder="1" applyAlignment="1">
      <alignment horizontal="right" vertical="center"/>
    </xf>
    <xf numFmtId="0" fontId="10" fillId="0" borderId="21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7"/>
  <sheetViews>
    <sheetView showGridLines="0" tabSelected="1" workbookViewId="0" topLeftCell="A1">
      <selection activeCell="D16" sqref="D16"/>
    </sheetView>
  </sheetViews>
  <sheetFormatPr defaultColWidth="12.625" defaultRowHeight="13.5"/>
  <cols>
    <col min="1" max="1" width="10.625" style="2" customWidth="1"/>
    <col min="2" max="2" width="11.25390625" style="2" customWidth="1"/>
    <col min="3" max="3" width="15.125" style="2" bestFit="1" customWidth="1"/>
    <col min="4" max="4" width="12.75390625" style="2" customWidth="1"/>
    <col min="5" max="5" width="14.00390625" style="2" customWidth="1"/>
    <col min="6" max="6" width="15.125" style="2" bestFit="1" customWidth="1"/>
    <col min="7" max="7" width="12.75390625" style="2" customWidth="1"/>
    <col min="8" max="8" width="15.125" style="2" bestFit="1" customWidth="1"/>
    <col min="9" max="14" width="12.75390625" style="2" customWidth="1"/>
    <col min="15" max="15" width="11.25390625" style="2" customWidth="1"/>
    <col min="16" max="16" width="10.625" style="2" customWidth="1"/>
    <col min="17" max="16384" width="12.625" style="2" customWidth="1"/>
  </cols>
  <sheetData>
    <row r="1" spans="1:16" ht="15">
      <c r="A1" s="307" t="s">
        <v>28</v>
      </c>
      <c r="B1" s="307"/>
      <c r="C1" s="307"/>
      <c r="D1" s="307"/>
      <c r="E1" s="307"/>
      <c r="F1" s="307"/>
      <c r="G1" s="307"/>
      <c r="H1" s="307"/>
      <c r="I1" s="307"/>
      <c r="J1" s="307"/>
      <c r="K1" s="307"/>
      <c r="L1" s="307"/>
      <c r="M1" s="307"/>
      <c r="N1" s="307"/>
      <c r="O1" s="307"/>
      <c r="P1" s="307"/>
    </row>
    <row r="2" ht="12" thickBot="1">
      <c r="A2" s="2" t="s">
        <v>24</v>
      </c>
    </row>
    <row r="3" spans="1:16" ht="19.5" customHeight="1">
      <c r="A3" s="322" t="s">
        <v>4</v>
      </c>
      <c r="B3" s="323"/>
      <c r="C3" s="302" t="s">
        <v>5</v>
      </c>
      <c r="D3" s="303"/>
      <c r="E3" s="304"/>
      <c r="F3" s="302" t="s">
        <v>6</v>
      </c>
      <c r="G3" s="303"/>
      <c r="H3" s="304"/>
      <c r="I3" s="302" t="s">
        <v>7</v>
      </c>
      <c r="J3" s="303"/>
      <c r="K3" s="304"/>
      <c r="L3" s="302" t="s">
        <v>8</v>
      </c>
      <c r="M3" s="303"/>
      <c r="N3" s="304"/>
      <c r="O3" s="308" t="s">
        <v>9</v>
      </c>
      <c r="P3" s="309"/>
    </row>
    <row r="4" spans="1:16" ht="15" customHeight="1">
      <c r="A4" s="324"/>
      <c r="B4" s="325"/>
      <c r="C4" s="15" t="s">
        <v>0</v>
      </c>
      <c r="D4" s="12" t="s">
        <v>10</v>
      </c>
      <c r="E4" s="16" t="s">
        <v>1</v>
      </c>
      <c r="F4" s="15" t="s">
        <v>0</v>
      </c>
      <c r="G4" s="12" t="s">
        <v>10</v>
      </c>
      <c r="H4" s="16" t="s">
        <v>1</v>
      </c>
      <c r="I4" s="15" t="s">
        <v>0</v>
      </c>
      <c r="J4" s="12" t="s">
        <v>10</v>
      </c>
      <c r="K4" s="16" t="s">
        <v>1</v>
      </c>
      <c r="L4" s="15" t="s">
        <v>0</v>
      </c>
      <c r="M4" s="12" t="s">
        <v>10</v>
      </c>
      <c r="N4" s="16" t="s">
        <v>1</v>
      </c>
      <c r="O4" s="310"/>
      <c r="P4" s="311"/>
    </row>
    <row r="5" spans="1:16" ht="13.5">
      <c r="A5" s="326"/>
      <c r="B5" s="327"/>
      <c r="C5" s="29" t="s">
        <v>2</v>
      </c>
      <c r="D5" s="30" t="s">
        <v>2</v>
      </c>
      <c r="E5" s="31" t="s">
        <v>2</v>
      </c>
      <c r="F5" s="29" t="s">
        <v>2</v>
      </c>
      <c r="G5" s="30" t="s">
        <v>2</v>
      </c>
      <c r="H5" s="31" t="s">
        <v>2</v>
      </c>
      <c r="I5" s="29" t="s">
        <v>2</v>
      </c>
      <c r="J5" s="30" t="s">
        <v>2</v>
      </c>
      <c r="K5" s="31" t="s">
        <v>2</v>
      </c>
      <c r="L5" s="29" t="s">
        <v>2</v>
      </c>
      <c r="M5" s="30" t="s">
        <v>2</v>
      </c>
      <c r="N5" s="31" t="s">
        <v>2</v>
      </c>
      <c r="O5" s="330"/>
      <c r="P5" s="331"/>
    </row>
    <row r="6" spans="1:16" ht="26.25" customHeight="1">
      <c r="A6" s="318" t="s">
        <v>136</v>
      </c>
      <c r="B6" s="319"/>
      <c r="C6" s="142">
        <v>445890</v>
      </c>
      <c r="D6" s="143">
        <v>730922</v>
      </c>
      <c r="E6" s="144">
        <v>1176812</v>
      </c>
      <c r="F6" s="142">
        <v>434481</v>
      </c>
      <c r="G6" s="143">
        <v>118831</v>
      </c>
      <c r="H6" s="144">
        <v>553311</v>
      </c>
      <c r="I6" s="142">
        <v>453</v>
      </c>
      <c r="J6" s="143">
        <v>139048</v>
      </c>
      <c r="K6" s="144">
        <v>139501</v>
      </c>
      <c r="L6" s="142">
        <v>10956</v>
      </c>
      <c r="M6" s="143">
        <v>473044</v>
      </c>
      <c r="N6" s="144">
        <v>483999</v>
      </c>
      <c r="O6" s="332" t="s">
        <v>3</v>
      </c>
      <c r="P6" s="333"/>
    </row>
    <row r="7" spans="1:16" ht="26.25" customHeight="1">
      <c r="A7" s="305" t="s">
        <v>158</v>
      </c>
      <c r="B7" s="306"/>
      <c r="C7" s="257">
        <v>248773077</v>
      </c>
      <c r="D7" s="258">
        <v>228358</v>
      </c>
      <c r="E7" s="259">
        <v>249001435</v>
      </c>
      <c r="F7" s="257">
        <v>248579931</v>
      </c>
      <c r="G7" s="258">
        <v>151595</v>
      </c>
      <c r="H7" s="259">
        <v>248731526</v>
      </c>
      <c r="I7" s="260">
        <v>2607</v>
      </c>
      <c r="J7" s="258">
        <v>4098</v>
      </c>
      <c r="K7" s="259">
        <v>6705</v>
      </c>
      <c r="L7" s="257">
        <v>190540</v>
      </c>
      <c r="M7" s="258">
        <v>72664</v>
      </c>
      <c r="N7" s="259">
        <v>263204</v>
      </c>
      <c r="O7" s="334" t="s">
        <v>164</v>
      </c>
      <c r="P7" s="335"/>
    </row>
    <row r="8" spans="1:16" s="3" customFormat="1" ht="26.25" customHeight="1">
      <c r="A8" s="320" t="s">
        <v>137</v>
      </c>
      <c r="B8" s="321"/>
      <c r="C8" s="261">
        <v>1763991</v>
      </c>
      <c r="D8" s="262">
        <v>3342910</v>
      </c>
      <c r="E8" s="263">
        <v>5106901</v>
      </c>
      <c r="F8" s="261">
        <v>1586315</v>
      </c>
      <c r="G8" s="262">
        <v>428186</v>
      </c>
      <c r="H8" s="263">
        <v>2014501</v>
      </c>
      <c r="I8" s="261" t="s">
        <v>182</v>
      </c>
      <c r="J8" s="262">
        <v>245034</v>
      </c>
      <c r="K8" s="263">
        <v>245034</v>
      </c>
      <c r="L8" s="261">
        <v>177677</v>
      </c>
      <c r="M8" s="262">
        <v>2669690</v>
      </c>
      <c r="N8" s="263">
        <v>2847367</v>
      </c>
      <c r="O8" s="336" t="s">
        <v>137</v>
      </c>
      <c r="P8" s="337"/>
    </row>
    <row r="9" spans="1:16" ht="26.25" customHeight="1">
      <c r="A9" s="312" t="s">
        <v>159</v>
      </c>
      <c r="B9" s="313"/>
      <c r="C9" s="261">
        <v>52890247</v>
      </c>
      <c r="D9" s="262">
        <v>462649</v>
      </c>
      <c r="E9" s="263">
        <v>53352896</v>
      </c>
      <c r="F9" s="261">
        <v>52327324</v>
      </c>
      <c r="G9" s="262">
        <v>357292</v>
      </c>
      <c r="H9" s="263">
        <v>52684615</v>
      </c>
      <c r="I9" s="261">
        <v>0</v>
      </c>
      <c r="J9" s="262">
        <v>0</v>
      </c>
      <c r="K9" s="263">
        <v>0</v>
      </c>
      <c r="L9" s="261">
        <v>562923</v>
      </c>
      <c r="M9" s="262">
        <v>105357</v>
      </c>
      <c r="N9" s="263">
        <v>668280</v>
      </c>
      <c r="O9" s="314" t="s">
        <v>159</v>
      </c>
      <c r="P9" s="315"/>
    </row>
    <row r="10" spans="1:16" ht="26.25" customHeight="1">
      <c r="A10" s="316" t="s">
        <v>138</v>
      </c>
      <c r="B10" s="317"/>
      <c r="C10" s="264">
        <v>303873205</v>
      </c>
      <c r="D10" s="265">
        <v>4764839</v>
      </c>
      <c r="E10" s="266">
        <v>308638044</v>
      </c>
      <c r="F10" s="264">
        <v>302928049</v>
      </c>
      <c r="G10" s="265">
        <v>1055904</v>
      </c>
      <c r="H10" s="266">
        <v>303983954</v>
      </c>
      <c r="I10" s="264">
        <v>3060</v>
      </c>
      <c r="J10" s="265">
        <v>388180</v>
      </c>
      <c r="K10" s="266">
        <v>391240</v>
      </c>
      <c r="L10" s="264">
        <v>942095</v>
      </c>
      <c r="M10" s="265">
        <v>3320755</v>
      </c>
      <c r="N10" s="266">
        <v>4262850</v>
      </c>
      <c r="O10" s="300" t="s">
        <v>153</v>
      </c>
      <c r="P10" s="301"/>
    </row>
    <row r="11" spans="1:16" ht="26.25" customHeight="1">
      <c r="A11" s="285" t="s">
        <v>139</v>
      </c>
      <c r="B11" s="286"/>
      <c r="C11" s="146">
        <v>185507456</v>
      </c>
      <c r="D11" s="147">
        <v>2600668</v>
      </c>
      <c r="E11" s="148">
        <v>188108123</v>
      </c>
      <c r="F11" s="146">
        <v>184090105</v>
      </c>
      <c r="G11" s="147">
        <v>1591872</v>
      </c>
      <c r="H11" s="148">
        <v>185681977</v>
      </c>
      <c r="I11" s="146">
        <v>39034</v>
      </c>
      <c r="J11" s="147">
        <v>121620</v>
      </c>
      <c r="K11" s="148">
        <v>160654</v>
      </c>
      <c r="L11" s="146">
        <v>1378317</v>
      </c>
      <c r="M11" s="147">
        <v>887176</v>
      </c>
      <c r="N11" s="148">
        <v>2265492</v>
      </c>
      <c r="O11" s="289" t="s">
        <v>139</v>
      </c>
      <c r="P11" s="290"/>
    </row>
    <row r="12" spans="1:16" ht="26.25" customHeight="1">
      <c r="A12" s="281" t="s">
        <v>181</v>
      </c>
      <c r="B12" s="282"/>
      <c r="C12" s="146">
        <v>12329</v>
      </c>
      <c r="D12" s="147" t="s">
        <v>182</v>
      </c>
      <c r="E12" s="148">
        <v>12329</v>
      </c>
      <c r="F12" s="146">
        <v>12328</v>
      </c>
      <c r="G12" s="147" t="s">
        <v>182</v>
      </c>
      <c r="H12" s="148">
        <v>12328</v>
      </c>
      <c r="I12" s="146" t="s">
        <v>182</v>
      </c>
      <c r="J12" s="147" t="s">
        <v>182</v>
      </c>
      <c r="K12" s="148" t="s">
        <v>182</v>
      </c>
      <c r="L12" s="146">
        <v>0</v>
      </c>
      <c r="M12" s="147" t="s">
        <v>182</v>
      </c>
      <c r="N12" s="148">
        <v>0</v>
      </c>
      <c r="O12" s="283" t="s">
        <v>181</v>
      </c>
      <c r="P12" s="284"/>
    </row>
    <row r="13" spans="1:16" ht="26.25" customHeight="1">
      <c r="A13" s="285" t="s">
        <v>140</v>
      </c>
      <c r="B13" s="286"/>
      <c r="C13" s="146">
        <v>8117878</v>
      </c>
      <c r="D13" s="147">
        <v>30123</v>
      </c>
      <c r="E13" s="148">
        <v>8148001</v>
      </c>
      <c r="F13" s="146">
        <v>8094948</v>
      </c>
      <c r="G13" s="147">
        <v>26206</v>
      </c>
      <c r="H13" s="148">
        <v>8121154</v>
      </c>
      <c r="I13" s="146">
        <v>3896</v>
      </c>
      <c r="J13" s="147">
        <v>1088</v>
      </c>
      <c r="K13" s="148">
        <v>4984</v>
      </c>
      <c r="L13" s="146">
        <v>19033</v>
      </c>
      <c r="M13" s="147">
        <v>2830</v>
      </c>
      <c r="N13" s="148">
        <v>21863</v>
      </c>
      <c r="O13" s="289" t="s">
        <v>140</v>
      </c>
      <c r="P13" s="290"/>
    </row>
    <row r="14" spans="1:16" ht="26.25" customHeight="1">
      <c r="A14" s="285" t="s">
        <v>141</v>
      </c>
      <c r="B14" s="286"/>
      <c r="C14" s="146">
        <v>30127054</v>
      </c>
      <c r="D14" s="147">
        <v>3429786</v>
      </c>
      <c r="E14" s="148">
        <v>33556841</v>
      </c>
      <c r="F14" s="146">
        <v>29421657</v>
      </c>
      <c r="G14" s="147">
        <v>373792</v>
      </c>
      <c r="H14" s="148">
        <v>29795449</v>
      </c>
      <c r="I14" s="146" t="s">
        <v>182</v>
      </c>
      <c r="J14" s="147">
        <v>114207</v>
      </c>
      <c r="K14" s="148">
        <v>114207</v>
      </c>
      <c r="L14" s="146">
        <v>705397</v>
      </c>
      <c r="M14" s="147">
        <v>2941787</v>
      </c>
      <c r="N14" s="148">
        <v>3647184</v>
      </c>
      <c r="O14" s="289" t="s">
        <v>141</v>
      </c>
      <c r="P14" s="290"/>
    </row>
    <row r="15" spans="1:16" ht="26.25" customHeight="1">
      <c r="A15" s="285" t="s">
        <v>142</v>
      </c>
      <c r="B15" s="286"/>
      <c r="C15" s="146" t="s">
        <v>182</v>
      </c>
      <c r="D15" s="147">
        <v>11045</v>
      </c>
      <c r="E15" s="148">
        <v>11045</v>
      </c>
      <c r="F15" s="146" t="s">
        <v>182</v>
      </c>
      <c r="G15" s="147" t="s">
        <v>182</v>
      </c>
      <c r="H15" s="148" t="s">
        <v>182</v>
      </c>
      <c r="I15" s="146" t="s">
        <v>182</v>
      </c>
      <c r="J15" s="147" t="s">
        <v>182</v>
      </c>
      <c r="K15" s="148" t="s">
        <v>182</v>
      </c>
      <c r="L15" s="146" t="s">
        <v>182</v>
      </c>
      <c r="M15" s="147">
        <v>11045</v>
      </c>
      <c r="N15" s="148">
        <v>11045</v>
      </c>
      <c r="O15" s="289" t="s">
        <v>142</v>
      </c>
      <c r="P15" s="290"/>
    </row>
    <row r="16" spans="1:16" ht="26.25" customHeight="1">
      <c r="A16" s="285" t="s">
        <v>143</v>
      </c>
      <c r="B16" s="286"/>
      <c r="C16" s="146" t="s">
        <v>182</v>
      </c>
      <c r="D16" s="147">
        <v>16629</v>
      </c>
      <c r="E16" s="148">
        <v>16629</v>
      </c>
      <c r="F16" s="146" t="s">
        <v>182</v>
      </c>
      <c r="G16" s="147" t="s">
        <v>182</v>
      </c>
      <c r="H16" s="148" t="s">
        <v>182</v>
      </c>
      <c r="I16" s="146" t="s">
        <v>182</v>
      </c>
      <c r="J16" s="147">
        <v>1703</v>
      </c>
      <c r="K16" s="148">
        <v>1703</v>
      </c>
      <c r="L16" s="146" t="s">
        <v>182</v>
      </c>
      <c r="M16" s="147">
        <v>14926</v>
      </c>
      <c r="N16" s="148">
        <v>14926</v>
      </c>
      <c r="O16" s="289" t="s">
        <v>143</v>
      </c>
      <c r="P16" s="290"/>
    </row>
    <row r="17" spans="1:16" ht="26.25" customHeight="1">
      <c r="A17" s="285" t="s">
        <v>160</v>
      </c>
      <c r="B17" s="286"/>
      <c r="C17" s="146">
        <v>322429042</v>
      </c>
      <c r="D17" s="147">
        <v>6550569</v>
      </c>
      <c r="E17" s="148">
        <v>328979611</v>
      </c>
      <c r="F17" s="146">
        <v>315110057</v>
      </c>
      <c r="G17" s="147">
        <v>4234387</v>
      </c>
      <c r="H17" s="148">
        <v>319344443</v>
      </c>
      <c r="I17" s="146">
        <v>25147</v>
      </c>
      <c r="J17" s="147">
        <v>307720</v>
      </c>
      <c r="K17" s="148">
        <v>332866</v>
      </c>
      <c r="L17" s="146">
        <v>7293839</v>
      </c>
      <c r="M17" s="147">
        <v>2008463</v>
      </c>
      <c r="N17" s="148">
        <v>9302302</v>
      </c>
      <c r="O17" s="289" t="s">
        <v>160</v>
      </c>
      <c r="P17" s="290"/>
    </row>
    <row r="18" spans="1:16" ht="26.25" customHeight="1">
      <c r="A18" s="285" t="s">
        <v>144</v>
      </c>
      <c r="B18" s="286"/>
      <c r="C18" s="146">
        <v>16230631</v>
      </c>
      <c r="D18" s="147">
        <v>5118</v>
      </c>
      <c r="E18" s="148">
        <v>16235749</v>
      </c>
      <c r="F18" s="146">
        <v>16230390</v>
      </c>
      <c r="G18" s="147">
        <v>5118</v>
      </c>
      <c r="H18" s="148">
        <v>16235508</v>
      </c>
      <c r="I18" s="146" t="s">
        <v>182</v>
      </c>
      <c r="J18" s="147" t="s">
        <v>182</v>
      </c>
      <c r="K18" s="148" t="s">
        <v>182</v>
      </c>
      <c r="L18" s="146">
        <v>242</v>
      </c>
      <c r="M18" s="147" t="s">
        <v>182</v>
      </c>
      <c r="N18" s="148">
        <v>242</v>
      </c>
      <c r="O18" s="289" t="s">
        <v>144</v>
      </c>
      <c r="P18" s="290"/>
    </row>
    <row r="19" spans="1:16" ht="26.25" customHeight="1">
      <c r="A19" s="285" t="s">
        <v>145</v>
      </c>
      <c r="B19" s="286"/>
      <c r="C19" s="146" t="s">
        <v>182</v>
      </c>
      <c r="D19" s="147" t="s">
        <v>182</v>
      </c>
      <c r="E19" s="148" t="s">
        <v>182</v>
      </c>
      <c r="F19" s="146" t="s">
        <v>182</v>
      </c>
      <c r="G19" s="147" t="s">
        <v>182</v>
      </c>
      <c r="H19" s="148" t="s">
        <v>182</v>
      </c>
      <c r="I19" s="146" t="s">
        <v>182</v>
      </c>
      <c r="J19" s="147" t="s">
        <v>182</v>
      </c>
      <c r="K19" s="148" t="s">
        <v>182</v>
      </c>
      <c r="L19" s="146" t="s">
        <v>182</v>
      </c>
      <c r="M19" s="147" t="s">
        <v>182</v>
      </c>
      <c r="N19" s="148" t="s">
        <v>182</v>
      </c>
      <c r="O19" s="289" t="s">
        <v>145</v>
      </c>
      <c r="P19" s="290"/>
    </row>
    <row r="20" spans="1:16" ht="26.25" customHeight="1">
      <c r="A20" s="285" t="s">
        <v>161</v>
      </c>
      <c r="B20" s="286"/>
      <c r="C20" s="146">
        <v>21848452</v>
      </c>
      <c r="D20" s="147" t="s">
        <v>182</v>
      </c>
      <c r="E20" s="148">
        <v>21848452</v>
      </c>
      <c r="F20" s="146">
        <v>21848452</v>
      </c>
      <c r="G20" s="147" t="s">
        <v>182</v>
      </c>
      <c r="H20" s="148">
        <v>21848452</v>
      </c>
      <c r="I20" s="146" t="s">
        <v>182</v>
      </c>
      <c r="J20" s="147" t="s">
        <v>182</v>
      </c>
      <c r="K20" s="148" t="s">
        <v>182</v>
      </c>
      <c r="L20" s="146" t="s">
        <v>182</v>
      </c>
      <c r="M20" s="147" t="s">
        <v>182</v>
      </c>
      <c r="N20" s="148" t="s">
        <v>182</v>
      </c>
      <c r="O20" s="289" t="s">
        <v>161</v>
      </c>
      <c r="P20" s="290"/>
    </row>
    <row r="21" spans="1:16" ht="26.25" customHeight="1">
      <c r="A21" s="285" t="s">
        <v>146</v>
      </c>
      <c r="B21" s="286"/>
      <c r="C21" s="146" t="s">
        <v>182</v>
      </c>
      <c r="D21" s="147" t="s">
        <v>182</v>
      </c>
      <c r="E21" s="148" t="s">
        <v>182</v>
      </c>
      <c r="F21" s="146" t="s">
        <v>182</v>
      </c>
      <c r="G21" s="147" t="s">
        <v>182</v>
      </c>
      <c r="H21" s="148" t="s">
        <v>182</v>
      </c>
      <c r="I21" s="146" t="s">
        <v>182</v>
      </c>
      <c r="J21" s="147" t="s">
        <v>182</v>
      </c>
      <c r="K21" s="148" t="s">
        <v>182</v>
      </c>
      <c r="L21" s="146" t="s">
        <v>182</v>
      </c>
      <c r="M21" s="147" t="s">
        <v>182</v>
      </c>
      <c r="N21" s="148" t="s">
        <v>182</v>
      </c>
      <c r="O21" s="289" t="s">
        <v>146</v>
      </c>
      <c r="P21" s="290"/>
    </row>
    <row r="22" spans="1:16" ht="26.25" customHeight="1">
      <c r="A22" s="285" t="s">
        <v>147</v>
      </c>
      <c r="B22" s="286"/>
      <c r="C22" s="146" t="s">
        <v>182</v>
      </c>
      <c r="D22" s="147" t="s">
        <v>182</v>
      </c>
      <c r="E22" s="148" t="s">
        <v>182</v>
      </c>
      <c r="F22" s="146" t="s">
        <v>182</v>
      </c>
      <c r="G22" s="147" t="s">
        <v>182</v>
      </c>
      <c r="H22" s="148" t="s">
        <v>182</v>
      </c>
      <c r="I22" s="146" t="s">
        <v>182</v>
      </c>
      <c r="J22" s="147" t="s">
        <v>182</v>
      </c>
      <c r="K22" s="148" t="s">
        <v>182</v>
      </c>
      <c r="L22" s="146" t="s">
        <v>182</v>
      </c>
      <c r="M22" s="147" t="s">
        <v>182</v>
      </c>
      <c r="N22" s="148" t="s">
        <v>182</v>
      </c>
      <c r="O22" s="289" t="s">
        <v>147</v>
      </c>
      <c r="P22" s="290"/>
    </row>
    <row r="23" spans="1:16" ht="26.25" customHeight="1">
      <c r="A23" s="281" t="s">
        <v>148</v>
      </c>
      <c r="B23" s="282"/>
      <c r="C23" s="146">
        <v>9965961</v>
      </c>
      <c r="D23" s="147" t="s">
        <v>182</v>
      </c>
      <c r="E23" s="148">
        <v>9965961</v>
      </c>
      <c r="F23" s="146">
        <v>9965961</v>
      </c>
      <c r="G23" s="147" t="s">
        <v>182</v>
      </c>
      <c r="H23" s="148">
        <v>9965961</v>
      </c>
      <c r="I23" s="146" t="s">
        <v>182</v>
      </c>
      <c r="J23" s="147" t="s">
        <v>182</v>
      </c>
      <c r="K23" s="148" t="s">
        <v>182</v>
      </c>
      <c r="L23" s="146" t="s">
        <v>182</v>
      </c>
      <c r="M23" s="147" t="s">
        <v>182</v>
      </c>
      <c r="N23" s="148" t="s">
        <v>182</v>
      </c>
      <c r="O23" s="283" t="s">
        <v>148</v>
      </c>
      <c r="P23" s="284"/>
    </row>
    <row r="24" spans="1:16" ht="26.25" customHeight="1">
      <c r="A24" s="285" t="s">
        <v>162</v>
      </c>
      <c r="B24" s="286"/>
      <c r="C24" s="146" t="s">
        <v>182</v>
      </c>
      <c r="D24" s="147" t="s">
        <v>182</v>
      </c>
      <c r="E24" s="148" t="s">
        <v>182</v>
      </c>
      <c r="F24" s="146" t="s">
        <v>182</v>
      </c>
      <c r="G24" s="147" t="s">
        <v>182</v>
      </c>
      <c r="H24" s="148" t="s">
        <v>182</v>
      </c>
      <c r="I24" s="146" t="s">
        <v>182</v>
      </c>
      <c r="J24" s="147" t="s">
        <v>182</v>
      </c>
      <c r="K24" s="148" t="s">
        <v>182</v>
      </c>
      <c r="L24" s="146" t="s">
        <v>182</v>
      </c>
      <c r="M24" s="147" t="s">
        <v>182</v>
      </c>
      <c r="N24" s="148" t="s">
        <v>182</v>
      </c>
      <c r="O24" s="289" t="s">
        <v>162</v>
      </c>
      <c r="P24" s="290"/>
    </row>
    <row r="25" spans="1:16" ht="26.25" customHeight="1">
      <c r="A25" s="285" t="s">
        <v>163</v>
      </c>
      <c r="B25" s="286"/>
      <c r="C25" s="146">
        <v>128722169</v>
      </c>
      <c r="D25" s="147">
        <v>13115480</v>
      </c>
      <c r="E25" s="148">
        <v>141837649</v>
      </c>
      <c r="F25" s="146">
        <v>116827384</v>
      </c>
      <c r="G25" s="147">
        <v>13115480</v>
      </c>
      <c r="H25" s="148">
        <v>129942864</v>
      </c>
      <c r="I25" s="146" t="s">
        <v>182</v>
      </c>
      <c r="J25" s="147" t="s">
        <v>182</v>
      </c>
      <c r="K25" s="148" t="s">
        <v>182</v>
      </c>
      <c r="L25" s="146">
        <v>11894785</v>
      </c>
      <c r="M25" s="147" t="s">
        <v>182</v>
      </c>
      <c r="N25" s="148">
        <v>11894785</v>
      </c>
      <c r="O25" s="289" t="s">
        <v>163</v>
      </c>
      <c r="P25" s="290"/>
    </row>
    <row r="26" spans="1:16" ht="26.25" customHeight="1">
      <c r="A26" s="285" t="s">
        <v>149</v>
      </c>
      <c r="B26" s="286"/>
      <c r="C26" s="146">
        <v>471403</v>
      </c>
      <c r="D26" s="147">
        <v>533</v>
      </c>
      <c r="E26" s="148">
        <v>471935</v>
      </c>
      <c r="F26" s="146">
        <v>471403</v>
      </c>
      <c r="G26" s="147">
        <v>533</v>
      </c>
      <c r="H26" s="148">
        <v>471935</v>
      </c>
      <c r="I26" s="146" t="s">
        <v>182</v>
      </c>
      <c r="J26" s="147" t="s">
        <v>182</v>
      </c>
      <c r="K26" s="148" t="s">
        <v>182</v>
      </c>
      <c r="L26" s="146" t="s">
        <v>182</v>
      </c>
      <c r="M26" s="147" t="s">
        <v>182</v>
      </c>
      <c r="N26" s="148" t="s">
        <v>182</v>
      </c>
      <c r="O26" s="289" t="s">
        <v>149</v>
      </c>
      <c r="P26" s="290"/>
    </row>
    <row r="27" spans="1:16" ht="26.25" customHeight="1">
      <c r="A27" s="328" t="s">
        <v>150</v>
      </c>
      <c r="B27" s="329"/>
      <c r="C27" s="146">
        <v>3834</v>
      </c>
      <c r="D27" s="147" t="s">
        <v>182</v>
      </c>
      <c r="E27" s="148">
        <v>3834</v>
      </c>
      <c r="F27" s="146">
        <v>3834</v>
      </c>
      <c r="G27" s="147" t="s">
        <v>182</v>
      </c>
      <c r="H27" s="148">
        <v>3834</v>
      </c>
      <c r="I27" s="146" t="s">
        <v>182</v>
      </c>
      <c r="J27" s="147" t="s">
        <v>182</v>
      </c>
      <c r="K27" s="148" t="s">
        <v>182</v>
      </c>
      <c r="L27" s="146" t="s">
        <v>182</v>
      </c>
      <c r="M27" s="147" t="s">
        <v>182</v>
      </c>
      <c r="N27" s="148" t="s">
        <v>182</v>
      </c>
      <c r="O27" s="338" t="s">
        <v>154</v>
      </c>
      <c r="P27" s="339"/>
    </row>
    <row r="28" spans="1:16" ht="26.25" customHeight="1">
      <c r="A28" s="293" t="s">
        <v>151</v>
      </c>
      <c r="B28" s="294"/>
      <c r="C28" s="146">
        <v>8644</v>
      </c>
      <c r="D28" s="147" t="s">
        <v>182</v>
      </c>
      <c r="E28" s="148">
        <v>8644</v>
      </c>
      <c r="F28" s="146">
        <v>8644</v>
      </c>
      <c r="G28" s="147" t="s">
        <v>182</v>
      </c>
      <c r="H28" s="148">
        <v>8644</v>
      </c>
      <c r="I28" s="146" t="s">
        <v>182</v>
      </c>
      <c r="J28" s="147" t="s">
        <v>182</v>
      </c>
      <c r="K28" s="148" t="s">
        <v>182</v>
      </c>
      <c r="L28" s="146" t="s">
        <v>182</v>
      </c>
      <c r="M28" s="147" t="s">
        <v>182</v>
      </c>
      <c r="N28" s="148" t="s">
        <v>182</v>
      </c>
      <c r="O28" s="283" t="s">
        <v>151</v>
      </c>
      <c r="P28" s="295"/>
    </row>
    <row r="29" spans="1:16" ht="26.25" customHeight="1" thickBot="1">
      <c r="A29" s="296" t="s">
        <v>152</v>
      </c>
      <c r="B29" s="297"/>
      <c r="C29" s="149">
        <v>3361122</v>
      </c>
      <c r="D29" s="150">
        <v>9534</v>
      </c>
      <c r="E29" s="151">
        <v>3370656</v>
      </c>
      <c r="F29" s="149">
        <v>3350876</v>
      </c>
      <c r="G29" s="150">
        <v>9197</v>
      </c>
      <c r="H29" s="151">
        <v>3360073</v>
      </c>
      <c r="I29" s="149">
        <v>9</v>
      </c>
      <c r="J29" s="150">
        <v>2</v>
      </c>
      <c r="K29" s="151">
        <v>10</v>
      </c>
      <c r="L29" s="149">
        <v>10237</v>
      </c>
      <c r="M29" s="150">
        <v>336</v>
      </c>
      <c r="N29" s="151">
        <v>10573</v>
      </c>
      <c r="O29" s="298" t="s">
        <v>152</v>
      </c>
      <c r="P29" s="299"/>
    </row>
    <row r="30" spans="1:16" s="3" customFormat="1" ht="26.25" customHeight="1" thickBot="1" thickTop="1">
      <c r="A30" s="287" t="s">
        <v>11</v>
      </c>
      <c r="B30" s="288"/>
      <c r="C30" s="152">
        <v>1030679180</v>
      </c>
      <c r="D30" s="153">
        <v>30534325</v>
      </c>
      <c r="E30" s="154">
        <v>1061213505</v>
      </c>
      <c r="F30" s="152">
        <v>1008364089</v>
      </c>
      <c r="G30" s="153">
        <v>20412488</v>
      </c>
      <c r="H30" s="154">
        <v>1028776577</v>
      </c>
      <c r="I30" s="152">
        <v>71146</v>
      </c>
      <c r="J30" s="153">
        <v>934518</v>
      </c>
      <c r="K30" s="154">
        <v>1005664</v>
      </c>
      <c r="L30" s="152">
        <v>22243945</v>
      </c>
      <c r="M30" s="153">
        <v>9187319</v>
      </c>
      <c r="N30" s="154">
        <v>31431264</v>
      </c>
      <c r="O30" s="291" t="s">
        <v>12</v>
      </c>
      <c r="P30" s="292"/>
    </row>
    <row r="31" ht="11.25">
      <c r="A31" s="1" t="s">
        <v>174</v>
      </c>
    </row>
    <row r="32" spans="1:2" ht="11.25">
      <c r="A32" s="267" t="s">
        <v>166</v>
      </c>
      <c r="B32" s="2" t="s">
        <v>167</v>
      </c>
    </row>
    <row r="33" spans="1:2" ht="11.25">
      <c r="A33" s="1" t="s">
        <v>168</v>
      </c>
      <c r="B33" s="4" t="s">
        <v>169</v>
      </c>
    </row>
    <row r="34" spans="1:2" ht="11.25">
      <c r="A34" s="1" t="s">
        <v>168</v>
      </c>
      <c r="B34" s="2" t="s">
        <v>170</v>
      </c>
    </row>
    <row r="35" spans="1:2" ht="11.25">
      <c r="A35" s="1" t="s">
        <v>168</v>
      </c>
      <c r="B35" s="2" t="s">
        <v>171</v>
      </c>
    </row>
    <row r="36" spans="1:2" ht="11.25">
      <c r="A36" s="268" t="s">
        <v>172</v>
      </c>
      <c r="B36" s="2" t="s">
        <v>173</v>
      </c>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row r="47" spans="1:13" ht="11.25">
      <c r="A47" s="4"/>
      <c r="B47" s="4"/>
      <c r="C47" s="4"/>
      <c r="D47" s="4"/>
      <c r="E47" s="4"/>
      <c r="F47" s="4"/>
      <c r="G47" s="4"/>
      <c r="H47" s="4"/>
      <c r="I47" s="4"/>
      <c r="J47" s="4"/>
      <c r="K47" s="4"/>
      <c r="L47" s="4"/>
      <c r="M47" s="4"/>
    </row>
  </sheetData>
  <sheetProtection/>
  <mergeCells count="59">
    <mergeCell ref="O21:P21"/>
    <mergeCell ref="A26:B26"/>
    <mergeCell ref="A27:B27"/>
    <mergeCell ref="A23:B23"/>
    <mergeCell ref="O5:P5"/>
    <mergeCell ref="O6:P6"/>
    <mergeCell ref="O7:P7"/>
    <mergeCell ref="O8:P8"/>
    <mergeCell ref="O26:P26"/>
    <mergeCell ref="O27:P27"/>
    <mergeCell ref="O24:P24"/>
    <mergeCell ref="O16:P16"/>
    <mergeCell ref="O23:P23"/>
    <mergeCell ref="F3:H3"/>
    <mergeCell ref="C3:E3"/>
    <mergeCell ref="A3:B4"/>
    <mergeCell ref="A13:B13"/>
    <mergeCell ref="O13:P13"/>
    <mergeCell ref="A11:B11"/>
    <mergeCell ref="A5:B5"/>
    <mergeCell ref="A1:P1"/>
    <mergeCell ref="O11:P11"/>
    <mergeCell ref="L3:N3"/>
    <mergeCell ref="O3:P4"/>
    <mergeCell ref="A9:B9"/>
    <mergeCell ref="O9:P9"/>
    <mergeCell ref="A10:B10"/>
    <mergeCell ref="A6:B6"/>
    <mergeCell ref="A8:B8"/>
    <mergeCell ref="A29:B29"/>
    <mergeCell ref="O29:P29"/>
    <mergeCell ref="O10:P10"/>
    <mergeCell ref="I3:K3"/>
    <mergeCell ref="A14:B14"/>
    <mergeCell ref="O14:P14"/>
    <mergeCell ref="A15:B15"/>
    <mergeCell ref="O15:P15"/>
    <mergeCell ref="A7:B7"/>
    <mergeCell ref="O25:P25"/>
    <mergeCell ref="A28:B28"/>
    <mergeCell ref="O28:P28"/>
    <mergeCell ref="A17:B17"/>
    <mergeCell ref="O17:P17"/>
    <mergeCell ref="A16:B16"/>
    <mergeCell ref="A19:B19"/>
    <mergeCell ref="O20:P20"/>
    <mergeCell ref="A20:B20"/>
    <mergeCell ref="O18:P18"/>
    <mergeCell ref="A18:B18"/>
    <mergeCell ref="A12:B12"/>
    <mergeCell ref="O12:P12"/>
    <mergeCell ref="A24:B24"/>
    <mergeCell ref="A22:B22"/>
    <mergeCell ref="A30:B30"/>
    <mergeCell ref="A25:B25"/>
    <mergeCell ref="O19:P19"/>
    <mergeCell ref="A21:B21"/>
    <mergeCell ref="O22:P22"/>
    <mergeCell ref="O30:P30"/>
  </mergeCells>
  <printOptions horizontalCentered="1"/>
  <pageMargins left="0.7874015748031497" right="0.7874015748031497" top="0.984251968503937" bottom="0.5905511811023623" header="0.5118110236220472" footer="0.5118110236220472"/>
  <pageSetup horizontalDpi="600" verticalDpi="600" orientation="landscape" paperSize="9" scale="63" r:id="rId1"/>
  <headerFooter alignWithMargins="0">
    <oddFooter>&amp;R高松国税局
国税徴収１
(H26)</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K20"/>
  <sheetViews>
    <sheetView showGridLines="0" workbookViewId="0" topLeftCell="A13">
      <selection activeCell="D16" sqref="D16"/>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48" t="s">
        <v>120</v>
      </c>
      <c r="B1" s="348"/>
      <c r="C1" s="348"/>
      <c r="D1" s="348"/>
      <c r="E1" s="348"/>
      <c r="F1" s="348"/>
      <c r="G1" s="348"/>
      <c r="H1" s="348"/>
      <c r="I1" s="348"/>
      <c r="J1" s="348"/>
      <c r="K1" s="348"/>
    </row>
    <row r="2" spans="1:11" ht="16.5" customHeight="1">
      <c r="A2" s="322" t="s">
        <v>121</v>
      </c>
      <c r="B2" s="349"/>
      <c r="C2" s="323"/>
      <c r="D2" s="405" t="s">
        <v>122</v>
      </c>
      <c r="E2" s="405"/>
      <c r="F2" s="405" t="s">
        <v>123</v>
      </c>
      <c r="G2" s="405"/>
      <c r="H2" s="405" t="s">
        <v>124</v>
      </c>
      <c r="I2" s="405"/>
      <c r="J2" s="406" t="s">
        <v>59</v>
      </c>
      <c r="K2" s="407"/>
    </row>
    <row r="3" spans="1:11" ht="16.5" customHeight="1">
      <c r="A3" s="324"/>
      <c r="B3" s="350"/>
      <c r="C3" s="325"/>
      <c r="D3" s="24" t="s">
        <v>60</v>
      </c>
      <c r="E3" s="14" t="s">
        <v>125</v>
      </c>
      <c r="F3" s="24" t="s">
        <v>60</v>
      </c>
      <c r="G3" s="14" t="s">
        <v>125</v>
      </c>
      <c r="H3" s="24" t="s">
        <v>60</v>
      </c>
      <c r="I3" s="14" t="s">
        <v>125</v>
      </c>
      <c r="J3" s="24" t="s">
        <v>61</v>
      </c>
      <c r="K3" s="91" t="s">
        <v>62</v>
      </c>
    </row>
    <row r="4" spans="1:11" s="23" customFormat="1" ht="11.25">
      <c r="A4" s="92"/>
      <c r="B4" s="93"/>
      <c r="C4" s="94"/>
      <c r="D4" s="95" t="s">
        <v>33</v>
      </c>
      <c r="E4" s="36" t="s">
        <v>2</v>
      </c>
      <c r="F4" s="95" t="s">
        <v>33</v>
      </c>
      <c r="G4" s="36" t="s">
        <v>2</v>
      </c>
      <c r="H4" s="95" t="s">
        <v>33</v>
      </c>
      <c r="I4" s="36" t="s">
        <v>2</v>
      </c>
      <c r="J4" s="95" t="s">
        <v>33</v>
      </c>
      <c r="K4" s="46" t="s">
        <v>2</v>
      </c>
    </row>
    <row r="5" spans="1:11" ht="28.5" customHeight="1">
      <c r="A5" s="420" t="s">
        <v>34</v>
      </c>
      <c r="B5" s="422" t="s">
        <v>63</v>
      </c>
      <c r="C5" s="423"/>
      <c r="D5" s="96" t="s">
        <v>135</v>
      </c>
      <c r="E5" s="97" t="s">
        <v>135</v>
      </c>
      <c r="F5" s="96" t="s">
        <v>135</v>
      </c>
      <c r="G5" s="97" t="s">
        <v>135</v>
      </c>
      <c r="H5" s="96" t="s">
        <v>135</v>
      </c>
      <c r="I5" s="97" t="s">
        <v>135</v>
      </c>
      <c r="J5" s="96" t="s">
        <v>135</v>
      </c>
      <c r="K5" s="98" t="s">
        <v>135</v>
      </c>
    </row>
    <row r="6" spans="1:11" ht="28.5" customHeight="1">
      <c r="A6" s="420"/>
      <c r="B6" s="424" t="s">
        <v>35</v>
      </c>
      <c r="C6" s="425"/>
      <c r="D6" s="99">
        <v>12</v>
      </c>
      <c r="E6" s="100">
        <v>92351</v>
      </c>
      <c r="F6" s="99">
        <v>2</v>
      </c>
      <c r="G6" s="100">
        <v>608</v>
      </c>
      <c r="H6" s="99" t="s">
        <v>135</v>
      </c>
      <c r="I6" s="100" t="s">
        <v>135</v>
      </c>
      <c r="J6" s="99">
        <v>14</v>
      </c>
      <c r="K6" s="47">
        <v>92958</v>
      </c>
    </row>
    <row r="7" spans="1:11" ht="28.5" customHeight="1">
      <c r="A7" s="420"/>
      <c r="B7" s="427" t="s">
        <v>63</v>
      </c>
      <c r="C7" s="428"/>
      <c r="D7" s="96" t="s">
        <v>135</v>
      </c>
      <c r="E7" s="97" t="s">
        <v>135</v>
      </c>
      <c r="F7" s="96" t="s">
        <v>135</v>
      </c>
      <c r="G7" s="97" t="s">
        <v>135</v>
      </c>
      <c r="H7" s="96" t="s">
        <v>135</v>
      </c>
      <c r="I7" s="97" t="s">
        <v>135</v>
      </c>
      <c r="J7" s="96" t="s">
        <v>135</v>
      </c>
      <c r="K7" s="98" t="s">
        <v>135</v>
      </c>
    </row>
    <row r="8" spans="1:11" s="1" customFormat="1" ht="28.5" customHeight="1">
      <c r="A8" s="420"/>
      <c r="B8" s="424" t="s">
        <v>36</v>
      </c>
      <c r="C8" s="375"/>
      <c r="D8" s="99">
        <v>9</v>
      </c>
      <c r="E8" s="100">
        <v>138996</v>
      </c>
      <c r="F8" s="99">
        <v>9</v>
      </c>
      <c r="G8" s="100">
        <v>22278</v>
      </c>
      <c r="H8" s="99" t="s">
        <v>135</v>
      </c>
      <c r="I8" s="100" t="s">
        <v>135</v>
      </c>
      <c r="J8" s="99">
        <v>18</v>
      </c>
      <c r="K8" s="47">
        <v>161274</v>
      </c>
    </row>
    <row r="9" spans="1:11" ht="28.5" customHeight="1">
      <c r="A9" s="420"/>
      <c r="B9" s="427" t="s">
        <v>63</v>
      </c>
      <c r="C9" s="428"/>
      <c r="D9" s="96" t="s">
        <v>135</v>
      </c>
      <c r="E9" s="97" t="s">
        <v>135</v>
      </c>
      <c r="F9" s="96" t="s">
        <v>135</v>
      </c>
      <c r="G9" s="97" t="s">
        <v>135</v>
      </c>
      <c r="H9" s="96" t="s">
        <v>135</v>
      </c>
      <c r="I9" s="97" t="s">
        <v>135</v>
      </c>
      <c r="J9" s="96" t="s">
        <v>135</v>
      </c>
      <c r="K9" s="98" t="s">
        <v>135</v>
      </c>
    </row>
    <row r="10" spans="1:11" s="1" customFormat="1" ht="28.5" customHeight="1">
      <c r="A10" s="420"/>
      <c r="B10" s="424" t="s">
        <v>37</v>
      </c>
      <c r="C10" s="375"/>
      <c r="D10" s="99" t="s">
        <v>135</v>
      </c>
      <c r="E10" s="100" t="s">
        <v>135</v>
      </c>
      <c r="F10" s="99" t="s">
        <v>135</v>
      </c>
      <c r="G10" s="100" t="s">
        <v>135</v>
      </c>
      <c r="H10" s="99" t="s">
        <v>135</v>
      </c>
      <c r="I10" s="100" t="s">
        <v>135</v>
      </c>
      <c r="J10" s="99" t="s">
        <v>135</v>
      </c>
      <c r="K10" s="47" t="s">
        <v>135</v>
      </c>
    </row>
    <row r="11" spans="1:11" ht="28.5" customHeight="1">
      <c r="A11" s="420"/>
      <c r="B11" s="426" t="s">
        <v>38</v>
      </c>
      <c r="C11" s="286"/>
      <c r="D11" s="99">
        <v>5</v>
      </c>
      <c r="E11" s="100">
        <v>89503</v>
      </c>
      <c r="F11" s="99" t="s">
        <v>135</v>
      </c>
      <c r="G11" s="100" t="s">
        <v>135</v>
      </c>
      <c r="H11" s="99" t="s">
        <v>135</v>
      </c>
      <c r="I11" s="100" t="s">
        <v>135</v>
      </c>
      <c r="J11" s="99">
        <v>5</v>
      </c>
      <c r="K11" s="47">
        <v>89503</v>
      </c>
    </row>
    <row r="12" spans="1:11" ht="28.5" customHeight="1">
      <c r="A12" s="420"/>
      <c r="B12" s="426" t="s">
        <v>39</v>
      </c>
      <c r="C12" s="286"/>
      <c r="D12" s="99">
        <v>2</v>
      </c>
      <c r="E12" s="100">
        <v>24500</v>
      </c>
      <c r="F12" s="99" t="s">
        <v>135</v>
      </c>
      <c r="G12" s="100" t="s">
        <v>135</v>
      </c>
      <c r="H12" s="99" t="s">
        <v>135</v>
      </c>
      <c r="I12" s="100" t="s">
        <v>135</v>
      </c>
      <c r="J12" s="99">
        <v>2</v>
      </c>
      <c r="K12" s="47">
        <v>24500</v>
      </c>
    </row>
    <row r="13" spans="1:11" ht="28.5" customHeight="1">
      <c r="A13" s="420"/>
      <c r="B13" s="426" t="s">
        <v>40</v>
      </c>
      <c r="C13" s="286"/>
      <c r="D13" s="99">
        <v>12</v>
      </c>
      <c r="E13" s="100">
        <v>100923</v>
      </c>
      <c r="F13" s="99">
        <v>5</v>
      </c>
      <c r="G13" s="100">
        <v>5680</v>
      </c>
      <c r="H13" s="99" t="s">
        <v>135</v>
      </c>
      <c r="I13" s="100" t="s">
        <v>135</v>
      </c>
      <c r="J13" s="99">
        <v>17</v>
      </c>
      <c r="K13" s="47">
        <v>106603</v>
      </c>
    </row>
    <row r="14" spans="1:11" ht="28.5" customHeight="1">
      <c r="A14" s="421"/>
      <c r="B14" s="410" t="s">
        <v>42</v>
      </c>
      <c r="C14" s="411"/>
      <c r="D14" s="101">
        <v>2</v>
      </c>
      <c r="E14" s="102">
        <v>16420</v>
      </c>
      <c r="F14" s="101">
        <v>6</v>
      </c>
      <c r="G14" s="102">
        <v>17206</v>
      </c>
      <c r="H14" s="101" t="s">
        <v>135</v>
      </c>
      <c r="I14" s="102" t="s">
        <v>135</v>
      </c>
      <c r="J14" s="101">
        <v>8</v>
      </c>
      <c r="K14" s="103">
        <v>33626</v>
      </c>
    </row>
    <row r="15" spans="1:11" ht="28.5" customHeight="1">
      <c r="A15" s="412" t="s">
        <v>126</v>
      </c>
      <c r="B15" s="415" t="s">
        <v>127</v>
      </c>
      <c r="C15" s="104" t="s">
        <v>128</v>
      </c>
      <c r="D15" s="105">
        <v>488</v>
      </c>
      <c r="E15" s="106">
        <v>411378</v>
      </c>
      <c r="F15" s="105">
        <v>33</v>
      </c>
      <c r="G15" s="106">
        <v>5085</v>
      </c>
      <c r="H15" s="105" t="s">
        <v>135</v>
      </c>
      <c r="I15" s="106" t="s">
        <v>135</v>
      </c>
      <c r="J15" s="105">
        <v>521</v>
      </c>
      <c r="K15" s="107">
        <v>416463</v>
      </c>
    </row>
    <row r="16" spans="1:11" ht="28.5" customHeight="1">
      <c r="A16" s="413"/>
      <c r="B16" s="416"/>
      <c r="C16" s="108" t="s">
        <v>64</v>
      </c>
      <c r="D16" s="109">
        <v>7</v>
      </c>
      <c r="E16" s="110">
        <v>3335</v>
      </c>
      <c r="F16" s="109">
        <v>7</v>
      </c>
      <c r="G16" s="110">
        <v>1624</v>
      </c>
      <c r="H16" s="109" t="s">
        <v>135</v>
      </c>
      <c r="I16" s="110" t="s">
        <v>135</v>
      </c>
      <c r="J16" s="109">
        <v>14</v>
      </c>
      <c r="K16" s="111">
        <v>4960</v>
      </c>
    </row>
    <row r="17" spans="1:11" ht="28.5" customHeight="1">
      <c r="A17" s="414"/>
      <c r="B17" s="410" t="s">
        <v>46</v>
      </c>
      <c r="C17" s="411"/>
      <c r="D17" s="112">
        <v>48</v>
      </c>
      <c r="E17" s="113">
        <v>26830</v>
      </c>
      <c r="F17" s="112">
        <v>13</v>
      </c>
      <c r="G17" s="113">
        <v>1394</v>
      </c>
      <c r="H17" s="112" t="s">
        <v>135</v>
      </c>
      <c r="I17" s="113" t="s">
        <v>135</v>
      </c>
      <c r="J17" s="112">
        <v>61</v>
      </c>
      <c r="K17" s="49">
        <v>28225</v>
      </c>
    </row>
    <row r="18" spans="1:11" ht="28.5" customHeight="1" thickBot="1">
      <c r="A18" s="417" t="s">
        <v>129</v>
      </c>
      <c r="B18" s="418"/>
      <c r="C18" s="419"/>
      <c r="D18" s="114">
        <v>289</v>
      </c>
      <c r="E18" s="115">
        <v>1554298</v>
      </c>
      <c r="F18" s="114">
        <v>19</v>
      </c>
      <c r="G18" s="115">
        <v>11413</v>
      </c>
      <c r="H18" s="114" t="s">
        <v>135</v>
      </c>
      <c r="I18" s="115" t="s">
        <v>135</v>
      </c>
      <c r="J18" s="114">
        <v>308</v>
      </c>
      <c r="K18" s="116">
        <v>1565711</v>
      </c>
    </row>
    <row r="19" spans="1:11" ht="22.5" customHeight="1">
      <c r="A19" s="344" t="s">
        <v>190</v>
      </c>
      <c r="B19" s="344"/>
      <c r="C19" s="344"/>
      <c r="D19" s="344"/>
      <c r="E19" s="344"/>
      <c r="F19" s="344"/>
      <c r="G19" s="344"/>
      <c r="H19" s="344"/>
      <c r="I19" s="344"/>
      <c r="J19" s="344"/>
      <c r="K19" s="344"/>
    </row>
    <row r="20" spans="1:11" ht="30.75" customHeight="1">
      <c r="A20" s="408" t="s">
        <v>191</v>
      </c>
      <c r="B20" s="409"/>
      <c r="C20" s="409"/>
      <c r="D20" s="409"/>
      <c r="E20" s="409"/>
      <c r="F20" s="409"/>
      <c r="G20" s="409"/>
      <c r="H20" s="409"/>
      <c r="I20" s="409"/>
      <c r="J20" s="409"/>
      <c r="K20" s="409"/>
    </row>
  </sheetData>
  <sheetProtection/>
  <mergeCells count="23">
    <mergeCell ref="B10:C10"/>
    <mergeCell ref="B11:C11"/>
    <mergeCell ref="B12:C12"/>
    <mergeCell ref="B13:C13"/>
    <mergeCell ref="B7:C7"/>
    <mergeCell ref="B8:C8"/>
    <mergeCell ref="B9:C9"/>
    <mergeCell ref="A20:K20"/>
    <mergeCell ref="B14:C14"/>
    <mergeCell ref="A15:A17"/>
    <mergeCell ref="B15:B16"/>
    <mergeCell ref="B17:C17"/>
    <mergeCell ref="A18:C18"/>
    <mergeCell ref="A19:K19"/>
    <mergeCell ref="A5:A14"/>
    <mergeCell ref="B5:C5"/>
    <mergeCell ref="B6:C6"/>
    <mergeCell ref="A1:K1"/>
    <mergeCell ref="A2:C3"/>
    <mergeCell ref="D2:E2"/>
    <mergeCell ref="F2:G2"/>
    <mergeCell ref="H2:I2"/>
    <mergeCell ref="J2:K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&amp;R高松国税局
国税徴収２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workbookViewId="0" topLeftCell="A1">
      <selection activeCell="D16" sqref="D16"/>
    </sheetView>
  </sheetViews>
  <sheetFormatPr defaultColWidth="12.625" defaultRowHeight="13.5"/>
  <cols>
    <col min="1" max="1" width="12.625" style="2" customWidth="1"/>
    <col min="2" max="2" width="13.00390625" style="2" bestFit="1" customWidth="1"/>
    <col min="3" max="3" width="12.625" style="2" customWidth="1"/>
    <col min="4" max="5" width="13.00390625" style="2" bestFit="1" customWidth="1"/>
    <col min="6" max="6" width="12.625" style="2" customWidth="1"/>
    <col min="7" max="7" width="13.00390625" style="2" bestFit="1" customWidth="1"/>
    <col min="8" max="16384" width="12.625" style="2" customWidth="1"/>
  </cols>
  <sheetData>
    <row r="1" ht="12" thickBot="1">
      <c r="A1" s="2" t="s">
        <v>25</v>
      </c>
    </row>
    <row r="2" spans="1:14" ht="15" customHeight="1">
      <c r="A2" s="340" t="s">
        <v>17</v>
      </c>
      <c r="B2" s="302" t="s">
        <v>13</v>
      </c>
      <c r="C2" s="303"/>
      <c r="D2" s="304"/>
      <c r="E2" s="302" t="s">
        <v>14</v>
      </c>
      <c r="F2" s="303"/>
      <c r="G2" s="304"/>
      <c r="H2" s="302" t="s">
        <v>15</v>
      </c>
      <c r="I2" s="303"/>
      <c r="J2" s="304"/>
      <c r="K2" s="302" t="s">
        <v>16</v>
      </c>
      <c r="L2" s="303"/>
      <c r="M2" s="303"/>
      <c r="N2" s="342" t="s">
        <v>17</v>
      </c>
    </row>
    <row r="3" spans="1:14" ht="18" customHeight="1">
      <c r="A3" s="341"/>
      <c r="B3" s="11" t="s">
        <v>0</v>
      </c>
      <c r="C3" s="12" t="s">
        <v>18</v>
      </c>
      <c r="D3" s="14" t="s">
        <v>1</v>
      </c>
      <c r="E3" s="11" t="s">
        <v>0</v>
      </c>
      <c r="F3" s="13" t="s">
        <v>19</v>
      </c>
      <c r="G3" s="14" t="s">
        <v>1</v>
      </c>
      <c r="H3" s="11" t="s">
        <v>0</v>
      </c>
      <c r="I3" s="13" t="s">
        <v>19</v>
      </c>
      <c r="J3" s="14" t="s">
        <v>1</v>
      </c>
      <c r="K3" s="11" t="s">
        <v>0</v>
      </c>
      <c r="L3" s="13" t="s">
        <v>19</v>
      </c>
      <c r="M3" s="14" t="s">
        <v>1</v>
      </c>
      <c r="N3" s="343"/>
    </row>
    <row r="4" spans="1:14" s="23" customFormat="1" ht="11.25">
      <c r="A4" s="32"/>
      <c r="B4" s="34" t="s">
        <v>2</v>
      </c>
      <c r="C4" s="35" t="s">
        <v>2</v>
      </c>
      <c r="D4" s="36" t="s">
        <v>2</v>
      </c>
      <c r="E4" s="34" t="s">
        <v>2</v>
      </c>
      <c r="F4" s="35" t="s">
        <v>2</v>
      </c>
      <c r="G4" s="36" t="s">
        <v>2</v>
      </c>
      <c r="H4" s="34" t="s">
        <v>2</v>
      </c>
      <c r="I4" s="35" t="s">
        <v>2</v>
      </c>
      <c r="J4" s="36" t="s">
        <v>2</v>
      </c>
      <c r="K4" s="34" t="s">
        <v>2</v>
      </c>
      <c r="L4" s="35" t="s">
        <v>2</v>
      </c>
      <c r="M4" s="36" t="s">
        <v>2</v>
      </c>
      <c r="N4" s="33"/>
    </row>
    <row r="5" spans="1:14" s="127" customFormat="1" ht="30" customHeight="1">
      <c r="A5" s="17" t="s">
        <v>175</v>
      </c>
      <c r="B5" s="19">
        <v>960305005</v>
      </c>
      <c r="C5" s="20">
        <v>39518897</v>
      </c>
      <c r="D5" s="21">
        <v>999823902</v>
      </c>
      <c r="E5" s="19">
        <v>929070588</v>
      </c>
      <c r="F5" s="20">
        <v>28235573</v>
      </c>
      <c r="G5" s="21">
        <v>957306161</v>
      </c>
      <c r="H5" s="19">
        <v>50394</v>
      </c>
      <c r="I5" s="20">
        <v>1572350</v>
      </c>
      <c r="J5" s="21">
        <v>1622743</v>
      </c>
      <c r="K5" s="19">
        <v>31184023</v>
      </c>
      <c r="L5" s="20">
        <v>9710974</v>
      </c>
      <c r="M5" s="21">
        <v>40894998</v>
      </c>
      <c r="N5" s="22" t="s">
        <v>175</v>
      </c>
    </row>
    <row r="6" spans="1:14" s="127" customFormat="1" ht="30" customHeight="1">
      <c r="A6" s="17" t="s">
        <v>176</v>
      </c>
      <c r="B6" s="6">
        <v>960678801</v>
      </c>
      <c r="C6" s="7">
        <v>40700664</v>
      </c>
      <c r="D6" s="8">
        <v>1001379465</v>
      </c>
      <c r="E6" s="6">
        <v>931326710</v>
      </c>
      <c r="F6" s="7">
        <v>29654529</v>
      </c>
      <c r="G6" s="8">
        <v>960981239</v>
      </c>
      <c r="H6" s="6">
        <v>33045</v>
      </c>
      <c r="I6" s="7">
        <v>1613963</v>
      </c>
      <c r="J6" s="8">
        <v>1647008</v>
      </c>
      <c r="K6" s="6">
        <v>29319045</v>
      </c>
      <c r="L6" s="7">
        <v>9432173</v>
      </c>
      <c r="M6" s="8">
        <v>38751218</v>
      </c>
      <c r="N6" s="22" t="s">
        <v>176</v>
      </c>
    </row>
    <row r="7" spans="1:14" s="127" customFormat="1" ht="30" customHeight="1">
      <c r="A7" s="17" t="s">
        <v>177</v>
      </c>
      <c r="B7" s="138">
        <v>935391802</v>
      </c>
      <c r="C7" s="139">
        <v>38423837</v>
      </c>
      <c r="D7" s="140">
        <v>973815639</v>
      </c>
      <c r="E7" s="138">
        <v>910784946</v>
      </c>
      <c r="F7" s="139">
        <v>27829342</v>
      </c>
      <c r="G7" s="140">
        <v>938614288</v>
      </c>
      <c r="H7" s="138">
        <v>42156</v>
      </c>
      <c r="I7" s="139">
        <v>1714024</v>
      </c>
      <c r="J7" s="140">
        <v>1756180</v>
      </c>
      <c r="K7" s="138">
        <v>24564699</v>
      </c>
      <c r="L7" s="139">
        <v>8880472</v>
      </c>
      <c r="M7" s="140">
        <v>33445171</v>
      </c>
      <c r="N7" s="22" t="s">
        <v>177</v>
      </c>
    </row>
    <row r="8" spans="1:14" s="127" customFormat="1" ht="30" customHeight="1">
      <c r="A8" s="17" t="s">
        <v>178</v>
      </c>
      <c r="B8" s="138">
        <v>998292872</v>
      </c>
      <c r="C8" s="139">
        <v>33146575</v>
      </c>
      <c r="D8" s="140">
        <v>1031439446</v>
      </c>
      <c r="E8" s="138">
        <v>974718215</v>
      </c>
      <c r="F8" s="139">
        <v>23726882</v>
      </c>
      <c r="G8" s="140">
        <v>998445097</v>
      </c>
      <c r="H8" s="138">
        <v>25977</v>
      </c>
      <c r="I8" s="139">
        <v>2090133</v>
      </c>
      <c r="J8" s="140">
        <v>2116109</v>
      </c>
      <c r="K8" s="138">
        <v>23548680</v>
      </c>
      <c r="L8" s="139">
        <v>7329560</v>
      </c>
      <c r="M8" s="140">
        <v>30878240</v>
      </c>
      <c r="N8" s="22" t="s">
        <v>178</v>
      </c>
    </row>
    <row r="9" spans="1:14" ht="30" customHeight="1" thickBot="1">
      <c r="A9" s="18" t="s">
        <v>179</v>
      </c>
      <c r="B9" s="135">
        <v>1030679180</v>
      </c>
      <c r="C9" s="136">
        <v>30534325</v>
      </c>
      <c r="D9" s="137">
        <v>1061213505</v>
      </c>
      <c r="E9" s="135">
        <v>1008364089</v>
      </c>
      <c r="F9" s="136">
        <v>20412488</v>
      </c>
      <c r="G9" s="137">
        <v>1028776577</v>
      </c>
      <c r="H9" s="135">
        <v>71146</v>
      </c>
      <c r="I9" s="136">
        <v>934518</v>
      </c>
      <c r="J9" s="137">
        <v>1005664</v>
      </c>
      <c r="K9" s="135">
        <v>22243945</v>
      </c>
      <c r="L9" s="136">
        <v>9187319</v>
      </c>
      <c r="M9" s="137">
        <v>31431264</v>
      </c>
      <c r="N9" s="256" t="s">
        <v>180</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&amp;R高松国税局
国税徴収１
(H26)</oddFooter>
  </headerFooter>
</worksheet>
</file>

<file path=xl/worksheets/sheet3.xml><?xml version="1.0" encoding="utf-8"?>
<worksheet xmlns="http://schemas.openxmlformats.org/spreadsheetml/2006/main" xmlns:r="http://schemas.openxmlformats.org/officeDocument/2006/relationships">
  <dimension ref="A1:N41"/>
  <sheetViews>
    <sheetView showGridLines="0" view="pageBreakPreview" zoomScale="60" workbookViewId="0" topLeftCell="A16">
      <selection activeCell="D16" sqref="D16"/>
    </sheetView>
  </sheetViews>
  <sheetFormatPr defaultColWidth="5.875" defaultRowHeight="13.5"/>
  <cols>
    <col min="1" max="1" width="10.625" style="2" customWidth="1"/>
    <col min="2" max="13" width="11.75390625" style="2" customWidth="1"/>
    <col min="14" max="14" width="10.625" style="5" customWidth="1"/>
    <col min="15" max="16384" width="5.875" style="2" customWidth="1"/>
  </cols>
  <sheetData>
    <row r="1" ht="12" thickBot="1">
      <c r="A1" s="2" t="s">
        <v>26</v>
      </c>
    </row>
    <row r="2" spans="1:14" s="5" customFormat="1" ht="14.25" customHeight="1">
      <c r="A2" s="346" t="s">
        <v>20</v>
      </c>
      <c r="B2" s="302" t="s">
        <v>155</v>
      </c>
      <c r="C2" s="303"/>
      <c r="D2" s="304"/>
      <c r="E2" s="302" t="s">
        <v>165</v>
      </c>
      <c r="F2" s="303"/>
      <c r="G2" s="304"/>
      <c r="H2" s="302" t="s">
        <v>137</v>
      </c>
      <c r="I2" s="303"/>
      <c r="J2" s="304"/>
      <c r="K2" s="302" t="s">
        <v>159</v>
      </c>
      <c r="L2" s="303"/>
      <c r="M2" s="304"/>
      <c r="N2" s="342" t="s">
        <v>69</v>
      </c>
    </row>
    <row r="3" spans="1:14" s="5" customFormat="1" ht="18" customHeight="1">
      <c r="A3" s="347"/>
      <c r="B3" s="24" t="s">
        <v>21</v>
      </c>
      <c r="C3" s="12" t="s">
        <v>14</v>
      </c>
      <c r="D3" s="14" t="s">
        <v>22</v>
      </c>
      <c r="E3" s="24" t="s">
        <v>21</v>
      </c>
      <c r="F3" s="12" t="s">
        <v>14</v>
      </c>
      <c r="G3" s="14" t="s">
        <v>22</v>
      </c>
      <c r="H3" s="24" t="s">
        <v>21</v>
      </c>
      <c r="I3" s="12" t="s">
        <v>14</v>
      </c>
      <c r="J3" s="14" t="s">
        <v>22</v>
      </c>
      <c r="K3" s="24" t="s">
        <v>21</v>
      </c>
      <c r="L3" s="12" t="s">
        <v>14</v>
      </c>
      <c r="M3" s="14" t="s">
        <v>22</v>
      </c>
      <c r="N3" s="343"/>
    </row>
    <row r="4" spans="1:14" ht="11.25">
      <c r="A4" s="39"/>
      <c r="B4" s="37" t="s">
        <v>2</v>
      </c>
      <c r="C4" s="30" t="s">
        <v>2</v>
      </c>
      <c r="D4" s="38" t="s">
        <v>2</v>
      </c>
      <c r="E4" s="37" t="s">
        <v>2</v>
      </c>
      <c r="F4" s="30" t="s">
        <v>2</v>
      </c>
      <c r="G4" s="38" t="s">
        <v>2</v>
      </c>
      <c r="H4" s="37" t="s">
        <v>2</v>
      </c>
      <c r="I4" s="30" t="s">
        <v>2</v>
      </c>
      <c r="J4" s="38" t="s">
        <v>2</v>
      </c>
      <c r="K4" s="37" t="s">
        <v>2</v>
      </c>
      <c r="L4" s="30" t="s">
        <v>2</v>
      </c>
      <c r="M4" s="118" t="s">
        <v>2</v>
      </c>
      <c r="N4" s="119"/>
    </row>
    <row r="5" spans="1:14" ht="18" customHeight="1">
      <c r="A5" s="42" t="s">
        <v>70</v>
      </c>
      <c r="B5" s="176">
        <v>57680</v>
      </c>
      <c r="C5" s="143">
        <v>49865</v>
      </c>
      <c r="D5" s="177">
        <v>4844</v>
      </c>
      <c r="E5" s="176">
        <v>28980356</v>
      </c>
      <c r="F5" s="143">
        <v>28963885</v>
      </c>
      <c r="G5" s="177">
        <v>16121</v>
      </c>
      <c r="H5" s="176">
        <v>262113</v>
      </c>
      <c r="I5" s="143">
        <v>210168</v>
      </c>
      <c r="J5" s="177">
        <v>41965</v>
      </c>
      <c r="K5" s="176">
        <v>5705278</v>
      </c>
      <c r="L5" s="143">
        <v>5672003</v>
      </c>
      <c r="M5" s="177">
        <v>33275</v>
      </c>
      <c r="N5" s="120" t="str">
        <f>IF(A5="","",A5)</f>
        <v>徳島</v>
      </c>
    </row>
    <row r="6" spans="1:14" ht="18" customHeight="1">
      <c r="A6" s="40" t="s">
        <v>71</v>
      </c>
      <c r="B6" s="178">
        <v>12096</v>
      </c>
      <c r="C6" s="145">
        <v>10472</v>
      </c>
      <c r="D6" s="179">
        <v>748</v>
      </c>
      <c r="E6" s="178">
        <v>8170390</v>
      </c>
      <c r="F6" s="145">
        <v>8163559</v>
      </c>
      <c r="G6" s="179">
        <v>6823</v>
      </c>
      <c r="H6" s="178">
        <v>86667</v>
      </c>
      <c r="I6" s="145">
        <v>68325</v>
      </c>
      <c r="J6" s="179">
        <v>18214</v>
      </c>
      <c r="K6" s="178">
        <v>2121533</v>
      </c>
      <c r="L6" s="145">
        <v>2106240</v>
      </c>
      <c r="M6" s="179">
        <v>15294</v>
      </c>
      <c r="N6" s="121" t="str">
        <f aca="true" t="shared" si="0" ref="N6:N11">IF(A6="","",A6)</f>
        <v>鳴門</v>
      </c>
    </row>
    <row r="7" spans="1:14" ht="18" customHeight="1">
      <c r="A7" s="40" t="s">
        <v>72</v>
      </c>
      <c r="B7" s="178">
        <v>12411</v>
      </c>
      <c r="C7" s="145">
        <v>10590</v>
      </c>
      <c r="D7" s="179">
        <v>1591</v>
      </c>
      <c r="E7" s="178">
        <v>7354659</v>
      </c>
      <c r="F7" s="145">
        <v>7351216</v>
      </c>
      <c r="G7" s="179">
        <v>3443</v>
      </c>
      <c r="H7" s="178">
        <v>45799</v>
      </c>
      <c r="I7" s="145">
        <v>30569</v>
      </c>
      <c r="J7" s="179">
        <v>12543</v>
      </c>
      <c r="K7" s="178">
        <v>880131</v>
      </c>
      <c r="L7" s="145">
        <v>867354</v>
      </c>
      <c r="M7" s="179">
        <v>12778</v>
      </c>
      <c r="N7" s="121" t="str">
        <f t="shared" si="0"/>
        <v>阿南</v>
      </c>
    </row>
    <row r="8" spans="1:14" ht="18" customHeight="1">
      <c r="A8" s="40" t="s">
        <v>73</v>
      </c>
      <c r="B8" s="178">
        <v>7077</v>
      </c>
      <c r="C8" s="145">
        <v>5475</v>
      </c>
      <c r="D8" s="179">
        <v>1097</v>
      </c>
      <c r="E8" s="178">
        <v>2343113</v>
      </c>
      <c r="F8" s="145">
        <v>2342715</v>
      </c>
      <c r="G8" s="179">
        <v>316</v>
      </c>
      <c r="H8" s="178">
        <v>26747</v>
      </c>
      <c r="I8" s="145">
        <v>24544</v>
      </c>
      <c r="J8" s="179">
        <v>1595</v>
      </c>
      <c r="K8" s="178">
        <v>632168</v>
      </c>
      <c r="L8" s="145">
        <v>628842</v>
      </c>
      <c r="M8" s="179">
        <v>3326</v>
      </c>
      <c r="N8" s="121" t="str">
        <f t="shared" si="0"/>
        <v>川島</v>
      </c>
    </row>
    <row r="9" spans="1:14" ht="18" customHeight="1">
      <c r="A9" s="40" t="s">
        <v>74</v>
      </c>
      <c r="B9" s="178">
        <v>7188</v>
      </c>
      <c r="C9" s="145">
        <v>7071</v>
      </c>
      <c r="D9" s="179">
        <v>117</v>
      </c>
      <c r="E9" s="178">
        <v>1372468</v>
      </c>
      <c r="F9" s="145">
        <v>1371489</v>
      </c>
      <c r="G9" s="179">
        <v>979</v>
      </c>
      <c r="H9" s="178">
        <v>16949</v>
      </c>
      <c r="I9" s="145">
        <v>14104</v>
      </c>
      <c r="J9" s="179">
        <v>1722</v>
      </c>
      <c r="K9" s="178">
        <v>423608</v>
      </c>
      <c r="L9" s="145">
        <v>419399</v>
      </c>
      <c r="M9" s="179">
        <v>4209</v>
      </c>
      <c r="N9" s="121" t="str">
        <f t="shared" si="0"/>
        <v>脇町</v>
      </c>
    </row>
    <row r="10" spans="1:14" ht="18" customHeight="1">
      <c r="A10" s="40" t="s">
        <v>75</v>
      </c>
      <c r="B10" s="178">
        <v>10083</v>
      </c>
      <c r="C10" s="145">
        <v>7952</v>
      </c>
      <c r="D10" s="179">
        <v>2131</v>
      </c>
      <c r="E10" s="178">
        <v>1572358</v>
      </c>
      <c r="F10" s="145">
        <v>1570940</v>
      </c>
      <c r="G10" s="179">
        <v>1418</v>
      </c>
      <c r="H10" s="178">
        <v>13730</v>
      </c>
      <c r="I10" s="145">
        <v>6503</v>
      </c>
      <c r="J10" s="179">
        <v>5841</v>
      </c>
      <c r="K10" s="178">
        <v>339520</v>
      </c>
      <c r="L10" s="145">
        <v>337764</v>
      </c>
      <c r="M10" s="179">
        <v>1756</v>
      </c>
      <c r="N10" s="121" t="str">
        <f t="shared" si="0"/>
        <v>池田</v>
      </c>
    </row>
    <row r="11" spans="1:14" ht="18" customHeight="1">
      <c r="A11" s="133" t="s">
        <v>76</v>
      </c>
      <c r="B11" s="161">
        <v>106534</v>
      </c>
      <c r="C11" s="162">
        <v>91425</v>
      </c>
      <c r="D11" s="163">
        <v>10529</v>
      </c>
      <c r="E11" s="161">
        <v>49793344</v>
      </c>
      <c r="F11" s="162">
        <v>49763803</v>
      </c>
      <c r="G11" s="163">
        <v>29099</v>
      </c>
      <c r="H11" s="161">
        <v>452005</v>
      </c>
      <c r="I11" s="162">
        <v>354214</v>
      </c>
      <c r="J11" s="163">
        <v>81880</v>
      </c>
      <c r="K11" s="161">
        <v>10102238</v>
      </c>
      <c r="L11" s="162">
        <v>10031601</v>
      </c>
      <c r="M11" s="163">
        <v>70637</v>
      </c>
      <c r="N11" s="134" t="str">
        <f t="shared" si="0"/>
        <v>徳島県計</v>
      </c>
    </row>
    <row r="12" spans="1:14" ht="18" customHeight="1">
      <c r="A12" s="10"/>
      <c r="B12" s="188"/>
      <c r="C12" s="189"/>
      <c r="D12" s="190"/>
      <c r="E12" s="188"/>
      <c r="F12" s="189"/>
      <c r="G12" s="190"/>
      <c r="H12" s="188"/>
      <c r="I12" s="189"/>
      <c r="J12" s="190"/>
      <c r="K12" s="188"/>
      <c r="L12" s="189"/>
      <c r="M12" s="190"/>
      <c r="N12" s="129"/>
    </row>
    <row r="13" spans="1:14" s="3" customFormat="1" ht="18" customHeight="1">
      <c r="A13" s="41" t="s">
        <v>77</v>
      </c>
      <c r="B13" s="183">
        <v>96670</v>
      </c>
      <c r="C13" s="184">
        <v>62758</v>
      </c>
      <c r="D13" s="185">
        <v>29218</v>
      </c>
      <c r="E13" s="183">
        <v>47875380</v>
      </c>
      <c r="F13" s="184">
        <v>47840731</v>
      </c>
      <c r="G13" s="185">
        <v>34649</v>
      </c>
      <c r="H13" s="183">
        <v>389346</v>
      </c>
      <c r="I13" s="184">
        <v>227434</v>
      </c>
      <c r="J13" s="185">
        <v>140584</v>
      </c>
      <c r="K13" s="183">
        <v>8743878</v>
      </c>
      <c r="L13" s="184">
        <v>8660383</v>
      </c>
      <c r="M13" s="185">
        <v>83495</v>
      </c>
      <c r="N13" s="122" t="str">
        <f>IF(A13="","",A13)</f>
        <v>高松</v>
      </c>
    </row>
    <row r="14" spans="1:14" s="9" customFormat="1" ht="18" customHeight="1">
      <c r="A14" s="40" t="s">
        <v>78</v>
      </c>
      <c r="B14" s="178">
        <v>32225</v>
      </c>
      <c r="C14" s="145">
        <v>17839</v>
      </c>
      <c r="D14" s="179">
        <v>11854</v>
      </c>
      <c r="E14" s="178">
        <v>8948662</v>
      </c>
      <c r="F14" s="145">
        <v>8933441</v>
      </c>
      <c r="G14" s="179">
        <v>14854</v>
      </c>
      <c r="H14" s="178">
        <v>141972</v>
      </c>
      <c r="I14" s="145">
        <v>88975</v>
      </c>
      <c r="J14" s="179">
        <v>50182</v>
      </c>
      <c r="K14" s="178">
        <v>2023022</v>
      </c>
      <c r="L14" s="145">
        <v>1984210</v>
      </c>
      <c r="M14" s="179">
        <v>38812</v>
      </c>
      <c r="N14" s="121" t="str">
        <f aca="true" t="shared" si="1" ref="N14:N37">IF(A14="","",A14)</f>
        <v>丸亀</v>
      </c>
    </row>
    <row r="15" spans="1:14" ht="18" customHeight="1">
      <c r="A15" s="40" t="s">
        <v>79</v>
      </c>
      <c r="B15" s="178">
        <v>21279</v>
      </c>
      <c r="C15" s="145">
        <v>11417</v>
      </c>
      <c r="D15" s="179">
        <v>9840</v>
      </c>
      <c r="E15" s="178">
        <v>5095680</v>
      </c>
      <c r="F15" s="145">
        <v>5091106</v>
      </c>
      <c r="G15" s="179">
        <v>4575</v>
      </c>
      <c r="H15" s="178">
        <v>82964</v>
      </c>
      <c r="I15" s="145">
        <v>52841</v>
      </c>
      <c r="J15" s="179">
        <v>29725</v>
      </c>
      <c r="K15" s="178">
        <v>1247271</v>
      </c>
      <c r="L15" s="145">
        <v>1237087</v>
      </c>
      <c r="M15" s="179">
        <v>10184</v>
      </c>
      <c r="N15" s="121" t="str">
        <f t="shared" si="1"/>
        <v>坂出</v>
      </c>
    </row>
    <row r="16" spans="1:14" ht="18" customHeight="1">
      <c r="A16" s="40" t="s">
        <v>80</v>
      </c>
      <c r="B16" s="178">
        <v>26839</v>
      </c>
      <c r="C16" s="145">
        <v>15950</v>
      </c>
      <c r="D16" s="179">
        <v>9764</v>
      </c>
      <c r="E16" s="178">
        <v>5771542</v>
      </c>
      <c r="F16" s="145">
        <v>5766711</v>
      </c>
      <c r="G16" s="179">
        <v>4684</v>
      </c>
      <c r="H16" s="178">
        <v>96634</v>
      </c>
      <c r="I16" s="145">
        <v>51802</v>
      </c>
      <c r="J16" s="179">
        <v>43541</v>
      </c>
      <c r="K16" s="178">
        <v>1509280</v>
      </c>
      <c r="L16" s="145">
        <v>1484037</v>
      </c>
      <c r="M16" s="179">
        <v>25242</v>
      </c>
      <c r="N16" s="121" t="str">
        <f t="shared" si="1"/>
        <v>観音寺</v>
      </c>
    </row>
    <row r="17" spans="1:14" ht="18" customHeight="1">
      <c r="A17" s="40" t="s">
        <v>81</v>
      </c>
      <c r="B17" s="178">
        <v>16416</v>
      </c>
      <c r="C17" s="145">
        <v>10896</v>
      </c>
      <c r="D17" s="179">
        <v>5287</v>
      </c>
      <c r="E17" s="178">
        <v>3005552</v>
      </c>
      <c r="F17" s="145">
        <v>3001060</v>
      </c>
      <c r="G17" s="179">
        <v>4469</v>
      </c>
      <c r="H17" s="178">
        <v>54418</v>
      </c>
      <c r="I17" s="145">
        <v>25305</v>
      </c>
      <c r="J17" s="179">
        <v>27629</v>
      </c>
      <c r="K17" s="178">
        <v>704034</v>
      </c>
      <c r="L17" s="145">
        <v>687960</v>
      </c>
      <c r="M17" s="179">
        <v>16073</v>
      </c>
      <c r="N17" s="121" t="str">
        <f t="shared" si="1"/>
        <v>長尾</v>
      </c>
    </row>
    <row r="18" spans="1:14" ht="18" customHeight="1">
      <c r="A18" s="40" t="s">
        <v>82</v>
      </c>
      <c r="B18" s="178">
        <v>15229</v>
      </c>
      <c r="C18" s="145">
        <v>14459</v>
      </c>
      <c r="D18" s="179">
        <v>659</v>
      </c>
      <c r="E18" s="178">
        <v>1271711</v>
      </c>
      <c r="F18" s="145">
        <v>1270868</v>
      </c>
      <c r="G18" s="179">
        <v>843</v>
      </c>
      <c r="H18" s="178">
        <v>16800</v>
      </c>
      <c r="I18" s="145">
        <v>8904</v>
      </c>
      <c r="J18" s="179">
        <v>7858</v>
      </c>
      <c r="K18" s="178">
        <v>250154</v>
      </c>
      <c r="L18" s="145">
        <v>247886</v>
      </c>
      <c r="M18" s="179">
        <v>2268</v>
      </c>
      <c r="N18" s="121" t="str">
        <f t="shared" si="1"/>
        <v>土庄</v>
      </c>
    </row>
    <row r="19" spans="1:14" ht="18" customHeight="1">
      <c r="A19" s="133" t="s">
        <v>83</v>
      </c>
      <c r="B19" s="191">
        <v>208658</v>
      </c>
      <c r="C19" s="192">
        <v>133320</v>
      </c>
      <c r="D19" s="193">
        <v>66622</v>
      </c>
      <c r="E19" s="191">
        <v>71968527</v>
      </c>
      <c r="F19" s="192">
        <v>71903916</v>
      </c>
      <c r="G19" s="193">
        <v>64074</v>
      </c>
      <c r="H19" s="191">
        <v>782134</v>
      </c>
      <c r="I19" s="192">
        <v>455261</v>
      </c>
      <c r="J19" s="193">
        <v>299519</v>
      </c>
      <c r="K19" s="191">
        <v>14477638</v>
      </c>
      <c r="L19" s="192">
        <v>14301564</v>
      </c>
      <c r="M19" s="193">
        <v>176074</v>
      </c>
      <c r="N19" s="134" t="str">
        <f t="shared" si="1"/>
        <v>香川県計</v>
      </c>
    </row>
    <row r="20" spans="1:14" ht="18" customHeight="1">
      <c r="A20" s="10"/>
      <c r="B20" s="194"/>
      <c r="C20" s="195"/>
      <c r="D20" s="196"/>
      <c r="E20" s="194"/>
      <c r="F20" s="195"/>
      <c r="G20" s="196"/>
      <c r="H20" s="194"/>
      <c r="I20" s="195"/>
      <c r="J20" s="196"/>
      <c r="K20" s="194"/>
      <c r="L20" s="195"/>
      <c r="M20" s="196"/>
      <c r="N20" s="129"/>
    </row>
    <row r="21" spans="1:14" ht="18" customHeight="1">
      <c r="A21" s="41" t="s">
        <v>84</v>
      </c>
      <c r="B21" s="178">
        <v>148975</v>
      </c>
      <c r="C21" s="145">
        <v>102501</v>
      </c>
      <c r="D21" s="179">
        <v>36986</v>
      </c>
      <c r="E21" s="178">
        <v>47822920</v>
      </c>
      <c r="F21" s="145">
        <v>47780867</v>
      </c>
      <c r="G21" s="179">
        <v>40884</v>
      </c>
      <c r="H21" s="178">
        <v>527966</v>
      </c>
      <c r="I21" s="145">
        <v>308302</v>
      </c>
      <c r="J21" s="179">
        <v>194733</v>
      </c>
      <c r="K21" s="178">
        <v>9588369</v>
      </c>
      <c r="L21" s="145">
        <v>9469320</v>
      </c>
      <c r="M21" s="179">
        <v>119049</v>
      </c>
      <c r="N21" s="122" t="str">
        <f>IF(A21="","",A21)</f>
        <v>松山</v>
      </c>
    </row>
    <row r="22" spans="1:14" ht="18" customHeight="1">
      <c r="A22" s="40" t="s">
        <v>85</v>
      </c>
      <c r="B22" s="178">
        <v>35010</v>
      </c>
      <c r="C22" s="145">
        <v>28455</v>
      </c>
      <c r="D22" s="179">
        <v>5298</v>
      </c>
      <c r="E22" s="178">
        <v>11667415</v>
      </c>
      <c r="F22" s="145">
        <v>11655867</v>
      </c>
      <c r="G22" s="179">
        <v>9776</v>
      </c>
      <c r="H22" s="178">
        <v>123049</v>
      </c>
      <c r="I22" s="145">
        <v>78979</v>
      </c>
      <c r="J22" s="179">
        <v>34487</v>
      </c>
      <c r="K22" s="178">
        <v>2498464</v>
      </c>
      <c r="L22" s="145">
        <v>2480887</v>
      </c>
      <c r="M22" s="179">
        <v>17576</v>
      </c>
      <c r="N22" s="121" t="str">
        <f t="shared" si="1"/>
        <v>今治</v>
      </c>
    </row>
    <row r="23" spans="1:14" ht="18" customHeight="1">
      <c r="A23" s="40" t="s">
        <v>86</v>
      </c>
      <c r="B23" s="178">
        <v>13615</v>
      </c>
      <c r="C23" s="145">
        <v>12118</v>
      </c>
      <c r="D23" s="179">
        <v>768</v>
      </c>
      <c r="E23" s="178">
        <v>4136810</v>
      </c>
      <c r="F23" s="145">
        <v>4134062</v>
      </c>
      <c r="G23" s="179">
        <v>2450</v>
      </c>
      <c r="H23" s="178">
        <v>56273</v>
      </c>
      <c r="I23" s="145">
        <v>46909</v>
      </c>
      <c r="J23" s="179">
        <v>7832</v>
      </c>
      <c r="K23" s="178">
        <v>1204192</v>
      </c>
      <c r="L23" s="145">
        <v>1195555</v>
      </c>
      <c r="M23" s="179">
        <v>8636</v>
      </c>
      <c r="N23" s="121" t="str">
        <f t="shared" si="1"/>
        <v>宇和島</v>
      </c>
    </row>
    <row r="24" spans="1:14" ht="18" customHeight="1">
      <c r="A24" s="40" t="s">
        <v>87</v>
      </c>
      <c r="B24" s="178">
        <v>15362</v>
      </c>
      <c r="C24" s="145">
        <v>12854</v>
      </c>
      <c r="D24" s="179">
        <v>2110</v>
      </c>
      <c r="E24" s="178">
        <v>2975109</v>
      </c>
      <c r="F24" s="145">
        <v>2973478</v>
      </c>
      <c r="G24" s="179">
        <v>1631</v>
      </c>
      <c r="H24" s="178">
        <v>64262</v>
      </c>
      <c r="I24" s="145">
        <v>59545</v>
      </c>
      <c r="J24" s="179">
        <v>4655</v>
      </c>
      <c r="K24" s="178">
        <v>789566</v>
      </c>
      <c r="L24" s="145">
        <v>782540</v>
      </c>
      <c r="M24" s="179">
        <v>7026</v>
      </c>
      <c r="N24" s="121" t="str">
        <f t="shared" si="1"/>
        <v>八幡浜</v>
      </c>
    </row>
    <row r="25" spans="1:14" ht="18" customHeight="1">
      <c r="A25" s="40" t="s">
        <v>88</v>
      </c>
      <c r="B25" s="178">
        <v>32244</v>
      </c>
      <c r="C25" s="145">
        <v>24901</v>
      </c>
      <c r="D25" s="179">
        <v>7157</v>
      </c>
      <c r="E25" s="178">
        <v>6487980</v>
      </c>
      <c r="F25" s="145">
        <v>6478399</v>
      </c>
      <c r="G25" s="179">
        <v>9581</v>
      </c>
      <c r="H25" s="178">
        <v>99022</v>
      </c>
      <c r="I25" s="145">
        <v>62094</v>
      </c>
      <c r="J25" s="179">
        <v>33797</v>
      </c>
      <c r="K25" s="178">
        <v>1267835</v>
      </c>
      <c r="L25" s="145">
        <v>1255282</v>
      </c>
      <c r="M25" s="179">
        <v>12553</v>
      </c>
      <c r="N25" s="121" t="str">
        <f t="shared" si="1"/>
        <v>新居浜</v>
      </c>
    </row>
    <row r="26" spans="1:14" ht="18" customHeight="1">
      <c r="A26" s="40" t="s">
        <v>89</v>
      </c>
      <c r="B26" s="178">
        <v>13004</v>
      </c>
      <c r="C26" s="145">
        <v>5763</v>
      </c>
      <c r="D26" s="179">
        <v>6444</v>
      </c>
      <c r="E26" s="178">
        <v>4098846</v>
      </c>
      <c r="F26" s="145">
        <v>4093242</v>
      </c>
      <c r="G26" s="179">
        <v>5604</v>
      </c>
      <c r="H26" s="178">
        <v>122950</v>
      </c>
      <c r="I26" s="145">
        <v>82471</v>
      </c>
      <c r="J26" s="179">
        <v>33731</v>
      </c>
      <c r="K26" s="178">
        <v>1102598</v>
      </c>
      <c r="L26" s="145">
        <v>1087060</v>
      </c>
      <c r="M26" s="179">
        <v>15537</v>
      </c>
      <c r="N26" s="121" t="str">
        <f t="shared" si="1"/>
        <v>伊予西条</v>
      </c>
    </row>
    <row r="27" spans="1:14" ht="18" customHeight="1">
      <c r="A27" s="40" t="s">
        <v>90</v>
      </c>
      <c r="B27" s="178">
        <v>15125</v>
      </c>
      <c r="C27" s="145">
        <v>13999</v>
      </c>
      <c r="D27" s="179">
        <v>1090</v>
      </c>
      <c r="E27" s="178">
        <v>2137086</v>
      </c>
      <c r="F27" s="145">
        <v>2133335</v>
      </c>
      <c r="G27" s="179">
        <v>3751</v>
      </c>
      <c r="H27" s="178">
        <v>44271</v>
      </c>
      <c r="I27" s="145">
        <v>36718</v>
      </c>
      <c r="J27" s="179">
        <v>7122</v>
      </c>
      <c r="K27" s="178">
        <v>656083</v>
      </c>
      <c r="L27" s="145">
        <v>649482</v>
      </c>
      <c r="M27" s="179">
        <v>6600</v>
      </c>
      <c r="N27" s="121" t="str">
        <f t="shared" si="1"/>
        <v>大洲</v>
      </c>
    </row>
    <row r="28" spans="1:14" ht="18" customHeight="1">
      <c r="A28" s="40" t="s">
        <v>91</v>
      </c>
      <c r="B28" s="178">
        <v>21504</v>
      </c>
      <c r="C28" s="145">
        <v>17315</v>
      </c>
      <c r="D28" s="179">
        <v>3867</v>
      </c>
      <c r="E28" s="178">
        <v>8616948</v>
      </c>
      <c r="F28" s="145">
        <v>8610879</v>
      </c>
      <c r="G28" s="179">
        <v>6070</v>
      </c>
      <c r="H28" s="178">
        <v>23583</v>
      </c>
      <c r="I28" s="145">
        <v>17587</v>
      </c>
      <c r="J28" s="179">
        <v>3655</v>
      </c>
      <c r="K28" s="178">
        <v>1296278</v>
      </c>
      <c r="L28" s="145">
        <v>1280937</v>
      </c>
      <c r="M28" s="179">
        <v>15341</v>
      </c>
      <c r="N28" s="121" t="str">
        <f t="shared" si="1"/>
        <v>伊予三島</v>
      </c>
    </row>
    <row r="29" spans="1:14" ht="18" customHeight="1">
      <c r="A29" s="133" t="s">
        <v>92</v>
      </c>
      <c r="B29" s="191">
        <v>294839</v>
      </c>
      <c r="C29" s="192">
        <v>217907</v>
      </c>
      <c r="D29" s="193">
        <v>63720</v>
      </c>
      <c r="E29" s="191">
        <v>87943114</v>
      </c>
      <c r="F29" s="192">
        <v>87860129</v>
      </c>
      <c r="G29" s="193">
        <v>79747</v>
      </c>
      <c r="H29" s="191">
        <v>1061376</v>
      </c>
      <c r="I29" s="192">
        <v>692605</v>
      </c>
      <c r="J29" s="193">
        <v>320012</v>
      </c>
      <c r="K29" s="191">
        <v>18403385</v>
      </c>
      <c r="L29" s="192">
        <v>18201066</v>
      </c>
      <c r="M29" s="193">
        <v>202319</v>
      </c>
      <c r="N29" s="134" t="str">
        <f t="shared" si="1"/>
        <v>愛媛県計</v>
      </c>
    </row>
    <row r="30" spans="1:14" ht="18" customHeight="1">
      <c r="A30" s="10"/>
      <c r="B30" s="194"/>
      <c r="C30" s="195"/>
      <c r="D30" s="196"/>
      <c r="E30" s="194"/>
      <c r="F30" s="195"/>
      <c r="G30" s="196"/>
      <c r="H30" s="194"/>
      <c r="I30" s="195"/>
      <c r="J30" s="196"/>
      <c r="K30" s="194"/>
      <c r="L30" s="195"/>
      <c r="M30" s="196"/>
      <c r="N30" s="129"/>
    </row>
    <row r="31" spans="1:14" ht="18" customHeight="1">
      <c r="A31" s="41" t="s">
        <v>93</v>
      </c>
      <c r="B31" s="178">
        <v>83542</v>
      </c>
      <c r="C31" s="145">
        <v>56471</v>
      </c>
      <c r="D31" s="179">
        <v>16110</v>
      </c>
      <c r="E31" s="178">
        <v>27105908</v>
      </c>
      <c r="F31" s="145">
        <v>27077174</v>
      </c>
      <c r="G31" s="179">
        <v>28330</v>
      </c>
      <c r="H31" s="178">
        <v>339528</v>
      </c>
      <c r="I31" s="145">
        <v>205816</v>
      </c>
      <c r="J31" s="179">
        <v>114193</v>
      </c>
      <c r="K31" s="178">
        <v>5665054</v>
      </c>
      <c r="L31" s="145">
        <v>5578200</v>
      </c>
      <c r="M31" s="179">
        <v>86853</v>
      </c>
      <c r="N31" s="122" t="str">
        <f>IF(A31="","",A31)</f>
        <v>高知</v>
      </c>
    </row>
    <row r="32" spans="1:14" ht="18" customHeight="1">
      <c r="A32" s="40" t="s">
        <v>94</v>
      </c>
      <c r="B32" s="178">
        <v>3605</v>
      </c>
      <c r="C32" s="145">
        <v>2979</v>
      </c>
      <c r="D32" s="179">
        <v>623</v>
      </c>
      <c r="E32" s="178">
        <v>1357250</v>
      </c>
      <c r="F32" s="145">
        <v>1355984</v>
      </c>
      <c r="G32" s="179">
        <v>1036</v>
      </c>
      <c r="H32" s="178">
        <v>33236</v>
      </c>
      <c r="I32" s="145">
        <v>22780</v>
      </c>
      <c r="J32" s="179">
        <v>5451</v>
      </c>
      <c r="K32" s="178">
        <v>499684</v>
      </c>
      <c r="L32" s="145">
        <v>495042</v>
      </c>
      <c r="M32" s="179">
        <v>4642</v>
      </c>
      <c r="N32" s="121" t="str">
        <f t="shared" si="1"/>
        <v>安芸</v>
      </c>
    </row>
    <row r="33" spans="1:14" ht="18" customHeight="1">
      <c r="A33" s="40" t="s">
        <v>95</v>
      </c>
      <c r="B33" s="178">
        <v>9649</v>
      </c>
      <c r="C33" s="145">
        <v>6500</v>
      </c>
      <c r="D33" s="179">
        <v>2324</v>
      </c>
      <c r="E33" s="178">
        <v>3826990</v>
      </c>
      <c r="F33" s="145">
        <v>3824904</v>
      </c>
      <c r="G33" s="179">
        <v>1997</v>
      </c>
      <c r="H33" s="178">
        <v>65557</v>
      </c>
      <c r="I33" s="145">
        <v>40698</v>
      </c>
      <c r="J33" s="179">
        <v>18700</v>
      </c>
      <c r="K33" s="178">
        <v>1307219</v>
      </c>
      <c r="L33" s="145">
        <v>1293238</v>
      </c>
      <c r="M33" s="179">
        <v>13981</v>
      </c>
      <c r="N33" s="121" t="str">
        <f t="shared" si="1"/>
        <v>南国</v>
      </c>
    </row>
    <row r="34" spans="1:14" ht="18" customHeight="1">
      <c r="A34" s="40" t="s">
        <v>96</v>
      </c>
      <c r="B34" s="178">
        <v>9059</v>
      </c>
      <c r="C34" s="145">
        <v>7322</v>
      </c>
      <c r="D34" s="179">
        <v>1492</v>
      </c>
      <c r="E34" s="178">
        <v>2253102</v>
      </c>
      <c r="F34" s="145">
        <v>2252914</v>
      </c>
      <c r="G34" s="179">
        <v>189</v>
      </c>
      <c r="H34" s="178">
        <v>41345</v>
      </c>
      <c r="I34" s="145">
        <v>21628</v>
      </c>
      <c r="J34" s="179">
        <v>18915</v>
      </c>
      <c r="K34" s="178">
        <v>704074</v>
      </c>
      <c r="L34" s="145">
        <v>697365</v>
      </c>
      <c r="M34" s="179">
        <v>6709</v>
      </c>
      <c r="N34" s="121" t="str">
        <f t="shared" si="1"/>
        <v>須崎</v>
      </c>
    </row>
    <row r="35" spans="1:14" ht="18" customHeight="1">
      <c r="A35" s="40" t="s">
        <v>97</v>
      </c>
      <c r="B35" s="178">
        <v>6892</v>
      </c>
      <c r="C35" s="145">
        <v>5529</v>
      </c>
      <c r="D35" s="179">
        <v>1217</v>
      </c>
      <c r="E35" s="178">
        <v>2851030</v>
      </c>
      <c r="F35" s="145">
        <v>2847230</v>
      </c>
      <c r="G35" s="179">
        <v>3800</v>
      </c>
      <c r="H35" s="178">
        <v>61158</v>
      </c>
      <c r="I35" s="145">
        <v>45120</v>
      </c>
      <c r="J35" s="179">
        <v>11574</v>
      </c>
      <c r="K35" s="178">
        <v>1345979</v>
      </c>
      <c r="L35" s="145">
        <v>1334447</v>
      </c>
      <c r="M35" s="179">
        <v>11532</v>
      </c>
      <c r="N35" s="121" t="str">
        <f t="shared" si="1"/>
        <v>中村</v>
      </c>
    </row>
    <row r="36" spans="1:14" ht="18" customHeight="1">
      <c r="A36" s="40" t="s">
        <v>98</v>
      </c>
      <c r="B36" s="178">
        <v>6644</v>
      </c>
      <c r="C36" s="145">
        <v>4949</v>
      </c>
      <c r="D36" s="179">
        <v>1512</v>
      </c>
      <c r="E36" s="178">
        <v>1786476</v>
      </c>
      <c r="F36" s="145">
        <v>1784548</v>
      </c>
      <c r="G36" s="179">
        <v>1928</v>
      </c>
      <c r="H36" s="178">
        <v>37119</v>
      </c>
      <c r="I36" s="145">
        <v>26572</v>
      </c>
      <c r="J36" s="179">
        <v>9977</v>
      </c>
      <c r="K36" s="178">
        <v>707522</v>
      </c>
      <c r="L36" s="145">
        <v>700507</v>
      </c>
      <c r="M36" s="179">
        <v>7015</v>
      </c>
      <c r="N36" s="121" t="str">
        <f t="shared" si="1"/>
        <v>伊野</v>
      </c>
    </row>
    <row r="37" spans="1:14" s="3" customFormat="1" ht="18" customHeight="1">
      <c r="A37" s="133" t="s">
        <v>99</v>
      </c>
      <c r="B37" s="161">
        <v>119390</v>
      </c>
      <c r="C37" s="162">
        <v>83750</v>
      </c>
      <c r="D37" s="163">
        <v>23279</v>
      </c>
      <c r="E37" s="161">
        <v>39180756</v>
      </c>
      <c r="F37" s="162">
        <v>39142752</v>
      </c>
      <c r="G37" s="163">
        <v>37279</v>
      </c>
      <c r="H37" s="161">
        <v>577943</v>
      </c>
      <c r="I37" s="162">
        <v>362614</v>
      </c>
      <c r="J37" s="163">
        <v>178811</v>
      </c>
      <c r="K37" s="161">
        <v>10229532</v>
      </c>
      <c r="L37" s="162">
        <v>10098801</v>
      </c>
      <c r="M37" s="163">
        <v>130731</v>
      </c>
      <c r="N37" s="134" t="str">
        <f t="shared" si="1"/>
        <v>高知県計</v>
      </c>
    </row>
    <row r="38" spans="1:14" s="26" customFormat="1" ht="18" customHeight="1">
      <c r="A38" s="25"/>
      <c r="B38" s="194"/>
      <c r="C38" s="195"/>
      <c r="D38" s="196"/>
      <c r="E38" s="194"/>
      <c r="F38" s="195"/>
      <c r="G38" s="196"/>
      <c r="H38" s="194"/>
      <c r="I38" s="195"/>
      <c r="J38" s="196"/>
      <c r="K38" s="194"/>
      <c r="L38" s="195"/>
      <c r="M38" s="196"/>
      <c r="N38" s="117"/>
    </row>
    <row r="39" spans="1:14" s="3" customFormat="1" ht="18" customHeight="1" thickBot="1">
      <c r="A39" s="200" t="s">
        <v>23</v>
      </c>
      <c r="B39" s="201">
        <v>447390</v>
      </c>
      <c r="C39" s="202">
        <v>26910</v>
      </c>
      <c r="D39" s="203">
        <v>319850</v>
      </c>
      <c r="E39" s="201">
        <v>115694</v>
      </c>
      <c r="F39" s="202">
        <v>60925</v>
      </c>
      <c r="G39" s="203">
        <v>53005</v>
      </c>
      <c r="H39" s="201">
        <v>2233444</v>
      </c>
      <c r="I39" s="202">
        <v>149807</v>
      </c>
      <c r="J39" s="203">
        <v>1967145</v>
      </c>
      <c r="K39" s="201">
        <v>140103</v>
      </c>
      <c r="L39" s="202">
        <v>51584</v>
      </c>
      <c r="M39" s="203">
        <v>88519</v>
      </c>
      <c r="N39" s="204" t="s">
        <v>23</v>
      </c>
    </row>
    <row r="40" spans="1:14" s="3" customFormat="1" ht="24.75" customHeight="1" thickBot="1" thickTop="1">
      <c r="A40" s="254" t="s">
        <v>132</v>
      </c>
      <c r="B40" s="197">
        <v>1176812</v>
      </c>
      <c r="C40" s="198">
        <v>553311</v>
      </c>
      <c r="D40" s="199">
        <v>483999</v>
      </c>
      <c r="E40" s="197">
        <v>249001435</v>
      </c>
      <c r="F40" s="198">
        <v>248731526</v>
      </c>
      <c r="G40" s="199">
        <v>263204</v>
      </c>
      <c r="H40" s="197">
        <v>5106901</v>
      </c>
      <c r="I40" s="198">
        <v>2014501</v>
      </c>
      <c r="J40" s="199">
        <v>2847367</v>
      </c>
      <c r="K40" s="197">
        <v>53352896</v>
      </c>
      <c r="L40" s="198">
        <v>52684615</v>
      </c>
      <c r="M40" s="199">
        <v>668280</v>
      </c>
      <c r="N40" s="205" t="s">
        <v>101</v>
      </c>
    </row>
    <row r="41" spans="1:9" ht="24" customHeight="1">
      <c r="A41" s="344" t="s">
        <v>134</v>
      </c>
      <c r="B41" s="345"/>
      <c r="C41" s="345"/>
      <c r="D41" s="345"/>
      <c r="E41" s="345"/>
      <c r="F41" s="345"/>
      <c r="G41" s="345"/>
      <c r="H41" s="345"/>
      <c r="I41" s="345"/>
    </row>
  </sheetData>
  <sheetProtection/>
  <mergeCells count="7">
    <mergeCell ref="A41:I41"/>
    <mergeCell ref="A2:A3"/>
    <mergeCell ref="N2:N3"/>
    <mergeCell ref="H2:J2"/>
    <mergeCell ref="B2:D2"/>
    <mergeCell ref="E2:G2"/>
    <mergeCell ref="K2:M2"/>
  </mergeCells>
  <printOptions horizontalCentered="1"/>
  <pageMargins left="0.7874015748031497" right="0.7874015748031497" top="0.8661417322834646" bottom="0.6299212598425197" header="0.5118110236220472" footer="0.5118110236220472"/>
  <pageSetup horizontalDpi="600" verticalDpi="600" orientation="landscape" paperSize="9" scale="69" r:id="rId1"/>
  <headerFooter alignWithMargins="0">
    <oddFooter>&amp;R高松国税局
国税徴収１
(H26)</oddFooter>
  </headerFooter>
</worksheet>
</file>

<file path=xl/worksheets/sheet4.xml><?xml version="1.0" encoding="utf-8"?>
<worksheet xmlns="http://schemas.openxmlformats.org/spreadsheetml/2006/main" xmlns:r="http://schemas.openxmlformats.org/officeDocument/2006/relationships">
  <dimension ref="A1:N40"/>
  <sheetViews>
    <sheetView showGridLines="0" workbookViewId="0" topLeftCell="A16">
      <selection activeCell="D16" sqref="D16"/>
    </sheetView>
  </sheetViews>
  <sheetFormatPr defaultColWidth="10.625" defaultRowHeight="13.5"/>
  <cols>
    <col min="1" max="1" width="12.00390625" style="2" customWidth="1"/>
    <col min="2" max="13" width="11.75390625" style="2" customWidth="1"/>
    <col min="14" max="14" width="11.875" style="5" customWidth="1"/>
    <col min="15" max="16384" width="10.625" style="2" customWidth="1"/>
  </cols>
  <sheetData>
    <row r="1" ht="12" thickBot="1">
      <c r="A1" s="2" t="s">
        <v>27</v>
      </c>
    </row>
    <row r="2" spans="1:14" s="5" customFormat="1" ht="15.75" customHeight="1">
      <c r="A2" s="346" t="s">
        <v>20</v>
      </c>
      <c r="B2" s="302" t="s">
        <v>139</v>
      </c>
      <c r="C2" s="303"/>
      <c r="D2" s="304"/>
      <c r="E2" s="302" t="s">
        <v>140</v>
      </c>
      <c r="F2" s="303"/>
      <c r="G2" s="304"/>
      <c r="H2" s="302" t="s">
        <v>141</v>
      </c>
      <c r="I2" s="303"/>
      <c r="J2" s="304"/>
      <c r="K2" s="302" t="s">
        <v>143</v>
      </c>
      <c r="L2" s="303"/>
      <c r="M2" s="304"/>
      <c r="N2" s="342" t="s">
        <v>69</v>
      </c>
    </row>
    <row r="3" spans="1:14" s="5" customFormat="1" ht="16.5" customHeight="1">
      <c r="A3" s="347"/>
      <c r="B3" s="24" t="s">
        <v>21</v>
      </c>
      <c r="C3" s="12" t="s">
        <v>14</v>
      </c>
      <c r="D3" s="14" t="s">
        <v>22</v>
      </c>
      <c r="E3" s="24" t="s">
        <v>21</v>
      </c>
      <c r="F3" s="12" t="s">
        <v>14</v>
      </c>
      <c r="G3" s="14" t="s">
        <v>22</v>
      </c>
      <c r="H3" s="24" t="s">
        <v>21</v>
      </c>
      <c r="I3" s="12" t="s">
        <v>14</v>
      </c>
      <c r="J3" s="14" t="s">
        <v>22</v>
      </c>
      <c r="K3" s="24" t="s">
        <v>21</v>
      </c>
      <c r="L3" s="12" t="s">
        <v>14</v>
      </c>
      <c r="M3" s="14" t="s">
        <v>22</v>
      </c>
      <c r="N3" s="343"/>
    </row>
    <row r="4" spans="1:14" s="23" customFormat="1" ht="11.25">
      <c r="A4" s="39"/>
      <c r="B4" s="34" t="s">
        <v>2</v>
      </c>
      <c r="C4" s="35" t="s">
        <v>2</v>
      </c>
      <c r="D4" s="36" t="s">
        <v>2</v>
      </c>
      <c r="E4" s="34" t="s">
        <v>2</v>
      </c>
      <c r="F4" s="35" t="s">
        <v>2</v>
      </c>
      <c r="G4" s="36" t="s">
        <v>2</v>
      </c>
      <c r="H4" s="34" t="s">
        <v>2</v>
      </c>
      <c r="I4" s="35" t="s">
        <v>2</v>
      </c>
      <c r="J4" s="36" t="s">
        <v>2</v>
      </c>
      <c r="K4" s="34" t="s">
        <v>2</v>
      </c>
      <c r="L4" s="35" t="s">
        <v>2</v>
      </c>
      <c r="M4" s="124" t="s">
        <v>2</v>
      </c>
      <c r="N4" s="119"/>
    </row>
    <row r="5" spans="1:14" ht="18" customHeight="1">
      <c r="A5" s="42" t="s">
        <v>70</v>
      </c>
      <c r="B5" s="176">
        <v>14413115</v>
      </c>
      <c r="C5" s="143">
        <v>14373187</v>
      </c>
      <c r="D5" s="177">
        <v>39488</v>
      </c>
      <c r="E5" s="176">
        <v>427380</v>
      </c>
      <c r="F5" s="143">
        <v>425969</v>
      </c>
      <c r="G5" s="177">
        <v>1411</v>
      </c>
      <c r="H5" s="176">
        <v>5262802</v>
      </c>
      <c r="I5" s="143">
        <v>5060143</v>
      </c>
      <c r="J5" s="177">
        <v>202659</v>
      </c>
      <c r="K5" s="176" t="s">
        <v>135</v>
      </c>
      <c r="L5" s="143" t="s">
        <v>135</v>
      </c>
      <c r="M5" s="177" t="s">
        <v>135</v>
      </c>
      <c r="N5" s="120" t="str">
        <f>IF(A5="","",A5)</f>
        <v>徳島</v>
      </c>
    </row>
    <row r="6" spans="1:14" ht="18" customHeight="1">
      <c r="A6" s="40" t="s">
        <v>71</v>
      </c>
      <c r="B6" s="178">
        <v>4019673</v>
      </c>
      <c r="C6" s="145">
        <v>4006459</v>
      </c>
      <c r="D6" s="179">
        <v>12689</v>
      </c>
      <c r="E6" s="178">
        <v>187164</v>
      </c>
      <c r="F6" s="145">
        <v>186624</v>
      </c>
      <c r="G6" s="179">
        <v>540</v>
      </c>
      <c r="H6" s="178">
        <v>1487381</v>
      </c>
      <c r="I6" s="145">
        <v>1455910</v>
      </c>
      <c r="J6" s="179">
        <v>31471</v>
      </c>
      <c r="K6" s="178" t="s">
        <v>135</v>
      </c>
      <c r="L6" s="145" t="s">
        <v>135</v>
      </c>
      <c r="M6" s="179" t="s">
        <v>135</v>
      </c>
      <c r="N6" s="121" t="str">
        <f aca="true" t="shared" si="0" ref="N6:N39">IF(A6="","",A6)</f>
        <v>鳴門</v>
      </c>
    </row>
    <row r="7" spans="1:14" ht="18" customHeight="1">
      <c r="A7" s="40" t="s">
        <v>72</v>
      </c>
      <c r="B7" s="178">
        <v>20070401</v>
      </c>
      <c r="C7" s="145">
        <v>20057485</v>
      </c>
      <c r="D7" s="179">
        <v>12916</v>
      </c>
      <c r="E7" s="178">
        <v>1977596</v>
      </c>
      <c r="F7" s="145">
        <v>1976889</v>
      </c>
      <c r="G7" s="179">
        <v>707</v>
      </c>
      <c r="H7" s="178">
        <v>606921</v>
      </c>
      <c r="I7" s="145">
        <v>597632</v>
      </c>
      <c r="J7" s="177">
        <v>9289</v>
      </c>
      <c r="K7" s="178" t="s">
        <v>135</v>
      </c>
      <c r="L7" s="145" t="s">
        <v>135</v>
      </c>
      <c r="M7" s="179" t="s">
        <v>135</v>
      </c>
      <c r="N7" s="121" t="str">
        <f t="shared" si="0"/>
        <v>阿南</v>
      </c>
    </row>
    <row r="8" spans="1:14" ht="18" customHeight="1">
      <c r="A8" s="40" t="s">
        <v>73</v>
      </c>
      <c r="B8" s="178">
        <v>717186</v>
      </c>
      <c r="C8" s="145">
        <v>715388</v>
      </c>
      <c r="D8" s="179">
        <v>1798</v>
      </c>
      <c r="E8" s="178">
        <v>32938</v>
      </c>
      <c r="F8" s="145">
        <v>32860</v>
      </c>
      <c r="G8" s="179">
        <v>78</v>
      </c>
      <c r="H8" s="178">
        <v>447543</v>
      </c>
      <c r="I8" s="145">
        <v>444475</v>
      </c>
      <c r="J8" s="177">
        <v>3067</v>
      </c>
      <c r="K8" s="178" t="s">
        <v>135</v>
      </c>
      <c r="L8" s="145" t="s">
        <v>135</v>
      </c>
      <c r="M8" s="179" t="s">
        <v>135</v>
      </c>
      <c r="N8" s="121" t="str">
        <f t="shared" si="0"/>
        <v>川島</v>
      </c>
    </row>
    <row r="9" spans="1:14" ht="18" customHeight="1">
      <c r="A9" s="40" t="s">
        <v>74</v>
      </c>
      <c r="B9" s="178">
        <v>829986</v>
      </c>
      <c r="C9" s="145">
        <v>828944</v>
      </c>
      <c r="D9" s="179">
        <v>1041</v>
      </c>
      <c r="E9" s="178">
        <v>53795</v>
      </c>
      <c r="F9" s="145">
        <v>53749</v>
      </c>
      <c r="G9" s="179">
        <v>46</v>
      </c>
      <c r="H9" s="178">
        <v>134816</v>
      </c>
      <c r="I9" s="145">
        <v>125694</v>
      </c>
      <c r="J9" s="177">
        <v>9122</v>
      </c>
      <c r="K9" s="178" t="s">
        <v>135</v>
      </c>
      <c r="L9" s="145" t="s">
        <v>135</v>
      </c>
      <c r="M9" s="179" t="s">
        <v>135</v>
      </c>
      <c r="N9" s="121" t="str">
        <f t="shared" si="0"/>
        <v>脇町</v>
      </c>
    </row>
    <row r="10" spans="1:14" ht="18" customHeight="1">
      <c r="A10" s="40" t="s">
        <v>75</v>
      </c>
      <c r="B10" s="178">
        <v>403075</v>
      </c>
      <c r="C10" s="145">
        <v>398427</v>
      </c>
      <c r="D10" s="179">
        <v>4648</v>
      </c>
      <c r="E10" s="178">
        <v>24237</v>
      </c>
      <c r="F10" s="145">
        <v>24237</v>
      </c>
      <c r="G10" s="179" t="s">
        <v>135</v>
      </c>
      <c r="H10" s="178">
        <v>141689</v>
      </c>
      <c r="I10" s="145">
        <v>141267</v>
      </c>
      <c r="J10" s="179">
        <v>422</v>
      </c>
      <c r="K10" s="178" t="s">
        <v>135</v>
      </c>
      <c r="L10" s="145" t="s">
        <v>135</v>
      </c>
      <c r="M10" s="179" t="s">
        <v>135</v>
      </c>
      <c r="N10" s="121" t="str">
        <f t="shared" si="0"/>
        <v>池田</v>
      </c>
    </row>
    <row r="11" spans="1:14" ht="18" customHeight="1">
      <c r="A11" s="131" t="s">
        <v>76</v>
      </c>
      <c r="B11" s="161">
        <v>40453436</v>
      </c>
      <c r="C11" s="162">
        <v>40379891</v>
      </c>
      <c r="D11" s="163">
        <v>72580</v>
      </c>
      <c r="E11" s="161">
        <v>2703110</v>
      </c>
      <c r="F11" s="162">
        <v>2700328</v>
      </c>
      <c r="G11" s="163">
        <v>2782</v>
      </c>
      <c r="H11" s="161">
        <v>8081153</v>
      </c>
      <c r="I11" s="162">
        <v>7825123</v>
      </c>
      <c r="J11" s="163">
        <v>256030</v>
      </c>
      <c r="K11" s="161" t="s">
        <v>135</v>
      </c>
      <c r="L11" s="162" t="s">
        <v>135</v>
      </c>
      <c r="M11" s="163" t="s">
        <v>135</v>
      </c>
      <c r="N11" s="132" t="str">
        <f t="shared" si="0"/>
        <v>徳島県計</v>
      </c>
    </row>
    <row r="12" spans="1:14" ht="18" customHeight="1">
      <c r="A12" s="10"/>
      <c r="B12" s="180"/>
      <c r="C12" s="181"/>
      <c r="D12" s="182"/>
      <c r="E12" s="180"/>
      <c r="F12" s="181"/>
      <c r="G12" s="182"/>
      <c r="H12" s="180"/>
      <c r="I12" s="181"/>
      <c r="J12" s="182"/>
      <c r="K12" s="180"/>
      <c r="L12" s="181"/>
      <c r="M12" s="182"/>
      <c r="N12" s="123">
        <f t="shared" si="0"/>
      </c>
    </row>
    <row r="13" spans="1:14" ht="18" customHeight="1">
      <c r="A13" s="41" t="s">
        <v>77</v>
      </c>
      <c r="B13" s="183">
        <v>35165558</v>
      </c>
      <c r="C13" s="184">
        <v>35011548</v>
      </c>
      <c r="D13" s="185">
        <v>152119</v>
      </c>
      <c r="E13" s="183">
        <v>1048497</v>
      </c>
      <c r="F13" s="184">
        <v>1043446</v>
      </c>
      <c r="G13" s="185">
        <v>5051</v>
      </c>
      <c r="H13" s="183">
        <v>4141829</v>
      </c>
      <c r="I13" s="184">
        <v>4118237</v>
      </c>
      <c r="J13" s="177">
        <v>23592</v>
      </c>
      <c r="K13" s="183" t="s">
        <v>135</v>
      </c>
      <c r="L13" s="184" t="s">
        <v>135</v>
      </c>
      <c r="M13" s="185" t="s">
        <v>135</v>
      </c>
      <c r="N13" s="120" t="str">
        <f t="shared" si="0"/>
        <v>高松</v>
      </c>
    </row>
    <row r="14" spans="1:14" ht="18" customHeight="1">
      <c r="A14" s="40" t="s">
        <v>78</v>
      </c>
      <c r="B14" s="176">
        <v>4850247</v>
      </c>
      <c r="C14" s="143">
        <v>4789099</v>
      </c>
      <c r="D14" s="177">
        <v>61124</v>
      </c>
      <c r="E14" s="176">
        <v>183077</v>
      </c>
      <c r="F14" s="143">
        <v>182531</v>
      </c>
      <c r="G14" s="177">
        <v>546</v>
      </c>
      <c r="H14" s="176">
        <v>1280652</v>
      </c>
      <c r="I14" s="143">
        <v>1256915</v>
      </c>
      <c r="J14" s="177">
        <v>23737</v>
      </c>
      <c r="K14" s="176" t="s">
        <v>135</v>
      </c>
      <c r="L14" s="143" t="s">
        <v>135</v>
      </c>
      <c r="M14" s="177" t="s">
        <v>135</v>
      </c>
      <c r="N14" s="120" t="str">
        <f t="shared" si="0"/>
        <v>丸亀</v>
      </c>
    </row>
    <row r="15" spans="1:14" ht="18" customHeight="1">
      <c r="A15" s="40" t="s">
        <v>79</v>
      </c>
      <c r="B15" s="176">
        <v>2486685</v>
      </c>
      <c r="C15" s="143">
        <v>2420326</v>
      </c>
      <c r="D15" s="177">
        <v>66359</v>
      </c>
      <c r="E15" s="176">
        <v>144930</v>
      </c>
      <c r="F15" s="143">
        <v>144843</v>
      </c>
      <c r="G15" s="177">
        <v>87</v>
      </c>
      <c r="H15" s="178">
        <v>697659</v>
      </c>
      <c r="I15" s="145">
        <v>638752</v>
      </c>
      <c r="J15" s="177">
        <v>58683</v>
      </c>
      <c r="K15" s="176" t="s">
        <v>135</v>
      </c>
      <c r="L15" s="143" t="s">
        <v>135</v>
      </c>
      <c r="M15" s="177" t="s">
        <v>135</v>
      </c>
      <c r="N15" s="120" t="str">
        <f t="shared" si="0"/>
        <v>坂出</v>
      </c>
    </row>
    <row r="16" spans="1:14" ht="18" customHeight="1">
      <c r="A16" s="40" t="s">
        <v>80</v>
      </c>
      <c r="B16" s="176">
        <v>3913165</v>
      </c>
      <c r="C16" s="143">
        <v>3882028</v>
      </c>
      <c r="D16" s="177">
        <v>31137</v>
      </c>
      <c r="E16" s="176">
        <v>187547</v>
      </c>
      <c r="F16" s="143">
        <v>187474</v>
      </c>
      <c r="G16" s="177">
        <v>73</v>
      </c>
      <c r="H16" s="178">
        <v>407836</v>
      </c>
      <c r="I16" s="145">
        <v>406846</v>
      </c>
      <c r="J16" s="177">
        <v>990</v>
      </c>
      <c r="K16" s="176" t="s">
        <v>135</v>
      </c>
      <c r="L16" s="143" t="s">
        <v>135</v>
      </c>
      <c r="M16" s="177" t="s">
        <v>135</v>
      </c>
      <c r="N16" s="120" t="str">
        <f t="shared" si="0"/>
        <v>観音寺</v>
      </c>
    </row>
    <row r="17" spans="1:14" ht="18" customHeight="1">
      <c r="A17" s="40" t="s">
        <v>81</v>
      </c>
      <c r="B17" s="176">
        <v>2351600</v>
      </c>
      <c r="C17" s="143">
        <v>2348162</v>
      </c>
      <c r="D17" s="177">
        <v>3115</v>
      </c>
      <c r="E17" s="176">
        <v>190059</v>
      </c>
      <c r="F17" s="143">
        <v>190003</v>
      </c>
      <c r="G17" s="177">
        <v>55</v>
      </c>
      <c r="H17" s="178">
        <v>570842</v>
      </c>
      <c r="I17" s="145">
        <v>568867</v>
      </c>
      <c r="J17" s="177">
        <v>1975</v>
      </c>
      <c r="K17" s="176" t="s">
        <v>135</v>
      </c>
      <c r="L17" s="143" t="s">
        <v>135</v>
      </c>
      <c r="M17" s="177" t="s">
        <v>135</v>
      </c>
      <c r="N17" s="120" t="str">
        <f t="shared" si="0"/>
        <v>長尾</v>
      </c>
    </row>
    <row r="18" spans="1:14" ht="18" customHeight="1">
      <c r="A18" s="40" t="s">
        <v>82</v>
      </c>
      <c r="B18" s="176">
        <v>464172</v>
      </c>
      <c r="C18" s="143">
        <v>463312</v>
      </c>
      <c r="D18" s="177">
        <v>860</v>
      </c>
      <c r="E18" s="176">
        <v>36458</v>
      </c>
      <c r="F18" s="143">
        <v>36420</v>
      </c>
      <c r="G18" s="177">
        <v>38</v>
      </c>
      <c r="H18" s="178">
        <v>162183</v>
      </c>
      <c r="I18" s="145">
        <v>161140</v>
      </c>
      <c r="J18" s="177">
        <v>1043</v>
      </c>
      <c r="K18" s="176">
        <v>723</v>
      </c>
      <c r="L18" s="143" t="s">
        <v>135</v>
      </c>
      <c r="M18" s="177">
        <v>723</v>
      </c>
      <c r="N18" s="120" t="str">
        <f t="shared" si="0"/>
        <v>土庄</v>
      </c>
    </row>
    <row r="19" spans="1:14" ht="18" customHeight="1">
      <c r="A19" s="131" t="s">
        <v>83</v>
      </c>
      <c r="B19" s="161">
        <v>49231427</v>
      </c>
      <c r="C19" s="162">
        <v>48914477</v>
      </c>
      <c r="D19" s="163">
        <v>314713</v>
      </c>
      <c r="E19" s="161">
        <v>1790569</v>
      </c>
      <c r="F19" s="162">
        <v>1784718</v>
      </c>
      <c r="G19" s="163">
        <v>5851</v>
      </c>
      <c r="H19" s="161">
        <v>7261001</v>
      </c>
      <c r="I19" s="162">
        <v>7150757</v>
      </c>
      <c r="J19" s="163">
        <v>110020</v>
      </c>
      <c r="K19" s="161">
        <v>723</v>
      </c>
      <c r="L19" s="162" t="s">
        <v>135</v>
      </c>
      <c r="M19" s="163">
        <v>723</v>
      </c>
      <c r="N19" s="132" t="str">
        <f t="shared" si="0"/>
        <v>香川県計</v>
      </c>
    </row>
    <row r="20" spans="1:14" ht="18" customHeight="1">
      <c r="A20" s="10"/>
      <c r="B20" s="180"/>
      <c r="C20" s="181"/>
      <c r="D20" s="182"/>
      <c r="E20" s="180"/>
      <c r="F20" s="181"/>
      <c r="G20" s="182"/>
      <c r="H20" s="180"/>
      <c r="I20" s="181"/>
      <c r="J20" s="182"/>
      <c r="K20" s="180"/>
      <c r="L20" s="181"/>
      <c r="M20" s="182"/>
      <c r="N20" s="123">
        <f t="shared" si="0"/>
      </c>
    </row>
    <row r="21" spans="1:14" ht="18" customHeight="1">
      <c r="A21" s="41" t="s">
        <v>84</v>
      </c>
      <c r="B21" s="176">
        <v>32091563</v>
      </c>
      <c r="C21" s="143">
        <v>31974143</v>
      </c>
      <c r="D21" s="177">
        <v>117122</v>
      </c>
      <c r="E21" s="176">
        <v>1033566</v>
      </c>
      <c r="F21" s="143">
        <v>1031553</v>
      </c>
      <c r="G21" s="177">
        <v>2012</v>
      </c>
      <c r="H21" s="176">
        <v>5495280</v>
      </c>
      <c r="I21" s="143">
        <v>5294160</v>
      </c>
      <c r="J21" s="177">
        <v>201120</v>
      </c>
      <c r="K21" s="176" t="s">
        <v>135</v>
      </c>
      <c r="L21" s="143" t="s">
        <v>135</v>
      </c>
      <c r="M21" s="177" t="s">
        <v>135</v>
      </c>
      <c r="N21" s="120" t="str">
        <f t="shared" si="0"/>
        <v>松山</v>
      </c>
    </row>
    <row r="22" spans="1:14" ht="18" customHeight="1">
      <c r="A22" s="40" t="s">
        <v>85</v>
      </c>
      <c r="B22" s="176">
        <v>22449131</v>
      </c>
      <c r="C22" s="143">
        <v>22222270</v>
      </c>
      <c r="D22" s="177">
        <v>226823</v>
      </c>
      <c r="E22" s="176">
        <v>818596</v>
      </c>
      <c r="F22" s="143">
        <v>815860</v>
      </c>
      <c r="G22" s="177">
        <v>2736</v>
      </c>
      <c r="H22" s="176">
        <v>1947569</v>
      </c>
      <c r="I22" s="143">
        <v>1933124</v>
      </c>
      <c r="J22" s="177">
        <v>14445</v>
      </c>
      <c r="K22" s="176" t="s">
        <v>135</v>
      </c>
      <c r="L22" s="143" t="s">
        <v>135</v>
      </c>
      <c r="M22" s="177" t="s">
        <v>135</v>
      </c>
      <c r="N22" s="120" t="str">
        <f t="shared" si="0"/>
        <v>今治</v>
      </c>
    </row>
    <row r="23" spans="1:14" ht="18" customHeight="1">
      <c r="A23" s="40" t="s">
        <v>86</v>
      </c>
      <c r="B23" s="176">
        <v>2032021</v>
      </c>
      <c r="C23" s="143">
        <v>2027943</v>
      </c>
      <c r="D23" s="177">
        <v>4078</v>
      </c>
      <c r="E23" s="176">
        <v>101085</v>
      </c>
      <c r="F23" s="143">
        <v>100874</v>
      </c>
      <c r="G23" s="177">
        <v>211</v>
      </c>
      <c r="H23" s="176">
        <v>973481</v>
      </c>
      <c r="I23" s="143">
        <v>937093</v>
      </c>
      <c r="J23" s="177">
        <v>29921</v>
      </c>
      <c r="K23" s="176" t="s">
        <v>135</v>
      </c>
      <c r="L23" s="143" t="s">
        <v>135</v>
      </c>
      <c r="M23" s="177" t="s">
        <v>135</v>
      </c>
      <c r="N23" s="120" t="str">
        <f t="shared" si="0"/>
        <v>宇和島</v>
      </c>
    </row>
    <row r="24" spans="1:14" ht="18" customHeight="1">
      <c r="A24" s="40" t="s">
        <v>87</v>
      </c>
      <c r="B24" s="176">
        <v>1783876</v>
      </c>
      <c r="C24" s="143">
        <v>1734310</v>
      </c>
      <c r="D24" s="177">
        <v>49567</v>
      </c>
      <c r="E24" s="176">
        <v>91957</v>
      </c>
      <c r="F24" s="143">
        <v>91429</v>
      </c>
      <c r="G24" s="177">
        <v>528</v>
      </c>
      <c r="H24" s="176">
        <v>329075</v>
      </c>
      <c r="I24" s="143">
        <v>327492</v>
      </c>
      <c r="J24" s="177">
        <v>1583</v>
      </c>
      <c r="K24" s="176" t="s">
        <v>135</v>
      </c>
      <c r="L24" s="143" t="s">
        <v>135</v>
      </c>
      <c r="M24" s="177" t="s">
        <v>135</v>
      </c>
      <c r="N24" s="120" t="str">
        <f t="shared" si="0"/>
        <v>八幡浜</v>
      </c>
    </row>
    <row r="25" spans="1:14" ht="18" customHeight="1">
      <c r="A25" s="40" t="s">
        <v>88</v>
      </c>
      <c r="B25" s="176">
        <v>5514546</v>
      </c>
      <c r="C25" s="143">
        <v>5437857</v>
      </c>
      <c r="D25" s="177">
        <v>76690</v>
      </c>
      <c r="E25" s="176">
        <v>198440</v>
      </c>
      <c r="F25" s="143">
        <v>198312</v>
      </c>
      <c r="G25" s="177">
        <v>128</v>
      </c>
      <c r="H25" s="176">
        <v>578974</v>
      </c>
      <c r="I25" s="143">
        <v>573841</v>
      </c>
      <c r="J25" s="177">
        <v>5133</v>
      </c>
      <c r="K25" s="176" t="s">
        <v>135</v>
      </c>
      <c r="L25" s="143" t="s">
        <v>135</v>
      </c>
      <c r="M25" s="177" t="s">
        <v>135</v>
      </c>
      <c r="N25" s="120" t="str">
        <f t="shared" si="0"/>
        <v>新居浜</v>
      </c>
    </row>
    <row r="26" spans="1:14" s="3" customFormat="1" ht="18" customHeight="1">
      <c r="A26" s="40" t="s">
        <v>89</v>
      </c>
      <c r="B26" s="178">
        <v>1215294</v>
      </c>
      <c r="C26" s="145">
        <v>1159978</v>
      </c>
      <c r="D26" s="179">
        <v>55316</v>
      </c>
      <c r="E26" s="178">
        <v>72892</v>
      </c>
      <c r="F26" s="145">
        <v>72745</v>
      </c>
      <c r="G26" s="179">
        <v>147</v>
      </c>
      <c r="H26" s="178">
        <v>376184</v>
      </c>
      <c r="I26" s="145">
        <v>373214</v>
      </c>
      <c r="J26" s="179">
        <v>2894</v>
      </c>
      <c r="K26" s="178">
        <v>557</v>
      </c>
      <c r="L26" s="145" t="s">
        <v>135</v>
      </c>
      <c r="M26" s="179">
        <v>557</v>
      </c>
      <c r="N26" s="121" t="str">
        <f t="shared" si="0"/>
        <v>伊予西条</v>
      </c>
    </row>
    <row r="27" spans="1:14" s="9" customFormat="1" ht="18" customHeight="1">
      <c r="A27" s="40" t="s">
        <v>90</v>
      </c>
      <c r="B27" s="178">
        <v>1431739</v>
      </c>
      <c r="C27" s="145">
        <v>1430466</v>
      </c>
      <c r="D27" s="179">
        <v>1274</v>
      </c>
      <c r="E27" s="178">
        <v>92787</v>
      </c>
      <c r="F27" s="145">
        <v>92712</v>
      </c>
      <c r="G27" s="179">
        <v>75</v>
      </c>
      <c r="H27" s="178">
        <v>240620</v>
      </c>
      <c r="I27" s="145">
        <v>239624</v>
      </c>
      <c r="J27" s="179">
        <v>997</v>
      </c>
      <c r="K27" s="178" t="s">
        <v>135</v>
      </c>
      <c r="L27" s="145" t="s">
        <v>135</v>
      </c>
      <c r="M27" s="179" t="s">
        <v>135</v>
      </c>
      <c r="N27" s="121" t="str">
        <f t="shared" si="0"/>
        <v>大洲</v>
      </c>
    </row>
    <row r="28" spans="1:14" ht="18" customHeight="1">
      <c r="A28" s="40" t="s">
        <v>91</v>
      </c>
      <c r="B28" s="178">
        <v>8537175</v>
      </c>
      <c r="C28" s="145">
        <v>8199447</v>
      </c>
      <c r="D28" s="179">
        <v>337727</v>
      </c>
      <c r="E28" s="178">
        <v>373304</v>
      </c>
      <c r="F28" s="145">
        <v>373007</v>
      </c>
      <c r="G28" s="179">
        <v>297</v>
      </c>
      <c r="H28" s="178">
        <v>599280</v>
      </c>
      <c r="I28" s="145">
        <v>583663</v>
      </c>
      <c r="J28" s="179">
        <v>15617</v>
      </c>
      <c r="K28" s="178" t="s">
        <v>135</v>
      </c>
      <c r="L28" s="145" t="s">
        <v>135</v>
      </c>
      <c r="M28" s="179" t="s">
        <v>135</v>
      </c>
      <c r="N28" s="121" t="str">
        <f t="shared" si="0"/>
        <v>伊予三島</v>
      </c>
    </row>
    <row r="29" spans="1:14" ht="18" customHeight="1">
      <c r="A29" s="131" t="s">
        <v>92</v>
      </c>
      <c r="B29" s="161">
        <v>75055347</v>
      </c>
      <c r="C29" s="162">
        <v>74186413</v>
      </c>
      <c r="D29" s="163">
        <v>868597</v>
      </c>
      <c r="E29" s="161">
        <v>2782625</v>
      </c>
      <c r="F29" s="162">
        <v>2776491</v>
      </c>
      <c r="G29" s="163">
        <v>6134</v>
      </c>
      <c r="H29" s="161">
        <v>10540463</v>
      </c>
      <c r="I29" s="162">
        <v>10262211</v>
      </c>
      <c r="J29" s="163">
        <v>271709</v>
      </c>
      <c r="K29" s="161">
        <v>557</v>
      </c>
      <c r="L29" s="162" t="s">
        <v>135</v>
      </c>
      <c r="M29" s="163">
        <v>557</v>
      </c>
      <c r="N29" s="132" t="str">
        <f t="shared" si="0"/>
        <v>愛媛県計</v>
      </c>
    </row>
    <row r="30" spans="1:14" ht="18" customHeight="1">
      <c r="A30" s="10"/>
      <c r="B30" s="180"/>
      <c r="C30" s="181"/>
      <c r="D30" s="182"/>
      <c r="E30" s="180"/>
      <c r="F30" s="181"/>
      <c r="G30" s="182"/>
      <c r="H30" s="180"/>
      <c r="I30" s="181"/>
      <c r="J30" s="182"/>
      <c r="K30" s="180"/>
      <c r="L30" s="181"/>
      <c r="M30" s="182"/>
      <c r="N30" s="123">
        <f t="shared" si="0"/>
      </c>
    </row>
    <row r="31" spans="1:14" ht="18" customHeight="1">
      <c r="A31" s="41" t="s">
        <v>93</v>
      </c>
      <c r="B31" s="178">
        <v>16870311</v>
      </c>
      <c r="C31" s="145">
        <v>16809232</v>
      </c>
      <c r="D31" s="179">
        <v>59458</v>
      </c>
      <c r="E31" s="178">
        <v>559921</v>
      </c>
      <c r="F31" s="145">
        <v>558143</v>
      </c>
      <c r="G31" s="179">
        <v>1753</v>
      </c>
      <c r="H31" s="178">
        <v>2549383</v>
      </c>
      <c r="I31" s="145">
        <v>2441456</v>
      </c>
      <c r="J31" s="177">
        <v>107927</v>
      </c>
      <c r="K31" s="178">
        <v>29</v>
      </c>
      <c r="L31" s="145" t="s">
        <v>135</v>
      </c>
      <c r="M31" s="179">
        <v>29</v>
      </c>
      <c r="N31" s="121" t="str">
        <f t="shared" si="0"/>
        <v>高知</v>
      </c>
    </row>
    <row r="32" spans="1:14" ht="18" customHeight="1">
      <c r="A32" s="40" t="s">
        <v>94</v>
      </c>
      <c r="B32" s="178">
        <v>491216</v>
      </c>
      <c r="C32" s="145">
        <v>490040</v>
      </c>
      <c r="D32" s="179">
        <v>1176</v>
      </c>
      <c r="E32" s="178">
        <v>35943</v>
      </c>
      <c r="F32" s="145">
        <v>35935</v>
      </c>
      <c r="G32" s="179">
        <v>8</v>
      </c>
      <c r="H32" s="178">
        <v>82458</v>
      </c>
      <c r="I32" s="145">
        <v>80812</v>
      </c>
      <c r="J32" s="179">
        <v>1211</v>
      </c>
      <c r="K32" s="178" t="s">
        <v>135</v>
      </c>
      <c r="L32" s="145" t="s">
        <v>135</v>
      </c>
      <c r="M32" s="179" t="s">
        <v>135</v>
      </c>
      <c r="N32" s="121" t="str">
        <f t="shared" si="0"/>
        <v>安芸</v>
      </c>
    </row>
    <row r="33" spans="1:14" ht="18" customHeight="1">
      <c r="A33" s="40" t="s">
        <v>95</v>
      </c>
      <c r="B33" s="178">
        <v>1984956</v>
      </c>
      <c r="C33" s="145">
        <v>1979153</v>
      </c>
      <c r="D33" s="179">
        <v>5803</v>
      </c>
      <c r="E33" s="178">
        <v>105208</v>
      </c>
      <c r="F33" s="145">
        <v>104769</v>
      </c>
      <c r="G33" s="179">
        <v>439</v>
      </c>
      <c r="H33" s="178">
        <v>397607</v>
      </c>
      <c r="I33" s="145">
        <v>382463</v>
      </c>
      <c r="J33" s="179">
        <v>15145</v>
      </c>
      <c r="K33" s="178" t="s">
        <v>135</v>
      </c>
      <c r="L33" s="145" t="s">
        <v>135</v>
      </c>
      <c r="M33" s="179" t="s">
        <v>135</v>
      </c>
      <c r="N33" s="121" t="str">
        <f t="shared" si="0"/>
        <v>南国</v>
      </c>
    </row>
    <row r="34" spans="1:14" ht="18" customHeight="1">
      <c r="A34" s="40" t="s">
        <v>96</v>
      </c>
      <c r="B34" s="178">
        <v>805825</v>
      </c>
      <c r="C34" s="145">
        <v>792985</v>
      </c>
      <c r="D34" s="179">
        <v>12803</v>
      </c>
      <c r="E34" s="178">
        <v>33377</v>
      </c>
      <c r="F34" s="145">
        <v>33094</v>
      </c>
      <c r="G34" s="179">
        <v>282</v>
      </c>
      <c r="H34" s="178">
        <v>145311</v>
      </c>
      <c r="I34" s="145">
        <v>145042</v>
      </c>
      <c r="J34" s="179">
        <v>269</v>
      </c>
      <c r="K34" s="178" t="s">
        <v>135</v>
      </c>
      <c r="L34" s="145" t="s">
        <v>135</v>
      </c>
      <c r="M34" s="179" t="s">
        <v>135</v>
      </c>
      <c r="N34" s="121" t="str">
        <f t="shared" si="0"/>
        <v>須崎</v>
      </c>
    </row>
    <row r="35" spans="1:14" ht="18" customHeight="1">
      <c r="A35" s="40" t="s">
        <v>97</v>
      </c>
      <c r="B35" s="178">
        <v>1289201</v>
      </c>
      <c r="C35" s="145">
        <v>1278055</v>
      </c>
      <c r="D35" s="179">
        <v>11146</v>
      </c>
      <c r="E35" s="178">
        <v>84192</v>
      </c>
      <c r="F35" s="145">
        <v>83924</v>
      </c>
      <c r="G35" s="179">
        <v>268</v>
      </c>
      <c r="H35" s="178">
        <v>1171746</v>
      </c>
      <c r="I35" s="145">
        <v>1171720</v>
      </c>
      <c r="J35" s="179">
        <v>25</v>
      </c>
      <c r="K35" s="178" t="s">
        <v>135</v>
      </c>
      <c r="L35" s="145" t="s">
        <v>135</v>
      </c>
      <c r="M35" s="179" t="s">
        <v>135</v>
      </c>
      <c r="N35" s="121" t="str">
        <f t="shared" si="0"/>
        <v>中村</v>
      </c>
    </row>
    <row r="36" spans="1:14" ht="18" customHeight="1">
      <c r="A36" s="40" t="s">
        <v>98</v>
      </c>
      <c r="B36" s="178">
        <v>678511</v>
      </c>
      <c r="C36" s="145">
        <v>674322</v>
      </c>
      <c r="D36" s="179">
        <v>4189</v>
      </c>
      <c r="E36" s="178">
        <v>43465</v>
      </c>
      <c r="F36" s="145">
        <v>43325</v>
      </c>
      <c r="G36" s="179">
        <v>140</v>
      </c>
      <c r="H36" s="178">
        <v>283574</v>
      </c>
      <c r="I36" s="145">
        <v>283474</v>
      </c>
      <c r="J36" s="177">
        <v>100</v>
      </c>
      <c r="K36" s="178" t="s">
        <v>135</v>
      </c>
      <c r="L36" s="145" t="s">
        <v>135</v>
      </c>
      <c r="M36" s="179" t="s">
        <v>135</v>
      </c>
      <c r="N36" s="121" t="str">
        <f t="shared" si="0"/>
        <v>伊野</v>
      </c>
    </row>
    <row r="37" spans="1:14" s="3" customFormat="1" ht="18" customHeight="1">
      <c r="A37" s="131" t="s">
        <v>99</v>
      </c>
      <c r="B37" s="161">
        <v>22120020</v>
      </c>
      <c r="C37" s="162">
        <v>22023788</v>
      </c>
      <c r="D37" s="163">
        <v>94576</v>
      </c>
      <c r="E37" s="161">
        <v>862105</v>
      </c>
      <c r="F37" s="162">
        <v>859191</v>
      </c>
      <c r="G37" s="163">
        <v>2890</v>
      </c>
      <c r="H37" s="161">
        <v>4630079</v>
      </c>
      <c r="I37" s="162">
        <v>4504968</v>
      </c>
      <c r="J37" s="163">
        <v>124676</v>
      </c>
      <c r="K37" s="161">
        <v>29</v>
      </c>
      <c r="L37" s="162" t="s">
        <v>135</v>
      </c>
      <c r="M37" s="163">
        <v>29</v>
      </c>
      <c r="N37" s="132" t="str">
        <f t="shared" si="0"/>
        <v>高知県計</v>
      </c>
    </row>
    <row r="38" spans="1:14" s="9" customFormat="1" ht="18" customHeight="1">
      <c r="A38" s="25"/>
      <c r="B38" s="180"/>
      <c r="C38" s="181"/>
      <c r="D38" s="182"/>
      <c r="E38" s="180"/>
      <c r="F38" s="181"/>
      <c r="G38" s="182"/>
      <c r="H38" s="180"/>
      <c r="I38" s="181"/>
      <c r="J38" s="182"/>
      <c r="K38" s="180"/>
      <c r="L38" s="181"/>
      <c r="M38" s="182"/>
      <c r="N38" s="130">
        <f t="shared" si="0"/>
      </c>
    </row>
    <row r="39" spans="1:14" s="3" customFormat="1" ht="18" customHeight="1" thickBot="1">
      <c r="A39" s="200" t="s">
        <v>23</v>
      </c>
      <c r="B39" s="206">
        <v>1247893</v>
      </c>
      <c r="C39" s="207">
        <v>177408</v>
      </c>
      <c r="D39" s="208">
        <v>915027</v>
      </c>
      <c r="E39" s="206">
        <v>9592</v>
      </c>
      <c r="F39" s="207">
        <v>427</v>
      </c>
      <c r="G39" s="208">
        <v>4206</v>
      </c>
      <c r="H39" s="206">
        <v>3044145</v>
      </c>
      <c r="I39" s="207">
        <v>52390</v>
      </c>
      <c r="J39" s="208">
        <v>2884749</v>
      </c>
      <c r="K39" s="206">
        <v>15320</v>
      </c>
      <c r="L39" s="207" t="s">
        <v>135</v>
      </c>
      <c r="M39" s="208">
        <v>13617</v>
      </c>
      <c r="N39" s="209" t="str">
        <f t="shared" si="0"/>
        <v>局引受分</v>
      </c>
    </row>
    <row r="40" spans="1:14" s="3" customFormat="1" ht="18" customHeight="1" thickBot="1" thickTop="1">
      <c r="A40" s="211" t="s">
        <v>132</v>
      </c>
      <c r="B40" s="173">
        <v>188108123</v>
      </c>
      <c r="C40" s="174">
        <v>185681977</v>
      </c>
      <c r="D40" s="175">
        <v>2265492</v>
      </c>
      <c r="E40" s="173">
        <v>8148001</v>
      </c>
      <c r="F40" s="174">
        <v>8121154</v>
      </c>
      <c r="G40" s="175">
        <v>21863</v>
      </c>
      <c r="H40" s="173">
        <v>33556841</v>
      </c>
      <c r="I40" s="174">
        <v>29795449</v>
      </c>
      <c r="J40" s="175">
        <v>3647184</v>
      </c>
      <c r="K40" s="186">
        <v>16629</v>
      </c>
      <c r="L40" s="174" t="s">
        <v>135</v>
      </c>
      <c r="M40" s="187">
        <v>14926</v>
      </c>
      <c r="N40" s="210" t="str">
        <f>IF(A40="","",A40)</f>
        <v>総計</v>
      </c>
    </row>
  </sheetData>
  <sheetProtection/>
  <mergeCells count="6">
    <mergeCell ref="B2:D2"/>
    <mergeCell ref="A2:A3"/>
    <mergeCell ref="N2:N3"/>
    <mergeCell ref="E2:G2"/>
    <mergeCell ref="H2:J2"/>
    <mergeCell ref="K2:M2"/>
  </mergeCells>
  <printOptions horizontalCentered="1" verticalCentered="1"/>
  <pageMargins left="0.7874015748031497" right="0.7874015748031497" top="0.6692913385826772" bottom="0.6299212598425197" header="0.5118110236220472" footer="0.5118110236220472"/>
  <pageSetup horizontalDpi="600" verticalDpi="600" orientation="landscape" paperSize="9" scale="73" r:id="rId1"/>
  <headerFooter alignWithMargins="0">
    <oddFooter>&amp;R高松国税局
国税徴収１
(H26)</oddFooter>
  </headerFooter>
</worksheet>
</file>

<file path=xl/worksheets/sheet5.xml><?xml version="1.0" encoding="utf-8"?>
<worksheet xmlns="http://schemas.openxmlformats.org/spreadsheetml/2006/main" xmlns:r="http://schemas.openxmlformats.org/officeDocument/2006/relationships">
  <dimension ref="A1:N40"/>
  <sheetViews>
    <sheetView showGridLines="0" workbookViewId="0" topLeftCell="A1">
      <selection activeCell="D16" sqref="D16"/>
    </sheetView>
  </sheetViews>
  <sheetFormatPr defaultColWidth="5.875" defaultRowHeight="13.5"/>
  <cols>
    <col min="1" max="1" width="12.00390625" style="2" customWidth="1"/>
    <col min="2" max="13" width="11.75390625" style="2" customWidth="1"/>
    <col min="14" max="14" width="11.875" style="5" customWidth="1"/>
    <col min="15" max="15" width="8.25390625" style="2" bestFit="1" customWidth="1"/>
    <col min="16" max="16" width="18.00390625" style="2" bestFit="1" customWidth="1"/>
    <col min="17" max="16384" width="5.875" style="2" customWidth="1"/>
  </cols>
  <sheetData>
    <row r="1" ht="12" thickBot="1">
      <c r="A1" s="2" t="s">
        <v>27</v>
      </c>
    </row>
    <row r="2" spans="1:14" s="5" customFormat="1" ht="15" customHeight="1">
      <c r="A2" s="346" t="s">
        <v>20</v>
      </c>
      <c r="B2" s="302" t="s">
        <v>160</v>
      </c>
      <c r="C2" s="303"/>
      <c r="D2" s="304"/>
      <c r="E2" s="302" t="s">
        <v>144</v>
      </c>
      <c r="F2" s="303"/>
      <c r="G2" s="304"/>
      <c r="H2" s="302" t="s">
        <v>161</v>
      </c>
      <c r="I2" s="303"/>
      <c r="J2" s="304"/>
      <c r="K2" s="302" t="s">
        <v>163</v>
      </c>
      <c r="L2" s="303"/>
      <c r="M2" s="304"/>
      <c r="N2" s="342" t="s">
        <v>69</v>
      </c>
    </row>
    <row r="3" spans="1:14" s="5" customFormat="1" ht="16.5" customHeight="1">
      <c r="A3" s="347"/>
      <c r="B3" s="24" t="s">
        <v>21</v>
      </c>
      <c r="C3" s="12" t="s">
        <v>14</v>
      </c>
      <c r="D3" s="14" t="s">
        <v>22</v>
      </c>
      <c r="E3" s="24" t="s">
        <v>21</v>
      </c>
      <c r="F3" s="12" t="s">
        <v>14</v>
      </c>
      <c r="G3" s="14" t="s">
        <v>22</v>
      </c>
      <c r="H3" s="24" t="s">
        <v>21</v>
      </c>
      <c r="I3" s="12" t="s">
        <v>14</v>
      </c>
      <c r="J3" s="14" t="s">
        <v>22</v>
      </c>
      <c r="K3" s="24" t="s">
        <v>21</v>
      </c>
      <c r="L3" s="12" t="s">
        <v>14</v>
      </c>
      <c r="M3" s="14" t="s">
        <v>22</v>
      </c>
      <c r="N3" s="343"/>
    </row>
    <row r="4" spans="1:14" ht="11.25">
      <c r="A4" s="39"/>
      <c r="B4" s="37" t="s">
        <v>2</v>
      </c>
      <c r="C4" s="30" t="s">
        <v>2</v>
      </c>
      <c r="D4" s="38" t="s">
        <v>2</v>
      </c>
      <c r="E4" s="37" t="s">
        <v>2</v>
      </c>
      <c r="F4" s="30" t="s">
        <v>2</v>
      </c>
      <c r="G4" s="38" t="s">
        <v>2</v>
      </c>
      <c r="H4" s="37" t="s">
        <v>2</v>
      </c>
      <c r="I4" s="30" t="s">
        <v>2</v>
      </c>
      <c r="J4" s="38" t="s">
        <v>2</v>
      </c>
      <c r="K4" s="37" t="s">
        <v>2</v>
      </c>
      <c r="L4" s="30" t="s">
        <v>2</v>
      </c>
      <c r="M4" s="118" t="s">
        <v>2</v>
      </c>
      <c r="N4" s="119"/>
    </row>
    <row r="5" spans="1:14" ht="18" customHeight="1">
      <c r="A5" s="42" t="s">
        <v>70</v>
      </c>
      <c r="B5" s="155">
        <v>28794765</v>
      </c>
      <c r="C5" s="156">
        <v>28294896</v>
      </c>
      <c r="D5" s="157">
        <v>489177</v>
      </c>
      <c r="E5" s="155">
        <v>7754</v>
      </c>
      <c r="F5" s="156">
        <v>7754</v>
      </c>
      <c r="G5" s="157" t="s">
        <v>135</v>
      </c>
      <c r="H5" s="155" t="s">
        <v>135</v>
      </c>
      <c r="I5" s="156" t="s">
        <v>135</v>
      </c>
      <c r="J5" s="157" t="s">
        <v>135</v>
      </c>
      <c r="K5" s="155" t="s">
        <v>135</v>
      </c>
      <c r="L5" s="156" t="s">
        <v>135</v>
      </c>
      <c r="M5" s="157" t="s">
        <v>135</v>
      </c>
      <c r="N5" s="120" t="str">
        <f>A5</f>
        <v>徳島</v>
      </c>
    </row>
    <row r="6" spans="1:14" ht="18" customHeight="1">
      <c r="A6" s="40" t="s">
        <v>71</v>
      </c>
      <c r="B6" s="158">
        <v>11028356</v>
      </c>
      <c r="C6" s="159">
        <v>10808182</v>
      </c>
      <c r="D6" s="157">
        <v>215277</v>
      </c>
      <c r="E6" s="158">
        <v>421928</v>
      </c>
      <c r="F6" s="159">
        <v>421928</v>
      </c>
      <c r="G6" s="157" t="s">
        <v>135</v>
      </c>
      <c r="H6" s="158" t="s">
        <v>135</v>
      </c>
      <c r="I6" s="159" t="s">
        <v>135</v>
      </c>
      <c r="J6" s="157" t="s">
        <v>135</v>
      </c>
      <c r="K6" s="158" t="s">
        <v>135</v>
      </c>
      <c r="L6" s="159" t="s">
        <v>135</v>
      </c>
      <c r="M6" s="160" t="s">
        <v>135</v>
      </c>
      <c r="N6" s="121" t="str">
        <f aca="true" t="shared" si="0" ref="N6:N40">A6</f>
        <v>鳴門</v>
      </c>
    </row>
    <row r="7" spans="1:14" ht="18" customHeight="1">
      <c r="A7" s="40" t="s">
        <v>72</v>
      </c>
      <c r="B7" s="158">
        <v>4673700</v>
      </c>
      <c r="C7" s="159">
        <v>4531646</v>
      </c>
      <c r="D7" s="160">
        <v>140584</v>
      </c>
      <c r="E7" s="158">
        <v>3915</v>
      </c>
      <c r="F7" s="159">
        <v>3915</v>
      </c>
      <c r="G7" s="160" t="s">
        <v>135</v>
      </c>
      <c r="H7" s="158" t="s">
        <v>135</v>
      </c>
      <c r="I7" s="159" t="s">
        <v>135</v>
      </c>
      <c r="J7" s="160" t="s">
        <v>135</v>
      </c>
      <c r="K7" s="158" t="s">
        <v>135</v>
      </c>
      <c r="L7" s="159" t="s">
        <v>135</v>
      </c>
      <c r="M7" s="160" t="s">
        <v>135</v>
      </c>
      <c r="N7" s="121" t="str">
        <f t="shared" si="0"/>
        <v>阿南</v>
      </c>
    </row>
    <row r="8" spans="1:14" ht="18" customHeight="1">
      <c r="A8" s="40" t="s">
        <v>73</v>
      </c>
      <c r="B8" s="158">
        <v>3048868</v>
      </c>
      <c r="C8" s="159">
        <v>2973833</v>
      </c>
      <c r="D8" s="157">
        <v>72955</v>
      </c>
      <c r="E8" s="270" t="s">
        <v>184</v>
      </c>
      <c r="F8" s="269" t="s">
        <v>184</v>
      </c>
      <c r="G8" s="271" t="s">
        <v>184</v>
      </c>
      <c r="H8" s="158" t="s">
        <v>135</v>
      </c>
      <c r="I8" s="159" t="s">
        <v>135</v>
      </c>
      <c r="J8" s="160" t="s">
        <v>135</v>
      </c>
      <c r="K8" s="158" t="s">
        <v>135</v>
      </c>
      <c r="L8" s="159" t="s">
        <v>135</v>
      </c>
      <c r="M8" s="160" t="s">
        <v>135</v>
      </c>
      <c r="N8" s="121" t="str">
        <f t="shared" si="0"/>
        <v>川島</v>
      </c>
    </row>
    <row r="9" spans="1:14" ht="18" customHeight="1">
      <c r="A9" s="40" t="s">
        <v>74</v>
      </c>
      <c r="B9" s="158">
        <v>2083687</v>
      </c>
      <c r="C9" s="159">
        <v>2025888</v>
      </c>
      <c r="D9" s="157">
        <v>56701</v>
      </c>
      <c r="E9" s="270" t="s">
        <v>184</v>
      </c>
      <c r="F9" s="269" t="s">
        <v>184</v>
      </c>
      <c r="G9" s="272" t="s">
        <v>184</v>
      </c>
      <c r="H9" s="158" t="s">
        <v>135</v>
      </c>
      <c r="I9" s="159" t="s">
        <v>135</v>
      </c>
      <c r="J9" s="157" t="s">
        <v>135</v>
      </c>
      <c r="K9" s="158" t="s">
        <v>135</v>
      </c>
      <c r="L9" s="159" t="s">
        <v>135</v>
      </c>
      <c r="M9" s="160" t="s">
        <v>135</v>
      </c>
      <c r="N9" s="121" t="str">
        <f t="shared" si="0"/>
        <v>脇町</v>
      </c>
    </row>
    <row r="10" spans="1:14" ht="18" customHeight="1">
      <c r="A10" s="40" t="s">
        <v>75</v>
      </c>
      <c r="B10" s="158">
        <v>1767855</v>
      </c>
      <c r="C10" s="159">
        <v>1711231</v>
      </c>
      <c r="D10" s="160">
        <v>56064</v>
      </c>
      <c r="E10" s="158">
        <v>29682</v>
      </c>
      <c r="F10" s="159">
        <v>29682</v>
      </c>
      <c r="G10" s="160" t="s">
        <v>135</v>
      </c>
      <c r="H10" s="158" t="s">
        <v>135</v>
      </c>
      <c r="I10" s="159" t="s">
        <v>135</v>
      </c>
      <c r="J10" s="160" t="s">
        <v>135</v>
      </c>
      <c r="K10" s="158" t="s">
        <v>135</v>
      </c>
      <c r="L10" s="159" t="s">
        <v>135</v>
      </c>
      <c r="M10" s="160" t="s">
        <v>135</v>
      </c>
      <c r="N10" s="121" t="str">
        <f t="shared" si="0"/>
        <v>池田</v>
      </c>
    </row>
    <row r="11" spans="1:14" ht="18" customHeight="1">
      <c r="A11" s="131" t="s">
        <v>76</v>
      </c>
      <c r="B11" s="161">
        <v>51397232</v>
      </c>
      <c r="C11" s="162">
        <v>50345677</v>
      </c>
      <c r="D11" s="163">
        <v>1030758</v>
      </c>
      <c r="E11" s="161">
        <v>465708</v>
      </c>
      <c r="F11" s="162">
        <v>465708</v>
      </c>
      <c r="G11" s="163" t="s">
        <v>135</v>
      </c>
      <c r="H11" s="161" t="s">
        <v>135</v>
      </c>
      <c r="I11" s="162" t="s">
        <v>135</v>
      </c>
      <c r="J11" s="163" t="s">
        <v>135</v>
      </c>
      <c r="K11" s="161" t="s">
        <v>135</v>
      </c>
      <c r="L11" s="162" t="s">
        <v>135</v>
      </c>
      <c r="M11" s="163" t="s">
        <v>135</v>
      </c>
      <c r="N11" s="132" t="str">
        <f t="shared" si="0"/>
        <v>徳島県計</v>
      </c>
    </row>
    <row r="12" spans="1:14" ht="18" customHeight="1">
      <c r="A12" s="10"/>
      <c r="B12" s="164"/>
      <c r="C12" s="165"/>
      <c r="D12" s="166"/>
      <c r="E12" s="164"/>
      <c r="F12" s="165"/>
      <c r="G12" s="166"/>
      <c r="H12" s="164"/>
      <c r="I12" s="165"/>
      <c r="J12" s="166"/>
      <c r="K12" s="164"/>
      <c r="L12" s="165"/>
      <c r="M12" s="166"/>
      <c r="N12" s="129"/>
    </row>
    <row r="13" spans="1:14" s="3" customFormat="1" ht="18" customHeight="1">
      <c r="A13" s="41" t="s">
        <v>77</v>
      </c>
      <c r="B13" s="167">
        <v>64513555</v>
      </c>
      <c r="C13" s="168">
        <v>63364448</v>
      </c>
      <c r="D13" s="157">
        <v>1134845</v>
      </c>
      <c r="E13" s="278" t="s">
        <v>184</v>
      </c>
      <c r="F13" s="279" t="s">
        <v>184</v>
      </c>
      <c r="G13" s="272" t="s">
        <v>184</v>
      </c>
      <c r="H13" s="167">
        <v>21848452</v>
      </c>
      <c r="I13" s="168">
        <v>21848452</v>
      </c>
      <c r="J13" s="157" t="s">
        <v>135</v>
      </c>
      <c r="K13" s="278" t="s">
        <v>184</v>
      </c>
      <c r="L13" s="279" t="s">
        <v>184</v>
      </c>
      <c r="M13" s="280" t="s">
        <v>184</v>
      </c>
      <c r="N13" s="122" t="str">
        <f t="shared" si="0"/>
        <v>高松</v>
      </c>
    </row>
    <row r="14" spans="1:14" s="9" customFormat="1" ht="18" customHeight="1">
      <c r="A14" s="40" t="s">
        <v>78</v>
      </c>
      <c r="B14" s="158">
        <v>13342350</v>
      </c>
      <c r="C14" s="156">
        <v>12901753</v>
      </c>
      <c r="D14" s="157">
        <v>427648</v>
      </c>
      <c r="E14" s="270">
        <v>116205</v>
      </c>
      <c r="F14" s="269">
        <v>116205</v>
      </c>
      <c r="G14" s="271" t="s">
        <v>135</v>
      </c>
      <c r="H14" s="158" t="s">
        <v>135</v>
      </c>
      <c r="I14" s="159" t="s">
        <v>135</v>
      </c>
      <c r="J14" s="160" t="s">
        <v>135</v>
      </c>
      <c r="K14" s="276" t="s">
        <v>135</v>
      </c>
      <c r="L14" s="277" t="s">
        <v>135</v>
      </c>
      <c r="M14" s="272" t="s">
        <v>135</v>
      </c>
      <c r="N14" s="120" t="str">
        <f t="shared" si="0"/>
        <v>丸亀</v>
      </c>
    </row>
    <row r="15" spans="1:14" s="9" customFormat="1" ht="18" customHeight="1">
      <c r="A15" s="40" t="s">
        <v>79</v>
      </c>
      <c r="B15" s="158">
        <v>7275807</v>
      </c>
      <c r="C15" s="156">
        <v>6992470</v>
      </c>
      <c r="D15" s="157">
        <v>281175</v>
      </c>
      <c r="E15" s="270" t="s">
        <v>184</v>
      </c>
      <c r="F15" s="277" t="s">
        <v>184</v>
      </c>
      <c r="G15" s="272" t="s">
        <v>184</v>
      </c>
      <c r="H15" s="158" t="s">
        <v>135</v>
      </c>
      <c r="I15" s="156" t="s">
        <v>135</v>
      </c>
      <c r="J15" s="157" t="s">
        <v>135</v>
      </c>
      <c r="K15" s="276" t="s">
        <v>184</v>
      </c>
      <c r="L15" s="277" t="s">
        <v>184</v>
      </c>
      <c r="M15" s="272" t="s">
        <v>184</v>
      </c>
      <c r="N15" s="120" t="str">
        <f t="shared" si="0"/>
        <v>坂出</v>
      </c>
    </row>
    <row r="16" spans="1:14" s="9" customFormat="1" ht="18" customHeight="1">
      <c r="A16" s="40" t="s">
        <v>80</v>
      </c>
      <c r="B16" s="155">
        <v>9376690</v>
      </c>
      <c r="C16" s="156">
        <v>8913199</v>
      </c>
      <c r="D16" s="157">
        <v>457865</v>
      </c>
      <c r="E16" s="270" t="s">
        <v>184</v>
      </c>
      <c r="F16" s="269" t="s">
        <v>184</v>
      </c>
      <c r="G16" s="271" t="s">
        <v>184</v>
      </c>
      <c r="H16" s="158" t="s">
        <v>135</v>
      </c>
      <c r="I16" s="159" t="s">
        <v>135</v>
      </c>
      <c r="J16" s="160" t="s">
        <v>135</v>
      </c>
      <c r="K16" s="276" t="s">
        <v>135</v>
      </c>
      <c r="L16" s="277" t="s">
        <v>135</v>
      </c>
      <c r="M16" s="272" t="s">
        <v>135</v>
      </c>
      <c r="N16" s="120" t="str">
        <f t="shared" si="0"/>
        <v>観音寺</v>
      </c>
    </row>
    <row r="17" spans="1:14" s="9" customFormat="1" ht="18" customHeight="1">
      <c r="A17" s="40" t="s">
        <v>81</v>
      </c>
      <c r="B17" s="155">
        <v>4534052</v>
      </c>
      <c r="C17" s="156">
        <v>4345806</v>
      </c>
      <c r="D17" s="157">
        <v>183307</v>
      </c>
      <c r="E17" s="270" t="s">
        <v>184</v>
      </c>
      <c r="F17" s="269" t="s">
        <v>184</v>
      </c>
      <c r="G17" s="271" t="s">
        <v>184</v>
      </c>
      <c r="H17" s="158" t="s">
        <v>135</v>
      </c>
      <c r="I17" s="159" t="s">
        <v>135</v>
      </c>
      <c r="J17" s="160" t="s">
        <v>135</v>
      </c>
      <c r="K17" s="276" t="s">
        <v>135</v>
      </c>
      <c r="L17" s="277" t="s">
        <v>135</v>
      </c>
      <c r="M17" s="272" t="s">
        <v>135</v>
      </c>
      <c r="N17" s="120" t="str">
        <f t="shared" si="0"/>
        <v>長尾</v>
      </c>
    </row>
    <row r="18" spans="1:14" s="9" customFormat="1" ht="18" customHeight="1">
      <c r="A18" s="40" t="s">
        <v>82</v>
      </c>
      <c r="B18" s="155">
        <v>2204366</v>
      </c>
      <c r="C18" s="156">
        <v>2154837</v>
      </c>
      <c r="D18" s="157">
        <v>49091</v>
      </c>
      <c r="E18" s="270" t="s">
        <v>184</v>
      </c>
      <c r="F18" s="269" t="s">
        <v>184</v>
      </c>
      <c r="G18" s="271" t="s">
        <v>184</v>
      </c>
      <c r="H18" s="158" t="s">
        <v>135</v>
      </c>
      <c r="I18" s="159" t="s">
        <v>135</v>
      </c>
      <c r="J18" s="160" t="s">
        <v>135</v>
      </c>
      <c r="K18" s="276" t="s">
        <v>135</v>
      </c>
      <c r="L18" s="277" t="s">
        <v>135</v>
      </c>
      <c r="M18" s="272" t="s">
        <v>135</v>
      </c>
      <c r="N18" s="120" t="str">
        <f t="shared" si="0"/>
        <v>土庄</v>
      </c>
    </row>
    <row r="19" spans="1:14" s="9" customFormat="1" ht="18" customHeight="1">
      <c r="A19" s="131" t="s">
        <v>83</v>
      </c>
      <c r="B19" s="161">
        <v>101246819</v>
      </c>
      <c r="C19" s="162">
        <v>98672513</v>
      </c>
      <c r="D19" s="163">
        <v>2533932</v>
      </c>
      <c r="E19" s="161">
        <v>179608</v>
      </c>
      <c r="F19" s="162">
        <v>179608</v>
      </c>
      <c r="G19" s="163" t="s">
        <v>135</v>
      </c>
      <c r="H19" s="161">
        <v>21848452</v>
      </c>
      <c r="I19" s="162">
        <v>21848452</v>
      </c>
      <c r="J19" s="163" t="s">
        <v>135</v>
      </c>
      <c r="K19" s="273" t="s">
        <v>184</v>
      </c>
      <c r="L19" s="274" t="s">
        <v>184</v>
      </c>
      <c r="M19" s="275" t="s">
        <v>184</v>
      </c>
      <c r="N19" s="132" t="str">
        <f t="shared" si="0"/>
        <v>香川県計</v>
      </c>
    </row>
    <row r="20" spans="1:14" s="9" customFormat="1" ht="18" customHeight="1">
      <c r="A20" s="10"/>
      <c r="B20" s="164"/>
      <c r="C20" s="165"/>
      <c r="D20" s="166"/>
      <c r="E20" s="164"/>
      <c r="F20" s="165"/>
      <c r="G20" s="166"/>
      <c r="H20" s="164"/>
      <c r="I20" s="165"/>
      <c r="J20" s="166"/>
      <c r="K20" s="164"/>
      <c r="L20" s="165"/>
      <c r="M20" s="166"/>
      <c r="N20" s="129"/>
    </row>
    <row r="21" spans="1:14" s="9" customFormat="1" ht="18" customHeight="1">
      <c r="A21" s="41" t="s">
        <v>84</v>
      </c>
      <c r="B21" s="155">
        <v>52986522</v>
      </c>
      <c r="C21" s="156">
        <v>51894121</v>
      </c>
      <c r="D21" s="157">
        <v>1057477</v>
      </c>
      <c r="E21" s="155">
        <v>104059</v>
      </c>
      <c r="F21" s="156">
        <v>104059</v>
      </c>
      <c r="G21" s="157" t="s">
        <v>135</v>
      </c>
      <c r="H21" s="155" t="s">
        <v>135</v>
      </c>
      <c r="I21" s="156" t="s">
        <v>135</v>
      </c>
      <c r="J21" s="157" t="s">
        <v>135</v>
      </c>
      <c r="K21" s="276" t="s">
        <v>184</v>
      </c>
      <c r="L21" s="277" t="s">
        <v>184</v>
      </c>
      <c r="M21" s="272" t="s">
        <v>184</v>
      </c>
      <c r="N21" s="122" t="str">
        <f t="shared" si="0"/>
        <v>松山</v>
      </c>
    </row>
    <row r="22" spans="1:14" s="9" customFormat="1" ht="18" customHeight="1">
      <c r="A22" s="40" t="s">
        <v>85</v>
      </c>
      <c r="B22" s="155">
        <v>19413521</v>
      </c>
      <c r="C22" s="156">
        <v>18894195</v>
      </c>
      <c r="D22" s="157">
        <v>501309</v>
      </c>
      <c r="E22" s="276" t="s">
        <v>184</v>
      </c>
      <c r="F22" s="277" t="s">
        <v>184</v>
      </c>
      <c r="G22" s="272" t="s">
        <v>184</v>
      </c>
      <c r="H22" s="155" t="s">
        <v>135</v>
      </c>
      <c r="I22" s="156" t="s">
        <v>135</v>
      </c>
      <c r="J22" s="157" t="s">
        <v>135</v>
      </c>
      <c r="K22" s="276" t="s">
        <v>184</v>
      </c>
      <c r="L22" s="277" t="s">
        <v>184</v>
      </c>
      <c r="M22" s="272" t="s">
        <v>184</v>
      </c>
      <c r="N22" s="120" t="str">
        <f t="shared" si="0"/>
        <v>今治</v>
      </c>
    </row>
    <row r="23" spans="1:14" s="9" customFormat="1" ht="18" customHeight="1">
      <c r="A23" s="40" t="s">
        <v>86</v>
      </c>
      <c r="B23" s="155">
        <v>6130872</v>
      </c>
      <c r="C23" s="156">
        <v>6002911</v>
      </c>
      <c r="D23" s="157">
        <v>123181</v>
      </c>
      <c r="E23" s="270">
        <v>5999</v>
      </c>
      <c r="F23" s="269">
        <v>5999</v>
      </c>
      <c r="G23" s="271" t="s">
        <v>135</v>
      </c>
      <c r="H23" s="158" t="s">
        <v>135</v>
      </c>
      <c r="I23" s="159" t="s">
        <v>135</v>
      </c>
      <c r="J23" s="160" t="s">
        <v>135</v>
      </c>
      <c r="K23" s="276" t="s">
        <v>135</v>
      </c>
      <c r="L23" s="277" t="s">
        <v>135</v>
      </c>
      <c r="M23" s="272" t="s">
        <v>135</v>
      </c>
      <c r="N23" s="120" t="str">
        <f t="shared" si="0"/>
        <v>宇和島</v>
      </c>
    </row>
    <row r="24" spans="1:14" s="9" customFormat="1" ht="18" customHeight="1">
      <c r="A24" s="40" t="s">
        <v>87</v>
      </c>
      <c r="B24" s="155">
        <v>4736814</v>
      </c>
      <c r="C24" s="156">
        <v>4546589</v>
      </c>
      <c r="D24" s="157">
        <v>188315</v>
      </c>
      <c r="E24" s="276">
        <v>29527</v>
      </c>
      <c r="F24" s="277">
        <v>29526</v>
      </c>
      <c r="G24" s="272">
        <v>1</v>
      </c>
      <c r="H24" s="155" t="s">
        <v>135</v>
      </c>
      <c r="I24" s="156" t="s">
        <v>135</v>
      </c>
      <c r="J24" s="157" t="s">
        <v>135</v>
      </c>
      <c r="K24" s="276" t="s">
        <v>135</v>
      </c>
      <c r="L24" s="277" t="s">
        <v>135</v>
      </c>
      <c r="M24" s="272" t="s">
        <v>135</v>
      </c>
      <c r="N24" s="120" t="str">
        <f t="shared" si="0"/>
        <v>八幡浜</v>
      </c>
    </row>
    <row r="25" spans="1:14" s="9" customFormat="1" ht="18" customHeight="1">
      <c r="A25" s="40" t="s">
        <v>88</v>
      </c>
      <c r="B25" s="155">
        <v>10894919</v>
      </c>
      <c r="C25" s="156">
        <v>10618218</v>
      </c>
      <c r="D25" s="157">
        <v>270207</v>
      </c>
      <c r="E25" s="270" t="s">
        <v>184</v>
      </c>
      <c r="F25" s="269" t="s">
        <v>184</v>
      </c>
      <c r="G25" s="271" t="s">
        <v>184</v>
      </c>
      <c r="H25" s="158" t="s">
        <v>135</v>
      </c>
      <c r="I25" s="159" t="s">
        <v>135</v>
      </c>
      <c r="J25" s="160" t="s">
        <v>135</v>
      </c>
      <c r="K25" s="276" t="s">
        <v>135</v>
      </c>
      <c r="L25" s="277" t="s">
        <v>135</v>
      </c>
      <c r="M25" s="272" t="s">
        <v>135</v>
      </c>
      <c r="N25" s="120" t="str">
        <f t="shared" si="0"/>
        <v>新居浜</v>
      </c>
    </row>
    <row r="26" spans="1:14" s="9" customFormat="1" ht="18" customHeight="1">
      <c r="A26" s="40" t="s">
        <v>89</v>
      </c>
      <c r="B26" s="155">
        <v>6404487</v>
      </c>
      <c r="C26" s="156">
        <v>5895921</v>
      </c>
      <c r="D26" s="157">
        <v>502249</v>
      </c>
      <c r="E26" s="276">
        <v>14397735</v>
      </c>
      <c r="F26" s="277">
        <v>14397735</v>
      </c>
      <c r="G26" s="272" t="s">
        <v>135</v>
      </c>
      <c r="H26" s="155" t="s">
        <v>135</v>
      </c>
      <c r="I26" s="156" t="s">
        <v>135</v>
      </c>
      <c r="J26" s="157" t="s">
        <v>135</v>
      </c>
      <c r="K26" s="276" t="s">
        <v>135</v>
      </c>
      <c r="L26" s="277" t="s">
        <v>135</v>
      </c>
      <c r="M26" s="272" t="s">
        <v>135</v>
      </c>
      <c r="N26" s="120" t="str">
        <f t="shared" si="0"/>
        <v>伊予西条</v>
      </c>
    </row>
    <row r="27" spans="1:14" ht="18" customHeight="1">
      <c r="A27" s="40" t="s">
        <v>90</v>
      </c>
      <c r="B27" s="155">
        <v>3380181</v>
      </c>
      <c r="C27" s="156">
        <v>3291441</v>
      </c>
      <c r="D27" s="157">
        <v>87613</v>
      </c>
      <c r="E27" s="276">
        <v>11771</v>
      </c>
      <c r="F27" s="277">
        <v>11768</v>
      </c>
      <c r="G27" s="272">
        <v>3</v>
      </c>
      <c r="H27" s="155" t="s">
        <v>135</v>
      </c>
      <c r="I27" s="156" t="s">
        <v>135</v>
      </c>
      <c r="J27" s="157" t="s">
        <v>135</v>
      </c>
      <c r="K27" s="276" t="s">
        <v>135</v>
      </c>
      <c r="L27" s="277" t="s">
        <v>135</v>
      </c>
      <c r="M27" s="272" t="s">
        <v>135</v>
      </c>
      <c r="N27" s="120" t="str">
        <f t="shared" si="0"/>
        <v>大洲</v>
      </c>
    </row>
    <row r="28" spans="1:14" ht="18" customHeight="1">
      <c r="A28" s="40" t="s">
        <v>91</v>
      </c>
      <c r="B28" s="155">
        <v>20364753</v>
      </c>
      <c r="C28" s="156">
        <v>19613754</v>
      </c>
      <c r="D28" s="157">
        <v>744964</v>
      </c>
      <c r="E28" s="270" t="s">
        <v>184</v>
      </c>
      <c r="F28" s="269" t="s">
        <v>184</v>
      </c>
      <c r="G28" s="271" t="s">
        <v>184</v>
      </c>
      <c r="H28" s="158" t="s">
        <v>135</v>
      </c>
      <c r="I28" s="159" t="s">
        <v>135</v>
      </c>
      <c r="J28" s="160" t="s">
        <v>135</v>
      </c>
      <c r="K28" s="270" t="s">
        <v>135</v>
      </c>
      <c r="L28" s="269" t="s">
        <v>135</v>
      </c>
      <c r="M28" s="271" t="s">
        <v>135</v>
      </c>
      <c r="N28" s="121" t="str">
        <f t="shared" si="0"/>
        <v>伊予三島</v>
      </c>
    </row>
    <row r="29" spans="1:14" ht="18" customHeight="1">
      <c r="A29" s="131" t="s">
        <v>92</v>
      </c>
      <c r="B29" s="161">
        <v>124312068</v>
      </c>
      <c r="C29" s="162">
        <v>120757149</v>
      </c>
      <c r="D29" s="163">
        <v>3475315</v>
      </c>
      <c r="E29" s="161">
        <v>14685765</v>
      </c>
      <c r="F29" s="162">
        <v>14685761</v>
      </c>
      <c r="G29" s="163">
        <v>4</v>
      </c>
      <c r="H29" s="161" t="s">
        <v>135</v>
      </c>
      <c r="I29" s="162" t="s">
        <v>135</v>
      </c>
      <c r="J29" s="163" t="s">
        <v>135</v>
      </c>
      <c r="K29" s="273" t="s">
        <v>184</v>
      </c>
      <c r="L29" s="274" t="s">
        <v>184</v>
      </c>
      <c r="M29" s="275" t="s">
        <v>184</v>
      </c>
      <c r="N29" s="132" t="str">
        <f t="shared" si="0"/>
        <v>愛媛県計</v>
      </c>
    </row>
    <row r="30" spans="1:14" ht="18" customHeight="1">
      <c r="A30" s="10"/>
      <c r="B30" s="164"/>
      <c r="C30" s="165"/>
      <c r="D30" s="166"/>
      <c r="E30" s="164"/>
      <c r="F30" s="165"/>
      <c r="G30" s="166"/>
      <c r="H30" s="164"/>
      <c r="I30" s="165"/>
      <c r="J30" s="166"/>
      <c r="K30" s="164"/>
      <c r="L30" s="165"/>
      <c r="M30" s="166"/>
      <c r="N30" s="129"/>
    </row>
    <row r="31" spans="1:14" ht="18" customHeight="1">
      <c r="A31" s="41" t="s">
        <v>93</v>
      </c>
      <c r="B31" s="158">
        <v>32434250</v>
      </c>
      <c r="C31" s="159">
        <v>31738435</v>
      </c>
      <c r="D31" s="160">
        <v>667577</v>
      </c>
      <c r="E31" s="158">
        <v>88382</v>
      </c>
      <c r="F31" s="159">
        <v>88382</v>
      </c>
      <c r="G31" s="160" t="s">
        <v>135</v>
      </c>
      <c r="H31" s="158" t="s">
        <v>135</v>
      </c>
      <c r="I31" s="159" t="s">
        <v>135</v>
      </c>
      <c r="J31" s="160" t="s">
        <v>135</v>
      </c>
      <c r="K31" s="158" t="s">
        <v>135</v>
      </c>
      <c r="L31" s="159" t="s">
        <v>135</v>
      </c>
      <c r="M31" s="160" t="s">
        <v>135</v>
      </c>
      <c r="N31" s="122" t="str">
        <f t="shared" si="0"/>
        <v>高知</v>
      </c>
    </row>
    <row r="32" spans="1:14" ht="18" customHeight="1">
      <c r="A32" s="40" t="s">
        <v>94</v>
      </c>
      <c r="B32" s="155">
        <v>2140803</v>
      </c>
      <c r="C32" s="156">
        <v>2093181</v>
      </c>
      <c r="D32" s="157">
        <v>44447</v>
      </c>
      <c r="E32" s="158">
        <v>566639</v>
      </c>
      <c r="F32" s="159">
        <v>566639</v>
      </c>
      <c r="G32" s="160" t="s">
        <v>135</v>
      </c>
      <c r="H32" s="158" t="s">
        <v>135</v>
      </c>
      <c r="I32" s="159" t="s">
        <v>135</v>
      </c>
      <c r="J32" s="160" t="s">
        <v>135</v>
      </c>
      <c r="K32" s="158" t="s">
        <v>135</v>
      </c>
      <c r="L32" s="159" t="s">
        <v>135</v>
      </c>
      <c r="M32" s="160" t="s">
        <v>135</v>
      </c>
      <c r="N32" s="121" t="str">
        <f t="shared" si="0"/>
        <v>安芸</v>
      </c>
    </row>
    <row r="33" spans="1:14" ht="18" customHeight="1">
      <c r="A33" s="40" t="s">
        <v>95</v>
      </c>
      <c r="B33" s="155">
        <v>5789287</v>
      </c>
      <c r="C33" s="156">
        <v>5645433</v>
      </c>
      <c r="D33" s="157">
        <v>139630</v>
      </c>
      <c r="E33" s="155">
        <v>18123</v>
      </c>
      <c r="F33" s="156">
        <v>18116</v>
      </c>
      <c r="G33" s="157">
        <v>8</v>
      </c>
      <c r="H33" s="155" t="s">
        <v>135</v>
      </c>
      <c r="I33" s="156" t="s">
        <v>135</v>
      </c>
      <c r="J33" s="157" t="s">
        <v>135</v>
      </c>
      <c r="K33" s="158" t="s">
        <v>135</v>
      </c>
      <c r="L33" s="159" t="s">
        <v>135</v>
      </c>
      <c r="M33" s="160" t="s">
        <v>135</v>
      </c>
      <c r="N33" s="121" t="str">
        <f t="shared" si="0"/>
        <v>南国</v>
      </c>
    </row>
    <row r="34" spans="1:14" ht="18" customHeight="1">
      <c r="A34" s="40" t="s">
        <v>96</v>
      </c>
      <c r="B34" s="158">
        <v>3298790</v>
      </c>
      <c r="C34" s="159">
        <v>3191843</v>
      </c>
      <c r="D34" s="160">
        <v>104401</v>
      </c>
      <c r="E34" s="158">
        <v>200806</v>
      </c>
      <c r="F34" s="159">
        <v>200806</v>
      </c>
      <c r="G34" s="160" t="s">
        <v>135</v>
      </c>
      <c r="H34" s="158" t="s">
        <v>135</v>
      </c>
      <c r="I34" s="159" t="s">
        <v>135</v>
      </c>
      <c r="J34" s="160" t="s">
        <v>135</v>
      </c>
      <c r="K34" s="158" t="s">
        <v>135</v>
      </c>
      <c r="L34" s="159" t="s">
        <v>135</v>
      </c>
      <c r="M34" s="160" t="s">
        <v>135</v>
      </c>
      <c r="N34" s="121" t="str">
        <f t="shared" si="0"/>
        <v>須崎</v>
      </c>
    </row>
    <row r="35" spans="1:14" ht="18" customHeight="1">
      <c r="A35" s="40" t="s">
        <v>97</v>
      </c>
      <c r="B35" s="155">
        <v>3885917</v>
      </c>
      <c r="C35" s="156">
        <v>3789257</v>
      </c>
      <c r="D35" s="157">
        <v>91447</v>
      </c>
      <c r="E35" s="276" t="s">
        <v>184</v>
      </c>
      <c r="F35" s="277" t="s">
        <v>184</v>
      </c>
      <c r="G35" s="272" t="s">
        <v>184</v>
      </c>
      <c r="H35" s="155" t="s">
        <v>135</v>
      </c>
      <c r="I35" s="156" t="s">
        <v>135</v>
      </c>
      <c r="J35" s="157" t="s">
        <v>135</v>
      </c>
      <c r="K35" s="158" t="s">
        <v>135</v>
      </c>
      <c r="L35" s="159" t="s">
        <v>135</v>
      </c>
      <c r="M35" s="160" t="s">
        <v>135</v>
      </c>
      <c r="N35" s="121" t="str">
        <f t="shared" si="0"/>
        <v>中村</v>
      </c>
    </row>
    <row r="36" spans="1:14" ht="18" customHeight="1">
      <c r="A36" s="40" t="s">
        <v>98</v>
      </c>
      <c r="B36" s="158">
        <v>3031441</v>
      </c>
      <c r="C36" s="159">
        <v>2954810</v>
      </c>
      <c r="D36" s="157">
        <v>75603</v>
      </c>
      <c r="E36" s="270" t="s">
        <v>184</v>
      </c>
      <c r="F36" s="269" t="s">
        <v>184</v>
      </c>
      <c r="G36" s="271" t="s">
        <v>184</v>
      </c>
      <c r="H36" s="158" t="s">
        <v>135</v>
      </c>
      <c r="I36" s="159" t="s">
        <v>135</v>
      </c>
      <c r="J36" s="160" t="s">
        <v>135</v>
      </c>
      <c r="K36" s="158" t="s">
        <v>135</v>
      </c>
      <c r="L36" s="159" t="s">
        <v>135</v>
      </c>
      <c r="M36" s="160" t="s">
        <v>135</v>
      </c>
      <c r="N36" s="121" t="str">
        <f t="shared" si="0"/>
        <v>伊野</v>
      </c>
    </row>
    <row r="37" spans="1:14" s="3" customFormat="1" ht="18" customHeight="1">
      <c r="A37" s="131" t="s">
        <v>99</v>
      </c>
      <c r="B37" s="161">
        <v>50580488</v>
      </c>
      <c r="C37" s="162">
        <v>49412960</v>
      </c>
      <c r="D37" s="163">
        <v>1123105</v>
      </c>
      <c r="E37" s="161">
        <v>904669</v>
      </c>
      <c r="F37" s="162">
        <v>904432</v>
      </c>
      <c r="G37" s="163">
        <v>238</v>
      </c>
      <c r="H37" s="161" t="s">
        <v>135</v>
      </c>
      <c r="I37" s="162" t="s">
        <v>135</v>
      </c>
      <c r="J37" s="163" t="s">
        <v>135</v>
      </c>
      <c r="K37" s="161" t="s">
        <v>135</v>
      </c>
      <c r="L37" s="162" t="s">
        <v>135</v>
      </c>
      <c r="M37" s="163" t="s">
        <v>135</v>
      </c>
      <c r="N37" s="132" t="str">
        <f t="shared" si="0"/>
        <v>高知県計</v>
      </c>
    </row>
    <row r="38" spans="1:14" s="9" customFormat="1" ht="18" customHeight="1">
      <c r="A38" s="25"/>
      <c r="B38" s="170"/>
      <c r="C38" s="171"/>
      <c r="D38" s="172"/>
      <c r="E38" s="170"/>
      <c r="F38" s="171"/>
      <c r="G38" s="172"/>
      <c r="H38" s="170"/>
      <c r="I38" s="171"/>
      <c r="J38" s="172"/>
      <c r="K38" s="170"/>
      <c r="L38" s="171"/>
      <c r="M38" s="172"/>
      <c r="N38" s="129"/>
    </row>
    <row r="39" spans="1:14" s="3" customFormat="1" ht="18" customHeight="1" thickBot="1">
      <c r="A39" s="200" t="s">
        <v>23</v>
      </c>
      <c r="B39" s="212">
        <v>1443005</v>
      </c>
      <c r="C39" s="213">
        <v>156145</v>
      </c>
      <c r="D39" s="214">
        <v>1139193</v>
      </c>
      <c r="E39" s="212" t="s">
        <v>135</v>
      </c>
      <c r="F39" s="213" t="s">
        <v>135</v>
      </c>
      <c r="G39" s="214" t="s">
        <v>135</v>
      </c>
      <c r="H39" s="212" t="s">
        <v>135</v>
      </c>
      <c r="I39" s="213" t="s">
        <v>135</v>
      </c>
      <c r="J39" s="214" t="s">
        <v>135</v>
      </c>
      <c r="K39" s="212" t="s">
        <v>135</v>
      </c>
      <c r="L39" s="213" t="s">
        <v>135</v>
      </c>
      <c r="M39" s="214" t="s">
        <v>135</v>
      </c>
      <c r="N39" s="215" t="str">
        <f t="shared" si="0"/>
        <v>局引受分</v>
      </c>
    </row>
    <row r="40" spans="1:14" s="3" customFormat="1" ht="18" customHeight="1" thickBot="1" thickTop="1">
      <c r="A40" s="211" t="s">
        <v>132</v>
      </c>
      <c r="B40" s="173">
        <v>328979611</v>
      </c>
      <c r="C40" s="174">
        <v>319344443</v>
      </c>
      <c r="D40" s="175">
        <v>9302302</v>
      </c>
      <c r="E40" s="173">
        <v>16235749</v>
      </c>
      <c r="F40" s="174">
        <v>16235508</v>
      </c>
      <c r="G40" s="175">
        <v>242</v>
      </c>
      <c r="H40" s="173">
        <v>21848452</v>
      </c>
      <c r="I40" s="174">
        <v>21848452</v>
      </c>
      <c r="J40" s="175" t="s">
        <v>135</v>
      </c>
      <c r="K40" s="173">
        <v>141837649</v>
      </c>
      <c r="L40" s="174">
        <v>129942864</v>
      </c>
      <c r="M40" s="175">
        <v>11894785</v>
      </c>
      <c r="N40" s="210" t="str">
        <f t="shared" si="0"/>
        <v>総計</v>
      </c>
    </row>
    <row r="41" ht="15" customHeight="1"/>
  </sheetData>
  <sheetProtection/>
  <mergeCells count="6">
    <mergeCell ref="N2:N3"/>
    <mergeCell ref="A2:A3"/>
    <mergeCell ref="E2:G2"/>
    <mergeCell ref="K2:M2"/>
    <mergeCell ref="B2:D2"/>
    <mergeCell ref="H2:J2"/>
  </mergeCells>
  <printOptions horizontalCentered="1"/>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(H26)</oddFooter>
  </headerFooter>
</worksheet>
</file>

<file path=xl/worksheets/sheet6.xml><?xml version="1.0" encoding="utf-8"?>
<worksheet xmlns="http://schemas.openxmlformats.org/spreadsheetml/2006/main" xmlns:r="http://schemas.openxmlformats.org/officeDocument/2006/relationships">
  <dimension ref="A1:H40"/>
  <sheetViews>
    <sheetView showGridLines="0" workbookViewId="0" topLeftCell="A1">
      <selection activeCell="D16" sqref="D16"/>
    </sheetView>
  </sheetViews>
  <sheetFormatPr defaultColWidth="5.875" defaultRowHeight="13.5"/>
  <cols>
    <col min="1" max="1" width="12.00390625" style="2" customWidth="1"/>
    <col min="2" max="7" width="11.75390625" style="2" customWidth="1"/>
    <col min="8" max="8" width="11.875" style="5" customWidth="1"/>
    <col min="9" max="9" width="8.25390625" style="2" bestFit="1" customWidth="1"/>
    <col min="10" max="10" width="18.00390625" style="2" bestFit="1" customWidth="1"/>
    <col min="11" max="16384" width="5.875" style="2" customWidth="1"/>
  </cols>
  <sheetData>
    <row r="1" ht="12" thickBot="1">
      <c r="A1" s="2" t="s">
        <v>27</v>
      </c>
    </row>
    <row r="2" spans="1:8" s="5" customFormat="1" ht="15" customHeight="1">
      <c r="A2" s="346" t="s">
        <v>20</v>
      </c>
      <c r="B2" s="302" t="s">
        <v>156</v>
      </c>
      <c r="C2" s="303"/>
      <c r="D2" s="304"/>
      <c r="E2" s="302" t="s">
        <v>157</v>
      </c>
      <c r="F2" s="303"/>
      <c r="G2" s="304"/>
      <c r="H2" s="342" t="s">
        <v>69</v>
      </c>
    </row>
    <row r="3" spans="1:8" s="5" customFormat="1" ht="16.5" customHeight="1">
      <c r="A3" s="347"/>
      <c r="B3" s="24" t="s">
        <v>21</v>
      </c>
      <c r="C3" s="12" t="s">
        <v>14</v>
      </c>
      <c r="D3" s="14" t="s">
        <v>22</v>
      </c>
      <c r="E3" s="24" t="s">
        <v>21</v>
      </c>
      <c r="F3" s="12" t="s">
        <v>14</v>
      </c>
      <c r="G3" s="14" t="s">
        <v>22</v>
      </c>
      <c r="H3" s="343"/>
    </row>
    <row r="4" spans="1:8" ht="11.25">
      <c r="A4" s="39"/>
      <c r="B4" s="37" t="s">
        <v>2</v>
      </c>
      <c r="C4" s="30" t="s">
        <v>2</v>
      </c>
      <c r="D4" s="38" t="s">
        <v>2</v>
      </c>
      <c r="E4" s="37" t="s">
        <v>2</v>
      </c>
      <c r="F4" s="30" t="s">
        <v>2</v>
      </c>
      <c r="G4" s="118" t="s">
        <v>2</v>
      </c>
      <c r="H4" s="119"/>
    </row>
    <row r="5" spans="1:8" ht="18" customHeight="1">
      <c r="A5" s="42" t="s">
        <v>70</v>
      </c>
      <c r="B5" s="155">
        <v>644642</v>
      </c>
      <c r="C5" s="156">
        <v>642414</v>
      </c>
      <c r="D5" s="157">
        <v>2227</v>
      </c>
      <c r="E5" s="155">
        <v>84555884</v>
      </c>
      <c r="F5" s="156">
        <v>83700285</v>
      </c>
      <c r="G5" s="157">
        <v>831166</v>
      </c>
      <c r="H5" s="120" t="str">
        <f>A5</f>
        <v>徳島</v>
      </c>
    </row>
    <row r="6" spans="1:8" ht="18" customHeight="1">
      <c r="A6" s="40" t="s">
        <v>71</v>
      </c>
      <c r="B6" s="158">
        <v>49230</v>
      </c>
      <c r="C6" s="159">
        <v>49115</v>
      </c>
      <c r="D6" s="157">
        <v>116</v>
      </c>
      <c r="E6" s="158">
        <v>27584419</v>
      </c>
      <c r="F6" s="159">
        <v>27276813</v>
      </c>
      <c r="G6" s="160">
        <v>301171</v>
      </c>
      <c r="H6" s="121" t="str">
        <f aca="true" t="shared" si="0" ref="H6:H40">A6</f>
        <v>鳴門</v>
      </c>
    </row>
    <row r="7" spans="1:8" ht="18" customHeight="1">
      <c r="A7" s="40" t="s">
        <v>72</v>
      </c>
      <c r="B7" s="158">
        <v>30217</v>
      </c>
      <c r="C7" s="269">
        <v>29733</v>
      </c>
      <c r="D7" s="160">
        <v>484</v>
      </c>
      <c r="E7" s="158">
        <v>35655749</v>
      </c>
      <c r="F7" s="159">
        <v>35457028</v>
      </c>
      <c r="G7" s="160">
        <v>194335</v>
      </c>
      <c r="H7" s="121" t="str">
        <f t="shared" si="0"/>
        <v>阿南</v>
      </c>
    </row>
    <row r="8" spans="1:8" ht="18" customHeight="1">
      <c r="A8" s="40" t="s">
        <v>73</v>
      </c>
      <c r="B8" s="270" t="s">
        <v>184</v>
      </c>
      <c r="C8" s="269" t="s">
        <v>184</v>
      </c>
      <c r="D8" s="271" t="s">
        <v>184</v>
      </c>
      <c r="E8" s="158">
        <v>7272091</v>
      </c>
      <c r="F8" s="159">
        <v>7184565</v>
      </c>
      <c r="G8" s="160">
        <v>84250</v>
      </c>
      <c r="H8" s="121" t="str">
        <f t="shared" si="0"/>
        <v>川島</v>
      </c>
    </row>
    <row r="9" spans="1:8" ht="18" customHeight="1">
      <c r="A9" s="40" t="s">
        <v>74</v>
      </c>
      <c r="B9" s="270" t="s">
        <v>184</v>
      </c>
      <c r="C9" s="269" t="s">
        <v>184</v>
      </c>
      <c r="D9" s="272" t="s">
        <v>184</v>
      </c>
      <c r="E9" s="158">
        <v>4934962</v>
      </c>
      <c r="F9" s="159">
        <v>4858766</v>
      </c>
      <c r="G9" s="160">
        <v>73975</v>
      </c>
      <c r="H9" s="121" t="str">
        <f t="shared" si="0"/>
        <v>脇町</v>
      </c>
    </row>
    <row r="10" spans="1:8" ht="18" customHeight="1">
      <c r="A10" s="40" t="s">
        <v>75</v>
      </c>
      <c r="B10" s="158">
        <v>8750</v>
      </c>
      <c r="C10" s="159">
        <v>8738</v>
      </c>
      <c r="D10" s="160">
        <v>12</v>
      </c>
      <c r="E10" s="158">
        <v>4310979</v>
      </c>
      <c r="F10" s="159">
        <v>4236742</v>
      </c>
      <c r="G10" s="160">
        <v>72292</v>
      </c>
      <c r="H10" s="121" t="str">
        <f t="shared" si="0"/>
        <v>池田</v>
      </c>
    </row>
    <row r="11" spans="1:8" ht="18" customHeight="1">
      <c r="A11" s="131" t="s">
        <v>76</v>
      </c>
      <c r="B11" s="161">
        <v>759326</v>
      </c>
      <c r="C11" s="162">
        <v>756431</v>
      </c>
      <c r="D11" s="163">
        <v>2895</v>
      </c>
      <c r="E11" s="161">
        <v>164314084</v>
      </c>
      <c r="F11" s="162">
        <v>162714200</v>
      </c>
      <c r="G11" s="163">
        <v>1557189</v>
      </c>
      <c r="H11" s="132" t="str">
        <f t="shared" si="0"/>
        <v>徳島県計</v>
      </c>
    </row>
    <row r="12" spans="1:8" ht="18" customHeight="1">
      <c r="A12" s="10"/>
      <c r="B12" s="164"/>
      <c r="C12" s="165"/>
      <c r="D12" s="166"/>
      <c r="E12" s="164"/>
      <c r="F12" s="165"/>
      <c r="G12" s="166"/>
      <c r="H12" s="129"/>
    </row>
    <row r="13" spans="1:8" s="3" customFormat="1" ht="18" customHeight="1">
      <c r="A13" s="41" t="s">
        <v>77</v>
      </c>
      <c r="B13" s="167">
        <v>10848248</v>
      </c>
      <c r="C13" s="168">
        <v>10844934</v>
      </c>
      <c r="D13" s="157">
        <v>3313</v>
      </c>
      <c r="E13" s="167">
        <v>194698207</v>
      </c>
      <c r="F13" s="168">
        <v>193049164</v>
      </c>
      <c r="G13" s="169">
        <v>1606867</v>
      </c>
      <c r="H13" s="122" t="str">
        <f t="shared" si="0"/>
        <v>高松</v>
      </c>
    </row>
    <row r="14" spans="1:8" s="9" customFormat="1" ht="18" customHeight="1">
      <c r="A14" s="40" t="s">
        <v>78</v>
      </c>
      <c r="B14" s="158">
        <v>59050</v>
      </c>
      <c r="C14" s="159">
        <v>58978</v>
      </c>
      <c r="D14" s="160">
        <v>72</v>
      </c>
      <c r="E14" s="155">
        <v>30977463</v>
      </c>
      <c r="F14" s="156">
        <v>30329948</v>
      </c>
      <c r="G14" s="157">
        <v>628829</v>
      </c>
      <c r="H14" s="120" t="str">
        <f t="shared" si="0"/>
        <v>丸亀</v>
      </c>
    </row>
    <row r="15" spans="1:8" s="9" customFormat="1" ht="18" customHeight="1">
      <c r="A15" s="40" t="s">
        <v>79</v>
      </c>
      <c r="B15" s="158">
        <v>25502</v>
      </c>
      <c r="C15" s="156">
        <v>25483</v>
      </c>
      <c r="D15" s="157">
        <v>20</v>
      </c>
      <c r="E15" s="155">
        <v>49826873</v>
      </c>
      <c r="F15" s="156">
        <v>46642905</v>
      </c>
      <c r="G15" s="157">
        <v>3181163</v>
      </c>
      <c r="H15" s="120" t="str">
        <f t="shared" si="0"/>
        <v>坂出</v>
      </c>
    </row>
    <row r="16" spans="1:8" s="9" customFormat="1" ht="18" customHeight="1">
      <c r="A16" s="40" t="s">
        <v>80</v>
      </c>
      <c r="B16" s="270" t="s">
        <v>184</v>
      </c>
      <c r="C16" s="269" t="s">
        <v>184</v>
      </c>
      <c r="D16" s="271" t="s">
        <v>184</v>
      </c>
      <c r="E16" s="155">
        <v>21351698</v>
      </c>
      <c r="F16" s="156">
        <v>20770203</v>
      </c>
      <c r="G16" s="157">
        <v>573306</v>
      </c>
      <c r="H16" s="120" t="str">
        <f t="shared" si="0"/>
        <v>観音寺</v>
      </c>
    </row>
    <row r="17" spans="1:8" s="9" customFormat="1" ht="18" customHeight="1">
      <c r="A17" s="40" t="s">
        <v>81</v>
      </c>
      <c r="B17" s="270" t="s">
        <v>184</v>
      </c>
      <c r="C17" s="269" t="s">
        <v>184</v>
      </c>
      <c r="D17" s="271" t="s">
        <v>184</v>
      </c>
      <c r="E17" s="155">
        <v>11438451</v>
      </c>
      <c r="F17" s="156">
        <v>11189535</v>
      </c>
      <c r="G17" s="157">
        <v>241914</v>
      </c>
      <c r="H17" s="120" t="str">
        <f t="shared" si="0"/>
        <v>長尾</v>
      </c>
    </row>
    <row r="18" spans="1:8" s="9" customFormat="1" ht="18" customHeight="1">
      <c r="A18" s="40" t="s">
        <v>82</v>
      </c>
      <c r="B18" s="270" t="s">
        <v>184</v>
      </c>
      <c r="C18" s="269" t="s">
        <v>185</v>
      </c>
      <c r="D18" s="271" t="s">
        <v>184</v>
      </c>
      <c r="E18" s="155">
        <v>4428887</v>
      </c>
      <c r="F18" s="156">
        <v>4364892</v>
      </c>
      <c r="G18" s="157">
        <v>63409</v>
      </c>
      <c r="H18" s="120" t="str">
        <f t="shared" si="0"/>
        <v>土庄</v>
      </c>
    </row>
    <row r="19" spans="1:8" s="9" customFormat="1" ht="18" customHeight="1">
      <c r="A19" s="131" t="s">
        <v>83</v>
      </c>
      <c r="B19" s="273" t="s">
        <v>184</v>
      </c>
      <c r="C19" s="274" t="s">
        <v>184</v>
      </c>
      <c r="D19" s="275" t="s">
        <v>184</v>
      </c>
      <c r="E19" s="161">
        <v>312721579</v>
      </c>
      <c r="F19" s="162">
        <v>306346646</v>
      </c>
      <c r="G19" s="163">
        <v>6295488</v>
      </c>
      <c r="H19" s="132" t="str">
        <f t="shared" si="0"/>
        <v>香川県計</v>
      </c>
    </row>
    <row r="20" spans="1:8" s="9" customFormat="1" ht="18" customHeight="1">
      <c r="A20" s="10"/>
      <c r="B20" s="164"/>
      <c r="C20" s="165"/>
      <c r="D20" s="166"/>
      <c r="E20" s="164"/>
      <c r="F20" s="165"/>
      <c r="G20" s="166"/>
      <c r="H20" s="129"/>
    </row>
    <row r="21" spans="1:8" s="9" customFormat="1" ht="18" customHeight="1">
      <c r="A21" s="41" t="s">
        <v>84</v>
      </c>
      <c r="B21" s="276" t="s">
        <v>184</v>
      </c>
      <c r="C21" s="277" t="s">
        <v>184</v>
      </c>
      <c r="D21" s="272" t="s">
        <v>186</v>
      </c>
      <c r="E21" s="155">
        <v>158489083</v>
      </c>
      <c r="F21" s="156">
        <v>156072340</v>
      </c>
      <c r="G21" s="157">
        <v>2345932</v>
      </c>
      <c r="H21" s="122" t="str">
        <f t="shared" si="0"/>
        <v>松山</v>
      </c>
    </row>
    <row r="22" spans="1:8" s="9" customFormat="1" ht="18" customHeight="1">
      <c r="A22" s="40" t="s">
        <v>85</v>
      </c>
      <c r="B22" s="276">
        <v>78196</v>
      </c>
      <c r="C22" s="277">
        <v>77684</v>
      </c>
      <c r="D22" s="272">
        <v>512</v>
      </c>
      <c r="E22" s="155">
        <v>160492896</v>
      </c>
      <c r="F22" s="156">
        <v>151050446</v>
      </c>
      <c r="G22" s="157">
        <v>9411784</v>
      </c>
      <c r="H22" s="120" t="str">
        <f t="shared" si="0"/>
        <v>今治</v>
      </c>
    </row>
    <row r="23" spans="1:8" s="9" customFormat="1" ht="18" customHeight="1">
      <c r="A23" s="40" t="s">
        <v>86</v>
      </c>
      <c r="B23" s="270">
        <v>31200</v>
      </c>
      <c r="C23" s="269">
        <v>31107</v>
      </c>
      <c r="D23" s="271">
        <v>93</v>
      </c>
      <c r="E23" s="155">
        <v>14685547</v>
      </c>
      <c r="F23" s="156">
        <v>14494570</v>
      </c>
      <c r="G23" s="157">
        <v>177169</v>
      </c>
      <c r="H23" s="120" t="str">
        <f t="shared" si="0"/>
        <v>宇和島</v>
      </c>
    </row>
    <row r="24" spans="1:8" s="9" customFormat="1" ht="18" customHeight="1">
      <c r="A24" s="40" t="s">
        <v>87</v>
      </c>
      <c r="B24" s="276">
        <v>7337</v>
      </c>
      <c r="C24" s="277">
        <v>7336</v>
      </c>
      <c r="D24" s="272">
        <v>2</v>
      </c>
      <c r="E24" s="155">
        <v>10822887</v>
      </c>
      <c r="F24" s="156">
        <v>10565100</v>
      </c>
      <c r="G24" s="157">
        <v>255416</v>
      </c>
      <c r="H24" s="120" t="str">
        <f t="shared" si="0"/>
        <v>八幡浜</v>
      </c>
    </row>
    <row r="25" spans="1:8" s="9" customFormat="1" ht="18" customHeight="1">
      <c r="A25" s="40" t="s">
        <v>88</v>
      </c>
      <c r="B25" s="270" t="s">
        <v>184</v>
      </c>
      <c r="C25" s="269" t="s">
        <v>184</v>
      </c>
      <c r="D25" s="271" t="s">
        <v>184</v>
      </c>
      <c r="E25" s="155">
        <v>25106597</v>
      </c>
      <c r="F25" s="156">
        <v>24681529</v>
      </c>
      <c r="G25" s="157">
        <v>415257</v>
      </c>
      <c r="H25" s="120" t="str">
        <f t="shared" si="0"/>
        <v>新居浜</v>
      </c>
    </row>
    <row r="26" spans="1:8" s="9" customFormat="1" ht="18" customHeight="1">
      <c r="A26" s="40" t="s">
        <v>89</v>
      </c>
      <c r="B26" s="276">
        <v>47661</v>
      </c>
      <c r="C26" s="277">
        <v>47621</v>
      </c>
      <c r="D26" s="272">
        <v>40</v>
      </c>
      <c r="E26" s="155">
        <v>27852207</v>
      </c>
      <c r="F26" s="156">
        <v>27215751</v>
      </c>
      <c r="G26" s="157">
        <v>622519</v>
      </c>
      <c r="H26" s="120" t="str">
        <f t="shared" si="0"/>
        <v>伊予西条</v>
      </c>
    </row>
    <row r="27" spans="1:8" ht="18" customHeight="1">
      <c r="A27" s="40" t="s">
        <v>90</v>
      </c>
      <c r="B27" s="276">
        <v>13062</v>
      </c>
      <c r="C27" s="277">
        <v>12421</v>
      </c>
      <c r="D27" s="272">
        <v>642</v>
      </c>
      <c r="E27" s="155">
        <v>8022725</v>
      </c>
      <c r="F27" s="156">
        <v>7911966</v>
      </c>
      <c r="G27" s="157">
        <v>109166</v>
      </c>
      <c r="H27" s="120" t="str">
        <f t="shared" si="0"/>
        <v>大洲</v>
      </c>
    </row>
    <row r="28" spans="1:8" ht="18" customHeight="1">
      <c r="A28" s="40" t="s">
        <v>91</v>
      </c>
      <c r="B28" s="270" t="s">
        <v>184</v>
      </c>
      <c r="C28" s="269" t="s">
        <v>184</v>
      </c>
      <c r="D28" s="271" t="s">
        <v>184</v>
      </c>
      <c r="E28" s="158">
        <v>40081912</v>
      </c>
      <c r="F28" s="159">
        <v>38945600</v>
      </c>
      <c r="G28" s="160">
        <v>1127613</v>
      </c>
      <c r="H28" s="121" t="str">
        <f t="shared" si="0"/>
        <v>伊予三島</v>
      </c>
    </row>
    <row r="29" spans="1:8" ht="18" customHeight="1">
      <c r="A29" s="131" t="s">
        <v>92</v>
      </c>
      <c r="B29" s="273" t="s">
        <v>184</v>
      </c>
      <c r="C29" s="274" t="s">
        <v>184</v>
      </c>
      <c r="D29" s="275" t="s">
        <v>184</v>
      </c>
      <c r="E29" s="161">
        <v>445553852</v>
      </c>
      <c r="F29" s="162">
        <v>430937302</v>
      </c>
      <c r="G29" s="163">
        <v>14464856</v>
      </c>
      <c r="H29" s="132" t="str">
        <f t="shared" si="0"/>
        <v>愛媛県計</v>
      </c>
    </row>
    <row r="30" spans="1:8" ht="18" customHeight="1">
      <c r="A30" s="10"/>
      <c r="B30" s="164"/>
      <c r="C30" s="165"/>
      <c r="D30" s="166"/>
      <c r="E30" s="164"/>
      <c r="F30" s="165"/>
      <c r="G30" s="166"/>
      <c r="H30" s="129"/>
    </row>
    <row r="31" spans="1:8" ht="18" customHeight="1">
      <c r="A31" s="41" t="s">
        <v>93</v>
      </c>
      <c r="B31" s="158">
        <v>631690</v>
      </c>
      <c r="C31" s="159">
        <v>631220</v>
      </c>
      <c r="D31" s="160">
        <v>461</v>
      </c>
      <c r="E31" s="158">
        <v>86327997</v>
      </c>
      <c r="F31" s="159">
        <v>85184531</v>
      </c>
      <c r="G31" s="160">
        <v>1082691</v>
      </c>
      <c r="H31" s="122" t="str">
        <f t="shared" si="0"/>
        <v>高知</v>
      </c>
    </row>
    <row r="32" spans="1:8" ht="18" customHeight="1">
      <c r="A32" s="40" t="s">
        <v>94</v>
      </c>
      <c r="B32" s="158">
        <v>5248</v>
      </c>
      <c r="C32" s="159">
        <v>5248</v>
      </c>
      <c r="D32" s="160" t="s">
        <v>135</v>
      </c>
      <c r="E32" s="158">
        <v>5216083</v>
      </c>
      <c r="F32" s="159">
        <v>5148639</v>
      </c>
      <c r="G32" s="160">
        <v>58595</v>
      </c>
      <c r="H32" s="121" t="str">
        <f t="shared" si="0"/>
        <v>安芸</v>
      </c>
    </row>
    <row r="33" spans="1:8" ht="18" customHeight="1">
      <c r="A33" s="40" t="s">
        <v>95</v>
      </c>
      <c r="B33" s="155">
        <v>40533</v>
      </c>
      <c r="C33" s="156">
        <v>40396</v>
      </c>
      <c r="D33" s="157">
        <v>137</v>
      </c>
      <c r="E33" s="158">
        <v>13545129</v>
      </c>
      <c r="F33" s="159">
        <v>13335670</v>
      </c>
      <c r="G33" s="160">
        <v>198163</v>
      </c>
      <c r="H33" s="121" t="str">
        <f t="shared" si="0"/>
        <v>南国</v>
      </c>
    </row>
    <row r="34" spans="1:8" ht="18" customHeight="1">
      <c r="A34" s="40" t="s">
        <v>96</v>
      </c>
      <c r="B34" s="158">
        <v>14170</v>
      </c>
      <c r="C34" s="159">
        <v>14165</v>
      </c>
      <c r="D34" s="160">
        <v>5</v>
      </c>
      <c r="E34" s="158">
        <v>7505859</v>
      </c>
      <c r="F34" s="159">
        <v>7357164</v>
      </c>
      <c r="G34" s="160">
        <v>145066</v>
      </c>
      <c r="H34" s="121" t="str">
        <f t="shared" si="0"/>
        <v>須崎</v>
      </c>
    </row>
    <row r="35" spans="1:8" ht="18" customHeight="1">
      <c r="A35" s="40" t="s">
        <v>97</v>
      </c>
      <c r="B35" s="276" t="s">
        <v>184</v>
      </c>
      <c r="C35" s="277" t="s">
        <v>184</v>
      </c>
      <c r="D35" s="272" t="s">
        <v>184</v>
      </c>
      <c r="E35" s="158">
        <v>10725825</v>
      </c>
      <c r="F35" s="159">
        <v>10583618</v>
      </c>
      <c r="G35" s="160">
        <v>132385</v>
      </c>
      <c r="H35" s="121" t="str">
        <f t="shared" si="0"/>
        <v>中村</v>
      </c>
    </row>
    <row r="36" spans="1:8" ht="18" customHeight="1">
      <c r="A36" s="40" t="s">
        <v>98</v>
      </c>
      <c r="B36" s="270" t="s">
        <v>184</v>
      </c>
      <c r="C36" s="269" t="s">
        <v>184</v>
      </c>
      <c r="D36" s="271" t="s">
        <v>184</v>
      </c>
      <c r="E36" s="158">
        <v>6595047</v>
      </c>
      <c r="F36" s="159">
        <v>6492796</v>
      </c>
      <c r="G36" s="160">
        <v>100470</v>
      </c>
      <c r="H36" s="121" t="str">
        <f t="shared" si="0"/>
        <v>伊野</v>
      </c>
    </row>
    <row r="37" spans="1:8" s="3" customFormat="1" ht="18" customHeight="1">
      <c r="A37" s="131" t="s">
        <v>99</v>
      </c>
      <c r="B37" s="273">
        <v>710928</v>
      </c>
      <c r="C37" s="274">
        <v>709164</v>
      </c>
      <c r="D37" s="275">
        <v>1756</v>
      </c>
      <c r="E37" s="161">
        <v>129915940</v>
      </c>
      <c r="F37" s="162">
        <v>128102419</v>
      </c>
      <c r="G37" s="163">
        <v>1717370</v>
      </c>
      <c r="H37" s="132" t="str">
        <f t="shared" si="0"/>
        <v>高知県計</v>
      </c>
    </row>
    <row r="38" spans="1:8" s="9" customFormat="1" ht="18" customHeight="1">
      <c r="A38" s="25"/>
      <c r="B38" s="170"/>
      <c r="C38" s="171"/>
      <c r="D38" s="172"/>
      <c r="E38" s="170"/>
      <c r="F38" s="171"/>
      <c r="G38" s="172"/>
      <c r="H38" s="129"/>
    </row>
    <row r="39" spans="1:8" s="3" customFormat="1" ht="18" customHeight="1" thickBot="1">
      <c r="A39" s="200" t="s">
        <v>23</v>
      </c>
      <c r="B39" s="212">
        <v>11464</v>
      </c>
      <c r="C39" s="213">
        <v>416</v>
      </c>
      <c r="D39" s="214">
        <v>11049</v>
      </c>
      <c r="E39" s="212">
        <v>8708050</v>
      </c>
      <c r="F39" s="213">
        <v>676010</v>
      </c>
      <c r="G39" s="214">
        <v>7396360</v>
      </c>
      <c r="H39" s="215" t="str">
        <f t="shared" si="0"/>
        <v>局引受分</v>
      </c>
    </row>
    <row r="40" spans="1:8" s="3" customFormat="1" ht="18" customHeight="1" thickBot="1" thickTop="1">
      <c r="A40" s="211" t="s">
        <v>132</v>
      </c>
      <c r="B40" s="173">
        <v>13844405</v>
      </c>
      <c r="C40" s="174">
        <v>13822776</v>
      </c>
      <c r="D40" s="175">
        <v>21619</v>
      </c>
      <c r="E40" s="173">
        <v>1061213505</v>
      </c>
      <c r="F40" s="174">
        <v>1028776577</v>
      </c>
      <c r="G40" s="175">
        <v>31431264</v>
      </c>
      <c r="H40" s="210" t="str">
        <f t="shared" si="0"/>
        <v>総計</v>
      </c>
    </row>
    <row r="41" ht="15" customHeight="1"/>
  </sheetData>
  <sheetProtection/>
  <mergeCells count="4">
    <mergeCell ref="A2:A3"/>
    <mergeCell ref="B2:D2"/>
    <mergeCell ref="E2:G2"/>
    <mergeCell ref="H2:H3"/>
  </mergeCells>
  <printOptions/>
  <pageMargins left="0.7874015748031497" right="0.7874015748031497" top="0.984251968503937" bottom="0.6692913385826772" header="0.5118110236220472" footer="0.5118110236220472"/>
  <pageSetup horizontalDpi="600" verticalDpi="600" orientation="landscape" paperSize="9" scale="69" r:id="rId1"/>
  <headerFooter alignWithMargins="0">
    <oddFooter>&amp;R高松国税局
国税徴収１
(H26)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3"/>
  <sheetViews>
    <sheetView showGridLines="0" workbookViewId="0" topLeftCell="A25">
      <selection activeCell="D16" sqref="D16"/>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07" t="s">
        <v>29</v>
      </c>
      <c r="B1" s="307"/>
      <c r="C1" s="307"/>
      <c r="D1" s="307"/>
      <c r="E1" s="307"/>
      <c r="F1" s="307"/>
    </row>
    <row r="2" spans="1:6" ht="14.25" customHeight="1" thickBot="1">
      <c r="A2" s="348" t="s">
        <v>30</v>
      </c>
      <c r="B2" s="348"/>
      <c r="C2" s="348"/>
      <c r="D2" s="348"/>
      <c r="E2" s="348"/>
      <c r="F2" s="348"/>
    </row>
    <row r="3" spans="1:6" ht="18" customHeight="1">
      <c r="A3" s="322" t="s">
        <v>65</v>
      </c>
      <c r="B3" s="349"/>
      <c r="C3" s="323"/>
      <c r="D3" s="302" t="s">
        <v>31</v>
      </c>
      <c r="E3" s="303"/>
      <c r="F3" s="351"/>
    </row>
    <row r="4" spans="1:6" ht="15" customHeight="1">
      <c r="A4" s="324"/>
      <c r="B4" s="350"/>
      <c r="C4" s="325"/>
      <c r="D4" s="352" t="s">
        <v>32</v>
      </c>
      <c r="E4" s="353"/>
      <c r="F4" s="141" t="s">
        <v>100</v>
      </c>
    </row>
    <row r="5" spans="1:6" s="23" customFormat="1" ht="15" customHeight="1">
      <c r="A5" s="27"/>
      <c r="B5" s="28"/>
      <c r="C5" s="44"/>
      <c r="D5" s="216"/>
      <c r="E5" s="217" t="s">
        <v>33</v>
      </c>
      <c r="F5" s="60" t="s">
        <v>2</v>
      </c>
    </row>
    <row r="6" spans="1:6" ht="27" customHeight="1">
      <c r="A6" s="354" t="s">
        <v>34</v>
      </c>
      <c r="B6" s="357" t="s">
        <v>35</v>
      </c>
      <c r="C6" s="358"/>
      <c r="D6" s="218"/>
      <c r="E6" s="219">
        <v>2</v>
      </c>
      <c r="F6" s="220">
        <v>217730</v>
      </c>
    </row>
    <row r="7" spans="1:6" ht="27" customHeight="1">
      <c r="A7" s="355"/>
      <c r="B7" s="359" t="s">
        <v>36</v>
      </c>
      <c r="C7" s="360"/>
      <c r="D7" s="221"/>
      <c r="E7" s="222">
        <v>3</v>
      </c>
      <c r="F7" s="223">
        <v>44000</v>
      </c>
    </row>
    <row r="8" spans="1:6" ht="27" customHeight="1">
      <c r="A8" s="355"/>
      <c r="B8" s="359" t="s">
        <v>37</v>
      </c>
      <c r="C8" s="360"/>
      <c r="D8" s="221"/>
      <c r="E8" s="222" t="s">
        <v>135</v>
      </c>
      <c r="F8" s="223" t="s">
        <v>135</v>
      </c>
    </row>
    <row r="9" spans="1:6" ht="27" customHeight="1">
      <c r="A9" s="355"/>
      <c r="B9" s="367" t="s">
        <v>66</v>
      </c>
      <c r="C9" s="43" t="s">
        <v>38</v>
      </c>
      <c r="D9" s="221"/>
      <c r="E9" s="222" t="s">
        <v>135</v>
      </c>
      <c r="F9" s="223">
        <v>4500</v>
      </c>
    </row>
    <row r="10" spans="1:6" ht="27" customHeight="1">
      <c r="A10" s="355"/>
      <c r="B10" s="368"/>
      <c r="C10" s="43" t="s">
        <v>39</v>
      </c>
      <c r="D10" s="221"/>
      <c r="E10" s="222" t="s">
        <v>135</v>
      </c>
      <c r="F10" s="223" t="s">
        <v>135</v>
      </c>
    </row>
    <row r="11" spans="1:6" ht="27" customHeight="1">
      <c r="A11" s="355"/>
      <c r="B11" s="368"/>
      <c r="C11" s="374" t="s">
        <v>40</v>
      </c>
      <c r="D11" s="224" t="s">
        <v>41</v>
      </c>
      <c r="E11" s="225" t="s">
        <v>135</v>
      </c>
      <c r="F11" s="226" t="s">
        <v>135</v>
      </c>
    </row>
    <row r="12" spans="1:6" ht="27" customHeight="1">
      <c r="A12" s="355"/>
      <c r="B12" s="368"/>
      <c r="C12" s="375"/>
      <c r="D12" s="227"/>
      <c r="E12" s="228">
        <v>2</v>
      </c>
      <c r="F12" s="229">
        <v>213230</v>
      </c>
    </row>
    <row r="13" spans="1:6" s="3" customFormat="1" ht="27" customHeight="1">
      <c r="A13" s="355"/>
      <c r="B13" s="368"/>
      <c r="C13" s="48" t="s">
        <v>1</v>
      </c>
      <c r="D13" s="230"/>
      <c r="E13" s="231">
        <v>2</v>
      </c>
      <c r="F13" s="232">
        <v>217730</v>
      </c>
    </row>
    <row r="14" spans="1:6" ht="27" customHeight="1">
      <c r="A14" s="356"/>
      <c r="B14" s="376" t="s">
        <v>42</v>
      </c>
      <c r="C14" s="377"/>
      <c r="D14" s="233"/>
      <c r="E14" s="234">
        <v>3</v>
      </c>
      <c r="F14" s="235">
        <v>44000</v>
      </c>
    </row>
    <row r="15" spans="1:6" ht="27" customHeight="1">
      <c r="A15" s="378" t="s">
        <v>43</v>
      </c>
      <c r="B15" s="361" t="s">
        <v>44</v>
      </c>
      <c r="C15" s="361"/>
      <c r="D15" s="236"/>
      <c r="E15" s="237" t="s">
        <v>135</v>
      </c>
      <c r="F15" s="238" t="s">
        <v>135</v>
      </c>
    </row>
    <row r="16" spans="1:6" ht="27" customHeight="1">
      <c r="A16" s="370"/>
      <c r="B16" s="362" t="s">
        <v>102</v>
      </c>
      <c r="C16" s="362"/>
      <c r="D16" s="221"/>
      <c r="E16" s="222" t="s">
        <v>135</v>
      </c>
      <c r="F16" s="223" t="s">
        <v>135</v>
      </c>
    </row>
    <row r="17" spans="1:6" ht="27" customHeight="1">
      <c r="A17" s="370"/>
      <c r="B17" s="363" t="s">
        <v>45</v>
      </c>
      <c r="C17" s="364"/>
      <c r="D17" s="224" t="s">
        <v>41</v>
      </c>
      <c r="E17" s="255"/>
      <c r="F17" s="226">
        <v>7763</v>
      </c>
    </row>
    <row r="18" spans="1:6" ht="27" customHeight="1">
      <c r="A18" s="370"/>
      <c r="B18" s="365"/>
      <c r="C18" s="366"/>
      <c r="D18" s="227"/>
      <c r="E18" s="228">
        <v>2</v>
      </c>
      <c r="F18" s="229">
        <v>213230</v>
      </c>
    </row>
    <row r="19" spans="1:6" ht="27" customHeight="1">
      <c r="A19" s="370"/>
      <c r="B19" s="362" t="s">
        <v>46</v>
      </c>
      <c r="C19" s="362"/>
      <c r="D19" s="230"/>
      <c r="E19" s="222" t="s">
        <v>135</v>
      </c>
      <c r="F19" s="223" t="s">
        <v>135</v>
      </c>
    </row>
    <row r="20" spans="1:6" ht="27" customHeight="1">
      <c r="A20" s="370"/>
      <c r="B20" s="362" t="s">
        <v>47</v>
      </c>
      <c r="C20" s="362"/>
      <c r="D20" s="230"/>
      <c r="E20" s="222" t="s">
        <v>135</v>
      </c>
      <c r="F20" s="223" t="s">
        <v>135</v>
      </c>
    </row>
    <row r="21" spans="1:6" ht="27" customHeight="1">
      <c r="A21" s="370"/>
      <c r="B21" s="362" t="s">
        <v>102</v>
      </c>
      <c r="C21" s="362"/>
      <c r="D21" s="230"/>
      <c r="E21" s="222" t="s">
        <v>135</v>
      </c>
      <c r="F21" s="223" t="s">
        <v>135</v>
      </c>
    </row>
    <row r="22" spans="1:6" ht="27" customHeight="1">
      <c r="A22" s="370"/>
      <c r="B22" s="362" t="s">
        <v>48</v>
      </c>
      <c r="C22" s="362"/>
      <c r="D22" s="230"/>
      <c r="E22" s="222">
        <v>1</v>
      </c>
      <c r="F22" s="223">
        <v>43126</v>
      </c>
    </row>
    <row r="23" spans="1:6" ht="27" customHeight="1">
      <c r="A23" s="379"/>
      <c r="B23" s="381" t="s">
        <v>49</v>
      </c>
      <c r="C23" s="381"/>
      <c r="D23" s="239"/>
      <c r="E23" s="240">
        <v>1</v>
      </c>
      <c r="F23" s="241">
        <v>177866</v>
      </c>
    </row>
    <row r="24" spans="1:6" ht="27" customHeight="1">
      <c r="A24" s="369" t="s">
        <v>50</v>
      </c>
      <c r="B24" s="372" t="s">
        <v>51</v>
      </c>
      <c r="C24" s="372"/>
      <c r="D24" s="242"/>
      <c r="E24" s="237" t="s">
        <v>135</v>
      </c>
      <c r="F24" s="238" t="s">
        <v>135</v>
      </c>
    </row>
    <row r="25" spans="1:6" ht="27" customHeight="1">
      <c r="A25" s="370"/>
      <c r="B25" s="362" t="s">
        <v>36</v>
      </c>
      <c r="C25" s="362"/>
      <c r="D25" s="230"/>
      <c r="E25" s="222" t="s">
        <v>135</v>
      </c>
      <c r="F25" s="223" t="s">
        <v>135</v>
      </c>
    </row>
    <row r="26" spans="1:6" ht="27" customHeight="1">
      <c r="A26" s="370"/>
      <c r="B26" s="362" t="s">
        <v>38</v>
      </c>
      <c r="C26" s="362"/>
      <c r="D26" s="230"/>
      <c r="E26" s="222" t="s">
        <v>135</v>
      </c>
      <c r="F26" s="223" t="s">
        <v>135</v>
      </c>
    </row>
    <row r="27" spans="1:6" ht="27" customHeight="1">
      <c r="A27" s="370"/>
      <c r="B27" s="362" t="s">
        <v>39</v>
      </c>
      <c r="C27" s="362"/>
      <c r="D27" s="230"/>
      <c r="E27" s="222" t="s">
        <v>135</v>
      </c>
      <c r="F27" s="223" t="s">
        <v>135</v>
      </c>
    </row>
    <row r="28" spans="1:6" ht="27" customHeight="1">
      <c r="A28" s="370"/>
      <c r="B28" s="362" t="s">
        <v>52</v>
      </c>
      <c r="C28" s="362"/>
      <c r="D28" s="230"/>
      <c r="E28" s="222" t="s">
        <v>135</v>
      </c>
      <c r="F28" s="223" t="s">
        <v>135</v>
      </c>
    </row>
    <row r="29" spans="1:6" ht="27" customHeight="1" thickBot="1">
      <c r="A29" s="371"/>
      <c r="B29" s="373" t="s">
        <v>53</v>
      </c>
      <c r="C29" s="373"/>
      <c r="D29" s="243"/>
      <c r="E29" s="244" t="s">
        <v>135</v>
      </c>
      <c r="F29" s="245" t="s">
        <v>135</v>
      </c>
    </row>
    <row r="30" spans="1:6" ht="4.5" customHeight="1">
      <c r="A30" s="50"/>
      <c r="B30" s="51"/>
      <c r="C30" s="51"/>
      <c r="D30" s="52"/>
      <c r="E30" s="52"/>
      <c r="F30" s="52"/>
    </row>
    <row r="31" spans="1:6" s="1" customFormat="1" ht="28.5" customHeight="1">
      <c r="A31" s="382" t="s">
        <v>189</v>
      </c>
      <c r="B31" s="382"/>
      <c r="C31" s="382"/>
      <c r="D31" s="382"/>
      <c r="E31" s="382"/>
      <c r="F31" s="382"/>
    </row>
    <row r="32" spans="1:6" s="1" customFormat="1" ht="24.75" customHeight="1">
      <c r="A32" s="53" t="s">
        <v>67</v>
      </c>
      <c r="B32" s="380" t="s">
        <v>187</v>
      </c>
      <c r="C32" s="380"/>
      <c r="D32" s="380"/>
      <c r="E32" s="380"/>
      <c r="F32" s="380"/>
    </row>
    <row r="33" spans="1:6" ht="24.75" customHeight="1">
      <c r="A33" s="54" t="s">
        <v>68</v>
      </c>
      <c r="B33" s="380" t="s">
        <v>188</v>
      </c>
      <c r="C33" s="380"/>
      <c r="D33" s="380"/>
      <c r="E33" s="380"/>
      <c r="F33" s="380"/>
    </row>
  </sheetData>
  <sheetProtection/>
  <mergeCells count="31">
    <mergeCell ref="B28:C28"/>
    <mergeCell ref="B21:C21"/>
    <mergeCell ref="B32:F32"/>
    <mergeCell ref="B33:F33"/>
    <mergeCell ref="B23:C23"/>
    <mergeCell ref="B22:C22"/>
    <mergeCell ref="A31:F31"/>
    <mergeCell ref="A24:A29"/>
    <mergeCell ref="B24:C24"/>
    <mergeCell ref="B25:C25"/>
    <mergeCell ref="B26:C26"/>
    <mergeCell ref="B27:C27"/>
    <mergeCell ref="B8:C8"/>
    <mergeCell ref="B29:C29"/>
    <mergeCell ref="C11:C12"/>
    <mergeCell ref="B14:C14"/>
    <mergeCell ref="A15:A23"/>
    <mergeCell ref="B15:C15"/>
    <mergeCell ref="B16:C16"/>
    <mergeCell ref="B17:C18"/>
    <mergeCell ref="B19:C19"/>
    <mergeCell ref="B20:C20"/>
    <mergeCell ref="B9:B13"/>
    <mergeCell ref="A1:F1"/>
    <mergeCell ref="A2:F2"/>
    <mergeCell ref="A3:C4"/>
    <mergeCell ref="D3:F3"/>
    <mergeCell ref="D4:E4"/>
    <mergeCell ref="A6:A14"/>
    <mergeCell ref="B6:C6"/>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&amp;R高松国税局
国税徴収２
(H26)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10"/>
  <sheetViews>
    <sheetView showGridLines="0" workbookViewId="0" topLeftCell="A1">
      <selection activeCell="D16" sqref="D16"/>
    </sheetView>
  </sheetViews>
  <sheetFormatPr defaultColWidth="9.00390625" defaultRowHeight="13.5"/>
  <cols>
    <col min="1" max="1" width="9.00390625" style="246" customWidth="1"/>
    <col min="2" max="2" width="15.50390625" style="246" bestFit="1" customWidth="1"/>
    <col min="3" max="3" width="3.00390625" style="246" customWidth="1"/>
    <col min="4" max="5" width="18.00390625" style="246" customWidth="1"/>
    <col min="6" max="16384" width="9.00390625" style="246" customWidth="1"/>
  </cols>
  <sheetData>
    <row r="1" s="56" customFormat="1" ht="14.25" thickBot="1">
      <c r="A1" s="55" t="s">
        <v>54</v>
      </c>
    </row>
    <row r="2" spans="1:5" ht="19.5" customHeight="1">
      <c r="A2" s="322" t="s">
        <v>103</v>
      </c>
      <c r="B2" s="323"/>
      <c r="C2" s="383" t="s">
        <v>104</v>
      </c>
      <c r="D2" s="384"/>
      <c r="E2" s="385"/>
    </row>
    <row r="3" spans="1:5" ht="19.5" customHeight="1">
      <c r="A3" s="324"/>
      <c r="B3" s="325"/>
      <c r="C3" s="386" t="s">
        <v>130</v>
      </c>
      <c r="D3" s="387"/>
      <c r="E3" s="57" t="s">
        <v>105</v>
      </c>
    </row>
    <row r="4" spans="1:5" s="247" customFormat="1" ht="13.5">
      <c r="A4" s="388" t="s">
        <v>106</v>
      </c>
      <c r="B4" s="58"/>
      <c r="C4" s="45"/>
      <c r="D4" s="59" t="s">
        <v>131</v>
      </c>
      <c r="E4" s="60" t="s">
        <v>55</v>
      </c>
    </row>
    <row r="5" spans="1:8" ht="30" customHeight="1">
      <c r="A5" s="389"/>
      <c r="B5" s="125" t="s">
        <v>107</v>
      </c>
      <c r="C5" s="61"/>
      <c r="D5" s="248">
        <v>2</v>
      </c>
      <c r="E5" s="249">
        <v>213230</v>
      </c>
      <c r="F5" s="2"/>
      <c r="G5" s="2"/>
      <c r="H5" s="2"/>
    </row>
    <row r="6" spans="1:8" ht="30" customHeight="1">
      <c r="A6" s="389"/>
      <c r="B6" s="126" t="s">
        <v>108</v>
      </c>
      <c r="C6" s="62"/>
      <c r="D6" s="250" t="s">
        <v>135</v>
      </c>
      <c r="E6" s="251" t="s">
        <v>135</v>
      </c>
      <c r="F6" s="2"/>
      <c r="G6" s="2"/>
      <c r="H6" s="2"/>
    </row>
    <row r="7" spans="1:8" ht="30" customHeight="1">
      <c r="A7" s="389"/>
      <c r="B7" s="126" t="s">
        <v>109</v>
      </c>
      <c r="C7" s="62"/>
      <c r="D7" s="250" t="s">
        <v>135</v>
      </c>
      <c r="E7" s="251" t="s">
        <v>135</v>
      </c>
      <c r="F7" s="2"/>
      <c r="G7" s="2"/>
      <c r="H7" s="2"/>
    </row>
    <row r="8" spans="1:8" ht="30" customHeight="1">
      <c r="A8" s="389"/>
      <c r="B8" s="126" t="s">
        <v>110</v>
      </c>
      <c r="C8" s="62"/>
      <c r="D8" s="250" t="s">
        <v>135</v>
      </c>
      <c r="E8" s="251" t="s">
        <v>135</v>
      </c>
      <c r="F8" s="2"/>
      <c r="G8" s="2"/>
      <c r="H8" s="2"/>
    </row>
    <row r="9" spans="1:8" ht="30" customHeight="1" thickBot="1">
      <c r="A9" s="390"/>
      <c r="B9" s="63" t="s">
        <v>1</v>
      </c>
      <c r="C9" s="64"/>
      <c r="D9" s="252">
        <v>2</v>
      </c>
      <c r="E9" s="253">
        <v>213230</v>
      </c>
      <c r="F9" s="2"/>
      <c r="G9" s="2"/>
      <c r="H9" s="2"/>
    </row>
    <row r="10" spans="1:8" ht="13.5">
      <c r="A10" s="2"/>
      <c r="B10" s="2"/>
      <c r="C10" s="2"/>
      <c r="D10" s="2"/>
      <c r="E10" s="2"/>
      <c r="F10" s="2"/>
      <c r="G10" s="2"/>
      <c r="H10" s="2"/>
    </row>
  </sheetData>
  <sheetProtection/>
  <mergeCells count="4">
    <mergeCell ref="A2:B3"/>
    <mergeCell ref="C2:E2"/>
    <mergeCell ref="C3:D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&amp;R高松国税局
国税徴収２
(H26)</oddFooter>
  </headerFooter>
</worksheet>
</file>

<file path=xl/worksheets/sheet9.xml><?xml version="1.0" encoding="utf-8"?>
<worksheet xmlns="http://schemas.openxmlformats.org/spreadsheetml/2006/main" xmlns:r="http://schemas.openxmlformats.org/officeDocument/2006/relationships">
  <dimension ref="A1:L10"/>
  <sheetViews>
    <sheetView showGridLines="0" workbookViewId="0" topLeftCell="A1">
      <selection activeCell="D16" sqref="D16"/>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111</v>
      </c>
    </row>
    <row r="2" spans="1:11" ht="16.5" customHeight="1">
      <c r="A2" s="391" t="s">
        <v>112</v>
      </c>
      <c r="B2" s="393" t="s">
        <v>56</v>
      </c>
      <c r="C2" s="394"/>
      <c r="D2" s="395" t="s">
        <v>57</v>
      </c>
      <c r="E2" s="396"/>
      <c r="F2" s="393" t="s">
        <v>113</v>
      </c>
      <c r="G2" s="394"/>
      <c r="H2" s="397" t="s">
        <v>114</v>
      </c>
      <c r="I2" s="399" t="s">
        <v>115</v>
      </c>
      <c r="J2" s="400"/>
      <c r="K2" s="401"/>
    </row>
    <row r="3" spans="1:11" ht="16.5" customHeight="1">
      <c r="A3" s="392"/>
      <c r="B3" s="24" t="s">
        <v>116</v>
      </c>
      <c r="C3" s="14" t="s">
        <v>117</v>
      </c>
      <c r="D3" s="24" t="s">
        <v>116</v>
      </c>
      <c r="E3" s="14" t="s">
        <v>117</v>
      </c>
      <c r="F3" s="24" t="s">
        <v>116</v>
      </c>
      <c r="G3" s="14" t="s">
        <v>117</v>
      </c>
      <c r="H3" s="398"/>
      <c r="I3" s="402"/>
      <c r="J3" s="403"/>
      <c r="K3" s="404"/>
    </row>
    <row r="4" spans="1:11" ht="11.25">
      <c r="A4" s="65"/>
      <c r="B4" s="66" t="s">
        <v>118</v>
      </c>
      <c r="C4" s="38" t="s">
        <v>119</v>
      </c>
      <c r="D4" s="66" t="s">
        <v>118</v>
      </c>
      <c r="E4" s="38" t="s">
        <v>119</v>
      </c>
      <c r="F4" s="66" t="s">
        <v>118</v>
      </c>
      <c r="G4" s="38" t="s">
        <v>119</v>
      </c>
      <c r="H4" s="67" t="s">
        <v>119</v>
      </c>
      <c r="I4" s="68"/>
      <c r="J4" s="69" t="s">
        <v>119</v>
      </c>
      <c r="K4" s="70" t="s">
        <v>119</v>
      </c>
    </row>
    <row r="5" spans="1:12" s="127" customFormat="1" ht="30" customHeight="1">
      <c r="A5" s="17" t="s">
        <v>175</v>
      </c>
      <c r="B5" s="71">
        <v>6</v>
      </c>
      <c r="C5" s="72">
        <v>123195</v>
      </c>
      <c r="D5" s="71">
        <v>9</v>
      </c>
      <c r="E5" s="72">
        <v>174626</v>
      </c>
      <c r="F5" s="71" t="s">
        <v>135</v>
      </c>
      <c r="G5" s="72">
        <v>0</v>
      </c>
      <c r="H5" s="73" t="s">
        <v>135</v>
      </c>
      <c r="I5" s="74" t="s">
        <v>133</v>
      </c>
      <c r="J5" s="75">
        <v>4833</v>
      </c>
      <c r="K5" s="76">
        <v>174626</v>
      </c>
      <c r="L5" s="128"/>
    </row>
    <row r="6" spans="1:12" s="127" customFormat="1" ht="30" customHeight="1">
      <c r="A6" s="78" t="s">
        <v>176</v>
      </c>
      <c r="B6" s="79">
        <v>2</v>
      </c>
      <c r="C6" s="80">
        <v>27302</v>
      </c>
      <c r="D6" s="79">
        <v>1</v>
      </c>
      <c r="E6" s="80">
        <v>17026</v>
      </c>
      <c r="F6" s="79">
        <v>1</v>
      </c>
      <c r="G6" s="80">
        <v>10276</v>
      </c>
      <c r="H6" s="81" t="s">
        <v>135</v>
      </c>
      <c r="I6" s="82" t="s">
        <v>133</v>
      </c>
      <c r="J6" s="83">
        <v>53</v>
      </c>
      <c r="K6" s="84">
        <v>17026</v>
      </c>
      <c r="L6" s="128"/>
    </row>
    <row r="7" spans="1:12" s="127" customFormat="1" ht="30" customHeight="1">
      <c r="A7" s="78" t="s">
        <v>177</v>
      </c>
      <c r="B7" s="79">
        <v>2</v>
      </c>
      <c r="C7" s="80">
        <v>17799</v>
      </c>
      <c r="D7" s="79">
        <v>1</v>
      </c>
      <c r="E7" s="80">
        <v>10276</v>
      </c>
      <c r="F7" s="79">
        <v>1</v>
      </c>
      <c r="G7" s="80">
        <v>10729</v>
      </c>
      <c r="H7" s="81" t="s">
        <v>135</v>
      </c>
      <c r="I7" s="82" t="s">
        <v>133</v>
      </c>
      <c r="J7" s="83" t="s">
        <v>135</v>
      </c>
      <c r="K7" s="84">
        <v>10276</v>
      </c>
      <c r="L7" s="128"/>
    </row>
    <row r="8" spans="1:12" s="127" customFormat="1" ht="30" customHeight="1">
      <c r="A8" s="78" t="s">
        <v>178</v>
      </c>
      <c r="B8" s="79">
        <v>3</v>
      </c>
      <c r="C8" s="80">
        <v>223730</v>
      </c>
      <c r="D8" s="79">
        <v>1</v>
      </c>
      <c r="E8" s="80">
        <v>10729</v>
      </c>
      <c r="F8" s="79">
        <v>2</v>
      </c>
      <c r="G8" s="80">
        <v>217730</v>
      </c>
      <c r="H8" s="81" t="s">
        <v>135</v>
      </c>
      <c r="I8" s="82" t="s">
        <v>133</v>
      </c>
      <c r="J8" s="83">
        <v>36</v>
      </c>
      <c r="K8" s="84">
        <v>10729</v>
      </c>
      <c r="L8" s="128"/>
    </row>
    <row r="9" spans="1:12" ht="30" customHeight="1" thickBot="1">
      <c r="A9" s="18" t="s">
        <v>180</v>
      </c>
      <c r="B9" s="85">
        <v>3</v>
      </c>
      <c r="C9" s="86">
        <v>44000</v>
      </c>
      <c r="D9" s="85">
        <v>2</v>
      </c>
      <c r="E9" s="86">
        <v>213230</v>
      </c>
      <c r="F9" s="85">
        <v>3</v>
      </c>
      <c r="G9" s="86">
        <v>44000</v>
      </c>
      <c r="H9" s="87" t="s">
        <v>183</v>
      </c>
      <c r="I9" s="88" t="s">
        <v>133</v>
      </c>
      <c r="J9" s="89">
        <v>7763</v>
      </c>
      <c r="K9" s="90">
        <v>213230</v>
      </c>
      <c r="L9" s="77"/>
    </row>
    <row r="10" ht="11.25">
      <c r="A10" s="2" t="s">
        <v>58</v>
      </c>
    </row>
  </sheetData>
  <sheetProtection/>
  <mergeCells count="6">
    <mergeCell ref="A2:A3"/>
    <mergeCell ref="B2:C2"/>
    <mergeCell ref="D2:E2"/>
    <mergeCell ref="F2:G2"/>
    <mergeCell ref="H2:H3"/>
    <mergeCell ref="I2:K3"/>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&amp;R高松国税局
国税徴収２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国税徴収状況等</dc:title>
  <dc:subject/>
  <dc:creator>国税庁</dc:creator>
  <cp:keywords/>
  <dc:description/>
  <cp:lastModifiedBy>国税庁</cp:lastModifiedBy>
  <cp:lastPrinted>2016-05-31T05:42:59Z</cp:lastPrinted>
  <dcterms:created xsi:type="dcterms:W3CDTF">2003-07-09T01:05:10Z</dcterms:created>
  <dcterms:modified xsi:type="dcterms:W3CDTF">2016-05-31T05:43:10Z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