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tabRatio="790"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'(3)税務署別徴収状況-3'!$A$1:$N$41</definedName>
    <definedName name="_xlnm.Print_Area" localSheetId="5">'(3)税務署別徴収状況-4'!$A$1:$H$41</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Mode="manual" fullCalcOnLoad="1"/>
</workbook>
</file>

<file path=xl/sharedStrings.xml><?xml version="1.0" encoding="utf-8"?>
<sst xmlns="http://schemas.openxmlformats.org/spreadsheetml/2006/main" count="1056" uniqueCount="197">
  <si>
    <t>本年度分</t>
  </si>
  <si>
    <t>計</t>
  </si>
  <si>
    <t>千円</t>
  </si>
  <si>
    <t>源泉所得税</t>
  </si>
  <si>
    <t>区　　　　　分</t>
  </si>
  <si>
    <t>徴　収　決　定　済　額</t>
  </si>
  <si>
    <t>収　　　納　　　済　　　額</t>
  </si>
  <si>
    <t>不　　納　　欠　　損　　額</t>
  </si>
  <si>
    <t>収　　納　　未　　済　　額</t>
  </si>
  <si>
    <t>区　　　　　　分</t>
  </si>
  <si>
    <t>繰　越　分</t>
  </si>
  <si>
    <t>合            計</t>
  </si>
  <si>
    <t>合            計</t>
  </si>
  <si>
    <t>徴収決定済額</t>
  </si>
  <si>
    <t>収納済額</t>
  </si>
  <si>
    <t>不納欠損額</t>
  </si>
  <si>
    <t>収納未済額</t>
  </si>
  <si>
    <t>年度</t>
  </si>
  <si>
    <t>繰越分</t>
  </si>
  <si>
    <t>繰　越　分</t>
  </si>
  <si>
    <t>税務署名</t>
  </si>
  <si>
    <t>徴収決定済額</t>
  </si>
  <si>
    <t>収納未済額</t>
  </si>
  <si>
    <t>局引受分</t>
  </si>
  <si>
    <t>(1)　徴収状況</t>
  </si>
  <si>
    <t>(2)　徴収状況の累年比較</t>
  </si>
  <si>
    <t>(3)　税務署別徴収状況</t>
  </si>
  <si>
    <t>(3)　税務署別徴収状況（続）</t>
  </si>
  <si>
    <t>16－１　国税徴収状況</t>
  </si>
  <si>
    <t>16－２　物納及び年賦延納</t>
  </si>
  <si>
    <t>(1)　物　納　状　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</si>
  <si>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</si>
  <si>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</si>
  <si>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</si>
  <si>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</si>
  <si>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</si>
  <si>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</si>
  <si>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</si>
  <si>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</si>
  <si>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</si>
  <si>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</si>
  <si>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</si>
  <si>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</si>
  <si>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</si>
  <si>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</si>
  <si>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</si>
  <si>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</si>
  <si>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</si>
  <si>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</si>
  <si>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</si>
  <si>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</si>
  <si>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</si>
  <si>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</si>
  <si>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</si>
  <si>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</si>
  <si>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</si>
  <si>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</si>
  <si>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</si>
  <si>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</si>
  <si>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</si>
  <si>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</si>
  <si>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</si>
  <si>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</si>
  <si>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</si>
  <si>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</si>
  <si>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</si>
  <si>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区　　　　　　　　　　分</t>
  </si>
  <si>
    <t>処　理</t>
  </si>
  <si>
    <t>調査対象等：</t>
  </si>
  <si>
    <t>（注）　１</t>
  </si>
  <si>
    <t>２</t>
  </si>
  <si>
    <t>税務署名</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</si>
  <si>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</si>
  <si>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</si>
  <si>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</si>
  <si>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</si>
  <si>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</si>
  <si>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</si>
  <si>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</si>
  <si>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</si>
  <si>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</si>
  <si>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</si>
  <si>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</si>
  <si>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</si>
  <si>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</si>
  <si>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</si>
  <si>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</si>
  <si>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</si>
  <si>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</si>
  <si>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</si>
  <si>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</si>
  <si>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</si>
  <si>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</si>
  <si>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</si>
  <si>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</si>
  <si>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</si>
  <si>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</si>
  <si>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</si>
  <si>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</si>
  <si>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</si>
  <si>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</si>
  <si>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</si>
  <si>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金額</t>
  </si>
  <si>
    <t>総　　計</t>
  </si>
  <si>
    <t>許可取消等</t>
  </si>
  <si>
    <t>区　　　　　　分</t>
  </si>
  <si>
    <t>物　　　納　　　許　　　可</t>
  </si>
  <si>
    <t>金　　　　　額</t>
  </si>
  <si>
    <t>物 納 財 産 の 種 類</t>
  </si>
  <si>
    <t>土地</t>
  </si>
  <si>
    <t>建物</t>
  </si>
  <si>
    <t>有価証券</t>
  </si>
  <si>
    <t>その他</t>
  </si>
  <si>
    <t>(3)　物納状況の累年比較</t>
  </si>
  <si>
    <t>年　　度</t>
  </si>
  <si>
    <t>許 可 未 済 額</t>
  </si>
  <si>
    <t>前　年　度
収納未済額</t>
  </si>
  <si>
    <t>収納済額</t>
  </si>
  <si>
    <t>件　数</t>
  </si>
  <si>
    <t>金　　額</t>
  </si>
  <si>
    <t>件</t>
  </si>
  <si>
    <t>千円</t>
  </si>
  <si>
    <t>(4)　年賦延納状況</t>
  </si>
  <si>
    <t>区　　　　　　　分</t>
  </si>
  <si>
    <t>相　続　税</t>
  </si>
  <si>
    <t>贈　与　税</t>
  </si>
  <si>
    <t>所　得　税</t>
  </si>
  <si>
    <t>金　額</t>
  </si>
  <si>
    <t>徴収状況</t>
  </si>
  <si>
    <t>徴収
決定</t>
  </si>
  <si>
    <t>前年度以前
許可分</t>
  </si>
  <si>
    <t>延　　納　　現　　在　　額
（徴収決定未済）</t>
  </si>
  <si>
    <t>物　　件　　数</t>
  </si>
  <si>
    <t>件</t>
  </si>
  <si>
    <t>総計</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</si>
  <si>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</si>
  <si>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</si>
  <si>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</si>
  <si>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</si>
  <si>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</si>
  <si>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</si>
  <si>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</si>
  <si>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</si>
  <si>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</si>
  <si>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</si>
  <si>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</si>
  <si>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</si>
  <si>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</si>
  <si>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</si>
  <si>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</si>
  <si>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</si>
  <si>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</si>
  <si>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</si>
  <si>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</si>
  <si>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</si>
  <si>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</si>
  <si>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</si>
  <si>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</si>
  <si>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</si>
  <si>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</si>
  <si>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</si>
  <si>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</si>
  <si>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</si>
  <si>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</si>
  <si>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</si>
  <si>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</si>
  <si>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</si>
  <si>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</si>
  <si>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</si>
  <si>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</si>
  <si>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</si>
  <si>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</si>
  <si>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</si>
  <si>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「相続税」には贈与税を含む。</t>
  </si>
  <si>
    <t>平成21年度</t>
  </si>
  <si>
    <t>平成22年度</t>
  </si>
  <si>
    <t>平成23年度</t>
  </si>
  <si>
    <t>平成24年度</t>
  </si>
  <si>
    <t>平成25年度</t>
  </si>
  <si>
    <t>平成23年度</t>
  </si>
  <si>
    <t>平成22年度</t>
  </si>
  <si>
    <t>平成23年度</t>
  </si>
  <si>
    <t>－</t>
  </si>
  <si>
    <t>-</t>
  </si>
  <si>
    <t>-</t>
  </si>
  <si>
    <t>X</t>
  </si>
  <si>
    <t>X</t>
  </si>
  <si>
    <t>X</t>
  </si>
  <si>
    <t>（注）</t>
  </si>
  <si>
    <t>用語の説明：</t>
  </si>
  <si>
    <t>　平成25年４月１日から平成26年３月31日</t>
  </si>
  <si>
    <t>　 調査期間：</t>
  </si>
  <si>
    <t>　平成25年４月１日から平成26年３月31日までの間に相続税の物納について申請、許可、収納等のあったものを示した。</t>
  </si>
  <si>
    <t>　「収納」欄は、国に完全に所有権が移転された物納財産の件数及び金額であり、外書は過誤納額である。</t>
  </si>
  <si>
    <t>　「引継」欄は、収納した物納財産を財務局へ引き渡した件数及び金額である。</t>
  </si>
  <si>
    <t>　調査対象等：　平成25年４月１日から平成26年３月31日までの間に相続税及び贈与税の年賦延納並びに所得税法第132条の
              規定による所得税の延納について、申請、許可、収納等のあったものを示した。</t>
  </si>
  <si>
    <t>　　　　（注）　「前年度許可末済」及び「本年度申請」欄の外書は、他署管内からの転入者分、「更正減等」欄の外書は、
          　　他署管内への転出者分である。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</si>
</sst>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medium"/>
      <top style="thin">
        <color indexed="55"/>
      </top>
      <bottom style="thin">
        <color indexed="55"/>
      </botto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hair"/>
      <right style="hair"/>
      <top>
        <color indexed="63"/>
      </top>
      <bottom style="medium"/>
    </border>
    <border>
      <left style="thin"/>
      <right style="hair"/>
      <top style="thin">
        <color indexed="55"/>
      </top>
      <bottom style="thin">
        <color theme="0" tint="-0.3499799966812134"/>
      </bottom>
    </border>
    <border>
      <left style="hair"/>
      <right style="hair"/>
      <top style="thin">
        <color indexed="55"/>
      </top>
      <bottom style="thin">
        <color theme="0" tint="-0.3499799966812134"/>
      </bottom>
    </border>
    <border>
      <left style="hair"/>
      <right style="thin"/>
      <top style="thin">
        <color indexed="55"/>
      </top>
      <bottom style="thin">
        <color theme="0" tint="-0.3499799966812134"/>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hair"/>
      <right style="hair"/>
      <top style="thin">
        <color indexed="55"/>
      </top>
      <bottom style="double"/>
    </border>
    <border>
      <left>
        <color indexed="63"/>
      </left>
      <right style="thin"/>
      <top style="thin">
        <color indexed="55"/>
      </top>
      <bottom style="double"/>
    </border>
    <border>
      <left style="thin">
        <color indexed="55"/>
      </left>
      <right>
        <color indexed="63"/>
      </right>
      <top>
        <color indexed="63"/>
      </top>
      <bottom style="medium"/>
    </border>
    <border>
      <left>
        <color indexed="63"/>
      </left>
      <right style="thin"/>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medium"/>
      <right>
        <color indexed="63"/>
      </right>
      <top style="thin">
        <color indexed="55"/>
      </top>
      <bottom style="double"/>
    </border>
    <border>
      <left style="thin"/>
      <right style="medium"/>
      <top style="thin">
        <color indexed="55"/>
      </top>
      <bottom>
        <color indexed="63"/>
      </bottom>
    </border>
    <border>
      <left>
        <color indexed="63"/>
      </left>
      <right style="medium"/>
      <top style="double"/>
      <bottom style="mediu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color indexed="63"/>
      </left>
      <right style="medium"/>
      <top>
        <color indexed="63"/>
      </top>
      <bottom style="medium"/>
    </border>
    <border>
      <left style="medium"/>
      <right>
        <color indexed="63"/>
      </right>
      <top style="double"/>
      <bottom style="medium"/>
    </border>
    <border>
      <left style="thin"/>
      <right style="medium"/>
      <top style="thin">
        <color indexed="55"/>
      </top>
      <bottom style="double"/>
    </border>
    <border>
      <left style="thin"/>
      <right style="hair">
        <color rgb="FF969696"/>
      </right>
      <top style="thin"/>
      <bottom>
        <color indexed="63"/>
      </bottom>
    </border>
    <border>
      <left style="thin"/>
      <right style="hair">
        <color rgb="FF969696"/>
      </right>
      <top>
        <color indexed="63"/>
      </top>
      <bottom style="thin">
        <color indexed="55"/>
      </bottom>
    </border>
    <border>
      <left>
        <color indexed="63"/>
      </left>
      <right>
        <color indexed="63"/>
      </right>
      <top>
        <color indexed="63"/>
      </top>
      <bottom style="thin">
        <color indexed="55"/>
      </bottom>
    </border>
    <border>
      <left style="thin"/>
      <right style="hair">
        <color rgb="FF969696"/>
      </right>
      <top style="thin">
        <color indexed="55"/>
      </top>
      <bottom style="thin">
        <color indexed="55"/>
      </bottom>
    </border>
    <border>
      <left style="hair"/>
      <right style="medium"/>
      <top style="thin">
        <color indexed="55"/>
      </top>
      <bottom style="thin">
        <color indexed="55"/>
      </bottom>
    </border>
    <border>
      <left style="thin"/>
      <right style="hair">
        <color rgb="FF969696"/>
      </right>
      <top style="thin">
        <color indexed="55"/>
      </top>
      <bottom style="hair">
        <color indexed="55"/>
      </bottom>
    </border>
    <border>
      <left>
        <color indexed="63"/>
      </left>
      <right style="thin"/>
      <top style="thin">
        <color indexed="55"/>
      </top>
      <bottom style="hair">
        <color indexed="55"/>
      </bottom>
    </border>
    <border>
      <left style="hair"/>
      <right style="medium"/>
      <top style="thin">
        <color indexed="55"/>
      </top>
      <bottom style="hair">
        <color indexed="55"/>
      </bottom>
    </border>
    <border>
      <left style="thin"/>
      <right style="hair">
        <color rgb="FF969696"/>
      </right>
      <top style="thin">
        <color indexed="55"/>
      </top>
      <bottom>
        <color indexed="63"/>
      </bottom>
    </border>
    <border>
      <left>
        <color indexed="63"/>
      </left>
      <right style="thin"/>
      <top style="thin">
        <color indexed="55"/>
      </top>
      <bottom>
        <color indexed="63"/>
      </bottom>
    </border>
    <border>
      <left style="hair"/>
      <right style="medium"/>
      <top style="thin">
        <color indexed="55"/>
      </top>
      <bottom>
        <color indexed="63"/>
      </bottom>
    </border>
    <border>
      <left style="thin"/>
      <right style="hair">
        <color rgb="FF969696"/>
      </right>
      <top style="thin"/>
      <bottom style="thin">
        <color indexed="55"/>
      </bottom>
    </border>
    <border>
      <left>
        <color indexed="63"/>
      </left>
      <right style="thin"/>
      <top style="thin"/>
      <bottom style="thin">
        <color indexed="55"/>
      </bottom>
    </border>
    <border>
      <left style="hair"/>
      <right style="medium"/>
      <top style="thin"/>
      <bottom style="thin">
        <color indexed="55"/>
      </bottom>
    </border>
    <border>
      <left style="thin"/>
      <right style="hair">
        <color rgb="FF969696"/>
      </right>
      <top style="thin">
        <color indexed="55"/>
      </top>
      <bottom style="thin"/>
    </border>
    <border>
      <left>
        <color indexed="63"/>
      </left>
      <right style="thin"/>
      <top style="thin">
        <color indexed="55"/>
      </top>
      <bottom style="thin"/>
    </border>
    <border>
      <left style="thin"/>
      <right style="hair">
        <color rgb="FF969696"/>
      </right>
      <top style="thin">
        <color indexed="55"/>
      </top>
      <bottom style="medium"/>
    </border>
    <border>
      <left style="hair"/>
      <right style="medium"/>
      <top style="thin">
        <color indexed="55"/>
      </top>
      <bottom style="medium"/>
    </border>
    <border>
      <left style="thin"/>
      <right style="medium"/>
      <top style="thin">
        <color indexed="55"/>
      </top>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medium"/>
      <right style="thin">
        <color indexed="55"/>
      </right>
      <top style="thin">
        <color indexed="55"/>
      </top>
      <bottom style="thin">
        <color indexed="55"/>
      </bottom>
    </border>
    <border>
      <left style="medium"/>
      <right>
        <color indexed="63"/>
      </right>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hair">
        <color theme="0" tint="-0.3499799966812134"/>
      </top>
      <bottom style="hair">
        <color theme="0" tint="-0.3499799966812134"/>
      </bottom>
    </border>
    <border>
      <left>
        <color indexed="63"/>
      </left>
      <right style="medium"/>
      <top style="thin">
        <color indexed="55"/>
      </top>
      <bottom style="thin">
        <color indexed="55"/>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thin">
        <color indexed="55"/>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style="thin"/>
      <top style="thin"/>
      <bottom style="thin">
        <color indexed="55"/>
      </bottom>
    </border>
    <border>
      <left style="thin"/>
      <right>
        <color indexed="63"/>
      </right>
      <top style="thin">
        <color indexed="55"/>
      </top>
      <bottom>
        <color indexed="63"/>
      </bottom>
    </border>
    <border>
      <left style="medium"/>
      <right style="thin"/>
      <top>
        <color indexed="63"/>
      </top>
      <bottom style="hair"/>
    </border>
    <border>
      <left style="medium"/>
      <right style="thin"/>
      <top style="hair"/>
      <bottom style="hair"/>
    </border>
    <border>
      <left style="medium"/>
      <right style="thin"/>
      <top style="hair"/>
      <bottom style="medium"/>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style="medium"/>
      <right style="thin"/>
      <top style="thin"/>
      <bottom style="hair"/>
    </border>
    <border>
      <left style="medium"/>
      <right style="thin"/>
      <top style="hair"/>
      <bottom style="thin"/>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hair"/>
      <top style="medium"/>
      <bottom style="thin"/>
    </border>
    <border>
      <left style="hair"/>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style="thin"/>
      <bottom style="thin">
        <color indexed="55"/>
      </bottom>
    </border>
    <border>
      <left style="medium"/>
      <right style="thin">
        <color indexed="55"/>
      </right>
      <top style="thin">
        <color indexed="55"/>
      </top>
      <bottom style="thin"/>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1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14" xfId="0" applyFont="1" applyBorder="1" applyAlignment="1">
      <alignment horizontal="center" vertical="center"/>
    </xf>
    <xf numFmtId="0" fontId="6" fillId="0" borderId="13" xfId="0" applyFont="1" applyFill="1" applyBorder="1" applyAlignment="1">
      <alignment horizontal="distributed" vertical="center"/>
    </xf>
    <xf numFmtId="0" fontId="6" fillId="0" borderId="0" xfId="0" applyFont="1" applyFill="1" applyAlignment="1">
      <alignment horizontal="left"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33" borderId="26" xfId="0" applyFont="1" applyFill="1" applyBorder="1" applyAlignment="1">
      <alignment horizontal="right" vertical="center"/>
    </xf>
    <xf numFmtId="0" fontId="7" fillId="33" borderId="15" xfId="0" applyFont="1" applyFill="1" applyBorder="1" applyAlignment="1">
      <alignment horizontal="right" vertical="center"/>
    </xf>
    <xf numFmtId="0" fontId="7" fillId="33" borderId="27" xfId="0" applyFont="1" applyFill="1" applyBorder="1" applyAlignment="1">
      <alignment horizontal="right"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33" borderId="14" xfId="0" applyFont="1" applyFill="1" applyBorder="1" applyAlignment="1">
      <alignment horizontal="right"/>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7" fillId="34" borderId="25" xfId="0" applyFont="1" applyFill="1" applyBorder="1" applyAlignment="1">
      <alignment horizontal="distributed" vertical="center"/>
    </xf>
    <xf numFmtId="0" fontId="2" fillId="35" borderId="30" xfId="0" applyFont="1" applyFill="1" applyBorder="1" applyAlignment="1">
      <alignment horizontal="distributed" vertical="center"/>
    </xf>
    <xf numFmtId="0" fontId="2" fillId="35" borderId="31" xfId="0" applyFont="1" applyFill="1" applyBorder="1" applyAlignment="1">
      <alignment horizontal="distributed" vertical="center"/>
    </xf>
    <xf numFmtId="0" fontId="2" fillId="35" borderId="32" xfId="0" applyFont="1" applyFill="1" applyBorder="1" applyAlignment="1">
      <alignment horizontal="distributed" vertical="center"/>
    </xf>
    <xf numFmtId="0" fontId="2" fillId="0" borderId="33" xfId="0" applyFont="1" applyBorder="1" applyAlignment="1">
      <alignment horizontal="distributed" vertical="center"/>
    </xf>
    <xf numFmtId="0" fontId="7" fillId="0" borderId="27" xfId="0" applyFont="1" applyBorder="1" applyAlignment="1">
      <alignment horizontal="center" vertical="center"/>
    </xf>
    <xf numFmtId="0" fontId="7" fillId="0" borderId="17" xfId="0" applyFont="1" applyBorder="1" applyAlignment="1">
      <alignment horizontal="right"/>
    </xf>
    <xf numFmtId="0" fontId="7" fillId="33" borderId="34" xfId="0" applyFont="1" applyFill="1" applyBorder="1" applyAlignment="1">
      <alignment horizontal="right"/>
    </xf>
    <xf numFmtId="38" fontId="2" fillId="33" borderId="35" xfId="49" applyFont="1" applyFill="1" applyBorder="1" applyAlignment="1">
      <alignment horizontal="right" vertical="center"/>
    </xf>
    <xf numFmtId="0" fontId="6" fillId="0" borderId="33" xfId="0" applyFont="1" applyBorder="1" applyAlignment="1">
      <alignment horizontal="distributed" vertical="center"/>
    </xf>
    <xf numFmtId="38" fontId="2" fillId="33" borderId="36" xfId="49" applyFont="1" applyFill="1" applyBorder="1" applyAlignment="1">
      <alignment horizontal="right" vertical="center"/>
    </xf>
    <xf numFmtId="0" fontId="2" fillId="0" borderId="37" xfId="0" applyFont="1" applyFill="1" applyBorder="1" applyAlignment="1">
      <alignment horizontal="center" vertical="distributed" textRotation="255" indent="2"/>
    </xf>
    <xf numFmtId="0" fontId="2" fillId="0" borderId="37" xfId="0" applyFont="1" applyFill="1" applyBorder="1" applyAlignment="1">
      <alignment horizontal="distributed" vertical="center"/>
    </xf>
    <xf numFmtId="38" fontId="2" fillId="0" borderId="37"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29" xfId="0" applyFont="1" applyBorder="1" applyAlignment="1">
      <alignment horizontal="center" vertical="center"/>
    </xf>
    <xf numFmtId="0" fontId="7" fillId="0" borderId="38" xfId="0" applyFont="1" applyBorder="1" applyAlignment="1">
      <alignment horizontal="center" vertical="center"/>
    </xf>
    <xf numFmtId="0" fontId="7" fillId="36" borderId="27" xfId="0" applyFont="1" applyFill="1" applyBorder="1" applyAlignment="1">
      <alignment horizontal="right"/>
    </xf>
    <xf numFmtId="0" fontId="7" fillId="33" borderId="29" xfId="0" applyFont="1" applyFill="1" applyBorder="1" applyAlignment="1">
      <alignment horizontal="right"/>
    </xf>
    <xf numFmtId="0" fontId="2" fillId="0" borderId="39" xfId="0" applyFont="1" applyBorder="1" applyAlignment="1">
      <alignment horizontal="right" vertical="center" indent="1"/>
    </xf>
    <xf numFmtId="0" fontId="2" fillId="0" borderId="40" xfId="0" applyFont="1" applyBorder="1" applyAlignment="1">
      <alignment horizontal="right" vertical="center" inden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7" fillId="0" borderId="28" xfId="0" applyFont="1" applyBorder="1" applyAlignment="1">
      <alignment horizontal="center" vertical="center"/>
    </xf>
    <xf numFmtId="0" fontId="7" fillId="36" borderId="14" xfId="0" applyFont="1" applyFill="1" applyBorder="1" applyAlignment="1">
      <alignment horizontal="right" vertical="center"/>
    </xf>
    <xf numFmtId="0" fontId="7" fillId="33" borderId="43" xfId="0" applyFont="1" applyFill="1" applyBorder="1" applyAlignment="1">
      <alignment horizontal="right" vertical="center"/>
    </xf>
    <xf numFmtId="0" fontId="7" fillId="0" borderId="17" xfId="0" applyFont="1" applyBorder="1" applyAlignment="1">
      <alignment horizontal="right" vertical="center"/>
    </xf>
    <xf numFmtId="0" fontId="7" fillId="33" borderId="44" xfId="0" applyFont="1" applyFill="1" applyBorder="1" applyAlignment="1">
      <alignment horizontal="right" vertical="center"/>
    </xf>
    <xf numFmtId="0" fontId="7" fillId="33" borderId="45" xfId="0" applyFont="1" applyFill="1" applyBorder="1" applyAlignment="1">
      <alignment horizontal="right" vertical="center"/>
    </xf>
    <xf numFmtId="176" fontId="2" fillId="36" borderId="21"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7" fillId="0" borderId="21" xfId="0" applyNumberFormat="1" applyFont="1" applyBorder="1" applyAlignment="1">
      <alignment horizontal="right" vertical="center"/>
    </xf>
    <xf numFmtId="176" fontId="2" fillId="33" borderId="47" xfId="0" applyNumberFormat="1" applyFont="1" applyFill="1" applyBorder="1" applyAlignment="1">
      <alignment horizontal="right" vertical="center"/>
    </xf>
    <xf numFmtId="176" fontId="2" fillId="33" borderId="48" xfId="0" applyNumberFormat="1" applyFont="1" applyFill="1" applyBorder="1" applyAlignment="1">
      <alignment horizontal="right" vertical="center"/>
    </xf>
    <xf numFmtId="0" fontId="2" fillId="0" borderId="0" xfId="0" applyFont="1" applyAlignment="1">
      <alignment horizontal="right" vertical="center"/>
    </xf>
    <xf numFmtId="0" fontId="2" fillId="0" borderId="49"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6"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7" fillId="0" borderId="53" xfId="0" applyNumberFormat="1" applyFont="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2" fillId="0" borderId="34" xfId="0" applyFont="1" applyBorder="1" applyAlignment="1">
      <alignment horizontal="center" vertical="center"/>
    </xf>
    <xf numFmtId="0" fontId="7" fillId="0" borderId="25"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27" xfId="0" applyFont="1" applyFill="1" applyBorder="1" applyAlignment="1">
      <alignment horizontal="center" vertical="center"/>
    </xf>
    <xf numFmtId="0" fontId="7" fillId="36" borderId="14" xfId="0" applyFont="1" applyFill="1" applyBorder="1" applyAlignment="1">
      <alignment horizontal="right"/>
    </xf>
    <xf numFmtId="38" fontId="2" fillId="36" borderId="59" xfId="49" applyFont="1" applyFill="1" applyBorder="1" applyAlignment="1">
      <alignment horizontal="right" vertical="center"/>
    </xf>
    <xf numFmtId="38" fontId="2" fillId="33" borderId="60" xfId="49" applyFont="1" applyFill="1" applyBorder="1" applyAlignment="1">
      <alignment horizontal="right" vertical="center"/>
    </xf>
    <xf numFmtId="38" fontId="2" fillId="33" borderId="61" xfId="49" applyFont="1" applyFill="1" applyBorder="1" applyAlignment="1">
      <alignment horizontal="right" vertical="center"/>
    </xf>
    <xf numFmtId="38" fontId="2" fillId="36" borderId="21" xfId="49" applyFont="1" applyFill="1" applyBorder="1" applyAlignment="1">
      <alignment horizontal="right" vertical="center"/>
    </xf>
    <xf numFmtId="38" fontId="2" fillId="33" borderId="23" xfId="49" applyFont="1" applyFill="1" applyBorder="1" applyAlignment="1">
      <alignment horizontal="right" vertical="center"/>
    </xf>
    <xf numFmtId="38" fontId="2" fillId="36" borderId="62" xfId="49" applyFont="1" applyFill="1" applyBorder="1" applyAlignment="1">
      <alignment horizontal="right" vertical="center"/>
    </xf>
    <xf numFmtId="38" fontId="2" fillId="33" borderId="63" xfId="49" applyFont="1" applyFill="1" applyBorder="1" applyAlignment="1">
      <alignment horizontal="right" vertical="center"/>
    </xf>
    <xf numFmtId="38" fontId="2" fillId="33" borderId="64" xfId="49" applyFont="1" applyFill="1" applyBorder="1" applyAlignment="1">
      <alignment horizontal="right" vertical="center"/>
    </xf>
    <xf numFmtId="0" fontId="2" fillId="0" borderId="65" xfId="0" applyFont="1" applyBorder="1" applyAlignment="1">
      <alignment horizontal="distributed" vertical="center"/>
    </xf>
    <xf numFmtId="38" fontId="2" fillId="36" borderId="66" xfId="49" applyFont="1" applyFill="1" applyBorder="1" applyAlignment="1">
      <alignment horizontal="right" vertical="center"/>
    </xf>
    <xf numFmtId="38" fontId="2" fillId="33" borderId="67" xfId="49" applyFont="1" applyFill="1" applyBorder="1" applyAlignment="1">
      <alignment horizontal="right" vertical="center"/>
    </xf>
    <xf numFmtId="38" fontId="2" fillId="33" borderId="68" xfId="49" applyFont="1" applyFill="1" applyBorder="1" applyAlignment="1">
      <alignment horizontal="right" vertical="center"/>
    </xf>
    <xf numFmtId="0" fontId="2" fillId="0" borderId="69" xfId="0" applyFont="1" applyBorder="1" applyAlignment="1">
      <alignment horizontal="distributed" vertical="center"/>
    </xf>
    <xf numFmtId="38" fontId="2" fillId="36" borderId="70" xfId="49" applyFont="1" applyFill="1" applyBorder="1" applyAlignment="1">
      <alignment horizontal="right" vertical="center"/>
    </xf>
    <xf numFmtId="38" fontId="2" fillId="33" borderId="71" xfId="49" applyFont="1" applyFill="1" applyBorder="1" applyAlignment="1">
      <alignment horizontal="right" vertical="center"/>
    </xf>
    <xf numFmtId="38" fontId="2" fillId="33" borderId="72" xfId="49" applyFont="1" applyFill="1" applyBorder="1" applyAlignment="1">
      <alignment horizontal="right" vertical="center"/>
    </xf>
    <xf numFmtId="38" fontId="2" fillId="36" borderId="73" xfId="49" applyFont="1" applyFill="1" applyBorder="1" applyAlignment="1">
      <alignment horizontal="right" vertical="center"/>
    </xf>
    <xf numFmtId="38" fontId="2" fillId="33" borderId="74" xfId="49" applyFont="1" applyFill="1" applyBorder="1" applyAlignment="1">
      <alignment horizontal="right" vertical="center"/>
    </xf>
    <xf numFmtId="38" fontId="2" fillId="36" borderId="75" xfId="49" applyFont="1" applyFill="1" applyBorder="1" applyAlignment="1">
      <alignment horizontal="right" vertical="center"/>
    </xf>
    <xf numFmtId="38" fontId="2" fillId="33" borderId="76" xfId="49" applyFont="1" applyFill="1" applyBorder="1" applyAlignment="1">
      <alignment horizontal="right" vertical="center"/>
    </xf>
    <xf numFmtId="38" fontId="2" fillId="33" borderId="77" xfId="49" applyFont="1" applyFill="1" applyBorder="1" applyAlignment="1">
      <alignment horizontal="right" vertical="center"/>
    </xf>
    <xf numFmtId="0" fontId="6" fillId="0" borderId="78" xfId="0" applyFont="1" applyFill="1" applyBorder="1" applyAlignment="1">
      <alignment horizontal="distributed" vertical="center"/>
    </xf>
    <xf numFmtId="0" fontId="7" fillId="33" borderId="79" xfId="0" applyFont="1" applyFill="1" applyBorder="1" applyAlignment="1">
      <alignment horizontal="right" vertical="center"/>
    </xf>
    <xf numFmtId="0" fontId="7" fillId="34" borderId="29" xfId="0" applyFont="1" applyFill="1" applyBorder="1" applyAlignment="1">
      <alignment horizontal="distributed" vertical="center"/>
    </xf>
    <xf numFmtId="0" fontId="2" fillId="35" borderId="80" xfId="0" applyFont="1" applyFill="1" applyBorder="1" applyAlignment="1">
      <alignment horizontal="distributed" vertical="center"/>
    </xf>
    <xf numFmtId="0" fontId="2" fillId="35" borderId="81" xfId="0" applyFont="1" applyFill="1" applyBorder="1" applyAlignment="1">
      <alignment horizontal="distributed" vertical="center"/>
    </xf>
    <xf numFmtId="0" fontId="2" fillId="35" borderId="82" xfId="0" applyFont="1" applyFill="1" applyBorder="1" applyAlignment="1">
      <alignment horizontal="distributed" vertical="center"/>
    </xf>
    <xf numFmtId="0" fontId="2" fillId="0" borderId="24" xfId="0" applyFont="1" applyFill="1" applyBorder="1" applyAlignment="1">
      <alignment horizontal="distributed" vertical="center"/>
    </xf>
    <xf numFmtId="0" fontId="7" fillId="33" borderId="79" xfId="0" applyFont="1" applyFill="1" applyBorder="1" applyAlignment="1">
      <alignment horizontal="right"/>
    </xf>
    <xf numFmtId="0" fontId="2" fillId="0" borderId="83" xfId="0" applyFont="1" applyBorder="1" applyAlignment="1">
      <alignment horizontal="distributed" vertical="center" indent="1"/>
    </xf>
    <xf numFmtId="0" fontId="2" fillId="0" borderId="8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85" xfId="0" applyFont="1" applyFill="1" applyBorder="1" applyAlignment="1">
      <alignment horizontal="distributed" vertical="center"/>
    </xf>
    <xf numFmtId="0" fontId="6" fillId="0" borderId="86" xfId="0" applyFont="1" applyFill="1" applyBorder="1" applyAlignment="1">
      <alignment horizontal="distributed" vertical="center"/>
    </xf>
    <xf numFmtId="0" fontId="6" fillId="35" borderId="87" xfId="0" applyFont="1" applyFill="1" applyBorder="1" applyAlignment="1">
      <alignment horizontal="distributed" vertical="center" shrinkToFit="1"/>
    </xf>
    <xf numFmtId="0" fontId="6" fillId="35" borderId="88" xfId="0" applyFont="1" applyFill="1" applyBorder="1" applyAlignment="1">
      <alignment horizontal="distributed" vertical="center" shrinkToFit="1"/>
    </xf>
    <xf numFmtId="0" fontId="6" fillId="35" borderId="87" xfId="0" applyFont="1" applyFill="1" applyBorder="1" applyAlignment="1">
      <alignment horizontal="distributed" vertical="center"/>
    </xf>
    <xf numFmtId="0" fontId="6" fillId="35" borderId="88" xfId="0" applyFont="1" applyFill="1" applyBorder="1" applyAlignment="1">
      <alignment horizontal="distributed" vertical="center"/>
    </xf>
    <xf numFmtId="3" fontId="2" fillId="33" borderId="75"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76"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0" fontId="2" fillId="0" borderId="29" xfId="0" applyFont="1" applyBorder="1" applyAlignment="1">
      <alignment horizontal="distributed"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6" fillId="33" borderId="101"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shrinkToFit="1"/>
    </xf>
    <xf numFmtId="41" fontId="2" fillId="33" borderId="94" xfId="0" applyNumberFormat="1" applyFont="1" applyFill="1" applyBorder="1" applyAlignment="1">
      <alignment horizontal="right" vertical="center" shrinkToFit="1"/>
    </xf>
    <xf numFmtId="41" fontId="2" fillId="33" borderId="104" xfId="0" applyNumberFormat="1" applyFont="1" applyFill="1" applyBorder="1" applyAlignment="1">
      <alignment horizontal="right" vertical="center" shrinkToFit="1"/>
    </xf>
    <xf numFmtId="41" fontId="2" fillId="33" borderId="105" xfId="0" applyNumberFormat="1" applyFont="1" applyFill="1" applyBorder="1" applyAlignment="1">
      <alignment horizontal="right" vertical="center" shrinkToFit="1"/>
    </xf>
    <xf numFmtId="41" fontId="2" fillId="33" borderId="96" xfId="0" applyNumberFormat="1" applyFont="1" applyFill="1" applyBorder="1" applyAlignment="1">
      <alignment horizontal="right" vertical="center" shrinkToFit="1"/>
    </xf>
    <xf numFmtId="41" fontId="2" fillId="33" borderId="106" xfId="0" applyNumberFormat="1" applyFont="1" applyFill="1" applyBorder="1" applyAlignment="1">
      <alignment horizontal="right" vertical="center" shrinkToFit="1"/>
    </xf>
    <xf numFmtId="41" fontId="6" fillId="33" borderId="70" xfId="0" applyNumberFormat="1" applyFont="1" applyFill="1" applyBorder="1" applyAlignment="1">
      <alignment horizontal="right" vertical="center" shrinkToFit="1"/>
    </xf>
    <xf numFmtId="41" fontId="6" fillId="33" borderId="107" xfId="0" applyNumberFormat="1" applyFont="1" applyFill="1" applyBorder="1" applyAlignment="1">
      <alignment horizontal="right" vertical="center" shrinkToFit="1"/>
    </xf>
    <xf numFmtId="41" fontId="6" fillId="33" borderId="71"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shrinkToFit="1"/>
    </xf>
    <xf numFmtId="41" fontId="2" fillId="0" borderId="11" xfId="0" applyNumberFormat="1" applyFont="1" applyFill="1" applyBorder="1" applyAlignment="1">
      <alignment horizontal="right" vertical="center" shrinkToFit="1"/>
    </xf>
    <xf numFmtId="41" fontId="2" fillId="0" borderId="12" xfId="0" applyNumberFormat="1" applyFont="1" applyFill="1" applyBorder="1" applyAlignment="1">
      <alignment horizontal="right" vertical="center" shrinkToFit="1"/>
    </xf>
    <xf numFmtId="41" fontId="2" fillId="33" borderId="108" xfId="0" applyNumberFormat="1" applyFont="1" applyFill="1" applyBorder="1" applyAlignment="1">
      <alignment horizontal="right" vertical="center" shrinkToFit="1"/>
    </xf>
    <xf numFmtId="41" fontId="2" fillId="33" borderId="109" xfId="0" applyNumberFormat="1" applyFont="1" applyFill="1" applyBorder="1" applyAlignment="1">
      <alignment horizontal="right" vertical="center" shrinkToFit="1"/>
    </xf>
    <xf numFmtId="41" fontId="2" fillId="33" borderId="110" xfId="0" applyNumberFormat="1" applyFont="1" applyFill="1" applyBorder="1" applyAlignment="1">
      <alignment horizontal="right" vertical="center" shrinkToFit="1"/>
    </xf>
    <xf numFmtId="41" fontId="2" fillId="0" borderId="111" xfId="0" applyNumberFormat="1" applyFont="1" applyFill="1" applyBorder="1" applyAlignment="1">
      <alignment horizontal="right" vertical="center" shrinkToFit="1"/>
    </xf>
    <xf numFmtId="41" fontId="2" fillId="0" borderId="112" xfId="0" applyNumberFormat="1" applyFont="1" applyFill="1" applyBorder="1" applyAlignment="1">
      <alignment horizontal="right" vertical="center" shrinkToFit="1"/>
    </xf>
    <xf numFmtId="41" fontId="2" fillId="0" borderId="113" xfId="0" applyNumberFormat="1" applyFont="1" applyFill="1" applyBorder="1" applyAlignment="1">
      <alignment horizontal="right" vertical="center" shrinkToFit="1"/>
    </xf>
    <xf numFmtId="41" fontId="6" fillId="33" borderId="75" xfId="0" applyNumberFormat="1" applyFont="1" applyFill="1" applyBorder="1" applyAlignment="1">
      <alignment horizontal="right" vertical="center" shrinkToFit="1"/>
    </xf>
    <xf numFmtId="41" fontId="6" fillId="33" borderId="89" xfId="0" applyNumberFormat="1" applyFont="1" applyFill="1" applyBorder="1" applyAlignment="1">
      <alignment horizontal="right" vertical="center" shrinkToFit="1"/>
    </xf>
    <xf numFmtId="41" fontId="6" fillId="33" borderId="76" xfId="0" applyNumberFormat="1" applyFont="1" applyFill="1" applyBorder="1" applyAlignment="1">
      <alignment horizontal="right" vertical="center" shrinkToFit="1"/>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0" borderId="21"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41" fontId="2" fillId="0" borderId="23"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6" fillId="33" borderId="114" xfId="0" applyNumberFormat="1" applyFont="1" applyFill="1" applyBorder="1" applyAlignment="1">
      <alignment horizontal="right" vertical="center" shrinkToFit="1"/>
    </xf>
    <xf numFmtId="41" fontId="6" fillId="33" borderId="102"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6" fillId="33" borderId="115" xfId="0" applyNumberFormat="1" applyFont="1" applyFill="1" applyBorder="1" applyAlignment="1">
      <alignment horizontal="right" vertical="center" shrinkToFit="1"/>
    </xf>
    <xf numFmtId="41" fontId="6" fillId="33" borderId="116" xfId="0" applyNumberFormat="1" applyFont="1" applyFill="1" applyBorder="1" applyAlignment="1">
      <alignment horizontal="right" vertical="center" shrinkToFit="1"/>
    </xf>
    <xf numFmtId="41" fontId="6" fillId="33" borderId="117" xfId="0" applyNumberFormat="1" applyFont="1" applyFill="1" applyBorder="1" applyAlignment="1">
      <alignment horizontal="right" vertical="center" shrinkToFit="1"/>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33" borderId="118" xfId="0" applyNumberFormat="1" applyFont="1" applyFill="1" applyBorder="1" applyAlignment="1">
      <alignment horizontal="right" vertical="center" shrinkToFit="1"/>
    </xf>
    <xf numFmtId="41" fontId="6" fillId="33" borderId="119" xfId="0" applyNumberFormat="1" applyFont="1" applyFill="1" applyBorder="1" applyAlignment="1">
      <alignment horizontal="right" vertical="center" shrinkToFit="1"/>
    </xf>
    <xf numFmtId="41" fontId="6" fillId="33" borderId="120" xfId="0" applyNumberFormat="1" applyFont="1" applyFill="1" applyBorder="1" applyAlignment="1">
      <alignment horizontal="right" vertical="center" shrinkToFit="1"/>
    </xf>
    <xf numFmtId="0" fontId="6" fillId="0" borderId="121" xfId="0" applyFont="1" applyBorder="1" applyAlignment="1">
      <alignment horizontal="distributed" vertical="center"/>
    </xf>
    <xf numFmtId="41" fontId="6" fillId="33" borderId="111"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0" fontId="6" fillId="0" borderId="122" xfId="0" applyFont="1" applyFill="1" applyBorder="1" applyAlignment="1">
      <alignment horizontal="distributed" vertical="center"/>
    </xf>
    <xf numFmtId="0" fontId="6" fillId="0" borderId="123" xfId="0" applyFont="1" applyFill="1" applyBorder="1" applyAlignment="1">
      <alignment horizontal="center" vertical="center"/>
    </xf>
    <xf numFmtId="41" fontId="6" fillId="33" borderId="124"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xf>
    <xf numFmtId="0" fontId="6" fillId="0" borderId="126" xfId="0" applyFont="1" applyFill="1" applyBorder="1" applyAlignment="1">
      <alignment horizontal="distributed" vertical="center"/>
    </xf>
    <xf numFmtId="0" fontId="6" fillId="0" borderId="127" xfId="0" applyFont="1" applyFill="1" applyBorder="1" applyAlignment="1">
      <alignment horizontal="center" vertical="center" shrinkToFit="1"/>
    </xf>
    <xf numFmtId="0" fontId="6" fillId="0" borderId="128" xfId="0" applyFont="1" applyBorder="1" applyAlignment="1">
      <alignment horizontal="center" vertical="center" shrinkToFit="1"/>
    </xf>
    <xf numFmtId="41" fontId="6" fillId="33" borderId="124" xfId="0" applyNumberFormat="1" applyFont="1" applyFill="1" applyBorder="1" applyAlignment="1">
      <alignment horizontal="right" vertical="center" shrinkToFit="1"/>
    </xf>
    <xf numFmtId="41" fontId="6" fillId="33" borderId="99" xfId="0" applyNumberFormat="1" applyFont="1" applyFill="1" applyBorder="1" applyAlignment="1">
      <alignment horizontal="right" vertical="center" shrinkToFit="1"/>
    </xf>
    <xf numFmtId="41" fontId="6" fillId="33" borderId="125" xfId="0" applyNumberFormat="1" applyFont="1" applyFill="1" applyBorder="1" applyAlignment="1">
      <alignment horizontal="right" vertical="center" shrinkToFit="1"/>
    </xf>
    <xf numFmtId="0" fontId="6" fillId="0" borderId="129" xfId="0" applyFont="1" applyFill="1" applyBorder="1" applyAlignment="1">
      <alignment horizontal="distributed" vertical="center"/>
    </xf>
    <xf numFmtId="0" fontId="7" fillId="0" borderId="130" xfId="0" applyFont="1" applyBorder="1" applyAlignment="1">
      <alignment horizontal="right"/>
    </xf>
    <xf numFmtId="0" fontId="7" fillId="36" borderId="26" xfId="0" applyFont="1" applyFill="1" applyBorder="1" applyAlignment="1">
      <alignment horizontal="right"/>
    </xf>
    <xf numFmtId="41" fontId="2" fillId="0" borderId="131" xfId="49" applyNumberFormat="1" applyFont="1" applyBorder="1" applyAlignment="1">
      <alignment horizontal="right" vertical="center"/>
    </xf>
    <xf numFmtId="41" fontId="2" fillId="36" borderId="132" xfId="49" applyNumberFormat="1" applyFont="1" applyFill="1" applyBorder="1" applyAlignment="1">
      <alignment horizontal="right" vertical="center"/>
    </xf>
    <xf numFmtId="41" fontId="2" fillId="33" borderId="24" xfId="49" applyNumberFormat="1" applyFont="1" applyFill="1" applyBorder="1" applyAlignment="1">
      <alignment horizontal="right" vertical="center"/>
    </xf>
    <xf numFmtId="41" fontId="2" fillId="0" borderId="133" xfId="49" applyNumberFormat="1" applyFont="1" applyBorder="1" applyAlignment="1">
      <alignment horizontal="right" vertical="center"/>
    </xf>
    <xf numFmtId="41" fontId="2" fillId="36" borderId="84" xfId="49" applyNumberFormat="1" applyFont="1" applyFill="1" applyBorder="1" applyAlignment="1">
      <alignment horizontal="right" vertical="center"/>
    </xf>
    <xf numFmtId="41" fontId="2" fillId="33" borderId="134" xfId="49" applyNumberFormat="1" applyFont="1" applyFill="1" applyBorder="1" applyAlignment="1">
      <alignment horizontal="right" vertical="center"/>
    </xf>
    <xf numFmtId="38" fontId="7" fillId="0" borderId="135" xfId="49" applyFont="1" applyBorder="1" applyAlignment="1">
      <alignment horizontal="right" vertical="center"/>
    </xf>
    <xf numFmtId="41" fontId="2" fillId="28" borderId="136" xfId="49" applyNumberFormat="1" applyFont="1" applyFill="1" applyBorder="1" applyAlignment="1">
      <alignment horizontal="right" vertical="center"/>
    </xf>
    <xf numFmtId="41" fontId="2" fillId="33" borderId="137" xfId="49" applyNumberFormat="1" applyFont="1" applyFill="1" applyBorder="1" applyAlignment="1">
      <alignment horizontal="right" vertical="center"/>
    </xf>
    <xf numFmtId="38" fontId="7" fillId="0" borderId="131" xfId="49" applyFont="1" applyBorder="1" applyAlignment="1">
      <alignment horizontal="right" vertical="center"/>
    </xf>
    <xf numFmtId="41" fontId="2" fillId="36" borderId="83" xfId="49" applyNumberFormat="1" applyFont="1" applyFill="1" applyBorder="1" applyAlignment="1">
      <alignment horizontal="right" vertical="center"/>
    </xf>
    <xf numFmtId="41" fontId="2" fillId="33" borderId="35" xfId="49" applyNumberFormat="1" applyFont="1" applyFill="1" applyBorder="1" applyAlignment="1">
      <alignment horizontal="right" vertical="center"/>
    </xf>
    <xf numFmtId="38" fontId="2" fillId="0" borderId="133" xfId="49" applyFont="1" applyBorder="1" applyAlignment="1">
      <alignment horizontal="right" vertical="center"/>
    </xf>
    <xf numFmtId="41" fontId="6" fillId="36" borderId="84" xfId="49" applyNumberFormat="1" applyFont="1" applyFill="1" applyBorder="1" applyAlignment="1">
      <alignment horizontal="right" vertical="center"/>
    </xf>
    <xf numFmtId="41" fontId="6" fillId="33" borderId="134" xfId="49" applyNumberFormat="1" applyFont="1" applyFill="1" applyBorder="1" applyAlignment="1">
      <alignment horizontal="right" vertical="center"/>
    </xf>
    <xf numFmtId="38" fontId="2" fillId="0" borderId="138" xfId="49" applyFont="1" applyBorder="1" applyAlignment="1">
      <alignment horizontal="right" vertical="center"/>
    </xf>
    <xf numFmtId="41" fontId="2" fillId="36" borderId="139" xfId="49" applyNumberFormat="1" applyFont="1" applyFill="1" applyBorder="1" applyAlignment="1">
      <alignment horizontal="right" vertical="center"/>
    </xf>
    <xf numFmtId="41" fontId="2" fillId="33" borderId="140" xfId="49" applyNumberFormat="1" applyFont="1" applyFill="1" applyBorder="1" applyAlignment="1">
      <alignment horizontal="right" vertical="center"/>
    </xf>
    <xf numFmtId="41" fontId="2" fillId="0" borderId="141" xfId="49" applyNumberFormat="1" applyFont="1" applyBorder="1" applyAlignment="1">
      <alignment horizontal="right" vertical="center"/>
    </xf>
    <xf numFmtId="41" fontId="2" fillId="36" borderId="142" xfId="49" applyNumberFormat="1" applyFont="1" applyFill="1" applyBorder="1" applyAlignment="1">
      <alignment horizontal="right" vertical="center"/>
    </xf>
    <xf numFmtId="41" fontId="2" fillId="33" borderId="143" xfId="49" applyNumberFormat="1" applyFont="1" applyFill="1" applyBorder="1" applyAlignment="1">
      <alignment horizontal="right" vertical="center"/>
    </xf>
    <xf numFmtId="38" fontId="2" fillId="0" borderId="144" xfId="49" applyFont="1" applyBorder="1" applyAlignment="1">
      <alignment horizontal="right" vertical="center"/>
    </xf>
    <xf numFmtId="41" fontId="2" fillId="36" borderId="145" xfId="49" applyNumberFormat="1" applyFont="1" applyFill="1" applyBorder="1" applyAlignment="1">
      <alignment horizontal="right" vertical="center"/>
    </xf>
    <xf numFmtId="41" fontId="2" fillId="33" borderId="36" xfId="49" applyNumberFormat="1" applyFont="1" applyFill="1" applyBorder="1" applyAlignment="1">
      <alignment horizontal="right" vertical="center"/>
    </xf>
    <xf numFmtId="38" fontId="2" fillId="0" borderId="141" xfId="49" applyFont="1" applyBorder="1" applyAlignment="1">
      <alignment horizontal="right" vertical="center"/>
    </xf>
    <xf numFmtId="38" fontId="2" fillId="0" borderId="146" xfId="49" applyFont="1" applyBorder="1" applyAlignment="1">
      <alignment horizontal="right" vertical="center"/>
    </xf>
    <xf numFmtId="41" fontId="2" fillId="36" borderId="41" xfId="49" applyNumberFormat="1" applyFont="1" applyFill="1" applyBorder="1" applyAlignment="1">
      <alignment horizontal="right" vertical="center"/>
    </xf>
    <xf numFmtId="41" fontId="2" fillId="33" borderId="147" xfId="49"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xf>
    <xf numFmtId="38" fontId="2" fillId="36" borderId="83" xfId="49" applyFont="1" applyFill="1" applyBorder="1" applyAlignment="1">
      <alignment horizontal="right" vertical="center" indent="1"/>
    </xf>
    <xf numFmtId="38" fontId="2" fillId="33" borderId="24" xfId="49" applyFont="1" applyFill="1" applyBorder="1" applyAlignment="1">
      <alignment horizontal="right" vertical="center" indent="1"/>
    </xf>
    <xf numFmtId="38" fontId="2" fillId="36" borderId="84" xfId="49" applyFont="1" applyFill="1" applyBorder="1" applyAlignment="1">
      <alignment horizontal="right" vertical="center" indent="1"/>
    </xf>
    <xf numFmtId="38" fontId="2" fillId="33" borderId="78" xfId="49" applyFont="1" applyFill="1" applyBorder="1" applyAlignment="1">
      <alignment horizontal="right" vertical="center" indent="1"/>
    </xf>
    <xf numFmtId="38" fontId="6" fillId="36" borderId="41" xfId="49" applyFont="1" applyFill="1" applyBorder="1" applyAlignment="1">
      <alignment horizontal="right" vertical="center" indent="1"/>
    </xf>
    <xf numFmtId="38" fontId="6" fillId="33" borderId="148" xfId="49" applyFont="1" applyFill="1" applyBorder="1" applyAlignment="1">
      <alignment horizontal="right" vertical="center" indent="1"/>
    </xf>
    <xf numFmtId="0" fontId="6" fillId="0" borderId="128" xfId="0" applyFont="1" applyBorder="1" applyAlignment="1">
      <alignment horizontal="distributed" vertical="center"/>
    </xf>
    <xf numFmtId="41" fontId="2" fillId="0" borderId="149" xfId="49" applyNumberFormat="1" applyFont="1" applyFill="1" applyBorder="1" applyAlignment="1">
      <alignment horizontal="right" vertical="center"/>
    </xf>
    <xf numFmtId="0" fontId="2" fillId="0" borderId="148" xfId="0" applyFont="1" applyBorder="1" applyAlignment="1">
      <alignment horizontal="distributed"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41" fontId="6" fillId="33" borderId="158" xfId="0" applyNumberFormat="1" applyFont="1" applyFill="1" applyBorder="1" applyAlignment="1">
      <alignment horizontal="right" vertical="center"/>
    </xf>
    <xf numFmtId="0" fontId="2" fillId="0" borderId="0" xfId="0" applyFont="1" applyAlignment="1">
      <alignment horizontal="right" vertical="top"/>
    </xf>
    <xf numFmtId="0" fontId="2" fillId="0" borderId="159" xfId="0" applyFont="1" applyBorder="1" applyAlignment="1">
      <alignment horizontal="distributed" vertical="center"/>
    </xf>
    <xf numFmtId="0" fontId="2" fillId="0" borderId="33" xfId="0" applyFont="1" applyBorder="1" applyAlignment="1">
      <alignment horizontal="distributed" vertical="center"/>
    </xf>
    <xf numFmtId="0" fontId="6" fillId="0" borderId="160" xfId="0" applyFont="1" applyBorder="1" applyAlignment="1">
      <alignment horizontal="center" vertical="center"/>
    </xf>
    <xf numFmtId="0" fontId="6" fillId="0" borderId="102" xfId="0" applyFont="1" applyBorder="1" applyAlignment="1">
      <alignment horizontal="center"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6" fillId="0" borderId="114" xfId="0" applyFont="1" applyBorder="1" applyAlignment="1">
      <alignment horizontal="center" vertical="center"/>
    </xf>
    <xf numFmtId="0" fontId="6" fillId="0" borderId="127" xfId="0" applyFont="1" applyBorder="1" applyAlignment="1">
      <alignment horizontal="center" vertical="center"/>
    </xf>
    <xf numFmtId="0" fontId="2" fillId="0" borderId="163" xfId="0" applyFont="1" applyBorder="1" applyAlignment="1">
      <alignment horizontal="distributed" vertical="center"/>
    </xf>
    <xf numFmtId="0" fontId="0" fillId="0" borderId="164" xfId="0" applyBorder="1" applyAlignment="1">
      <alignment horizontal="distributed" vertical="center"/>
    </xf>
    <xf numFmtId="0" fontId="2" fillId="0" borderId="165" xfId="0" applyFont="1" applyBorder="1" applyAlignment="1">
      <alignment horizontal="distributed" vertical="center"/>
    </xf>
    <xf numFmtId="0" fontId="0" fillId="0" borderId="166" xfId="0" applyBorder="1" applyAlignment="1">
      <alignment horizontal="distributed" vertical="center"/>
    </xf>
    <xf numFmtId="0" fontId="2" fillId="0" borderId="167" xfId="0" applyFont="1" applyBorder="1" applyAlignment="1">
      <alignment horizontal="distributed" vertical="center"/>
    </xf>
    <xf numFmtId="0" fontId="0" fillId="0" borderId="168" xfId="0" applyBorder="1" applyAlignment="1">
      <alignment horizontal="distributed" vertical="center"/>
    </xf>
    <xf numFmtId="0" fontId="2" fillId="0" borderId="169" xfId="0" applyFont="1" applyBorder="1" applyAlignment="1">
      <alignment horizontal="distributed" vertical="center"/>
    </xf>
    <xf numFmtId="0" fontId="0" fillId="0" borderId="170" xfId="0" applyBorder="1" applyAlignment="1">
      <alignment horizontal="distributed" vertical="center"/>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11" fillId="0" borderId="176" xfId="0" applyFont="1" applyBorder="1" applyAlignment="1">
      <alignment horizontal="distributed" vertical="center" shrinkToFit="1"/>
    </xf>
    <xf numFmtId="0" fontId="12" fillId="0" borderId="177" xfId="0" applyFont="1" applyBorder="1" applyAlignment="1">
      <alignment horizontal="distributed" shrinkToFit="1"/>
    </xf>
    <xf numFmtId="0" fontId="5" fillId="0" borderId="0" xfId="0" applyFont="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85" xfId="0" applyFont="1" applyBorder="1" applyAlignment="1">
      <alignment horizontal="center" vertical="center"/>
    </xf>
    <xf numFmtId="0" fontId="11" fillId="0" borderId="181" xfId="0" applyFont="1" applyBorder="1" applyAlignment="1">
      <alignment horizontal="distributed" vertical="center" shrinkToFit="1"/>
    </xf>
    <xf numFmtId="0" fontId="11" fillId="0" borderId="182" xfId="0" applyFont="1" applyBorder="1" applyAlignment="1">
      <alignment horizontal="distributed" vertical="center" shrinkToFit="1"/>
    </xf>
    <xf numFmtId="0" fontId="11" fillId="0" borderId="183" xfId="0" applyFont="1" applyBorder="1" applyAlignment="1">
      <alignment horizontal="distributed" vertical="center" shrinkToFit="1"/>
    </xf>
    <xf numFmtId="0" fontId="11" fillId="0" borderId="184" xfId="0" applyFont="1" applyBorder="1" applyAlignment="1">
      <alignment horizontal="distributed" vertical="center" shrinkToFit="1"/>
    </xf>
    <xf numFmtId="0" fontId="6" fillId="0" borderId="185" xfId="0" applyFont="1" applyBorder="1" applyAlignment="1">
      <alignment horizontal="center" vertical="center"/>
    </xf>
    <xf numFmtId="0" fontId="6" fillId="0" borderId="158" xfId="0" applyFont="1" applyBorder="1" applyAlignment="1">
      <alignment horizontal="center" vertical="center"/>
    </xf>
    <xf numFmtId="0" fontId="2" fillId="0" borderId="186" xfId="0" applyFont="1" applyBorder="1" applyAlignment="1">
      <alignment horizontal="distributed" vertical="center"/>
    </xf>
    <xf numFmtId="0" fontId="0" fillId="0" borderId="187" xfId="0" applyBorder="1" applyAlignment="1">
      <alignment horizontal="distributed"/>
    </xf>
    <xf numFmtId="0" fontId="2" fillId="0" borderId="188" xfId="0" applyFont="1" applyBorder="1" applyAlignment="1">
      <alignment horizontal="distributed" vertical="center"/>
    </xf>
    <xf numFmtId="0" fontId="8" fillId="0" borderId="155" xfId="0" applyFont="1" applyBorder="1" applyAlignment="1">
      <alignment/>
    </xf>
    <xf numFmtId="0" fontId="2" fillId="0" borderId="189" xfId="0" applyFont="1" applyBorder="1" applyAlignment="1">
      <alignment horizontal="distributed"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3" xfId="0" applyFont="1" applyBorder="1" applyAlignment="1">
      <alignment horizontal="center" vertical="center"/>
    </xf>
    <xf numFmtId="0" fontId="2" fillId="0" borderId="192"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84" xfId="0" applyFont="1" applyBorder="1" applyAlignment="1">
      <alignment horizontal="distributed" vertical="center"/>
    </xf>
    <xf numFmtId="0" fontId="7" fillId="0" borderId="17" xfId="0" applyFont="1" applyBorder="1" applyAlignment="1">
      <alignment horizontal="center" vertical="center"/>
    </xf>
    <xf numFmtId="0" fontId="0" fillId="0" borderId="45" xfId="0" applyBorder="1" applyAlignment="1">
      <alignment vertical="center"/>
    </xf>
    <xf numFmtId="0" fontId="2" fillId="0" borderId="196" xfId="0" applyFont="1" applyBorder="1" applyAlignment="1">
      <alignment horizontal="distributed" vertical="center"/>
    </xf>
    <xf numFmtId="0" fontId="0" fillId="0" borderId="197" xfId="0" applyBorder="1" applyAlignment="1">
      <alignment vertical="center"/>
    </xf>
    <xf numFmtId="0" fontId="11" fillId="0" borderId="198" xfId="0" applyFont="1" applyBorder="1" applyAlignment="1">
      <alignment horizontal="distributed" vertical="center" shrinkToFit="1"/>
    </xf>
    <xf numFmtId="0" fontId="12" fillId="0" borderId="199" xfId="0" applyFont="1" applyBorder="1" applyAlignment="1">
      <alignment horizontal="distributed" vertical="center" shrinkToFit="1"/>
    </xf>
    <xf numFmtId="0" fontId="2" fillId="0" borderId="200" xfId="0" applyFont="1" applyBorder="1" applyAlignment="1">
      <alignment horizontal="distributed" vertical="center"/>
    </xf>
    <xf numFmtId="0" fontId="8" fillId="0" borderId="201" xfId="0" applyFont="1" applyBorder="1" applyAlignment="1">
      <alignment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86" xfId="0" applyFont="1" applyBorder="1" applyAlignment="1">
      <alignment horizontal="distributed" vertical="center"/>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190" xfId="0" applyFont="1" applyBorder="1" applyAlignment="1">
      <alignment horizontal="distributed" vertical="center"/>
    </xf>
    <xf numFmtId="0" fontId="2" fillId="0" borderId="13" xfId="0" applyFont="1" applyBorder="1" applyAlignment="1">
      <alignment horizontal="distributed" vertical="center"/>
    </xf>
    <xf numFmtId="0" fontId="2" fillId="0" borderId="207" xfId="0" applyFont="1" applyBorder="1" applyAlignment="1">
      <alignment horizontal="left"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center" vertical="distributed" textRotation="255" indent="2"/>
    </xf>
    <xf numFmtId="0" fontId="2" fillId="0" borderId="212" xfId="0" applyFont="1" applyBorder="1" applyAlignment="1">
      <alignment horizontal="center" vertical="distributed" textRotation="255" indent="2"/>
    </xf>
    <xf numFmtId="0" fontId="2" fillId="0" borderId="213"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14" xfId="0" applyFont="1" applyBorder="1" applyAlignment="1">
      <alignment horizontal="distributed" vertical="center"/>
    </xf>
    <xf numFmtId="0" fontId="2" fillId="0" borderId="50" xfId="0" applyFont="1" applyBorder="1" applyAlignment="1">
      <alignment horizontal="distributed" vertical="center"/>
    </xf>
    <xf numFmtId="0" fontId="2" fillId="0" borderId="215" xfId="0" applyFont="1" applyBorder="1" applyAlignment="1">
      <alignment horizontal="distributed" vertical="center"/>
    </xf>
    <xf numFmtId="0" fontId="2" fillId="0" borderId="139" xfId="0" applyFont="1" applyBorder="1" applyAlignment="1">
      <alignment horizontal="distributed" vertical="center"/>
    </xf>
    <xf numFmtId="0" fontId="2" fillId="0" borderId="39" xfId="0" applyFont="1" applyBorder="1" applyAlignment="1">
      <alignment horizontal="distributed" vertical="center"/>
    </xf>
    <xf numFmtId="0" fontId="2" fillId="0" borderId="83" xfId="0" applyFont="1" applyBorder="1" applyAlignment="1">
      <alignment horizontal="distributed" vertical="center"/>
    </xf>
    <xf numFmtId="0" fontId="2" fillId="0" borderId="40" xfId="0" applyFont="1" applyBorder="1" applyAlignment="1">
      <alignment horizontal="center" vertical="center" textRotation="255" wrapText="1"/>
    </xf>
    <xf numFmtId="0" fontId="2" fillId="0" borderId="40" xfId="0" applyFont="1" applyBorder="1" applyAlignment="1">
      <alignment horizontal="center" vertical="center" textRotation="255"/>
    </xf>
    <xf numFmtId="0" fontId="2" fillId="0" borderId="216" xfId="0" applyFont="1" applyBorder="1" applyAlignment="1">
      <alignment horizontal="center" vertical="distributed" textRotation="255" indent="2"/>
    </xf>
    <xf numFmtId="0" fontId="2" fillId="0" borderId="217"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46" xfId="0" applyFont="1" applyBorder="1" applyAlignment="1">
      <alignment horizontal="distributed" vertical="center"/>
    </xf>
    <xf numFmtId="0" fontId="2" fillId="0" borderId="55"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221"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23" xfId="0" applyFont="1" applyBorder="1" applyAlignment="1">
      <alignment horizontal="distributed"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208"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24" xfId="0" applyFont="1" applyBorder="1" applyAlignment="1">
      <alignment horizontal="center" vertical="center" textRotation="255"/>
    </xf>
    <xf numFmtId="0" fontId="0" fillId="0" borderId="225" xfId="0" applyFont="1" applyBorder="1" applyAlignment="1">
      <alignment horizontal="center" vertical="center"/>
    </xf>
    <xf numFmtId="0" fontId="0" fillId="0" borderId="226"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178" xfId="0" applyFont="1" applyBorder="1" applyAlignment="1">
      <alignment horizontal="distributed" vertical="center"/>
    </xf>
    <xf numFmtId="0" fontId="0" fillId="0" borderId="37" xfId="0" applyFont="1" applyBorder="1" applyAlignment="1">
      <alignment horizontal="distributed" vertical="center"/>
    </xf>
    <xf numFmtId="0" fontId="0" fillId="0" borderId="179" xfId="0" applyFont="1" applyBorder="1" applyAlignment="1">
      <alignment horizontal="distributed" vertical="center"/>
    </xf>
    <xf numFmtId="0" fontId="0" fillId="0" borderId="180" xfId="0" applyFont="1" applyBorder="1" applyAlignment="1">
      <alignment horizontal="distributed" vertical="center"/>
    </xf>
    <xf numFmtId="0" fontId="0" fillId="0" borderId="0" xfId="0" applyFont="1" applyBorder="1" applyAlignment="1">
      <alignment horizontal="distributed" vertical="center"/>
    </xf>
    <xf numFmtId="0" fontId="0" fillId="0" borderId="85" xfId="0" applyFont="1" applyBorder="1" applyAlignment="1">
      <alignment horizontal="distributed" vertical="center"/>
    </xf>
    <xf numFmtId="0" fontId="2" fillId="0" borderId="231" xfId="0" applyFont="1" applyBorder="1" applyAlignment="1">
      <alignment horizontal="center" vertical="center"/>
    </xf>
    <xf numFmtId="0" fontId="9" fillId="0" borderId="174" xfId="0" applyFont="1" applyBorder="1" applyAlignment="1">
      <alignment horizontal="center" vertical="center"/>
    </xf>
    <xf numFmtId="0" fontId="9" fillId="0" borderId="20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center" vertical="center" textRotation="255"/>
    </xf>
    <xf numFmtId="0" fontId="2" fillId="0" borderId="159" xfId="0" applyFont="1" applyBorder="1" applyAlignment="1">
      <alignment horizontal="center" vertical="center" textRotation="255"/>
    </xf>
    <xf numFmtId="0" fontId="2" fillId="0" borderId="235" xfId="0" applyFont="1" applyBorder="1" applyAlignment="1">
      <alignment horizontal="center" vertical="center" textRotation="255"/>
    </xf>
    <xf numFmtId="0" fontId="2" fillId="0" borderId="236" xfId="0" applyFont="1" applyBorder="1" applyAlignment="1">
      <alignment horizontal="distributed" vertical="center" wrapText="1"/>
    </xf>
    <xf numFmtId="0" fontId="0" fillId="0" borderId="237" xfId="0" applyFont="1" applyBorder="1" applyAlignment="1">
      <alignment horizontal="distributed" vertical="center" wrapText="1"/>
    </xf>
    <xf numFmtId="0" fontId="2" fillId="0" borderId="160" xfId="0" applyFont="1" applyBorder="1" applyAlignment="1">
      <alignment horizontal="distributed" vertical="center"/>
    </xf>
    <xf numFmtId="0" fontId="2" fillId="0" borderId="207" xfId="0" applyFont="1" applyBorder="1" applyAlignment="1">
      <alignment horizontal="distributed" vertical="center"/>
    </xf>
    <xf numFmtId="0" fontId="2" fillId="0" borderId="102" xfId="0" applyFont="1" applyBorder="1" applyAlignment="1">
      <alignment horizontal="distributed" vertical="center"/>
    </xf>
    <xf numFmtId="0" fontId="2" fillId="0" borderId="225" xfId="0" applyFont="1" applyBorder="1" applyAlignment="1">
      <alignment horizontal="center" vertical="distributed" textRotation="255" indent="3"/>
    </xf>
    <xf numFmtId="0" fontId="2" fillId="0" borderId="238" xfId="0" applyFont="1" applyBorder="1" applyAlignment="1">
      <alignment horizontal="center" vertical="distributed" textRotation="255" indent="3"/>
    </xf>
    <xf numFmtId="0" fontId="7" fillId="0" borderId="239" xfId="0" applyFont="1" applyBorder="1" applyAlignment="1">
      <alignment horizontal="right" vertical="center"/>
    </xf>
    <xf numFmtId="0" fontId="10" fillId="0" borderId="240" xfId="0" applyFont="1" applyBorder="1" applyAlignment="1">
      <alignment vertical="center"/>
    </xf>
    <xf numFmtId="0" fontId="2" fillId="0" borderId="237" xfId="0" applyFont="1" applyBorder="1" applyAlignment="1">
      <alignment horizontal="distributed" vertical="center"/>
    </xf>
    <xf numFmtId="0" fontId="0" fillId="0" borderId="220" xfId="0" applyFont="1" applyBorder="1" applyAlignment="1">
      <alignment vertical="center"/>
    </xf>
    <xf numFmtId="0" fontId="2" fillId="0" borderId="241" xfId="0" applyFont="1" applyBorder="1" applyAlignment="1">
      <alignment horizontal="distributed" vertical="center"/>
    </xf>
    <xf numFmtId="0" fontId="7" fillId="0" borderId="242" xfId="0" applyFont="1" applyBorder="1" applyAlignment="1">
      <alignment horizontal="right" vertical="center"/>
    </xf>
    <xf numFmtId="0" fontId="10" fillId="0" borderId="21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P46"/>
  <sheetViews>
    <sheetView showGridLines="0" tabSelected="1" view="pageBreakPreview" zoomScaleNormal="80" zoomScaleSheetLayoutView="100" workbookViewId="0" topLeftCell="A1">
      <selection activeCell="A1" sqref="A1:P1"/>
    </sheetView>
  </sheetViews>
  <sheetFormatPr defaultColWidth="12.625" defaultRowHeight="13.5"/>
  <cols>
    <col min="1" max="1" width="10.625" style="2" customWidth="1"/>
    <col min="2" max="2" width="11.25390625" style="2" customWidth="1"/>
    <col min="3" max="4" width="12.75390625" style="2" customWidth="1"/>
    <col min="5" max="5" width="14.00390625" style="2" customWidth="1"/>
    <col min="6" max="14" width="12.75390625" style="2" customWidth="1"/>
    <col min="15" max="15" width="11.25390625" style="2" customWidth="1"/>
    <col min="16" max="16" width="10.625" style="2" customWidth="1"/>
    <col min="17" max="16384" width="12.625" style="2" customWidth="1"/>
  </cols>
  <sheetData>
    <row r="1" spans="1:16" ht="15">
      <c r="A1" s="291" t="s">
        <v>28</v>
      </c>
      <c r="B1" s="291"/>
      <c r="C1" s="291"/>
      <c r="D1" s="291"/>
      <c r="E1" s="291"/>
      <c r="F1" s="291"/>
      <c r="G1" s="291"/>
      <c r="H1" s="291"/>
      <c r="I1" s="291"/>
      <c r="J1" s="291"/>
      <c r="K1" s="291"/>
      <c r="L1" s="291"/>
      <c r="M1" s="291"/>
      <c r="N1" s="291"/>
      <c r="O1" s="291"/>
      <c r="P1" s="291"/>
    </row>
    <row r="2" ht="12" thickBot="1">
      <c r="A2" s="2" t="s">
        <v>24</v>
      </c>
    </row>
    <row r="3" spans="1:16" ht="19.5" customHeight="1">
      <c r="A3" s="307" t="s">
        <v>4</v>
      </c>
      <c r="B3" s="308"/>
      <c r="C3" s="286" t="s">
        <v>5</v>
      </c>
      <c r="D3" s="287"/>
      <c r="E3" s="288"/>
      <c r="F3" s="286" t="s">
        <v>6</v>
      </c>
      <c r="G3" s="287"/>
      <c r="H3" s="288"/>
      <c r="I3" s="286" t="s">
        <v>7</v>
      </c>
      <c r="J3" s="287"/>
      <c r="K3" s="288"/>
      <c r="L3" s="286" t="s">
        <v>8</v>
      </c>
      <c r="M3" s="287"/>
      <c r="N3" s="288"/>
      <c r="O3" s="292" t="s">
        <v>9</v>
      </c>
      <c r="P3" s="293"/>
    </row>
    <row r="4" spans="1:16" ht="15" customHeight="1">
      <c r="A4" s="309"/>
      <c r="B4" s="310"/>
      <c r="C4" s="15" t="s">
        <v>0</v>
      </c>
      <c r="D4" s="12" t="s">
        <v>10</v>
      </c>
      <c r="E4" s="16" t="s">
        <v>1</v>
      </c>
      <c r="F4" s="15" t="s">
        <v>0</v>
      </c>
      <c r="G4" s="12" t="s">
        <v>10</v>
      </c>
      <c r="H4" s="16" t="s">
        <v>1</v>
      </c>
      <c r="I4" s="15" t="s">
        <v>0</v>
      </c>
      <c r="J4" s="12" t="s">
        <v>10</v>
      </c>
      <c r="K4" s="16" t="s">
        <v>1</v>
      </c>
      <c r="L4" s="15" t="s">
        <v>0</v>
      </c>
      <c r="M4" s="12" t="s">
        <v>10</v>
      </c>
      <c r="N4" s="16" t="s">
        <v>1</v>
      </c>
      <c r="O4" s="294"/>
      <c r="P4" s="295"/>
    </row>
    <row r="5" spans="1:16" ht="13.5">
      <c r="A5" s="311"/>
      <c r="B5" s="312"/>
      <c r="C5" s="29" t="s">
        <v>2</v>
      </c>
      <c r="D5" s="30" t="s">
        <v>2</v>
      </c>
      <c r="E5" s="31" t="s">
        <v>2</v>
      </c>
      <c r="F5" s="29" t="s">
        <v>2</v>
      </c>
      <c r="G5" s="30" t="s">
        <v>2</v>
      </c>
      <c r="H5" s="31" t="s">
        <v>2</v>
      </c>
      <c r="I5" s="29" t="s">
        <v>2</v>
      </c>
      <c r="J5" s="30" t="s">
        <v>2</v>
      </c>
      <c r="K5" s="31" t="s">
        <v>2</v>
      </c>
      <c r="L5" s="29" t="s">
        <v>2</v>
      </c>
      <c r="M5" s="30" t="s">
        <v>2</v>
      </c>
      <c r="N5" s="31" t="s">
        <v>2</v>
      </c>
      <c r="O5" s="317"/>
      <c r="P5" s="318"/>
    </row>
    <row r="6" spans="1:16" ht="27" customHeight="1">
      <c r="A6" s="302" t="s">
        <v>138</v>
      </c>
      <c r="B6" s="303"/>
      <c r="C6" s="143">
        <v>1113221</v>
      </c>
      <c r="D6" s="144">
        <v>1025566</v>
      </c>
      <c r="E6" s="145">
        <v>2138787</v>
      </c>
      <c r="F6" s="143">
        <v>998993</v>
      </c>
      <c r="G6" s="144">
        <v>263229</v>
      </c>
      <c r="H6" s="145">
        <v>1262222</v>
      </c>
      <c r="I6" s="143">
        <v>1696</v>
      </c>
      <c r="J6" s="144">
        <v>160787</v>
      </c>
      <c r="K6" s="145">
        <v>162483</v>
      </c>
      <c r="L6" s="143">
        <v>112533</v>
      </c>
      <c r="M6" s="144">
        <v>601550</v>
      </c>
      <c r="N6" s="145">
        <v>714083</v>
      </c>
      <c r="O6" s="319" t="s">
        <v>3</v>
      </c>
      <c r="P6" s="320"/>
    </row>
    <row r="7" spans="1:16" ht="27" customHeight="1">
      <c r="A7" s="289" t="s">
        <v>160</v>
      </c>
      <c r="B7" s="290"/>
      <c r="C7" s="258">
        <v>260058355</v>
      </c>
      <c r="D7" s="259">
        <v>17889</v>
      </c>
      <c r="E7" s="260">
        <v>260076245</v>
      </c>
      <c r="F7" s="258">
        <v>259832505</v>
      </c>
      <c r="G7" s="259">
        <v>15916</v>
      </c>
      <c r="H7" s="260">
        <v>259848422</v>
      </c>
      <c r="I7" s="258">
        <v>200</v>
      </c>
      <c r="J7" s="259">
        <v>9</v>
      </c>
      <c r="K7" s="260">
        <v>209</v>
      </c>
      <c r="L7" s="258">
        <v>225650</v>
      </c>
      <c r="M7" s="259">
        <v>1964</v>
      </c>
      <c r="N7" s="260">
        <v>227613</v>
      </c>
      <c r="O7" s="321" t="s">
        <v>166</v>
      </c>
      <c r="P7" s="322"/>
    </row>
    <row r="8" spans="1:16" s="3" customFormat="1" ht="27" customHeight="1">
      <c r="A8" s="304" t="s">
        <v>139</v>
      </c>
      <c r="B8" s="305"/>
      <c r="C8" s="261">
        <v>3099253</v>
      </c>
      <c r="D8" s="262">
        <v>4192064</v>
      </c>
      <c r="E8" s="263">
        <v>7291317</v>
      </c>
      <c r="F8" s="261">
        <v>2829721</v>
      </c>
      <c r="G8" s="262">
        <v>771201</v>
      </c>
      <c r="H8" s="263">
        <v>3600922</v>
      </c>
      <c r="I8" s="261">
        <v>0</v>
      </c>
      <c r="J8" s="262">
        <v>383535</v>
      </c>
      <c r="K8" s="263">
        <v>383535</v>
      </c>
      <c r="L8" s="261">
        <v>269532</v>
      </c>
      <c r="M8" s="262">
        <v>3037327</v>
      </c>
      <c r="N8" s="263">
        <v>3306860</v>
      </c>
      <c r="O8" s="323" t="s">
        <v>139</v>
      </c>
      <c r="P8" s="324"/>
    </row>
    <row r="9" spans="1:16" ht="27" customHeight="1">
      <c r="A9" s="296" t="s">
        <v>161</v>
      </c>
      <c r="B9" s="297"/>
      <c r="C9" s="261">
        <v>49674981</v>
      </c>
      <c r="D9" s="262">
        <v>22</v>
      </c>
      <c r="E9" s="263">
        <v>49675003</v>
      </c>
      <c r="F9" s="261">
        <v>49205731</v>
      </c>
      <c r="G9" s="262">
        <v>22</v>
      </c>
      <c r="H9" s="263">
        <v>49205753</v>
      </c>
      <c r="I9" s="261">
        <v>121</v>
      </c>
      <c r="J9" s="262" t="s">
        <v>182</v>
      </c>
      <c r="K9" s="263">
        <v>121</v>
      </c>
      <c r="L9" s="261">
        <v>469130</v>
      </c>
      <c r="M9" s="262" t="s">
        <v>182</v>
      </c>
      <c r="N9" s="263">
        <v>469130</v>
      </c>
      <c r="O9" s="298" t="s">
        <v>161</v>
      </c>
      <c r="P9" s="299"/>
    </row>
    <row r="10" spans="1:16" ht="27" customHeight="1">
      <c r="A10" s="300" t="s">
        <v>140</v>
      </c>
      <c r="B10" s="301"/>
      <c r="C10" s="264">
        <v>313945810</v>
      </c>
      <c r="D10" s="265">
        <v>5235541</v>
      </c>
      <c r="E10" s="266">
        <v>319181351</v>
      </c>
      <c r="F10" s="264">
        <v>312866950</v>
      </c>
      <c r="G10" s="265">
        <v>1050368</v>
      </c>
      <c r="H10" s="266">
        <v>313917318</v>
      </c>
      <c r="I10" s="264">
        <v>2016</v>
      </c>
      <c r="J10" s="265">
        <v>544332</v>
      </c>
      <c r="K10" s="266">
        <v>546348</v>
      </c>
      <c r="L10" s="264">
        <v>1076844</v>
      </c>
      <c r="M10" s="265">
        <v>3640841</v>
      </c>
      <c r="N10" s="266">
        <v>4717685</v>
      </c>
      <c r="O10" s="284" t="s">
        <v>155</v>
      </c>
      <c r="P10" s="285"/>
    </row>
    <row r="11" spans="1:16" ht="27" customHeight="1">
      <c r="A11" s="268" t="s">
        <v>141</v>
      </c>
      <c r="B11" s="269"/>
      <c r="C11" s="147">
        <v>195525283</v>
      </c>
      <c r="D11" s="148">
        <v>3935596</v>
      </c>
      <c r="E11" s="149">
        <v>199460879</v>
      </c>
      <c r="F11" s="147">
        <v>193929256</v>
      </c>
      <c r="G11" s="148">
        <v>2025063</v>
      </c>
      <c r="H11" s="149">
        <v>195954319</v>
      </c>
      <c r="I11" s="147">
        <v>13063</v>
      </c>
      <c r="J11" s="148">
        <v>920527</v>
      </c>
      <c r="K11" s="149">
        <v>933590</v>
      </c>
      <c r="L11" s="147">
        <v>1582964</v>
      </c>
      <c r="M11" s="148">
        <v>990006</v>
      </c>
      <c r="N11" s="149">
        <v>2572970</v>
      </c>
      <c r="O11" s="272" t="s">
        <v>141</v>
      </c>
      <c r="P11" s="273"/>
    </row>
    <row r="12" spans="1:16" ht="27" customHeight="1">
      <c r="A12" s="268" t="s">
        <v>142</v>
      </c>
      <c r="B12" s="269"/>
      <c r="C12" s="147">
        <v>18717599</v>
      </c>
      <c r="D12" s="148">
        <v>51128</v>
      </c>
      <c r="E12" s="149">
        <v>18768727</v>
      </c>
      <c r="F12" s="147">
        <v>18684656</v>
      </c>
      <c r="G12" s="148">
        <v>50933</v>
      </c>
      <c r="H12" s="149">
        <v>18735589</v>
      </c>
      <c r="I12" s="147" t="s">
        <v>182</v>
      </c>
      <c r="J12" s="148" t="s">
        <v>182</v>
      </c>
      <c r="K12" s="149" t="s">
        <v>182</v>
      </c>
      <c r="L12" s="147">
        <v>32943</v>
      </c>
      <c r="M12" s="148">
        <v>195</v>
      </c>
      <c r="N12" s="149">
        <v>33138</v>
      </c>
      <c r="O12" s="272" t="s">
        <v>142</v>
      </c>
      <c r="P12" s="273"/>
    </row>
    <row r="13" spans="1:16" ht="27" customHeight="1">
      <c r="A13" s="268" t="s">
        <v>143</v>
      </c>
      <c r="B13" s="269"/>
      <c r="C13" s="147">
        <v>34117527</v>
      </c>
      <c r="D13" s="148">
        <v>1122948</v>
      </c>
      <c r="E13" s="149">
        <v>35240476</v>
      </c>
      <c r="F13" s="147">
        <v>30644112</v>
      </c>
      <c r="G13" s="148">
        <v>640513</v>
      </c>
      <c r="H13" s="149">
        <v>31284625</v>
      </c>
      <c r="I13" s="147" t="s">
        <v>182</v>
      </c>
      <c r="J13" s="148">
        <v>4379</v>
      </c>
      <c r="K13" s="149">
        <v>4379</v>
      </c>
      <c r="L13" s="147">
        <v>3473415</v>
      </c>
      <c r="M13" s="148">
        <v>478056</v>
      </c>
      <c r="N13" s="149">
        <v>3951471</v>
      </c>
      <c r="O13" s="272" t="s">
        <v>143</v>
      </c>
      <c r="P13" s="273"/>
    </row>
    <row r="14" spans="1:16" ht="27" customHeight="1">
      <c r="A14" s="268" t="s">
        <v>144</v>
      </c>
      <c r="B14" s="269"/>
      <c r="C14" s="147" t="s">
        <v>182</v>
      </c>
      <c r="D14" s="148">
        <v>11045</v>
      </c>
      <c r="E14" s="149">
        <v>11045</v>
      </c>
      <c r="F14" s="147" t="s">
        <v>182</v>
      </c>
      <c r="G14" s="148" t="s">
        <v>182</v>
      </c>
      <c r="H14" s="149" t="s">
        <v>182</v>
      </c>
      <c r="I14" s="147" t="s">
        <v>182</v>
      </c>
      <c r="J14" s="148" t="s">
        <v>182</v>
      </c>
      <c r="K14" s="149" t="s">
        <v>182</v>
      </c>
      <c r="L14" s="147" t="s">
        <v>182</v>
      </c>
      <c r="M14" s="148">
        <v>11045</v>
      </c>
      <c r="N14" s="149">
        <v>11045</v>
      </c>
      <c r="O14" s="272" t="s">
        <v>144</v>
      </c>
      <c r="P14" s="273"/>
    </row>
    <row r="15" spans="1:16" ht="27" customHeight="1">
      <c r="A15" s="268" t="s">
        <v>145</v>
      </c>
      <c r="B15" s="269"/>
      <c r="C15" s="147" t="s">
        <v>182</v>
      </c>
      <c r="D15" s="148">
        <v>23640</v>
      </c>
      <c r="E15" s="149">
        <v>23640</v>
      </c>
      <c r="F15" s="147" t="s">
        <v>182</v>
      </c>
      <c r="G15" s="148">
        <v>282</v>
      </c>
      <c r="H15" s="149">
        <v>282</v>
      </c>
      <c r="I15" s="147" t="s">
        <v>182</v>
      </c>
      <c r="J15" s="148">
        <v>6729</v>
      </c>
      <c r="K15" s="149">
        <v>6729</v>
      </c>
      <c r="L15" s="147" t="s">
        <v>182</v>
      </c>
      <c r="M15" s="148">
        <v>16629</v>
      </c>
      <c r="N15" s="149">
        <v>16629</v>
      </c>
      <c r="O15" s="272" t="s">
        <v>145</v>
      </c>
      <c r="P15" s="273"/>
    </row>
    <row r="16" spans="1:16" ht="27" customHeight="1">
      <c r="A16" s="268" t="s">
        <v>162</v>
      </c>
      <c r="B16" s="269"/>
      <c r="C16" s="147">
        <v>227516803</v>
      </c>
      <c r="D16" s="148">
        <v>7943519</v>
      </c>
      <c r="E16" s="149">
        <v>235460322</v>
      </c>
      <c r="F16" s="147">
        <v>223253604</v>
      </c>
      <c r="G16" s="148">
        <v>5138352</v>
      </c>
      <c r="H16" s="149">
        <v>228391955</v>
      </c>
      <c r="I16" s="147">
        <v>10897</v>
      </c>
      <c r="J16" s="148">
        <v>612913</v>
      </c>
      <c r="K16" s="149">
        <v>623810</v>
      </c>
      <c r="L16" s="147">
        <v>4252301</v>
      </c>
      <c r="M16" s="148">
        <v>2192255</v>
      </c>
      <c r="N16" s="149">
        <v>6444556</v>
      </c>
      <c r="O16" s="272" t="s">
        <v>162</v>
      </c>
      <c r="P16" s="273"/>
    </row>
    <row r="17" spans="1:16" ht="27" customHeight="1">
      <c r="A17" s="268" t="s">
        <v>146</v>
      </c>
      <c r="B17" s="269"/>
      <c r="C17" s="147">
        <v>17029547</v>
      </c>
      <c r="D17" s="148">
        <v>2382</v>
      </c>
      <c r="E17" s="149">
        <v>17031928</v>
      </c>
      <c r="F17" s="147">
        <v>17024429</v>
      </c>
      <c r="G17" s="148">
        <v>2382</v>
      </c>
      <c r="H17" s="149">
        <v>17026810</v>
      </c>
      <c r="I17" s="147" t="s">
        <v>182</v>
      </c>
      <c r="J17" s="148" t="s">
        <v>182</v>
      </c>
      <c r="K17" s="149" t="s">
        <v>182</v>
      </c>
      <c r="L17" s="147">
        <v>5118</v>
      </c>
      <c r="M17" s="148" t="s">
        <v>182</v>
      </c>
      <c r="N17" s="149">
        <v>5118</v>
      </c>
      <c r="O17" s="272" t="s">
        <v>146</v>
      </c>
      <c r="P17" s="273"/>
    </row>
    <row r="18" spans="1:16" ht="27" customHeight="1">
      <c r="A18" s="268" t="s">
        <v>147</v>
      </c>
      <c r="B18" s="269"/>
      <c r="C18" s="147" t="s">
        <v>182</v>
      </c>
      <c r="D18" s="148" t="s">
        <v>182</v>
      </c>
      <c r="E18" s="149" t="s">
        <v>182</v>
      </c>
      <c r="F18" s="147" t="s">
        <v>182</v>
      </c>
      <c r="G18" s="148" t="s">
        <v>182</v>
      </c>
      <c r="H18" s="149" t="s">
        <v>182</v>
      </c>
      <c r="I18" s="147" t="s">
        <v>182</v>
      </c>
      <c r="J18" s="148" t="s">
        <v>182</v>
      </c>
      <c r="K18" s="149" t="s">
        <v>182</v>
      </c>
      <c r="L18" s="147" t="s">
        <v>182</v>
      </c>
      <c r="M18" s="148" t="s">
        <v>182</v>
      </c>
      <c r="N18" s="149" t="s">
        <v>182</v>
      </c>
      <c r="O18" s="272" t="s">
        <v>147</v>
      </c>
      <c r="P18" s="273"/>
    </row>
    <row r="19" spans="1:16" ht="27" customHeight="1">
      <c r="A19" s="268" t="s">
        <v>163</v>
      </c>
      <c r="B19" s="269"/>
      <c r="C19" s="147">
        <v>24010168</v>
      </c>
      <c r="D19" s="148" t="s">
        <v>182</v>
      </c>
      <c r="E19" s="149">
        <v>24010168</v>
      </c>
      <c r="F19" s="147">
        <v>24010168</v>
      </c>
      <c r="G19" s="148" t="s">
        <v>182</v>
      </c>
      <c r="H19" s="149">
        <v>24010168</v>
      </c>
      <c r="I19" s="147" t="s">
        <v>182</v>
      </c>
      <c r="J19" s="148" t="s">
        <v>182</v>
      </c>
      <c r="K19" s="149" t="s">
        <v>182</v>
      </c>
      <c r="L19" s="147" t="s">
        <v>182</v>
      </c>
      <c r="M19" s="148" t="s">
        <v>182</v>
      </c>
      <c r="N19" s="149" t="s">
        <v>182</v>
      </c>
      <c r="O19" s="272" t="s">
        <v>163</v>
      </c>
      <c r="P19" s="273"/>
    </row>
    <row r="20" spans="1:16" ht="27" customHeight="1">
      <c r="A20" s="268" t="s">
        <v>148</v>
      </c>
      <c r="B20" s="269"/>
      <c r="C20" s="147" t="s">
        <v>182</v>
      </c>
      <c r="D20" s="148" t="s">
        <v>182</v>
      </c>
      <c r="E20" s="149" t="s">
        <v>182</v>
      </c>
      <c r="F20" s="147" t="s">
        <v>182</v>
      </c>
      <c r="G20" s="148" t="s">
        <v>182</v>
      </c>
      <c r="H20" s="149" t="s">
        <v>182</v>
      </c>
      <c r="I20" s="147" t="s">
        <v>182</v>
      </c>
      <c r="J20" s="148" t="s">
        <v>182</v>
      </c>
      <c r="K20" s="149" t="s">
        <v>182</v>
      </c>
      <c r="L20" s="147" t="s">
        <v>182</v>
      </c>
      <c r="M20" s="148" t="s">
        <v>182</v>
      </c>
      <c r="N20" s="149" t="s">
        <v>182</v>
      </c>
      <c r="O20" s="272" t="s">
        <v>148</v>
      </c>
      <c r="P20" s="273"/>
    </row>
    <row r="21" spans="1:16" ht="27" customHeight="1">
      <c r="A21" s="268" t="s">
        <v>149</v>
      </c>
      <c r="B21" s="269"/>
      <c r="C21" s="147" t="s">
        <v>182</v>
      </c>
      <c r="D21" s="148" t="s">
        <v>182</v>
      </c>
      <c r="E21" s="149" t="s">
        <v>182</v>
      </c>
      <c r="F21" s="147" t="s">
        <v>182</v>
      </c>
      <c r="G21" s="148" t="s">
        <v>182</v>
      </c>
      <c r="H21" s="149" t="s">
        <v>182</v>
      </c>
      <c r="I21" s="147" t="s">
        <v>182</v>
      </c>
      <c r="J21" s="148" t="s">
        <v>182</v>
      </c>
      <c r="K21" s="149" t="s">
        <v>182</v>
      </c>
      <c r="L21" s="147" t="s">
        <v>182</v>
      </c>
      <c r="M21" s="148" t="s">
        <v>182</v>
      </c>
      <c r="N21" s="149" t="s">
        <v>182</v>
      </c>
      <c r="O21" s="272" t="s">
        <v>149</v>
      </c>
      <c r="P21" s="273"/>
    </row>
    <row r="22" spans="1:16" ht="27" customHeight="1">
      <c r="A22" s="315" t="s">
        <v>150</v>
      </c>
      <c r="B22" s="316"/>
      <c r="C22" s="147">
        <v>10239904</v>
      </c>
      <c r="D22" s="148" t="s">
        <v>182</v>
      </c>
      <c r="E22" s="149">
        <v>10239904</v>
      </c>
      <c r="F22" s="147">
        <v>10239904</v>
      </c>
      <c r="G22" s="148" t="s">
        <v>182</v>
      </c>
      <c r="H22" s="149">
        <v>10239904</v>
      </c>
      <c r="I22" s="147" t="s">
        <v>182</v>
      </c>
      <c r="J22" s="148" t="s">
        <v>182</v>
      </c>
      <c r="K22" s="149" t="s">
        <v>182</v>
      </c>
      <c r="L22" s="147" t="s">
        <v>182</v>
      </c>
      <c r="M22" s="148" t="s">
        <v>182</v>
      </c>
      <c r="N22" s="149" t="s">
        <v>182</v>
      </c>
      <c r="O22" s="278" t="s">
        <v>150</v>
      </c>
      <c r="P22" s="306"/>
    </row>
    <row r="23" spans="1:16" ht="27" customHeight="1">
      <c r="A23" s="268" t="s">
        <v>164</v>
      </c>
      <c r="B23" s="269"/>
      <c r="C23" s="147" t="s">
        <v>182</v>
      </c>
      <c r="D23" s="148" t="s">
        <v>182</v>
      </c>
      <c r="E23" s="149" t="s">
        <v>182</v>
      </c>
      <c r="F23" s="147" t="s">
        <v>182</v>
      </c>
      <c r="G23" s="148" t="s">
        <v>182</v>
      </c>
      <c r="H23" s="149" t="s">
        <v>182</v>
      </c>
      <c r="I23" s="147" t="s">
        <v>182</v>
      </c>
      <c r="J23" s="148" t="s">
        <v>182</v>
      </c>
      <c r="K23" s="149" t="s">
        <v>182</v>
      </c>
      <c r="L23" s="147" t="s">
        <v>182</v>
      </c>
      <c r="M23" s="148" t="s">
        <v>182</v>
      </c>
      <c r="N23" s="149" t="s">
        <v>182</v>
      </c>
      <c r="O23" s="272" t="s">
        <v>164</v>
      </c>
      <c r="P23" s="273"/>
    </row>
    <row r="24" spans="1:16" ht="27" customHeight="1">
      <c r="A24" s="268" t="s">
        <v>165</v>
      </c>
      <c r="B24" s="269"/>
      <c r="C24" s="147">
        <v>152686089</v>
      </c>
      <c r="D24" s="148">
        <v>14814857</v>
      </c>
      <c r="E24" s="149">
        <v>167500946</v>
      </c>
      <c r="F24" s="147">
        <v>139570609</v>
      </c>
      <c r="G24" s="148">
        <v>14814857</v>
      </c>
      <c r="H24" s="149">
        <v>154385466</v>
      </c>
      <c r="I24" s="147" t="s">
        <v>182</v>
      </c>
      <c r="J24" s="148" t="s">
        <v>182</v>
      </c>
      <c r="K24" s="149" t="s">
        <v>182</v>
      </c>
      <c r="L24" s="147">
        <v>13115480</v>
      </c>
      <c r="M24" s="148" t="s">
        <v>182</v>
      </c>
      <c r="N24" s="149">
        <v>13115480</v>
      </c>
      <c r="O24" s="272" t="s">
        <v>165</v>
      </c>
      <c r="P24" s="273"/>
    </row>
    <row r="25" spans="1:16" ht="27" customHeight="1">
      <c r="A25" s="268" t="s">
        <v>151</v>
      </c>
      <c r="B25" s="269"/>
      <c r="C25" s="147">
        <v>503864</v>
      </c>
      <c r="D25" s="148" t="s">
        <v>182</v>
      </c>
      <c r="E25" s="149">
        <v>503864</v>
      </c>
      <c r="F25" s="147">
        <v>503368</v>
      </c>
      <c r="G25" s="148" t="s">
        <v>182</v>
      </c>
      <c r="H25" s="149">
        <v>503368</v>
      </c>
      <c r="I25" s="147" t="s">
        <v>182</v>
      </c>
      <c r="J25" s="148" t="s">
        <v>182</v>
      </c>
      <c r="K25" s="149" t="s">
        <v>182</v>
      </c>
      <c r="L25" s="147">
        <v>496</v>
      </c>
      <c r="M25" s="148" t="s">
        <v>182</v>
      </c>
      <c r="N25" s="149">
        <v>496</v>
      </c>
      <c r="O25" s="272" t="s">
        <v>151</v>
      </c>
      <c r="P25" s="273"/>
    </row>
    <row r="26" spans="1:16" ht="27" customHeight="1">
      <c r="A26" s="313" t="s">
        <v>152</v>
      </c>
      <c r="B26" s="314"/>
      <c r="C26" s="147">
        <v>4809</v>
      </c>
      <c r="D26" s="148" t="s">
        <v>182</v>
      </c>
      <c r="E26" s="149">
        <v>4809</v>
      </c>
      <c r="F26" s="147">
        <v>4809</v>
      </c>
      <c r="G26" s="148" t="s">
        <v>182</v>
      </c>
      <c r="H26" s="149">
        <v>4809</v>
      </c>
      <c r="I26" s="147" t="s">
        <v>182</v>
      </c>
      <c r="J26" s="148" t="s">
        <v>182</v>
      </c>
      <c r="K26" s="149" t="s">
        <v>182</v>
      </c>
      <c r="L26" s="147" t="s">
        <v>182</v>
      </c>
      <c r="M26" s="148" t="s">
        <v>182</v>
      </c>
      <c r="N26" s="149" t="s">
        <v>182</v>
      </c>
      <c r="O26" s="325" t="s">
        <v>156</v>
      </c>
      <c r="P26" s="326"/>
    </row>
    <row r="27" spans="1:16" ht="27" customHeight="1">
      <c r="A27" s="276" t="s">
        <v>153</v>
      </c>
      <c r="B27" s="277"/>
      <c r="C27" s="147">
        <v>9745</v>
      </c>
      <c r="D27" s="148">
        <v>6</v>
      </c>
      <c r="E27" s="149">
        <v>9751</v>
      </c>
      <c r="F27" s="147">
        <v>9745</v>
      </c>
      <c r="G27" s="148">
        <v>6</v>
      </c>
      <c r="H27" s="149">
        <v>9751</v>
      </c>
      <c r="I27" s="147" t="s">
        <v>182</v>
      </c>
      <c r="J27" s="148" t="s">
        <v>182</v>
      </c>
      <c r="K27" s="149" t="s">
        <v>182</v>
      </c>
      <c r="L27" s="147" t="s">
        <v>182</v>
      </c>
      <c r="M27" s="148" t="s">
        <v>182</v>
      </c>
      <c r="N27" s="149" t="s">
        <v>182</v>
      </c>
      <c r="O27" s="278" t="s">
        <v>153</v>
      </c>
      <c r="P27" s="279"/>
    </row>
    <row r="28" spans="1:16" ht="27" customHeight="1" thickBot="1">
      <c r="A28" s="280" t="s">
        <v>154</v>
      </c>
      <c r="B28" s="281"/>
      <c r="C28" s="150">
        <v>3985724</v>
      </c>
      <c r="D28" s="151">
        <v>5913</v>
      </c>
      <c r="E28" s="152">
        <v>3991637</v>
      </c>
      <c r="F28" s="150">
        <v>3976606</v>
      </c>
      <c r="G28" s="151">
        <v>4127</v>
      </c>
      <c r="H28" s="152">
        <v>3980734</v>
      </c>
      <c r="I28" s="150" t="s">
        <v>182</v>
      </c>
      <c r="J28" s="151">
        <v>1252</v>
      </c>
      <c r="K28" s="152">
        <v>1252</v>
      </c>
      <c r="L28" s="150">
        <v>9117</v>
      </c>
      <c r="M28" s="151">
        <v>534</v>
      </c>
      <c r="N28" s="152">
        <v>9651</v>
      </c>
      <c r="O28" s="282" t="s">
        <v>154</v>
      </c>
      <c r="P28" s="283"/>
    </row>
    <row r="29" spans="1:16" s="3" customFormat="1" ht="27" customHeight="1" thickBot="1" thickTop="1">
      <c r="A29" s="270" t="s">
        <v>11</v>
      </c>
      <c r="B29" s="271"/>
      <c r="C29" s="153">
        <v>998292872</v>
      </c>
      <c r="D29" s="154">
        <v>33146575</v>
      </c>
      <c r="E29" s="155">
        <v>1031439446</v>
      </c>
      <c r="F29" s="153">
        <v>974718215</v>
      </c>
      <c r="G29" s="154">
        <v>23726882</v>
      </c>
      <c r="H29" s="155">
        <v>998445097</v>
      </c>
      <c r="I29" s="153">
        <v>25977</v>
      </c>
      <c r="J29" s="154">
        <v>2090133</v>
      </c>
      <c r="K29" s="155">
        <v>2116109</v>
      </c>
      <c r="L29" s="153">
        <v>23548680</v>
      </c>
      <c r="M29" s="154">
        <v>7329560</v>
      </c>
      <c r="N29" s="155">
        <v>30878240</v>
      </c>
      <c r="O29" s="274" t="s">
        <v>12</v>
      </c>
      <c r="P29" s="275"/>
    </row>
    <row r="30" spans="1:2" ht="11.25">
      <c r="A30" s="267" t="s">
        <v>191</v>
      </c>
      <c r="B30" s="2" t="s">
        <v>190</v>
      </c>
    </row>
    <row r="31" spans="1:2" ht="11.25">
      <c r="A31" s="267" t="s">
        <v>189</v>
      </c>
      <c r="B31" s="2" t="s">
        <v>168</v>
      </c>
    </row>
    <row r="32" spans="1:2" ht="11.25">
      <c r="A32" s="1" t="s">
        <v>169</v>
      </c>
      <c r="B32" s="4" t="s">
        <v>170</v>
      </c>
    </row>
    <row r="33" spans="1:2" ht="11.25">
      <c r="A33" s="1" t="s">
        <v>169</v>
      </c>
      <c r="B33" s="2" t="s">
        <v>171</v>
      </c>
    </row>
    <row r="34" spans="1:2" ht="11.25">
      <c r="A34" s="1" t="s">
        <v>169</v>
      </c>
      <c r="B34" s="2" t="s">
        <v>172</v>
      </c>
    </row>
    <row r="35" spans="1:2" ht="11.25">
      <c r="A35" s="267" t="s">
        <v>188</v>
      </c>
      <c r="B35" s="2" t="s">
        <v>173</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O20:P20"/>
    <mergeCell ref="A25:B25"/>
    <mergeCell ref="A26:B26"/>
    <mergeCell ref="A22:B22"/>
    <mergeCell ref="O5:P5"/>
    <mergeCell ref="O6:P6"/>
    <mergeCell ref="O7:P7"/>
    <mergeCell ref="O8:P8"/>
    <mergeCell ref="O25:P25"/>
    <mergeCell ref="O26:P26"/>
    <mergeCell ref="O23:P23"/>
    <mergeCell ref="O15:P15"/>
    <mergeCell ref="O22:P22"/>
    <mergeCell ref="F3:H3"/>
    <mergeCell ref="C3:E3"/>
    <mergeCell ref="A3:B4"/>
    <mergeCell ref="A12:B12"/>
    <mergeCell ref="O12:P12"/>
    <mergeCell ref="A11:B11"/>
    <mergeCell ref="A5:B5"/>
    <mergeCell ref="A1:P1"/>
    <mergeCell ref="O11:P11"/>
    <mergeCell ref="L3:N3"/>
    <mergeCell ref="O3:P4"/>
    <mergeCell ref="A9:B9"/>
    <mergeCell ref="O9:P9"/>
    <mergeCell ref="A10:B10"/>
    <mergeCell ref="A6:B6"/>
    <mergeCell ref="A8:B8"/>
    <mergeCell ref="A28:B28"/>
    <mergeCell ref="O28:P28"/>
    <mergeCell ref="O10:P10"/>
    <mergeCell ref="I3:K3"/>
    <mergeCell ref="A13:B13"/>
    <mergeCell ref="O13:P13"/>
    <mergeCell ref="A14:B14"/>
    <mergeCell ref="O14:P14"/>
    <mergeCell ref="A7:B7"/>
    <mergeCell ref="O24:P24"/>
    <mergeCell ref="A16:B16"/>
    <mergeCell ref="O16:P16"/>
    <mergeCell ref="A15:B15"/>
    <mergeCell ref="A18:B18"/>
    <mergeCell ref="O19:P19"/>
    <mergeCell ref="A19:B19"/>
    <mergeCell ref="O17:P17"/>
    <mergeCell ref="A17:B17"/>
    <mergeCell ref="A23:B23"/>
    <mergeCell ref="A21:B21"/>
    <mergeCell ref="A29:B29"/>
    <mergeCell ref="A24:B24"/>
    <mergeCell ref="O18:P18"/>
    <mergeCell ref="A20:B20"/>
    <mergeCell ref="O21:P21"/>
    <mergeCell ref="O29:P29"/>
    <mergeCell ref="A27:B27"/>
    <mergeCell ref="O27:P27"/>
  </mergeCells>
  <printOptions horizontalCentered="1"/>
  <pageMargins left="0.7874015748031497" right="0.7874015748031497" top="0.984251968503937" bottom="0.5905511811023623" header="0.5118110236220472" footer="0.5118110236220472"/>
  <pageSetup horizontalDpi="600" verticalDpi="600" orientation="landscape" paperSize="9" scale="65" r:id="rId1"/>
  <headerFooter alignWithMargins="0">
    <oddFooter>&amp;R高松国税局
国税徴収１
(H25)</oddFooter>
  </headerFooter>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K20"/>
  <sheetViews>
    <sheetView showGridLines="0" view="pageBreakPreview" zoomScaleSheetLayoutView="100" workbookViewId="0" topLeftCell="A1">
      <selection activeCell="A1" sqref="A1:P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35" t="s">
        <v>122</v>
      </c>
      <c r="B1" s="335"/>
      <c r="C1" s="335"/>
      <c r="D1" s="335"/>
      <c r="E1" s="335"/>
      <c r="F1" s="335"/>
      <c r="G1" s="335"/>
      <c r="H1" s="335"/>
      <c r="I1" s="335"/>
      <c r="J1" s="335"/>
      <c r="K1" s="335"/>
    </row>
    <row r="2" spans="1:11" ht="16.5" customHeight="1">
      <c r="A2" s="307" t="s">
        <v>123</v>
      </c>
      <c r="B2" s="336"/>
      <c r="C2" s="308"/>
      <c r="D2" s="392" t="s">
        <v>124</v>
      </c>
      <c r="E2" s="392"/>
      <c r="F2" s="392" t="s">
        <v>125</v>
      </c>
      <c r="G2" s="392"/>
      <c r="H2" s="392" t="s">
        <v>126</v>
      </c>
      <c r="I2" s="392"/>
      <c r="J2" s="393" t="s">
        <v>60</v>
      </c>
      <c r="K2" s="394"/>
    </row>
    <row r="3" spans="1:11" ht="16.5" customHeight="1">
      <c r="A3" s="309"/>
      <c r="B3" s="337"/>
      <c r="C3" s="310"/>
      <c r="D3" s="24" t="s">
        <v>61</v>
      </c>
      <c r="E3" s="14" t="s">
        <v>127</v>
      </c>
      <c r="F3" s="24" t="s">
        <v>61</v>
      </c>
      <c r="G3" s="14" t="s">
        <v>127</v>
      </c>
      <c r="H3" s="24" t="s">
        <v>61</v>
      </c>
      <c r="I3" s="14" t="s">
        <v>127</v>
      </c>
      <c r="J3" s="24" t="s">
        <v>62</v>
      </c>
      <c r="K3" s="92" t="s">
        <v>63</v>
      </c>
    </row>
    <row r="4" spans="1:11" s="23" customFormat="1" ht="11.25">
      <c r="A4" s="93"/>
      <c r="B4" s="94"/>
      <c r="C4" s="95"/>
      <c r="D4" s="96" t="s">
        <v>33</v>
      </c>
      <c r="E4" s="36" t="s">
        <v>2</v>
      </c>
      <c r="F4" s="96" t="s">
        <v>33</v>
      </c>
      <c r="G4" s="36" t="s">
        <v>2</v>
      </c>
      <c r="H4" s="96" t="s">
        <v>33</v>
      </c>
      <c r="I4" s="36" t="s">
        <v>2</v>
      </c>
      <c r="J4" s="96" t="s">
        <v>33</v>
      </c>
      <c r="K4" s="46" t="s">
        <v>2</v>
      </c>
    </row>
    <row r="5" spans="1:11" ht="28.5" customHeight="1">
      <c r="A5" s="407" t="s">
        <v>34</v>
      </c>
      <c r="B5" s="409" t="s">
        <v>64</v>
      </c>
      <c r="C5" s="410"/>
      <c r="D5" s="97" t="s">
        <v>137</v>
      </c>
      <c r="E5" s="98" t="s">
        <v>137</v>
      </c>
      <c r="F5" s="97" t="s">
        <v>137</v>
      </c>
      <c r="G5" s="98" t="s">
        <v>137</v>
      </c>
      <c r="H5" s="97" t="s">
        <v>183</v>
      </c>
      <c r="I5" s="98" t="s">
        <v>183</v>
      </c>
      <c r="J5" s="97" t="s">
        <v>137</v>
      </c>
      <c r="K5" s="99" t="s">
        <v>137</v>
      </c>
    </row>
    <row r="6" spans="1:11" ht="28.5" customHeight="1">
      <c r="A6" s="407"/>
      <c r="B6" s="411" t="s">
        <v>35</v>
      </c>
      <c r="C6" s="412"/>
      <c r="D6" s="100">
        <v>5</v>
      </c>
      <c r="E6" s="101">
        <v>49645</v>
      </c>
      <c r="F6" s="100">
        <v>9</v>
      </c>
      <c r="G6" s="101">
        <v>10171</v>
      </c>
      <c r="H6" s="100" t="s">
        <v>183</v>
      </c>
      <c r="I6" s="101" t="s">
        <v>183</v>
      </c>
      <c r="J6" s="100">
        <v>14</v>
      </c>
      <c r="K6" s="47">
        <v>59816</v>
      </c>
    </row>
    <row r="7" spans="1:11" ht="28.5" customHeight="1">
      <c r="A7" s="407"/>
      <c r="B7" s="414" t="s">
        <v>64</v>
      </c>
      <c r="C7" s="415"/>
      <c r="D7" s="97" t="s">
        <v>137</v>
      </c>
      <c r="E7" s="98" t="s">
        <v>137</v>
      </c>
      <c r="F7" s="97" t="s">
        <v>137</v>
      </c>
      <c r="G7" s="98" t="s">
        <v>137</v>
      </c>
      <c r="H7" s="97" t="s">
        <v>183</v>
      </c>
      <c r="I7" s="98" t="s">
        <v>183</v>
      </c>
      <c r="J7" s="97" t="s">
        <v>137</v>
      </c>
      <c r="K7" s="99" t="s">
        <v>137</v>
      </c>
    </row>
    <row r="8" spans="1:11" s="1" customFormat="1" ht="28.5" customHeight="1">
      <c r="A8" s="407"/>
      <c r="B8" s="411" t="s">
        <v>36</v>
      </c>
      <c r="C8" s="362"/>
      <c r="D8" s="100">
        <v>22</v>
      </c>
      <c r="E8" s="101">
        <v>228803</v>
      </c>
      <c r="F8" s="100">
        <v>6</v>
      </c>
      <c r="G8" s="101">
        <v>12832</v>
      </c>
      <c r="H8" s="100" t="s">
        <v>183</v>
      </c>
      <c r="I8" s="101" t="s">
        <v>183</v>
      </c>
      <c r="J8" s="100">
        <v>28</v>
      </c>
      <c r="K8" s="47">
        <v>241635</v>
      </c>
    </row>
    <row r="9" spans="1:11" ht="28.5" customHeight="1">
      <c r="A9" s="407"/>
      <c r="B9" s="414" t="s">
        <v>64</v>
      </c>
      <c r="C9" s="415"/>
      <c r="D9" s="97" t="s">
        <v>183</v>
      </c>
      <c r="E9" s="98" t="s">
        <v>183</v>
      </c>
      <c r="F9" s="97" t="s">
        <v>183</v>
      </c>
      <c r="G9" s="98" t="s">
        <v>183</v>
      </c>
      <c r="H9" s="97" t="s">
        <v>183</v>
      </c>
      <c r="I9" s="98" t="s">
        <v>183</v>
      </c>
      <c r="J9" s="97" t="s">
        <v>183</v>
      </c>
      <c r="K9" s="99" t="s">
        <v>183</v>
      </c>
    </row>
    <row r="10" spans="1:11" s="1" customFormat="1" ht="28.5" customHeight="1">
      <c r="A10" s="407"/>
      <c r="B10" s="411" t="s">
        <v>37</v>
      </c>
      <c r="C10" s="362"/>
      <c r="D10" s="100" t="s">
        <v>183</v>
      </c>
      <c r="E10" s="101" t="s">
        <v>183</v>
      </c>
      <c r="F10" s="100" t="s">
        <v>183</v>
      </c>
      <c r="G10" s="101" t="s">
        <v>183</v>
      </c>
      <c r="H10" s="100" t="s">
        <v>183</v>
      </c>
      <c r="I10" s="101" t="s">
        <v>183</v>
      </c>
      <c r="J10" s="100" t="s">
        <v>183</v>
      </c>
      <c r="K10" s="47" t="s">
        <v>183</v>
      </c>
    </row>
    <row r="11" spans="1:11" ht="28.5" customHeight="1">
      <c r="A11" s="407"/>
      <c r="B11" s="413" t="s">
        <v>38</v>
      </c>
      <c r="C11" s="269"/>
      <c r="D11" s="100">
        <v>3</v>
      </c>
      <c r="E11" s="101">
        <v>24530</v>
      </c>
      <c r="F11" s="100">
        <v>1</v>
      </c>
      <c r="G11" s="101">
        <v>7951</v>
      </c>
      <c r="H11" s="100" t="s">
        <v>183</v>
      </c>
      <c r="I11" s="101" t="s">
        <v>183</v>
      </c>
      <c r="J11" s="100">
        <v>4</v>
      </c>
      <c r="K11" s="47">
        <v>32481</v>
      </c>
    </row>
    <row r="12" spans="1:11" ht="28.5" customHeight="1">
      <c r="A12" s="407"/>
      <c r="B12" s="413" t="s">
        <v>39</v>
      </c>
      <c r="C12" s="269"/>
      <c r="D12" s="100">
        <v>1</v>
      </c>
      <c r="E12" s="101">
        <v>6000</v>
      </c>
      <c r="F12" s="100">
        <v>3</v>
      </c>
      <c r="G12" s="101">
        <v>6073</v>
      </c>
      <c r="H12" s="100" t="s">
        <v>183</v>
      </c>
      <c r="I12" s="101" t="s">
        <v>183</v>
      </c>
      <c r="J12" s="100">
        <v>4</v>
      </c>
      <c r="K12" s="47">
        <v>12073</v>
      </c>
    </row>
    <row r="13" spans="1:11" ht="28.5" customHeight="1">
      <c r="A13" s="407"/>
      <c r="B13" s="413" t="s">
        <v>40</v>
      </c>
      <c r="C13" s="269"/>
      <c r="D13" s="100">
        <v>11</v>
      </c>
      <c r="E13" s="101">
        <v>155568</v>
      </c>
      <c r="F13" s="100">
        <v>9</v>
      </c>
      <c r="G13" s="101">
        <v>8371</v>
      </c>
      <c r="H13" s="100" t="s">
        <v>183</v>
      </c>
      <c r="I13" s="101" t="s">
        <v>183</v>
      </c>
      <c r="J13" s="100">
        <v>20</v>
      </c>
      <c r="K13" s="47">
        <v>163939</v>
      </c>
    </row>
    <row r="14" spans="1:11" ht="28.5" customHeight="1">
      <c r="A14" s="408"/>
      <c r="B14" s="397" t="s">
        <v>42</v>
      </c>
      <c r="C14" s="398"/>
      <c r="D14" s="102">
        <v>12</v>
      </c>
      <c r="E14" s="103">
        <v>92351</v>
      </c>
      <c r="F14" s="102">
        <v>2</v>
      </c>
      <c r="G14" s="103">
        <v>608</v>
      </c>
      <c r="H14" s="102" t="s">
        <v>183</v>
      </c>
      <c r="I14" s="103" t="s">
        <v>183</v>
      </c>
      <c r="J14" s="102">
        <v>14</v>
      </c>
      <c r="K14" s="104">
        <v>92958</v>
      </c>
    </row>
    <row r="15" spans="1:11" ht="28.5" customHeight="1">
      <c r="A15" s="399" t="s">
        <v>128</v>
      </c>
      <c r="B15" s="402" t="s">
        <v>129</v>
      </c>
      <c r="C15" s="105" t="s">
        <v>130</v>
      </c>
      <c r="D15" s="106">
        <v>667</v>
      </c>
      <c r="E15" s="107">
        <v>634440</v>
      </c>
      <c r="F15" s="106">
        <v>46</v>
      </c>
      <c r="G15" s="107">
        <v>6678</v>
      </c>
      <c r="H15" s="106" t="s">
        <v>183</v>
      </c>
      <c r="I15" s="107" t="s">
        <v>183</v>
      </c>
      <c r="J15" s="106">
        <v>713</v>
      </c>
      <c r="K15" s="108">
        <v>641118</v>
      </c>
    </row>
    <row r="16" spans="1:11" ht="28.5" customHeight="1">
      <c r="A16" s="400"/>
      <c r="B16" s="403"/>
      <c r="C16" s="109" t="s">
        <v>65</v>
      </c>
      <c r="D16" s="110">
        <v>20</v>
      </c>
      <c r="E16" s="111">
        <v>36465</v>
      </c>
      <c r="F16" s="110">
        <v>10</v>
      </c>
      <c r="G16" s="111">
        <v>1964</v>
      </c>
      <c r="H16" s="110" t="s">
        <v>183</v>
      </c>
      <c r="I16" s="111" t="s">
        <v>183</v>
      </c>
      <c r="J16" s="110">
        <v>30</v>
      </c>
      <c r="K16" s="112">
        <v>38428</v>
      </c>
    </row>
    <row r="17" spans="1:11" ht="28.5" customHeight="1">
      <c r="A17" s="401"/>
      <c r="B17" s="397" t="s">
        <v>46</v>
      </c>
      <c r="C17" s="398"/>
      <c r="D17" s="113">
        <v>55</v>
      </c>
      <c r="E17" s="114">
        <v>25048</v>
      </c>
      <c r="F17" s="113">
        <v>11</v>
      </c>
      <c r="G17" s="114">
        <v>1291</v>
      </c>
      <c r="H17" s="113" t="s">
        <v>183</v>
      </c>
      <c r="I17" s="114" t="s">
        <v>183</v>
      </c>
      <c r="J17" s="113">
        <v>66</v>
      </c>
      <c r="K17" s="49">
        <v>26338</v>
      </c>
    </row>
    <row r="18" spans="1:11" ht="28.5" customHeight="1" thickBot="1">
      <c r="A18" s="404" t="s">
        <v>131</v>
      </c>
      <c r="B18" s="405"/>
      <c r="C18" s="406"/>
      <c r="D18" s="115">
        <v>317</v>
      </c>
      <c r="E18" s="116">
        <v>1853170</v>
      </c>
      <c r="F18" s="115">
        <v>19</v>
      </c>
      <c r="G18" s="116">
        <v>11157</v>
      </c>
      <c r="H18" s="115" t="s">
        <v>183</v>
      </c>
      <c r="I18" s="116" t="s">
        <v>183</v>
      </c>
      <c r="J18" s="115">
        <v>336</v>
      </c>
      <c r="K18" s="117">
        <v>1864326</v>
      </c>
    </row>
    <row r="19" spans="1:11" ht="22.5" customHeight="1">
      <c r="A19" s="331" t="s">
        <v>195</v>
      </c>
      <c r="B19" s="331"/>
      <c r="C19" s="331"/>
      <c r="D19" s="331"/>
      <c r="E19" s="331"/>
      <c r="F19" s="331"/>
      <c r="G19" s="331"/>
      <c r="H19" s="331"/>
      <c r="I19" s="331"/>
      <c r="J19" s="331"/>
      <c r="K19" s="331"/>
    </row>
    <row r="20" spans="1:11" ht="30.75" customHeight="1">
      <c r="A20" s="395" t="s">
        <v>196</v>
      </c>
      <c r="B20" s="396"/>
      <c r="C20" s="396"/>
      <c r="D20" s="396"/>
      <c r="E20" s="396"/>
      <c r="F20" s="396"/>
      <c r="G20" s="396"/>
      <c r="H20" s="396"/>
      <c r="I20" s="396"/>
      <c r="J20" s="396"/>
      <c r="K20" s="396"/>
    </row>
  </sheetData>
  <sheetProtection/>
  <mergeCells count="23">
    <mergeCell ref="B10:C10"/>
    <mergeCell ref="B11:C11"/>
    <mergeCell ref="B12:C12"/>
    <mergeCell ref="B13:C13"/>
    <mergeCell ref="B7:C7"/>
    <mergeCell ref="B8:C8"/>
    <mergeCell ref="B9:C9"/>
    <mergeCell ref="A20:K20"/>
    <mergeCell ref="B14:C14"/>
    <mergeCell ref="A15:A17"/>
    <mergeCell ref="B15:B16"/>
    <mergeCell ref="B17:C17"/>
    <mergeCell ref="A18:C18"/>
    <mergeCell ref="A19:K19"/>
    <mergeCell ref="A5:A14"/>
    <mergeCell ref="B5:C5"/>
    <mergeCell ref="B6:C6"/>
    <mergeCell ref="A1:K1"/>
    <mergeCell ref="A2:C3"/>
    <mergeCell ref="D2:E2"/>
    <mergeCell ref="F2:G2"/>
    <mergeCell ref="H2:I2"/>
    <mergeCell ref="J2:K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&amp;R高松国税局
国税徴収２
(H25)</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8"/>
  <sheetViews>
    <sheetView showGridLines="0" view="pageBreakPreview" zoomScaleSheetLayoutView="100" workbookViewId="0" topLeftCell="A1">
      <selection activeCell="A1" sqref="A1:P1"/>
    </sheetView>
  </sheetViews>
  <sheetFormatPr defaultColWidth="12.625" defaultRowHeight="13.5"/>
  <cols>
    <col min="1" max="1" width="12.625" style="2" customWidth="1"/>
    <col min="2" max="2" width="13.00390625" style="2" bestFit="1" customWidth="1"/>
    <col min="3" max="3" width="12.625" style="2" customWidth="1"/>
    <col min="4" max="5" width="13.00390625" style="2" bestFit="1" customWidth="1"/>
    <col min="6" max="6" width="12.625" style="2" customWidth="1"/>
    <col min="7" max="7" width="13.00390625" style="2" bestFit="1" customWidth="1"/>
    <col min="8" max="16384" width="12.625" style="2" customWidth="1"/>
  </cols>
  <sheetData>
    <row r="1" ht="12" thickBot="1">
      <c r="A1" s="2" t="s">
        <v>25</v>
      </c>
    </row>
    <row r="2" spans="1:14" ht="15" customHeight="1">
      <c r="A2" s="327" t="s">
        <v>17</v>
      </c>
      <c r="B2" s="286" t="s">
        <v>13</v>
      </c>
      <c r="C2" s="287"/>
      <c r="D2" s="288"/>
      <c r="E2" s="286" t="s">
        <v>14</v>
      </c>
      <c r="F2" s="287"/>
      <c r="G2" s="288"/>
      <c r="H2" s="286" t="s">
        <v>15</v>
      </c>
      <c r="I2" s="287"/>
      <c r="J2" s="288"/>
      <c r="K2" s="286" t="s">
        <v>16</v>
      </c>
      <c r="L2" s="287"/>
      <c r="M2" s="287"/>
      <c r="N2" s="329" t="s">
        <v>17</v>
      </c>
    </row>
    <row r="3" spans="1:14" ht="18" customHeight="1">
      <c r="A3" s="328"/>
      <c r="B3" s="11" t="s">
        <v>0</v>
      </c>
      <c r="C3" s="12" t="s">
        <v>18</v>
      </c>
      <c r="D3" s="14" t="s">
        <v>1</v>
      </c>
      <c r="E3" s="11" t="s">
        <v>0</v>
      </c>
      <c r="F3" s="13" t="s">
        <v>19</v>
      </c>
      <c r="G3" s="14" t="s">
        <v>1</v>
      </c>
      <c r="H3" s="11" t="s">
        <v>0</v>
      </c>
      <c r="I3" s="13" t="s">
        <v>19</v>
      </c>
      <c r="J3" s="14" t="s">
        <v>1</v>
      </c>
      <c r="K3" s="11" t="s">
        <v>0</v>
      </c>
      <c r="L3" s="13" t="s">
        <v>19</v>
      </c>
      <c r="M3" s="14" t="s">
        <v>1</v>
      </c>
      <c r="N3" s="330"/>
    </row>
    <row r="4" spans="1:14" s="23" customFormat="1" ht="11.25">
      <c r="A4" s="32"/>
      <c r="B4" s="34" t="s">
        <v>2</v>
      </c>
      <c r="C4" s="35" t="s">
        <v>2</v>
      </c>
      <c r="D4" s="36" t="s">
        <v>2</v>
      </c>
      <c r="E4" s="34" t="s">
        <v>2</v>
      </c>
      <c r="F4" s="35" t="s">
        <v>2</v>
      </c>
      <c r="G4" s="36" t="s">
        <v>2</v>
      </c>
      <c r="H4" s="34" t="s">
        <v>2</v>
      </c>
      <c r="I4" s="35" t="s">
        <v>2</v>
      </c>
      <c r="J4" s="36" t="s">
        <v>2</v>
      </c>
      <c r="K4" s="34" t="s">
        <v>2</v>
      </c>
      <c r="L4" s="35" t="s">
        <v>2</v>
      </c>
      <c r="M4" s="36" t="s">
        <v>2</v>
      </c>
      <c r="N4" s="33"/>
    </row>
    <row r="5" spans="1:14" s="128" customFormat="1" ht="30" customHeight="1">
      <c r="A5" s="17" t="s">
        <v>174</v>
      </c>
      <c r="B5" s="19">
        <v>908020060</v>
      </c>
      <c r="C5" s="20">
        <v>38632550</v>
      </c>
      <c r="D5" s="21">
        <v>946652609</v>
      </c>
      <c r="E5" s="19">
        <v>877893140</v>
      </c>
      <c r="F5" s="20">
        <v>26326693</v>
      </c>
      <c r="G5" s="21">
        <v>904219833</v>
      </c>
      <c r="H5" s="19">
        <v>28085</v>
      </c>
      <c r="I5" s="20">
        <v>2403038</v>
      </c>
      <c r="J5" s="21">
        <v>2431123</v>
      </c>
      <c r="K5" s="19">
        <v>30098835</v>
      </c>
      <c r="L5" s="20">
        <v>9902819</v>
      </c>
      <c r="M5" s="21">
        <v>40001654</v>
      </c>
      <c r="N5" s="22" t="s">
        <v>174</v>
      </c>
    </row>
    <row r="6" spans="1:14" s="128" customFormat="1" ht="30" customHeight="1">
      <c r="A6" s="17" t="s">
        <v>175</v>
      </c>
      <c r="B6" s="6">
        <v>960305005</v>
      </c>
      <c r="C6" s="7">
        <v>39518897</v>
      </c>
      <c r="D6" s="8">
        <v>999823902</v>
      </c>
      <c r="E6" s="6">
        <v>929070588</v>
      </c>
      <c r="F6" s="7">
        <v>28235573</v>
      </c>
      <c r="G6" s="8">
        <v>957306161</v>
      </c>
      <c r="H6" s="6">
        <v>50394</v>
      </c>
      <c r="I6" s="7">
        <v>1572350</v>
      </c>
      <c r="J6" s="8">
        <v>1622743</v>
      </c>
      <c r="K6" s="6">
        <v>31184023</v>
      </c>
      <c r="L6" s="7">
        <v>9710974</v>
      </c>
      <c r="M6" s="8">
        <v>40894998</v>
      </c>
      <c r="N6" s="22" t="s">
        <v>180</v>
      </c>
    </row>
    <row r="7" spans="1:14" s="128" customFormat="1" ht="30" customHeight="1">
      <c r="A7" s="17" t="s">
        <v>179</v>
      </c>
      <c r="B7" s="139">
        <v>960678801</v>
      </c>
      <c r="C7" s="140">
        <v>40700664</v>
      </c>
      <c r="D7" s="141">
        <v>1001379465</v>
      </c>
      <c r="E7" s="139">
        <v>931326710</v>
      </c>
      <c r="F7" s="140">
        <v>29654529</v>
      </c>
      <c r="G7" s="141">
        <v>960981239</v>
      </c>
      <c r="H7" s="139">
        <v>33045</v>
      </c>
      <c r="I7" s="140">
        <v>1613963</v>
      </c>
      <c r="J7" s="141">
        <v>1647008</v>
      </c>
      <c r="K7" s="139">
        <v>29319045</v>
      </c>
      <c r="L7" s="140">
        <v>9432173</v>
      </c>
      <c r="M7" s="141">
        <v>38751218</v>
      </c>
      <c r="N7" s="22" t="s">
        <v>181</v>
      </c>
    </row>
    <row r="8" spans="1:14" s="128" customFormat="1" ht="30" customHeight="1">
      <c r="A8" s="17" t="s">
        <v>177</v>
      </c>
      <c r="B8" s="139">
        <v>935391802</v>
      </c>
      <c r="C8" s="140">
        <v>38423837</v>
      </c>
      <c r="D8" s="141">
        <v>973815639</v>
      </c>
      <c r="E8" s="139">
        <v>910784946</v>
      </c>
      <c r="F8" s="140">
        <v>27829342</v>
      </c>
      <c r="G8" s="141">
        <v>938614288</v>
      </c>
      <c r="H8" s="139">
        <v>42156</v>
      </c>
      <c r="I8" s="140">
        <v>1714024</v>
      </c>
      <c r="J8" s="141">
        <v>1756180</v>
      </c>
      <c r="K8" s="139">
        <v>24564699</v>
      </c>
      <c r="L8" s="140">
        <v>8880472</v>
      </c>
      <c r="M8" s="141">
        <v>33445171</v>
      </c>
      <c r="N8" s="22" t="s">
        <v>177</v>
      </c>
    </row>
    <row r="9" spans="1:14" ht="30" customHeight="1" thickBot="1">
      <c r="A9" s="18" t="s">
        <v>178</v>
      </c>
      <c r="B9" s="136">
        <v>998292872</v>
      </c>
      <c r="C9" s="137">
        <v>33146575</v>
      </c>
      <c r="D9" s="138">
        <v>1031439446</v>
      </c>
      <c r="E9" s="136">
        <v>974718215</v>
      </c>
      <c r="F9" s="137">
        <v>23726882</v>
      </c>
      <c r="G9" s="138">
        <v>998445097</v>
      </c>
      <c r="H9" s="136">
        <v>25977</v>
      </c>
      <c r="I9" s="137">
        <v>2090133</v>
      </c>
      <c r="J9" s="138">
        <v>2116109</v>
      </c>
      <c r="K9" s="136">
        <v>23548680</v>
      </c>
      <c r="L9" s="137">
        <v>7329560</v>
      </c>
      <c r="M9" s="138">
        <v>30878240</v>
      </c>
      <c r="N9" s="257" t="s">
        <v>178</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&amp;R高松国税局
国税徴収１
(H25)</oddFooter>
  </headerFooter>
</worksheet>
</file>

<file path=xl/worksheets/sheet3.xml><?xml version="1.0" encoding="utf-8"?>
<worksheet xmlns="http://schemas.openxmlformats.org/spreadsheetml/2006/main" xmlns:r="http://schemas.openxmlformats.org/officeDocument/2006/relationships">
  <sheetPr>
    <tabColor rgb="FFFF0000"/>
  </sheetPr>
  <dimension ref="A1:N41"/>
  <sheetViews>
    <sheetView showGridLines="0" view="pageBreakPreview" zoomScaleSheetLayoutView="100" workbookViewId="0" topLeftCell="A1">
      <selection activeCell="A1" sqref="A1:P1"/>
    </sheetView>
  </sheetViews>
  <sheetFormatPr defaultColWidth="5.875" defaultRowHeight="13.5"/>
  <cols>
    <col min="1" max="1" width="10.625" style="2" customWidth="1"/>
    <col min="2" max="13" width="11.75390625" style="2" customWidth="1"/>
    <col min="14" max="14" width="10.625" style="5" customWidth="1"/>
    <col min="15" max="16384" width="5.875" style="2" customWidth="1"/>
  </cols>
  <sheetData>
    <row r="1" ht="12" thickBot="1">
      <c r="A1" s="2" t="s">
        <v>26</v>
      </c>
    </row>
    <row r="2" spans="1:14" s="5" customFormat="1" ht="14.25" customHeight="1">
      <c r="A2" s="333" t="s">
        <v>20</v>
      </c>
      <c r="B2" s="286" t="s">
        <v>157</v>
      </c>
      <c r="C2" s="287"/>
      <c r="D2" s="288"/>
      <c r="E2" s="286" t="s">
        <v>167</v>
      </c>
      <c r="F2" s="287"/>
      <c r="G2" s="288"/>
      <c r="H2" s="286" t="s">
        <v>139</v>
      </c>
      <c r="I2" s="287"/>
      <c r="J2" s="288"/>
      <c r="K2" s="286" t="s">
        <v>161</v>
      </c>
      <c r="L2" s="287"/>
      <c r="M2" s="288"/>
      <c r="N2" s="329" t="s">
        <v>71</v>
      </c>
    </row>
    <row r="3" spans="1:14" s="5" customFormat="1" ht="18" customHeight="1">
      <c r="A3" s="334"/>
      <c r="B3" s="24" t="s">
        <v>21</v>
      </c>
      <c r="C3" s="12" t="s">
        <v>14</v>
      </c>
      <c r="D3" s="14" t="s">
        <v>22</v>
      </c>
      <c r="E3" s="24" t="s">
        <v>21</v>
      </c>
      <c r="F3" s="12" t="s">
        <v>14</v>
      </c>
      <c r="G3" s="14" t="s">
        <v>22</v>
      </c>
      <c r="H3" s="24" t="s">
        <v>21</v>
      </c>
      <c r="I3" s="12" t="s">
        <v>14</v>
      </c>
      <c r="J3" s="14" t="s">
        <v>22</v>
      </c>
      <c r="K3" s="24" t="s">
        <v>21</v>
      </c>
      <c r="L3" s="12" t="s">
        <v>14</v>
      </c>
      <c r="M3" s="14" t="s">
        <v>22</v>
      </c>
      <c r="N3" s="330"/>
    </row>
    <row r="4" spans="1:14" ht="11.25">
      <c r="A4" s="39"/>
      <c r="B4" s="37" t="s">
        <v>2</v>
      </c>
      <c r="C4" s="30" t="s">
        <v>2</v>
      </c>
      <c r="D4" s="38" t="s">
        <v>2</v>
      </c>
      <c r="E4" s="37" t="s">
        <v>2</v>
      </c>
      <c r="F4" s="30" t="s">
        <v>2</v>
      </c>
      <c r="G4" s="38" t="s">
        <v>2</v>
      </c>
      <c r="H4" s="37" t="s">
        <v>2</v>
      </c>
      <c r="I4" s="30" t="s">
        <v>2</v>
      </c>
      <c r="J4" s="38" t="s">
        <v>2</v>
      </c>
      <c r="K4" s="37" t="s">
        <v>2</v>
      </c>
      <c r="L4" s="30" t="s">
        <v>2</v>
      </c>
      <c r="M4" s="119" t="s">
        <v>2</v>
      </c>
      <c r="N4" s="120"/>
    </row>
    <row r="5" spans="1:14" ht="18" customHeight="1">
      <c r="A5" s="42" t="s">
        <v>72</v>
      </c>
      <c r="B5" s="177">
        <v>141524</v>
      </c>
      <c r="C5" s="144">
        <v>124969</v>
      </c>
      <c r="D5" s="178">
        <v>11725</v>
      </c>
      <c r="E5" s="177">
        <v>28073348</v>
      </c>
      <c r="F5" s="144">
        <v>28061692</v>
      </c>
      <c r="G5" s="178">
        <v>11656</v>
      </c>
      <c r="H5" s="177">
        <v>368842</v>
      </c>
      <c r="I5" s="144">
        <v>298909</v>
      </c>
      <c r="J5" s="178">
        <v>64769</v>
      </c>
      <c r="K5" s="177">
        <v>5949054</v>
      </c>
      <c r="L5" s="144">
        <v>5920881</v>
      </c>
      <c r="M5" s="178">
        <v>28173</v>
      </c>
      <c r="N5" s="121" t="str">
        <f>IF(A5="","",A5)</f>
        <v>徳島</v>
      </c>
    </row>
    <row r="6" spans="1:14" ht="18" customHeight="1">
      <c r="A6" s="40" t="s">
        <v>73</v>
      </c>
      <c r="B6" s="179">
        <v>31662</v>
      </c>
      <c r="C6" s="146">
        <v>27028</v>
      </c>
      <c r="D6" s="180">
        <v>2800</v>
      </c>
      <c r="E6" s="179">
        <v>8697985</v>
      </c>
      <c r="F6" s="146">
        <v>8694779</v>
      </c>
      <c r="G6" s="180">
        <v>3205</v>
      </c>
      <c r="H6" s="179">
        <v>160525</v>
      </c>
      <c r="I6" s="146">
        <v>129631</v>
      </c>
      <c r="J6" s="180">
        <v>23519</v>
      </c>
      <c r="K6" s="179">
        <v>2162579</v>
      </c>
      <c r="L6" s="146">
        <v>2145232</v>
      </c>
      <c r="M6" s="180">
        <v>17347</v>
      </c>
      <c r="N6" s="122" t="str">
        <f aca="true" t="shared" si="0" ref="N6:N11">IF(A6="","",A6)</f>
        <v>鳴門</v>
      </c>
    </row>
    <row r="7" spans="1:14" ht="18" customHeight="1">
      <c r="A7" s="40" t="s">
        <v>74</v>
      </c>
      <c r="B7" s="179">
        <v>30810</v>
      </c>
      <c r="C7" s="146">
        <v>27056</v>
      </c>
      <c r="D7" s="180">
        <v>2731</v>
      </c>
      <c r="E7" s="179">
        <v>6853415</v>
      </c>
      <c r="F7" s="146">
        <v>6847819</v>
      </c>
      <c r="G7" s="180">
        <v>5596</v>
      </c>
      <c r="H7" s="179">
        <v>105369</v>
      </c>
      <c r="I7" s="146">
        <v>86060</v>
      </c>
      <c r="J7" s="180">
        <v>17080</v>
      </c>
      <c r="K7" s="179">
        <v>840546</v>
      </c>
      <c r="L7" s="146">
        <v>832027</v>
      </c>
      <c r="M7" s="180">
        <v>8519</v>
      </c>
      <c r="N7" s="122" t="str">
        <f t="shared" si="0"/>
        <v>阿南</v>
      </c>
    </row>
    <row r="8" spans="1:14" ht="18" customHeight="1">
      <c r="A8" s="40" t="s">
        <v>75</v>
      </c>
      <c r="B8" s="179">
        <v>17101</v>
      </c>
      <c r="C8" s="146">
        <v>15026</v>
      </c>
      <c r="D8" s="180">
        <v>2019</v>
      </c>
      <c r="E8" s="179">
        <v>2218005</v>
      </c>
      <c r="F8" s="146">
        <v>2217840</v>
      </c>
      <c r="G8" s="180">
        <v>166</v>
      </c>
      <c r="H8" s="179">
        <v>62391</v>
      </c>
      <c r="I8" s="146">
        <v>57596</v>
      </c>
      <c r="J8" s="180">
        <v>4740</v>
      </c>
      <c r="K8" s="179">
        <v>570123</v>
      </c>
      <c r="L8" s="146">
        <v>567620</v>
      </c>
      <c r="M8" s="180">
        <v>2503</v>
      </c>
      <c r="N8" s="122" t="str">
        <f t="shared" si="0"/>
        <v>川島</v>
      </c>
    </row>
    <row r="9" spans="1:14" ht="18" customHeight="1">
      <c r="A9" s="40" t="s">
        <v>76</v>
      </c>
      <c r="B9" s="179">
        <v>5265</v>
      </c>
      <c r="C9" s="146">
        <v>5069</v>
      </c>
      <c r="D9" s="180">
        <v>196</v>
      </c>
      <c r="E9" s="179">
        <v>1262712</v>
      </c>
      <c r="F9" s="146">
        <v>1262307</v>
      </c>
      <c r="G9" s="180">
        <v>405</v>
      </c>
      <c r="H9" s="179">
        <v>85840</v>
      </c>
      <c r="I9" s="146">
        <v>80731</v>
      </c>
      <c r="J9" s="180">
        <v>5109</v>
      </c>
      <c r="K9" s="179">
        <v>253477</v>
      </c>
      <c r="L9" s="146">
        <v>251584</v>
      </c>
      <c r="M9" s="180">
        <v>1893</v>
      </c>
      <c r="N9" s="122" t="str">
        <f t="shared" si="0"/>
        <v>脇町</v>
      </c>
    </row>
    <row r="10" spans="1:14" ht="18" customHeight="1">
      <c r="A10" s="40" t="s">
        <v>77</v>
      </c>
      <c r="B10" s="179">
        <v>53011</v>
      </c>
      <c r="C10" s="146">
        <v>50570</v>
      </c>
      <c r="D10" s="180">
        <v>2334</v>
      </c>
      <c r="E10" s="179">
        <v>1542358</v>
      </c>
      <c r="F10" s="146">
        <v>1541403</v>
      </c>
      <c r="G10" s="180">
        <v>955</v>
      </c>
      <c r="H10" s="179">
        <v>25893</v>
      </c>
      <c r="I10" s="146">
        <v>17738</v>
      </c>
      <c r="J10" s="180">
        <v>8000</v>
      </c>
      <c r="K10" s="179">
        <v>294250</v>
      </c>
      <c r="L10" s="146">
        <v>287064</v>
      </c>
      <c r="M10" s="180">
        <v>7186</v>
      </c>
      <c r="N10" s="122" t="str">
        <f t="shared" si="0"/>
        <v>池田</v>
      </c>
    </row>
    <row r="11" spans="1:14" ht="18" customHeight="1">
      <c r="A11" s="134" t="s">
        <v>78</v>
      </c>
      <c r="B11" s="162">
        <v>279373</v>
      </c>
      <c r="C11" s="163">
        <v>249718</v>
      </c>
      <c r="D11" s="164">
        <v>21805</v>
      </c>
      <c r="E11" s="162">
        <v>48647823</v>
      </c>
      <c r="F11" s="163">
        <v>48625840</v>
      </c>
      <c r="G11" s="164">
        <v>21983</v>
      </c>
      <c r="H11" s="162">
        <v>808860</v>
      </c>
      <c r="I11" s="163">
        <v>670665</v>
      </c>
      <c r="J11" s="164">
        <v>123217</v>
      </c>
      <c r="K11" s="162">
        <v>10070028</v>
      </c>
      <c r="L11" s="163">
        <v>10004407</v>
      </c>
      <c r="M11" s="164">
        <v>65621</v>
      </c>
      <c r="N11" s="135" t="str">
        <f t="shared" si="0"/>
        <v>徳島県計</v>
      </c>
    </row>
    <row r="12" spans="1:14" ht="18" customHeight="1">
      <c r="A12" s="10"/>
      <c r="B12" s="189"/>
      <c r="C12" s="190"/>
      <c r="D12" s="191"/>
      <c r="E12" s="189"/>
      <c r="F12" s="190"/>
      <c r="G12" s="191"/>
      <c r="H12" s="189"/>
      <c r="I12" s="190"/>
      <c r="J12" s="191"/>
      <c r="K12" s="189"/>
      <c r="L12" s="190"/>
      <c r="M12" s="191"/>
      <c r="N12" s="130"/>
    </row>
    <row r="13" spans="1:14" s="3" customFormat="1" ht="18" customHeight="1">
      <c r="A13" s="41" t="s">
        <v>79</v>
      </c>
      <c r="B13" s="184">
        <v>277888</v>
      </c>
      <c r="C13" s="185">
        <v>190861</v>
      </c>
      <c r="D13" s="186">
        <v>80408</v>
      </c>
      <c r="E13" s="184">
        <v>48560690</v>
      </c>
      <c r="F13" s="185">
        <v>48542947</v>
      </c>
      <c r="G13" s="186">
        <v>17741</v>
      </c>
      <c r="H13" s="184">
        <v>605777</v>
      </c>
      <c r="I13" s="185">
        <v>411745</v>
      </c>
      <c r="J13" s="186">
        <v>184211</v>
      </c>
      <c r="K13" s="184">
        <v>7859226</v>
      </c>
      <c r="L13" s="185">
        <v>7792533</v>
      </c>
      <c r="M13" s="186">
        <v>66693</v>
      </c>
      <c r="N13" s="123" t="str">
        <f>IF(A13="","",A13)</f>
        <v>高松</v>
      </c>
    </row>
    <row r="14" spans="1:14" s="9" customFormat="1" ht="18" customHeight="1">
      <c r="A14" s="40" t="s">
        <v>80</v>
      </c>
      <c r="B14" s="179">
        <v>48690</v>
      </c>
      <c r="C14" s="146">
        <v>31758</v>
      </c>
      <c r="D14" s="180">
        <v>16898</v>
      </c>
      <c r="E14" s="179">
        <v>10359801</v>
      </c>
      <c r="F14" s="146">
        <v>10348588</v>
      </c>
      <c r="G14" s="180">
        <v>11213</v>
      </c>
      <c r="H14" s="179">
        <v>267599</v>
      </c>
      <c r="I14" s="146">
        <v>193799</v>
      </c>
      <c r="J14" s="180">
        <v>72478</v>
      </c>
      <c r="K14" s="179">
        <v>2077299</v>
      </c>
      <c r="L14" s="146">
        <v>2053108</v>
      </c>
      <c r="M14" s="180">
        <v>24191</v>
      </c>
      <c r="N14" s="122" t="str">
        <f aca="true" t="shared" si="1" ref="N14:N37">IF(A14="","",A14)</f>
        <v>丸亀</v>
      </c>
    </row>
    <row r="15" spans="1:14" ht="18" customHeight="1">
      <c r="A15" s="40" t="s">
        <v>81</v>
      </c>
      <c r="B15" s="179">
        <v>44813</v>
      </c>
      <c r="C15" s="146">
        <v>33298</v>
      </c>
      <c r="D15" s="180">
        <v>10983</v>
      </c>
      <c r="E15" s="179">
        <v>5014681</v>
      </c>
      <c r="F15" s="146">
        <v>5010468</v>
      </c>
      <c r="G15" s="180">
        <v>4213</v>
      </c>
      <c r="H15" s="179">
        <v>100664</v>
      </c>
      <c r="I15" s="146">
        <v>64088</v>
      </c>
      <c r="J15" s="180">
        <v>35093</v>
      </c>
      <c r="K15" s="179">
        <v>1181434</v>
      </c>
      <c r="L15" s="146">
        <v>1172219</v>
      </c>
      <c r="M15" s="180">
        <v>9215</v>
      </c>
      <c r="N15" s="122" t="str">
        <f t="shared" si="1"/>
        <v>坂出</v>
      </c>
    </row>
    <row r="16" spans="1:14" ht="18" customHeight="1">
      <c r="A16" s="40" t="s">
        <v>82</v>
      </c>
      <c r="B16" s="179">
        <v>53892</v>
      </c>
      <c r="C16" s="146">
        <v>38758</v>
      </c>
      <c r="D16" s="180">
        <v>13995</v>
      </c>
      <c r="E16" s="179">
        <v>5431062</v>
      </c>
      <c r="F16" s="146">
        <v>5427767</v>
      </c>
      <c r="G16" s="180">
        <v>3295</v>
      </c>
      <c r="H16" s="179">
        <v>158029</v>
      </c>
      <c r="I16" s="146">
        <v>103901</v>
      </c>
      <c r="J16" s="180">
        <v>49417</v>
      </c>
      <c r="K16" s="179">
        <v>1472248</v>
      </c>
      <c r="L16" s="146">
        <v>1451050</v>
      </c>
      <c r="M16" s="180">
        <v>21198</v>
      </c>
      <c r="N16" s="122" t="str">
        <f t="shared" si="1"/>
        <v>観音寺</v>
      </c>
    </row>
    <row r="17" spans="1:14" ht="18" customHeight="1">
      <c r="A17" s="40" t="s">
        <v>83</v>
      </c>
      <c r="B17" s="179">
        <v>29608</v>
      </c>
      <c r="C17" s="146">
        <v>22992</v>
      </c>
      <c r="D17" s="180">
        <v>5877</v>
      </c>
      <c r="E17" s="179">
        <v>3142768</v>
      </c>
      <c r="F17" s="146">
        <v>3141491</v>
      </c>
      <c r="G17" s="180">
        <v>1277</v>
      </c>
      <c r="H17" s="179">
        <v>114967</v>
      </c>
      <c r="I17" s="146">
        <v>82296</v>
      </c>
      <c r="J17" s="180">
        <v>32538</v>
      </c>
      <c r="K17" s="179">
        <v>655920</v>
      </c>
      <c r="L17" s="146">
        <v>650338</v>
      </c>
      <c r="M17" s="180">
        <v>5583</v>
      </c>
      <c r="N17" s="122" t="str">
        <f t="shared" si="1"/>
        <v>長尾</v>
      </c>
    </row>
    <row r="18" spans="1:14" ht="18" customHeight="1">
      <c r="A18" s="40" t="s">
        <v>84</v>
      </c>
      <c r="B18" s="179">
        <v>10900</v>
      </c>
      <c r="C18" s="146">
        <v>9455</v>
      </c>
      <c r="D18" s="180">
        <v>1102</v>
      </c>
      <c r="E18" s="179">
        <v>1242183</v>
      </c>
      <c r="F18" s="146">
        <v>1242008</v>
      </c>
      <c r="G18" s="180">
        <v>175</v>
      </c>
      <c r="H18" s="179">
        <v>50598</v>
      </c>
      <c r="I18" s="146">
        <v>42039</v>
      </c>
      <c r="J18" s="180">
        <v>8528</v>
      </c>
      <c r="K18" s="179">
        <v>262916</v>
      </c>
      <c r="L18" s="146">
        <v>260254</v>
      </c>
      <c r="M18" s="180">
        <v>2662</v>
      </c>
      <c r="N18" s="122" t="str">
        <f t="shared" si="1"/>
        <v>土庄</v>
      </c>
    </row>
    <row r="19" spans="1:14" ht="18" customHeight="1">
      <c r="A19" s="134" t="s">
        <v>85</v>
      </c>
      <c r="B19" s="192">
        <v>465791</v>
      </c>
      <c r="C19" s="193">
        <v>327123</v>
      </c>
      <c r="D19" s="194">
        <v>129264</v>
      </c>
      <c r="E19" s="192">
        <v>73751186</v>
      </c>
      <c r="F19" s="193">
        <v>73713270</v>
      </c>
      <c r="G19" s="194">
        <v>37915</v>
      </c>
      <c r="H19" s="192">
        <v>1297636</v>
      </c>
      <c r="I19" s="193">
        <v>897868</v>
      </c>
      <c r="J19" s="194">
        <v>382266</v>
      </c>
      <c r="K19" s="192">
        <v>13509043</v>
      </c>
      <c r="L19" s="193">
        <v>13379502</v>
      </c>
      <c r="M19" s="194">
        <v>129541</v>
      </c>
      <c r="N19" s="135" t="str">
        <f t="shared" si="1"/>
        <v>香川県計</v>
      </c>
    </row>
    <row r="20" spans="1:14" ht="18" customHeight="1">
      <c r="A20" s="10"/>
      <c r="B20" s="195"/>
      <c r="C20" s="196"/>
      <c r="D20" s="197"/>
      <c r="E20" s="195"/>
      <c r="F20" s="196"/>
      <c r="G20" s="197"/>
      <c r="H20" s="195"/>
      <c r="I20" s="196"/>
      <c r="J20" s="197"/>
      <c r="K20" s="195"/>
      <c r="L20" s="196"/>
      <c r="M20" s="197"/>
      <c r="N20" s="130"/>
    </row>
    <row r="21" spans="1:14" ht="18" customHeight="1">
      <c r="A21" s="41" t="s">
        <v>86</v>
      </c>
      <c r="B21" s="179">
        <v>257202</v>
      </c>
      <c r="C21" s="146">
        <v>180740</v>
      </c>
      <c r="D21" s="180">
        <v>66743</v>
      </c>
      <c r="E21" s="179">
        <v>63458201</v>
      </c>
      <c r="F21" s="146">
        <v>63395314</v>
      </c>
      <c r="G21" s="180">
        <v>62840</v>
      </c>
      <c r="H21" s="179">
        <v>865055</v>
      </c>
      <c r="I21" s="146">
        <v>584451</v>
      </c>
      <c r="J21" s="180">
        <v>231682</v>
      </c>
      <c r="K21" s="179">
        <v>8526638</v>
      </c>
      <c r="L21" s="146">
        <v>8451546</v>
      </c>
      <c r="M21" s="180">
        <v>75092</v>
      </c>
      <c r="N21" s="123" t="str">
        <f>IF(A21="","",A21)</f>
        <v>松山</v>
      </c>
    </row>
    <row r="22" spans="1:14" ht="18" customHeight="1">
      <c r="A22" s="40" t="s">
        <v>87</v>
      </c>
      <c r="B22" s="179">
        <v>96080</v>
      </c>
      <c r="C22" s="146">
        <v>85954</v>
      </c>
      <c r="D22" s="180">
        <v>9879</v>
      </c>
      <c r="E22" s="179">
        <v>11687991</v>
      </c>
      <c r="F22" s="146">
        <v>11678550</v>
      </c>
      <c r="G22" s="180">
        <v>9441</v>
      </c>
      <c r="H22" s="179">
        <v>195521</v>
      </c>
      <c r="I22" s="146">
        <v>146220</v>
      </c>
      <c r="J22" s="180">
        <v>47652</v>
      </c>
      <c r="K22" s="179">
        <v>2102095</v>
      </c>
      <c r="L22" s="146">
        <v>2086353</v>
      </c>
      <c r="M22" s="180">
        <v>15743</v>
      </c>
      <c r="N22" s="122" t="str">
        <f t="shared" si="1"/>
        <v>今治</v>
      </c>
    </row>
    <row r="23" spans="1:14" ht="18" customHeight="1">
      <c r="A23" s="40" t="s">
        <v>88</v>
      </c>
      <c r="B23" s="179">
        <v>28485</v>
      </c>
      <c r="C23" s="146">
        <v>25288</v>
      </c>
      <c r="D23" s="180">
        <v>2582</v>
      </c>
      <c r="E23" s="179">
        <v>3913520</v>
      </c>
      <c r="F23" s="146">
        <v>3911016</v>
      </c>
      <c r="G23" s="180">
        <v>2503</v>
      </c>
      <c r="H23" s="179">
        <v>81956</v>
      </c>
      <c r="I23" s="146">
        <v>71882</v>
      </c>
      <c r="J23" s="180">
        <v>9887</v>
      </c>
      <c r="K23" s="179">
        <v>1236517</v>
      </c>
      <c r="L23" s="146">
        <v>1225906</v>
      </c>
      <c r="M23" s="180">
        <v>10611</v>
      </c>
      <c r="N23" s="122" t="str">
        <f t="shared" si="1"/>
        <v>宇和島</v>
      </c>
    </row>
    <row r="24" spans="1:14" ht="18" customHeight="1">
      <c r="A24" s="40" t="s">
        <v>89</v>
      </c>
      <c r="B24" s="179">
        <v>17169</v>
      </c>
      <c r="C24" s="146">
        <v>13083</v>
      </c>
      <c r="D24" s="180">
        <v>4059</v>
      </c>
      <c r="E24" s="179">
        <v>2894808</v>
      </c>
      <c r="F24" s="146">
        <v>2893823</v>
      </c>
      <c r="G24" s="180">
        <v>985</v>
      </c>
      <c r="H24" s="179">
        <v>101653</v>
      </c>
      <c r="I24" s="146">
        <v>91491</v>
      </c>
      <c r="J24" s="180">
        <v>9896</v>
      </c>
      <c r="K24" s="179">
        <v>834528</v>
      </c>
      <c r="L24" s="146">
        <v>826853</v>
      </c>
      <c r="M24" s="180">
        <v>7674</v>
      </c>
      <c r="N24" s="122" t="str">
        <f t="shared" si="1"/>
        <v>八幡浜</v>
      </c>
    </row>
    <row r="25" spans="1:14" ht="18" customHeight="1">
      <c r="A25" s="40" t="s">
        <v>90</v>
      </c>
      <c r="B25" s="179">
        <v>73268</v>
      </c>
      <c r="C25" s="146">
        <v>58053</v>
      </c>
      <c r="D25" s="180">
        <v>13632</v>
      </c>
      <c r="E25" s="179">
        <v>5961345</v>
      </c>
      <c r="F25" s="146">
        <v>5954309</v>
      </c>
      <c r="G25" s="180">
        <v>7036</v>
      </c>
      <c r="H25" s="179">
        <v>133345</v>
      </c>
      <c r="I25" s="146">
        <v>84302</v>
      </c>
      <c r="J25" s="180">
        <v>44100</v>
      </c>
      <c r="K25" s="179">
        <v>1165680</v>
      </c>
      <c r="L25" s="146">
        <v>1155789</v>
      </c>
      <c r="M25" s="180">
        <v>9771</v>
      </c>
      <c r="N25" s="122" t="str">
        <f t="shared" si="1"/>
        <v>新居浜</v>
      </c>
    </row>
    <row r="26" spans="1:14" ht="18" customHeight="1">
      <c r="A26" s="40" t="s">
        <v>91</v>
      </c>
      <c r="B26" s="179">
        <v>35555</v>
      </c>
      <c r="C26" s="146">
        <v>21614</v>
      </c>
      <c r="D26" s="180">
        <v>8250</v>
      </c>
      <c r="E26" s="179">
        <v>4068841</v>
      </c>
      <c r="F26" s="146">
        <v>4051719</v>
      </c>
      <c r="G26" s="180">
        <v>17122</v>
      </c>
      <c r="H26" s="179">
        <v>132756</v>
      </c>
      <c r="I26" s="146">
        <v>83657</v>
      </c>
      <c r="J26" s="180">
        <v>47689</v>
      </c>
      <c r="K26" s="179">
        <v>1006202</v>
      </c>
      <c r="L26" s="146">
        <v>997332</v>
      </c>
      <c r="M26" s="180">
        <v>8870</v>
      </c>
      <c r="N26" s="122" t="str">
        <f t="shared" si="1"/>
        <v>伊予西条</v>
      </c>
    </row>
    <row r="27" spans="1:14" ht="18" customHeight="1">
      <c r="A27" s="40" t="s">
        <v>92</v>
      </c>
      <c r="B27" s="179">
        <v>10477</v>
      </c>
      <c r="C27" s="146">
        <v>9313</v>
      </c>
      <c r="D27" s="180">
        <v>1164</v>
      </c>
      <c r="E27" s="179">
        <v>2059134</v>
      </c>
      <c r="F27" s="146">
        <v>2056467</v>
      </c>
      <c r="G27" s="180">
        <v>2666</v>
      </c>
      <c r="H27" s="179">
        <v>53956</v>
      </c>
      <c r="I27" s="146">
        <v>46207</v>
      </c>
      <c r="J27" s="180">
        <v>7727</v>
      </c>
      <c r="K27" s="179">
        <v>547087</v>
      </c>
      <c r="L27" s="146">
        <v>542346</v>
      </c>
      <c r="M27" s="180">
        <v>4740</v>
      </c>
      <c r="N27" s="122" t="str">
        <f t="shared" si="1"/>
        <v>大洲</v>
      </c>
    </row>
    <row r="28" spans="1:14" ht="18" customHeight="1">
      <c r="A28" s="40" t="s">
        <v>93</v>
      </c>
      <c r="B28" s="179">
        <v>31147</v>
      </c>
      <c r="C28" s="146">
        <v>25851</v>
      </c>
      <c r="D28" s="180">
        <v>4970</v>
      </c>
      <c r="E28" s="179">
        <v>7944729</v>
      </c>
      <c r="F28" s="146">
        <v>7941319</v>
      </c>
      <c r="G28" s="180">
        <v>3410</v>
      </c>
      <c r="H28" s="179">
        <v>71125</v>
      </c>
      <c r="I28" s="146">
        <v>53063</v>
      </c>
      <c r="J28" s="180">
        <v>9822</v>
      </c>
      <c r="K28" s="179">
        <v>1128155</v>
      </c>
      <c r="L28" s="146">
        <v>1122356</v>
      </c>
      <c r="M28" s="180">
        <v>5798</v>
      </c>
      <c r="N28" s="122" t="str">
        <f t="shared" si="1"/>
        <v>伊予三島</v>
      </c>
    </row>
    <row r="29" spans="1:14" ht="18" customHeight="1">
      <c r="A29" s="134" t="s">
        <v>94</v>
      </c>
      <c r="B29" s="192">
        <v>549383</v>
      </c>
      <c r="C29" s="193">
        <v>419897</v>
      </c>
      <c r="D29" s="194">
        <v>111280</v>
      </c>
      <c r="E29" s="192">
        <v>101988569</v>
      </c>
      <c r="F29" s="193">
        <v>101882517</v>
      </c>
      <c r="G29" s="194">
        <v>106004</v>
      </c>
      <c r="H29" s="192">
        <v>1635367</v>
      </c>
      <c r="I29" s="193">
        <v>1161273</v>
      </c>
      <c r="J29" s="194">
        <v>408455</v>
      </c>
      <c r="K29" s="192">
        <v>16546902</v>
      </c>
      <c r="L29" s="193">
        <v>16408482</v>
      </c>
      <c r="M29" s="194">
        <v>138299</v>
      </c>
      <c r="N29" s="135" t="str">
        <f t="shared" si="1"/>
        <v>愛媛県計</v>
      </c>
    </row>
    <row r="30" spans="1:14" ht="18" customHeight="1">
      <c r="A30" s="10"/>
      <c r="B30" s="195"/>
      <c r="C30" s="196"/>
      <c r="D30" s="197"/>
      <c r="E30" s="195"/>
      <c r="F30" s="196"/>
      <c r="G30" s="197"/>
      <c r="H30" s="195"/>
      <c r="I30" s="196"/>
      <c r="J30" s="197"/>
      <c r="K30" s="195"/>
      <c r="L30" s="196"/>
      <c r="M30" s="197"/>
      <c r="N30" s="130"/>
    </row>
    <row r="31" spans="1:14" ht="18" customHeight="1">
      <c r="A31" s="41" t="s">
        <v>95</v>
      </c>
      <c r="B31" s="179">
        <v>138521</v>
      </c>
      <c r="C31" s="146">
        <v>100627</v>
      </c>
      <c r="D31" s="180">
        <v>32481</v>
      </c>
      <c r="E31" s="179">
        <v>24308056</v>
      </c>
      <c r="F31" s="146">
        <v>24293484</v>
      </c>
      <c r="G31" s="180">
        <v>14419</v>
      </c>
      <c r="H31" s="179">
        <v>522844</v>
      </c>
      <c r="I31" s="146">
        <v>342274</v>
      </c>
      <c r="J31" s="180">
        <v>159808</v>
      </c>
      <c r="K31" s="179">
        <v>5589953</v>
      </c>
      <c r="L31" s="146">
        <v>5518519</v>
      </c>
      <c r="M31" s="180">
        <v>71434</v>
      </c>
      <c r="N31" s="123" t="str">
        <f>IF(A31="","",A31)</f>
        <v>高知</v>
      </c>
    </row>
    <row r="32" spans="1:14" ht="18" customHeight="1">
      <c r="A32" s="40" t="s">
        <v>96</v>
      </c>
      <c r="B32" s="179">
        <v>14239</v>
      </c>
      <c r="C32" s="146">
        <v>12841</v>
      </c>
      <c r="D32" s="180">
        <v>984</v>
      </c>
      <c r="E32" s="179">
        <v>1296551</v>
      </c>
      <c r="F32" s="146">
        <v>1296054</v>
      </c>
      <c r="G32" s="180">
        <v>498</v>
      </c>
      <c r="H32" s="179">
        <v>85284</v>
      </c>
      <c r="I32" s="146">
        <v>73190</v>
      </c>
      <c r="J32" s="180">
        <v>11906</v>
      </c>
      <c r="K32" s="179">
        <v>500635</v>
      </c>
      <c r="L32" s="146">
        <v>497097</v>
      </c>
      <c r="M32" s="180">
        <v>3538</v>
      </c>
      <c r="N32" s="122" t="str">
        <f t="shared" si="1"/>
        <v>安芸</v>
      </c>
    </row>
    <row r="33" spans="1:14" ht="18" customHeight="1">
      <c r="A33" s="40" t="s">
        <v>97</v>
      </c>
      <c r="B33" s="179">
        <v>31034</v>
      </c>
      <c r="C33" s="146">
        <v>26863</v>
      </c>
      <c r="D33" s="180">
        <v>4171</v>
      </c>
      <c r="E33" s="179">
        <v>3590546</v>
      </c>
      <c r="F33" s="146">
        <v>3575202</v>
      </c>
      <c r="G33" s="180">
        <v>15345</v>
      </c>
      <c r="H33" s="179">
        <v>120261</v>
      </c>
      <c r="I33" s="146">
        <v>89630</v>
      </c>
      <c r="J33" s="180">
        <v>29203</v>
      </c>
      <c r="K33" s="179">
        <v>1141453</v>
      </c>
      <c r="L33" s="146">
        <v>1124346</v>
      </c>
      <c r="M33" s="180">
        <v>17107</v>
      </c>
      <c r="N33" s="122" t="str">
        <f t="shared" si="1"/>
        <v>南国</v>
      </c>
    </row>
    <row r="34" spans="1:14" ht="18" customHeight="1">
      <c r="A34" s="40" t="s">
        <v>98</v>
      </c>
      <c r="B34" s="179">
        <v>17746</v>
      </c>
      <c r="C34" s="146">
        <v>14664</v>
      </c>
      <c r="D34" s="180">
        <v>3081</v>
      </c>
      <c r="E34" s="179">
        <v>2048352</v>
      </c>
      <c r="F34" s="146">
        <v>2047143</v>
      </c>
      <c r="G34" s="180">
        <v>1209</v>
      </c>
      <c r="H34" s="179">
        <v>63692</v>
      </c>
      <c r="I34" s="146">
        <v>49630</v>
      </c>
      <c r="J34" s="180">
        <v>12664</v>
      </c>
      <c r="K34" s="179">
        <v>623403</v>
      </c>
      <c r="L34" s="146">
        <v>615471</v>
      </c>
      <c r="M34" s="180">
        <v>7933</v>
      </c>
      <c r="N34" s="122" t="str">
        <f t="shared" si="1"/>
        <v>須崎</v>
      </c>
    </row>
    <row r="35" spans="1:14" ht="18" customHeight="1">
      <c r="A35" s="40" t="s">
        <v>99</v>
      </c>
      <c r="B35" s="179">
        <v>18835</v>
      </c>
      <c r="C35" s="146">
        <v>16825</v>
      </c>
      <c r="D35" s="180">
        <v>1365</v>
      </c>
      <c r="E35" s="179">
        <v>2775735</v>
      </c>
      <c r="F35" s="146">
        <v>2773509</v>
      </c>
      <c r="G35" s="180">
        <v>2226</v>
      </c>
      <c r="H35" s="179">
        <v>158921</v>
      </c>
      <c r="I35" s="146">
        <v>138505</v>
      </c>
      <c r="J35" s="180">
        <v>18540</v>
      </c>
      <c r="K35" s="179">
        <v>1138299</v>
      </c>
      <c r="L35" s="146">
        <v>1132799</v>
      </c>
      <c r="M35" s="180">
        <v>5500</v>
      </c>
      <c r="N35" s="122" t="str">
        <f t="shared" si="1"/>
        <v>中村</v>
      </c>
    </row>
    <row r="36" spans="1:14" ht="18" customHeight="1">
      <c r="A36" s="40" t="s">
        <v>100</v>
      </c>
      <c r="B36" s="179">
        <v>8996</v>
      </c>
      <c r="C36" s="146">
        <v>6064</v>
      </c>
      <c r="D36" s="180">
        <v>2729</v>
      </c>
      <c r="E36" s="179">
        <v>1627886</v>
      </c>
      <c r="F36" s="146">
        <v>1625105</v>
      </c>
      <c r="G36" s="180">
        <v>2781</v>
      </c>
      <c r="H36" s="179">
        <v>47181</v>
      </c>
      <c r="I36" s="146">
        <v>37684</v>
      </c>
      <c r="J36" s="180">
        <v>9051</v>
      </c>
      <c r="K36" s="179">
        <v>530312</v>
      </c>
      <c r="L36" s="146">
        <v>523211</v>
      </c>
      <c r="M36" s="180">
        <v>7101</v>
      </c>
      <c r="N36" s="122" t="str">
        <f t="shared" si="1"/>
        <v>伊野</v>
      </c>
    </row>
    <row r="37" spans="1:14" s="3" customFormat="1" ht="18" customHeight="1">
      <c r="A37" s="134" t="s">
        <v>101</v>
      </c>
      <c r="B37" s="162">
        <v>229370</v>
      </c>
      <c r="C37" s="163">
        <v>177884</v>
      </c>
      <c r="D37" s="164">
        <v>44813</v>
      </c>
      <c r="E37" s="162">
        <v>35647127</v>
      </c>
      <c r="F37" s="163">
        <v>35610495</v>
      </c>
      <c r="G37" s="164">
        <v>36479</v>
      </c>
      <c r="H37" s="162">
        <v>998184</v>
      </c>
      <c r="I37" s="163">
        <v>730913</v>
      </c>
      <c r="J37" s="164">
        <v>241172</v>
      </c>
      <c r="K37" s="162">
        <v>9524056</v>
      </c>
      <c r="L37" s="163">
        <v>9411444</v>
      </c>
      <c r="M37" s="164">
        <v>112613</v>
      </c>
      <c r="N37" s="135" t="str">
        <f t="shared" si="1"/>
        <v>高知県計</v>
      </c>
    </row>
    <row r="38" spans="1:14" s="26" customFormat="1" ht="18" customHeight="1">
      <c r="A38" s="25"/>
      <c r="B38" s="195"/>
      <c r="C38" s="196"/>
      <c r="D38" s="197"/>
      <c r="E38" s="195"/>
      <c r="F38" s="196"/>
      <c r="G38" s="197"/>
      <c r="H38" s="195"/>
      <c r="I38" s="196"/>
      <c r="J38" s="197"/>
      <c r="K38" s="195"/>
      <c r="L38" s="196"/>
      <c r="M38" s="197"/>
      <c r="N38" s="118"/>
    </row>
    <row r="39" spans="1:14" s="3" customFormat="1" ht="18" customHeight="1" thickBot="1">
      <c r="A39" s="201" t="s">
        <v>23</v>
      </c>
      <c r="B39" s="202">
        <v>614871</v>
      </c>
      <c r="C39" s="203">
        <v>87600</v>
      </c>
      <c r="D39" s="204">
        <v>406921</v>
      </c>
      <c r="E39" s="202">
        <v>41540</v>
      </c>
      <c r="F39" s="203">
        <v>16299</v>
      </c>
      <c r="G39" s="204">
        <v>25233</v>
      </c>
      <c r="H39" s="202">
        <v>2551270</v>
      </c>
      <c r="I39" s="203">
        <v>140203</v>
      </c>
      <c r="J39" s="204">
        <v>2151750</v>
      </c>
      <c r="K39" s="202">
        <v>24972</v>
      </c>
      <c r="L39" s="203">
        <v>1917</v>
      </c>
      <c r="M39" s="204">
        <v>23056</v>
      </c>
      <c r="N39" s="205" t="s">
        <v>23</v>
      </c>
    </row>
    <row r="40" spans="1:14" s="3" customFormat="1" ht="24.75" customHeight="1" thickBot="1" thickTop="1">
      <c r="A40" s="255" t="s">
        <v>134</v>
      </c>
      <c r="B40" s="198">
        <v>2138787</v>
      </c>
      <c r="C40" s="199">
        <v>1262222</v>
      </c>
      <c r="D40" s="200">
        <v>714083</v>
      </c>
      <c r="E40" s="198">
        <v>260076245</v>
      </c>
      <c r="F40" s="199">
        <v>259848422</v>
      </c>
      <c r="G40" s="200">
        <v>227613</v>
      </c>
      <c r="H40" s="198">
        <v>7291317</v>
      </c>
      <c r="I40" s="199">
        <v>3600922</v>
      </c>
      <c r="J40" s="200">
        <v>3306860</v>
      </c>
      <c r="K40" s="198">
        <v>49675003</v>
      </c>
      <c r="L40" s="199">
        <v>49205753</v>
      </c>
      <c r="M40" s="200">
        <v>469130</v>
      </c>
      <c r="N40" s="206" t="s">
        <v>103</v>
      </c>
    </row>
    <row r="41" spans="1:9" ht="24" customHeight="1">
      <c r="A41" s="331" t="s">
        <v>136</v>
      </c>
      <c r="B41" s="332"/>
      <c r="C41" s="332"/>
      <c r="D41" s="332"/>
      <c r="E41" s="332"/>
      <c r="F41" s="332"/>
      <c r="G41" s="332"/>
      <c r="H41" s="332"/>
      <c r="I41" s="332"/>
    </row>
  </sheetData>
  <sheetProtection/>
  <mergeCells count="7">
    <mergeCell ref="A41:I41"/>
    <mergeCell ref="A2:A3"/>
    <mergeCell ref="N2:N3"/>
    <mergeCell ref="H2:J2"/>
    <mergeCell ref="B2:D2"/>
    <mergeCell ref="E2:G2"/>
    <mergeCell ref="K2:M2"/>
  </mergeCells>
  <printOptions horizontalCentered="1"/>
  <pageMargins left="0.7874015748031497" right="0.7874015748031497" top="0.8661417322834646" bottom="0.6299212598425197" header="0.5118110236220472" footer="0.7086614173228347"/>
  <pageSetup horizontalDpi="600" verticalDpi="600" orientation="landscape" paperSize="9" scale="69" r:id="rId1"/>
  <headerFooter alignWithMargins="0">
    <oddFooter>&amp;R高松国税局
国税徴収１
(H25)</oddFooter>
  </headerFooter>
</worksheet>
</file>

<file path=xl/worksheets/sheet4.xml><?xml version="1.0" encoding="utf-8"?>
<worksheet xmlns="http://schemas.openxmlformats.org/spreadsheetml/2006/main" xmlns:r="http://schemas.openxmlformats.org/officeDocument/2006/relationships">
  <sheetPr>
    <tabColor rgb="FFFF0000"/>
  </sheetPr>
  <dimension ref="A1:N40"/>
  <sheetViews>
    <sheetView showGridLines="0" view="pageBreakPreview" zoomScaleSheetLayoutView="100" workbookViewId="0" topLeftCell="A1">
      <selection activeCell="A1" sqref="A1:P1"/>
    </sheetView>
  </sheetViews>
  <sheetFormatPr defaultColWidth="10.625" defaultRowHeight="13.5"/>
  <cols>
    <col min="1" max="1" width="12.00390625" style="2" customWidth="1"/>
    <col min="2" max="13" width="11.75390625" style="2" customWidth="1"/>
    <col min="14" max="14" width="11.875" style="5" customWidth="1"/>
    <col min="15" max="16384" width="10.625" style="2" customWidth="1"/>
  </cols>
  <sheetData>
    <row r="1" ht="12" thickBot="1">
      <c r="A1" s="2" t="s">
        <v>27</v>
      </c>
    </row>
    <row r="2" spans="1:14" s="5" customFormat="1" ht="15.75" customHeight="1">
      <c r="A2" s="333" t="s">
        <v>20</v>
      </c>
      <c r="B2" s="286" t="s">
        <v>141</v>
      </c>
      <c r="C2" s="287"/>
      <c r="D2" s="288"/>
      <c r="E2" s="286" t="s">
        <v>142</v>
      </c>
      <c r="F2" s="287"/>
      <c r="G2" s="288"/>
      <c r="H2" s="286" t="s">
        <v>143</v>
      </c>
      <c r="I2" s="287"/>
      <c r="J2" s="288"/>
      <c r="K2" s="286" t="s">
        <v>145</v>
      </c>
      <c r="L2" s="287"/>
      <c r="M2" s="288"/>
      <c r="N2" s="329" t="s">
        <v>71</v>
      </c>
    </row>
    <row r="3" spans="1:14" s="5" customFormat="1" ht="16.5" customHeight="1">
      <c r="A3" s="334"/>
      <c r="B3" s="24" t="s">
        <v>21</v>
      </c>
      <c r="C3" s="12" t="s">
        <v>14</v>
      </c>
      <c r="D3" s="14" t="s">
        <v>22</v>
      </c>
      <c r="E3" s="24" t="s">
        <v>21</v>
      </c>
      <c r="F3" s="12" t="s">
        <v>14</v>
      </c>
      <c r="G3" s="14" t="s">
        <v>22</v>
      </c>
      <c r="H3" s="24" t="s">
        <v>21</v>
      </c>
      <c r="I3" s="12" t="s">
        <v>14</v>
      </c>
      <c r="J3" s="14" t="s">
        <v>22</v>
      </c>
      <c r="K3" s="24" t="s">
        <v>21</v>
      </c>
      <c r="L3" s="12" t="s">
        <v>14</v>
      </c>
      <c r="M3" s="14" t="s">
        <v>22</v>
      </c>
      <c r="N3" s="330"/>
    </row>
    <row r="4" spans="1:14" s="23" customFormat="1" ht="11.25">
      <c r="A4" s="39"/>
      <c r="B4" s="34" t="s">
        <v>2</v>
      </c>
      <c r="C4" s="35" t="s">
        <v>2</v>
      </c>
      <c r="D4" s="36" t="s">
        <v>2</v>
      </c>
      <c r="E4" s="34" t="s">
        <v>2</v>
      </c>
      <c r="F4" s="35" t="s">
        <v>2</v>
      </c>
      <c r="G4" s="36" t="s">
        <v>2</v>
      </c>
      <c r="H4" s="34" t="s">
        <v>2</v>
      </c>
      <c r="I4" s="35" t="s">
        <v>2</v>
      </c>
      <c r="J4" s="36" t="s">
        <v>2</v>
      </c>
      <c r="K4" s="34" t="s">
        <v>2</v>
      </c>
      <c r="L4" s="35" t="s">
        <v>2</v>
      </c>
      <c r="M4" s="125" t="s">
        <v>2</v>
      </c>
      <c r="N4" s="120"/>
    </row>
    <row r="5" spans="1:14" ht="18" customHeight="1">
      <c r="A5" s="42" t="s">
        <v>72</v>
      </c>
      <c r="B5" s="177">
        <v>13929766</v>
      </c>
      <c r="C5" s="144">
        <v>13895918</v>
      </c>
      <c r="D5" s="178">
        <v>33848</v>
      </c>
      <c r="E5" s="177">
        <v>1393536</v>
      </c>
      <c r="F5" s="144">
        <v>1387902</v>
      </c>
      <c r="G5" s="178">
        <v>5634</v>
      </c>
      <c r="H5" s="177">
        <v>3675816</v>
      </c>
      <c r="I5" s="144">
        <v>3617290</v>
      </c>
      <c r="J5" s="178">
        <v>58526</v>
      </c>
      <c r="K5" s="177" t="s">
        <v>137</v>
      </c>
      <c r="L5" s="144" t="s">
        <v>137</v>
      </c>
      <c r="M5" s="178" t="s">
        <v>137</v>
      </c>
      <c r="N5" s="121" t="str">
        <f>IF(A5="","",A5)</f>
        <v>徳島</v>
      </c>
    </row>
    <row r="6" spans="1:14" ht="18" customHeight="1">
      <c r="A6" s="40" t="s">
        <v>73</v>
      </c>
      <c r="B6" s="179">
        <v>5047163</v>
      </c>
      <c r="C6" s="146">
        <v>5040831</v>
      </c>
      <c r="D6" s="180">
        <v>6177</v>
      </c>
      <c r="E6" s="179">
        <v>456942</v>
      </c>
      <c r="F6" s="146">
        <v>456763</v>
      </c>
      <c r="G6" s="180">
        <v>179</v>
      </c>
      <c r="H6" s="179">
        <v>1307478</v>
      </c>
      <c r="I6" s="146">
        <v>1302131</v>
      </c>
      <c r="J6" s="180">
        <v>5347</v>
      </c>
      <c r="K6" s="179" t="s">
        <v>137</v>
      </c>
      <c r="L6" s="146" t="s">
        <v>137</v>
      </c>
      <c r="M6" s="180" t="s">
        <v>137</v>
      </c>
      <c r="N6" s="122" t="str">
        <f aca="true" t="shared" si="0" ref="N6:N39">IF(A6="","",A6)</f>
        <v>鳴門</v>
      </c>
    </row>
    <row r="7" spans="1:14" ht="18" customHeight="1">
      <c r="A7" s="40" t="s">
        <v>74</v>
      </c>
      <c r="B7" s="179">
        <v>13185020</v>
      </c>
      <c r="C7" s="146">
        <v>13183444</v>
      </c>
      <c r="D7" s="180">
        <v>1576</v>
      </c>
      <c r="E7" s="179">
        <v>1316934</v>
      </c>
      <c r="F7" s="146">
        <v>1316855</v>
      </c>
      <c r="G7" s="180">
        <v>79</v>
      </c>
      <c r="H7" s="179">
        <v>474375</v>
      </c>
      <c r="I7" s="146">
        <v>472352</v>
      </c>
      <c r="J7" s="178">
        <v>2023</v>
      </c>
      <c r="K7" s="179">
        <v>28</v>
      </c>
      <c r="L7" s="146" t="s">
        <v>137</v>
      </c>
      <c r="M7" s="180" t="s">
        <v>137</v>
      </c>
      <c r="N7" s="122" t="str">
        <f t="shared" si="0"/>
        <v>阿南</v>
      </c>
    </row>
    <row r="8" spans="1:14" ht="18" customHeight="1">
      <c r="A8" s="40" t="s">
        <v>75</v>
      </c>
      <c r="B8" s="179">
        <v>707880</v>
      </c>
      <c r="C8" s="146">
        <v>706692</v>
      </c>
      <c r="D8" s="180">
        <v>1189</v>
      </c>
      <c r="E8" s="179">
        <v>66736</v>
      </c>
      <c r="F8" s="146">
        <v>66527</v>
      </c>
      <c r="G8" s="180">
        <v>209</v>
      </c>
      <c r="H8" s="179">
        <v>522600</v>
      </c>
      <c r="I8" s="146">
        <v>517873</v>
      </c>
      <c r="J8" s="178">
        <v>4726</v>
      </c>
      <c r="K8" s="179" t="s">
        <v>137</v>
      </c>
      <c r="L8" s="146" t="s">
        <v>137</v>
      </c>
      <c r="M8" s="180" t="s">
        <v>137</v>
      </c>
      <c r="N8" s="122" t="str">
        <f t="shared" si="0"/>
        <v>川島</v>
      </c>
    </row>
    <row r="9" spans="1:14" ht="18" customHeight="1">
      <c r="A9" s="40" t="s">
        <v>76</v>
      </c>
      <c r="B9" s="179">
        <v>640354</v>
      </c>
      <c r="C9" s="146">
        <v>635468</v>
      </c>
      <c r="D9" s="180">
        <v>4887</v>
      </c>
      <c r="E9" s="179">
        <v>56233</v>
      </c>
      <c r="F9" s="146">
        <v>56145</v>
      </c>
      <c r="G9" s="180">
        <v>88</v>
      </c>
      <c r="H9" s="179">
        <v>226676</v>
      </c>
      <c r="I9" s="146">
        <v>226676</v>
      </c>
      <c r="J9" s="178" t="s">
        <v>137</v>
      </c>
      <c r="K9" s="179" t="s">
        <v>137</v>
      </c>
      <c r="L9" s="146" t="s">
        <v>137</v>
      </c>
      <c r="M9" s="180" t="s">
        <v>137</v>
      </c>
      <c r="N9" s="122" t="str">
        <f t="shared" si="0"/>
        <v>脇町</v>
      </c>
    </row>
    <row r="10" spans="1:14" ht="18" customHeight="1">
      <c r="A10" s="40" t="s">
        <v>77</v>
      </c>
      <c r="B10" s="179">
        <v>454521</v>
      </c>
      <c r="C10" s="146">
        <v>450124</v>
      </c>
      <c r="D10" s="180">
        <v>4397</v>
      </c>
      <c r="E10" s="179">
        <v>38772</v>
      </c>
      <c r="F10" s="146">
        <v>38700</v>
      </c>
      <c r="G10" s="180">
        <v>72</v>
      </c>
      <c r="H10" s="179">
        <v>115016</v>
      </c>
      <c r="I10" s="146">
        <v>114870</v>
      </c>
      <c r="J10" s="180">
        <v>145</v>
      </c>
      <c r="K10" s="179" t="s">
        <v>137</v>
      </c>
      <c r="L10" s="146" t="s">
        <v>137</v>
      </c>
      <c r="M10" s="180" t="s">
        <v>137</v>
      </c>
      <c r="N10" s="122" t="str">
        <f t="shared" si="0"/>
        <v>池田</v>
      </c>
    </row>
    <row r="11" spans="1:14" ht="18" customHeight="1">
      <c r="A11" s="132" t="s">
        <v>78</v>
      </c>
      <c r="B11" s="162">
        <v>33964705</v>
      </c>
      <c r="C11" s="163">
        <v>33912477</v>
      </c>
      <c r="D11" s="164">
        <v>52073</v>
      </c>
      <c r="E11" s="162">
        <v>3329152</v>
      </c>
      <c r="F11" s="163">
        <v>3322891</v>
      </c>
      <c r="G11" s="164">
        <v>6261</v>
      </c>
      <c r="H11" s="162">
        <v>6321960</v>
      </c>
      <c r="I11" s="163">
        <v>6251192</v>
      </c>
      <c r="J11" s="164">
        <v>70768</v>
      </c>
      <c r="K11" s="162">
        <v>28</v>
      </c>
      <c r="L11" s="163" t="s">
        <v>137</v>
      </c>
      <c r="M11" s="164" t="s">
        <v>137</v>
      </c>
      <c r="N11" s="133" t="str">
        <f t="shared" si="0"/>
        <v>徳島県計</v>
      </c>
    </row>
    <row r="12" spans="1:14" ht="18" customHeight="1">
      <c r="A12" s="10"/>
      <c r="B12" s="181"/>
      <c r="C12" s="182"/>
      <c r="D12" s="183"/>
      <c r="E12" s="181"/>
      <c r="F12" s="182"/>
      <c r="G12" s="183"/>
      <c r="H12" s="181"/>
      <c r="I12" s="182"/>
      <c r="J12" s="183"/>
      <c r="K12" s="181"/>
      <c r="L12" s="182"/>
      <c r="M12" s="183"/>
      <c r="N12" s="124">
        <f t="shared" si="0"/>
      </c>
    </row>
    <row r="13" spans="1:14" ht="18" customHeight="1">
      <c r="A13" s="41" t="s">
        <v>79</v>
      </c>
      <c r="B13" s="184">
        <v>37046961</v>
      </c>
      <c r="C13" s="185">
        <v>36895634</v>
      </c>
      <c r="D13" s="186">
        <v>148893</v>
      </c>
      <c r="E13" s="184">
        <v>3656453</v>
      </c>
      <c r="F13" s="185">
        <v>3651181</v>
      </c>
      <c r="G13" s="186">
        <v>5273</v>
      </c>
      <c r="H13" s="184">
        <v>6899318</v>
      </c>
      <c r="I13" s="185">
        <v>6817576</v>
      </c>
      <c r="J13" s="178">
        <v>81741</v>
      </c>
      <c r="K13" s="184" t="s">
        <v>137</v>
      </c>
      <c r="L13" s="185" t="s">
        <v>137</v>
      </c>
      <c r="M13" s="186" t="s">
        <v>137</v>
      </c>
      <c r="N13" s="121" t="str">
        <f t="shared" si="0"/>
        <v>高松</v>
      </c>
    </row>
    <row r="14" spans="1:14" ht="18" customHeight="1">
      <c r="A14" s="40" t="s">
        <v>80</v>
      </c>
      <c r="B14" s="177">
        <v>4297869</v>
      </c>
      <c r="C14" s="144">
        <v>4234386</v>
      </c>
      <c r="D14" s="178">
        <v>63484</v>
      </c>
      <c r="E14" s="177">
        <v>411138</v>
      </c>
      <c r="F14" s="144">
        <v>410318</v>
      </c>
      <c r="G14" s="178">
        <v>820</v>
      </c>
      <c r="H14" s="177">
        <v>944997</v>
      </c>
      <c r="I14" s="144">
        <v>925762</v>
      </c>
      <c r="J14" s="178">
        <v>19235</v>
      </c>
      <c r="K14" s="177" t="s">
        <v>137</v>
      </c>
      <c r="L14" s="144" t="s">
        <v>137</v>
      </c>
      <c r="M14" s="178" t="s">
        <v>137</v>
      </c>
      <c r="N14" s="121" t="str">
        <f t="shared" si="0"/>
        <v>丸亀</v>
      </c>
    </row>
    <row r="15" spans="1:14" ht="18" customHeight="1">
      <c r="A15" s="40" t="s">
        <v>81</v>
      </c>
      <c r="B15" s="177">
        <v>3293553</v>
      </c>
      <c r="C15" s="144">
        <v>3224749</v>
      </c>
      <c r="D15" s="178">
        <v>68804</v>
      </c>
      <c r="E15" s="177">
        <v>280200</v>
      </c>
      <c r="F15" s="144">
        <v>280119</v>
      </c>
      <c r="G15" s="178">
        <v>81</v>
      </c>
      <c r="H15" s="179">
        <v>1279969</v>
      </c>
      <c r="I15" s="146">
        <v>1276760</v>
      </c>
      <c r="J15" s="178">
        <v>2959</v>
      </c>
      <c r="K15" s="177" t="s">
        <v>137</v>
      </c>
      <c r="L15" s="144" t="s">
        <v>137</v>
      </c>
      <c r="M15" s="178" t="s">
        <v>137</v>
      </c>
      <c r="N15" s="121" t="str">
        <f t="shared" si="0"/>
        <v>坂出</v>
      </c>
    </row>
    <row r="16" spans="1:14" ht="18" customHeight="1">
      <c r="A16" s="40" t="s">
        <v>82</v>
      </c>
      <c r="B16" s="177">
        <v>4137306</v>
      </c>
      <c r="C16" s="144">
        <v>4092578</v>
      </c>
      <c r="D16" s="178">
        <v>44586</v>
      </c>
      <c r="E16" s="177">
        <v>366274</v>
      </c>
      <c r="F16" s="144">
        <v>366015</v>
      </c>
      <c r="G16" s="178">
        <v>259</v>
      </c>
      <c r="H16" s="179">
        <v>998866</v>
      </c>
      <c r="I16" s="146">
        <v>988677</v>
      </c>
      <c r="J16" s="178">
        <v>10189</v>
      </c>
      <c r="K16" s="177" t="s">
        <v>137</v>
      </c>
      <c r="L16" s="144" t="s">
        <v>137</v>
      </c>
      <c r="M16" s="178" t="s">
        <v>137</v>
      </c>
      <c r="N16" s="121" t="str">
        <f t="shared" si="0"/>
        <v>観音寺</v>
      </c>
    </row>
    <row r="17" spans="1:14" ht="18" customHeight="1">
      <c r="A17" s="40" t="s">
        <v>83</v>
      </c>
      <c r="B17" s="177">
        <v>3400765</v>
      </c>
      <c r="C17" s="144">
        <v>3393301</v>
      </c>
      <c r="D17" s="178">
        <v>7464</v>
      </c>
      <c r="E17" s="177">
        <v>332172</v>
      </c>
      <c r="F17" s="144">
        <v>332045</v>
      </c>
      <c r="G17" s="178">
        <v>127</v>
      </c>
      <c r="H17" s="179">
        <v>357320</v>
      </c>
      <c r="I17" s="146">
        <v>355291</v>
      </c>
      <c r="J17" s="178">
        <v>2029</v>
      </c>
      <c r="K17" s="177" t="s">
        <v>137</v>
      </c>
      <c r="L17" s="144" t="s">
        <v>137</v>
      </c>
      <c r="M17" s="178" t="s">
        <v>137</v>
      </c>
      <c r="N17" s="121" t="str">
        <f t="shared" si="0"/>
        <v>長尾</v>
      </c>
    </row>
    <row r="18" spans="1:14" ht="18" customHeight="1">
      <c r="A18" s="40" t="s">
        <v>84</v>
      </c>
      <c r="B18" s="177">
        <v>505760</v>
      </c>
      <c r="C18" s="144">
        <v>499887</v>
      </c>
      <c r="D18" s="178">
        <v>5861</v>
      </c>
      <c r="E18" s="177">
        <v>43463</v>
      </c>
      <c r="F18" s="144">
        <v>43422</v>
      </c>
      <c r="G18" s="178">
        <v>41</v>
      </c>
      <c r="H18" s="179">
        <v>139473</v>
      </c>
      <c r="I18" s="146">
        <v>138384</v>
      </c>
      <c r="J18" s="178">
        <v>1089</v>
      </c>
      <c r="K18" s="177">
        <v>723</v>
      </c>
      <c r="L18" s="144" t="s">
        <v>137</v>
      </c>
      <c r="M18" s="178">
        <v>723</v>
      </c>
      <c r="N18" s="121" t="str">
        <f t="shared" si="0"/>
        <v>土庄</v>
      </c>
    </row>
    <row r="19" spans="1:14" ht="18" customHeight="1">
      <c r="A19" s="132" t="s">
        <v>85</v>
      </c>
      <c r="B19" s="162">
        <v>52682215</v>
      </c>
      <c r="C19" s="163">
        <v>52340534</v>
      </c>
      <c r="D19" s="164">
        <v>339093</v>
      </c>
      <c r="E19" s="162">
        <v>5089700</v>
      </c>
      <c r="F19" s="163">
        <v>5083100</v>
      </c>
      <c r="G19" s="164">
        <v>6600</v>
      </c>
      <c r="H19" s="162">
        <v>10619942</v>
      </c>
      <c r="I19" s="163">
        <v>10502450</v>
      </c>
      <c r="J19" s="164">
        <v>117241</v>
      </c>
      <c r="K19" s="162">
        <v>723</v>
      </c>
      <c r="L19" s="163" t="s">
        <v>137</v>
      </c>
      <c r="M19" s="164">
        <v>723</v>
      </c>
      <c r="N19" s="133" t="str">
        <f t="shared" si="0"/>
        <v>香川県計</v>
      </c>
    </row>
    <row r="20" spans="1:14" ht="18" customHeight="1">
      <c r="A20" s="10"/>
      <c r="B20" s="181"/>
      <c r="C20" s="182"/>
      <c r="D20" s="183"/>
      <c r="E20" s="181"/>
      <c r="F20" s="182"/>
      <c r="G20" s="183"/>
      <c r="H20" s="181"/>
      <c r="I20" s="182"/>
      <c r="J20" s="183"/>
      <c r="K20" s="181"/>
      <c r="L20" s="182"/>
      <c r="M20" s="183"/>
      <c r="N20" s="124">
        <f t="shared" si="0"/>
      </c>
    </row>
    <row r="21" spans="1:14" ht="18" customHeight="1">
      <c r="A21" s="41" t="s">
        <v>86</v>
      </c>
      <c r="B21" s="177">
        <v>32564216</v>
      </c>
      <c r="C21" s="144">
        <v>32398262</v>
      </c>
      <c r="D21" s="178">
        <v>160485</v>
      </c>
      <c r="E21" s="177">
        <v>3216322</v>
      </c>
      <c r="F21" s="144">
        <v>3212747</v>
      </c>
      <c r="G21" s="178">
        <v>3575</v>
      </c>
      <c r="H21" s="177">
        <v>4445884</v>
      </c>
      <c r="I21" s="144">
        <v>4279440</v>
      </c>
      <c r="J21" s="178">
        <v>166444</v>
      </c>
      <c r="K21" s="177" t="s">
        <v>137</v>
      </c>
      <c r="L21" s="144" t="s">
        <v>137</v>
      </c>
      <c r="M21" s="178" t="s">
        <v>137</v>
      </c>
      <c r="N21" s="121" t="str">
        <f t="shared" si="0"/>
        <v>松山</v>
      </c>
    </row>
    <row r="22" spans="1:14" ht="18" customHeight="1">
      <c r="A22" s="40" t="s">
        <v>87</v>
      </c>
      <c r="B22" s="177">
        <v>35629432</v>
      </c>
      <c r="C22" s="144">
        <v>35376402</v>
      </c>
      <c r="D22" s="178">
        <v>253030</v>
      </c>
      <c r="E22" s="177">
        <v>3189259</v>
      </c>
      <c r="F22" s="144">
        <v>3182015</v>
      </c>
      <c r="G22" s="178">
        <v>7244</v>
      </c>
      <c r="H22" s="177">
        <v>1203662</v>
      </c>
      <c r="I22" s="144">
        <v>1194563</v>
      </c>
      <c r="J22" s="178">
        <v>9099</v>
      </c>
      <c r="K22" s="177" t="s">
        <v>137</v>
      </c>
      <c r="L22" s="144" t="s">
        <v>137</v>
      </c>
      <c r="M22" s="178" t="s">
        <v>137</v>
      </c>
      <c r="N22" s="121" t="str">
        <f t="shared" si="0"/>
        <v>今治</v>
      </c>
    </row>
    <row r="23" spans="1:14" ht="18" customHeight="1">
      <c r="A23" s="40" t="s">
        <v>88</v>
      </c>
      <c r="B23" s="177">
        <v>2378164</v>
      </c>
      <c r="C23" s="144">
        <v>2368920</v>
      </c>
      <c r="D23" s="178">
        <v>9207</v>
      </c>
      <c r="E23" s="177">
        <v>226863</v>
      </c>
      <c r="F23" s="144">
        <v>226208</v>
      </c>
      <c r="G23" s="178">
        <v>656</v>
      </c>
      <c r="H23" s="177">
        <v>1295889</v>
      </c>
      <c r="I23" s="144">
        <v>1274950</v>
      </c>
      <c r="J23" s="178">
        <v>20940</v>
      </c>
      <c r="K23" s="177" t="s">
        <v>137</v>
      </c>
      <c r="L23" s="144" t="s">
        <v>137</v>
      </c>
      <c r="M23" s="178" t="s">
        <v>137</v>
      </c>
      <c r="N23" s="121" t="str">
        <f t="shared" si="0"/>
        <v>宇和島</v>
      </c>
    </row>
    <row r="24" spans="1:14" ht="18" customHeight="1">
      <c r="A24" s="40" t="s">
        <v>89</v>
      </c>
      <c r="B24" s="177">
        <v>1699306</v>
      </c>
      <c r="C24" s="144">
        <v>1655873</v>
      </c>
      <c r="D24" s="178">
        <v>43433</v>
      </c>
      <c r="E24" s="177">
        <v>161628</v>
      </c>
      <c r="F24" s="144">
        <v>161325</v>
      </c>
      <c r="G24" s="178">
        <v>303</v>
      </c>
      <c r="H24" s="177">
        <v>443092</v>
      </c>
      <c r="I24" s="144">
        <v>440089</v>
      </c>
      <c r="J24" s="178">
        <v>3003</v>
      </c>
      <c r="K24" s="177" t="s">
        <v>137</v>
      </c>
      <c r="L24" s="144" t="s">
        <v>137</v>
      </c>
      <c r="M24" s="178" t="s">
        <v>137</v>
      </c>
      <c r="N24" s="121" t="str">
        <f t="shared" si="0"/>
        <v>八幡浜</v>
      </c>
    </row>
    <row r="25" spans="1:14" ht="18" customHeight="1">
      <c r="A25" s="40" t="s">
        <v>90</v>
      </c>
      <c r="B25" s="177">
        <v>5574096</v>
      </c>
      <c r="C25" s="144">
        <v>5504480</v>
      </c>
      <c r="D25" s="178">
        <v>69616</v>
      </c>
      <c r="E25" s="177">
        <v>506171</v>
      </c>
      <c r="F25" s="144">
        <v>504603</v>
      </c>
      <c r="G25" s="178">
        <v>1567</v>
      </c>
      <c r="H25" s="177">
        <v>621632</v>
      </c>
      <c r="I25" s="144">
        <v>558664</v>
      </c>
      <c r="J25" s="178">
        <v>62487</v>
      </c>
      <c r="K25" s="177" t="s">
        <v>137</v>
      </c>
      <c r="L25" s="144" t="s">
        <v>137</v>
      </c>
      <c r="M25" s="178" t="s">
        <v>137</v>
      </c>
      <c r="N25" s="121" t="str">
        <f t="shared" si="0"/>
        <v>新居浜</v>
      </c>
    </row>
    <row r="26" spans="1:14" s="3" customFormat="1" ht="18" customHeight="1">
      <c r="A26" s="40" t="s">
        <v>91</v>
      </c>
      <c r="B26" s="179">
        <v>1338249</v>
      </c>
      <c r="C26" s="146">
        <v>1271036</v>
      </c>
      <c r="D26" s="180">
        <v>67151</v>
      </c>
      <c r="E26" s="179">
        <v>122316</v>
      </c>
      <c r="F26" s="146">
        <v>121796</v>
      </c>
      <c r="G26" s="180">
        <v>520</v>
      </c>
      <c r="H26" s="179">
        <v>354309</v>
      </c>
      <c r="I26" s="146">
        <v>335093</v>
      </c>
      <c r="J26" s="180">
        <v>19216</v>
      </c>
      <c r="K26" s="179">
        <v>557</v>
      </c>
      <c r="L26" s="146" t="s">
        <v>137</v>
      </c>
      <c r="M26" s="180">
        <v>557</v>
      </c>
      <c r="N26" s="122" t="str">
        <f t="shared" si="0"/>
        <v>伊予西条</v>
      </c>
    </row>
    <row r="27" spans="1:14" s="9" customFormat="1" ht="18" customHeight="1">
      <c r="A27" s="40" t="s">
        <v>92</v>
      </c>
      <c r="B27" s="179">
        <v>1177282</v>
      </c>
      <c r="C27" s="146">
        <v>1175786</v>
      </c>
      <c r="D27" s="180">
        <v>1495</v>
      </c>
      <c r="E27" s="179">
        <v>106719</v>
      </c>
      <c r="F27" s="146">
        <v>106684</v>
      </c>
      <c r="G27" s="180">
        <v>35</v>
      </c>
      <c r="H27" s="179">
        <v>196803</v>
      </c>
      <c r="I27" s="146">
        <v>188507</v>
      </c>
      <c r="J27" s="180">
        <v>8297</v>
      </c>
      <c r="K27" s="179" t="s">
        <v>137</v>
      </c>
      <c r="L27" s="146" t="s">
        <v>137</v>
      </c>
      <c r="M27" s="180" t="s">
        <v>137</v>
      </c>
      <c r="N27" s="122" t="str">
        <f t="shared" si="0"/>
        <v>大洲</v>
      </c>
    </row>
    <row r="28" spans="1:14" ht="18" customHeight="1">
      <c r="A28" s="40" t="s">
        <v>93</v>
      </c>
      <c r="B28" s="179">
        <v>10356352</v>
      </c>
      <c r="C28" s="146">
        <v>9946894</v>
      </c>
      <c r="D28" s="180">
        <v>409458</v>
      </c>
      <c r="E28" s="179">
        <v>913076</v>
      </c>
      <c r="F28" s="146">
        <v>911980</v>
      </c>
      <c r="G28" s="180">
        <v>1096</v>
      </c>
      <c r="H28" s="179">
        <v>678150</v>
      </c>
      <c r="I28" s="146">
        <v>613891</v>
      </c>
      <c r="J28" s="180">
        <v>64259</v>
      </c>
      <c r="K28" s="179" t="s">
        <v>137</v>
      </c>
      <c r="L28" s="146" t="s">
        <v>137</v>
      </c>
      <c r="M28" s="180" t="s">
        <v>137</v>
      </c>
      <c r="N28" s="122" t="str">
        <f t="shared" si="0"/>
        <v>伊予三島</v>
      </c>
    </row>
    <row r="29" spans="1:14" ht="18" customHeight="1">
      <c r="A29" s="132" t="s">
        <v>94</v>
      </c>
      <c r="B29" s="162">
        <v>90717098</v>
      </c>
      <c r="C29" s="163">
        <v>89697654</v>
      </c>
      <c r="D29" s="164">
        <v>1013875</v>
      </c>
      <c r="E29" s="162">
        <v>8442354</v>
      </c>
      <c r="F29" s="163">
        <v>8427358</v>
      </c>
      <c r="G29" s="164">
        <v>14996</v>
      </c>
      <c r="H29" s="162">
        <v>9239422</v>
      </c>
      <c r="I29" s="163">
        <v>8885196</v>
      </c>
      <c r="J29" s="164">
        <v>353744</v>
      </c>
      <c r="K29" s="162">
        <v>557</v>
      </c>
      <c r="L29" s="163" t="s">
        <v>137</v>
      </c>
      <c r="M29" s="164">
        <v>557</v>
      </c>
      <c r="N29" s="133" t="str">
        <f t="shared" si="0"/>
        <v>愛媛県計</v>
      </c>
    </row>
    <row r="30" spans="1:14" ht="18" customHeight="1">
      <c r="A30" s="10"/>
      <c r="B30" s="181"/>
      <c r="C30" s="182"/>
      <c r="D30" s="183"/>
      <c r="E30" s="181"/>
      <c r="F30" s="182"/>
      <c r="G30" s="183"/>
      <c r="H30" s="181"/>
      <c r="I30" s="182"/>
      <c r="J30" s="183"/>
      <c r="K30" s="181"/>
      <c r="L30" s="182"/>
      <c r="M30" s="183"/>
      <c r="N30" s="124">
        <f t="shared" si="0"/>
      </c>
    </row>
    <row r="31" spans="1:14" ht="18" customHeight="1">
      <c r="A31" s="41" t="s">
        <v>95</v>
      </c>
      <c r="B31" s="179">
        <v>15574787</v>
      </c>
      <c r="C31" s="146">
        <v>15475865</v>
      </c>
      <c r="D31" s="180">
        <v>97909</v>
      </c>
      <c r="E31" s="179">
        <v>1502155</v>
      </c>
      <c r="F31" s="146">
        <v>1499883</v>
      </c>
      <c r="G31" s="180">
        <v>2272</v>
      </c>
      <c r="H31" s="179">
        <v>4460782</v>
      </c>
      <c r="I31" s="146">
        <v>4187191</v>
      </c>
      <c r="J31" s="178">
        <v>273416</v>
      </c>
      <c r="K31" s="179">
        <v>40</v>
      </c>
      <c r="L31" s="146">
        <v>11</v>
      </c>
      <c r="M31" s="180">
        <v>29</v>
      </c>
      <c r="N31" s="122" t="str">
        <f t="shared" si="0"/>
        <v>高知</v>
      </c>
    </row>
    <row r="32" spans="1:14" ht="18" customHeight="1">
      <c r="A32" s="40" t="s">
        <v>96</v>
      </c>
      <c r="B32" s="179">
        <v>357655</v>
      </c>
      <c r="C32" s="146">
        <v>353626</v>
      </c>
      <c r="D32" s="180">
        <v>3888</v>
      </c>
      <c r="E32" s="179">
        <v>35175</v>
      </c>
      <c r="F32" s="146">
        <v>34942</v>
      </c>
      <c r="G32" s="180">
        <v>232</v>
      </c>
      <c r="H32" s="179">
        <v>51777</v>
      </c>
      <c r="I32" s="146">
        <v>49924</v>
      </c>
      <c r="J32" s="180">
        <v>1853</v>
      </c>
      <c r="K32" s="179" t="s">
        <v>137</v>
      </c>
      <c r="L32" s="146" t="s">
        <v>137</v>
      </c>
      <c r="M32" s="180" t="s">
        <v>137</v>
      </c>
      <c r="N32" s="122" t="str">
        <f t="shared" si="0"/>
        <v>安芸</v>
      </c>
    </row>
    <row r="33" spans="1:14" ht="18" customHeight="1">
      <c r="A33" s="40" t="s">
        <v>97</v>
      </c>
      <c r="B33" s="179">
        <v>1701701</v>
      </c>
      <c r="C33" s="146">
        <v>1696710</v>
      </c>
      <c r="D33" s="180">
        <v>4991</v>
      </c>
      <c r="E33" s="179">
        <v>159094</v>
      </c>
      <c r="F33" s="146">
        <v>158683</v>
      </c>
      <c r="G33" s="180">
        <v>411</v>
      </c>
      <c r="H33" s="179">
        <v>581021</v>
      </c>
      <c r="I33" s="146">
        <v>558183</v>
      </c>
      <c r="J33" s="180">
        <v>22837</v>
      </c>
      <c r="K33" s="179" t="s">
        <v>137</v>
      </c>
      <c r="L33" s="146" t="s">
        <v>137</v>
      </c>
      <c r="M33" s="180" t="s">
        <v>137</v>
      </c>
      <c r="N33" s="122" t="str">
        <f t="shared" si="0"/>
        <v>南国</v>
      </c>
    </row>
    <row r="34" spans="1:14" ht="18" customHeight="1">
      <c r="A34" s="40" t="s">
        <v>98</v>
      </c>
      <c r="B34" s="179">
        <v>738584</v>
      </c>
      <c r="C34" s="146">
        <v>731769</v>
      </c>
      <c r="D34" s="180">
        <v>6815</v>
      </c>
      <c r="E34" s="179">
        <v>70029</v>
      </c>
      <c r="F34" s="146">
        <v>69430</v>
      </c>
      <c r="G34" s="180">
        <v>599</v>
      </c>
      <c r="H34" s="179">
        <v>260815</v>
      </c>
      <c r="I34" s="146">
        <v>259393</v>
      </c>
      <c r="J34" s="180">
        <v>1422</v>
      </c>
      <c r="K34" s="179" t="s">
        <v>137</v>
      </c>
      <c r="L34" s="146" t="s">
        <v>137</v>
      </c>
      <c r="M34" s="180" t="s">
        <v>137</v>
      </c>
      <c r="N34" s="122" t="str">
        <f t="shared" si="0"/>
        <v>須崎</v>
      </c>
    </row>
    <row r="35" spans="1:14" ht="18" customHeight="1">
      <c r="A35" s="40" t="s">
        <v>99</v>
      </c>
      <c r="B35" s="179">
        <v>879651</v>
      </c>
      <c r="C35" s="146">
        <v>875705</v>
      </c>
      <c r="D35" s="180">
        <v>2912</v>
      </c>
      <c r="E35" s="179">
        <v>78490</v>
      </c>
      <c r="F35" s="146">
        <v>78173</v>
      </c>
      <c r="G35" s="180">
        <v>317</v>
      </c>
      <c r="H35" s="179">
        <v>237755</v>
      </c>
      <c r="I35" s="146">
        <v>237632</v>
      </c>
      <c r="J35" s="180">
        <v>123</v>
      </c>
      <c r="K35" s="179" t="s">
        <v>137</v>
      </c>
      <c r="L35" s="146" t="s">
        <v>137</v>
      </c>
      <c r="M35" s="180" t="s">
        <v>137</v>
      </c>
      <c r="N35" s="122" t="str">
        <f t="shared" si="0"/>
        <v>中村</v>
      </c>
    </row>
    <row r="36" spans="1:14" ht="18" customHeight="1">
      <c r="A36" s="40" t="s">
        <v>100</v>
      </c>
      <c r="B36" s="179">
        <v>662023</v>
      </c>
      <c r="C36" s="146">
        <v>659864</v>
      </c>
      <c r="D36" s="180">
        <v>2137</v>
      </c>
      <c r="E36" s="179">
        <v>60126</v>
      </c>
      <c r="F36" s="146">
        <v>59930</v>
      </c>
      <c r="G36" s="180">
        <v>195</v>
      </c>
      <c r="H36" s="179">
        <v>211692</v>
      </c>
      <c r="I36" s="146">
        <v>141219</v>
      </c>
      <c r="J36" s="178">
        <v>70473</v>
      </c>
      <c r="K36" s="179" t="s">
        <v>137</v>
      </c>
      <c r="L36" s="146" t="s">
        <v>137</v>
      </c>
      <c r="M36" s="180" t="s">
        <v>137</v>
      </c>
      <c r="N36" s="122" t="str">
        <f t="shared" si="0"/>
        <v>伊野</v>
      </c>
    </row>
    <row r="37" spans="1:14" s="3" customFormat="1" ht="18" customHeight="1">
      <c r="A37" s="132" t="s">
        <v>101</v>
      </c>
      <c r="B37" s="162">
        <v>19914401</v>
      </c>
      <c r="C37" s="163">
        <v>19793539</v>
      </c>
      <c r="D37" s="164">
        <v>118651</v>
      </c>
      <c r="E37" s="162">
        <v>1905068</v>
      </c>
      <c r="F37" s="163">
        <v>1901041</v>
      </c>
      <c r="G37" s="164">
        <v>4026</v>
      </c>
      <c r="H37" s="162">
        <v>5803841</v>
      </c>
      <c r="I37" s="163">
        <v>5433541</v>
      </c>
      <c r="J37" s="164">
        <v>370124</v>
      </c>
      <c r="K37" s="162">
        <v>40</v>
      </c>
      <c r="L37" s="163">
        <v>11</v>
      </c>
      <c r="M37" s="164">
        <v>29</v>
      </c>
      <c r="N37" s="133" t="str">
        <f t="shared" si="0"/>
        <v>高知県計</v>
      </c>
    </row>
    <row r="38" spans="1:14" s="9" customFormat="1" ht="18" customHeight="1">
      <c r="A38" s="25"/>
      <c r="B38" s="181"/>
      <c r="C38" s="182"/>
      <c r="D38" s="183"/>
      <c r="E38" s="181"/>
      <c r="F38" s="182"/>
      <c r="G38" s="183"/>
      <c r="H38" s="181"/>
      <c r="I38" s="182"/>
      <c r="J38" s="183"/>
      <c r="K38" s="181"/>
      <c r="L38" s="182"/>
      <c r="M38" s="183"/>
      <c r="N38" s="131">
        <f t="shared" si="0"/>
      </c>
    </row>
    <row r="39" spans="1:14" s="3" customFormat="1" ht="18" customHeight="1" thickBot="1">
      <c r="A39" s="201" t="s">
        <v>23</v>
      </c>
      <c r="B39" s="207">
        <v>2182461</v>
      </c>
      <c r="C39" s="208">
        <v>210115</v>
      </c>
      <c r="D39" s="209">
        <v>1049278</v>
      </c>
      <c r="E39" s="207">
        <v>2453</v>
      </c>
      <c r="F39" s="208">
        <v>1198</v>
      </c>
      <c r="G39" s="209">
        <v>1254</v>
      </c>
      <c r="H39" s="207">
        <v>3255310</v>
      </c>
      <c r="I39" s="208">
        <v>212244</v>
      </c>
      <c r="J39" s="209">
        <v>3039594</v>
      </c>
      <c r="K39" s="207">
        <v>22292</v>
      </c>
      <c r="L39" s="208">
        <v>271</v>
      </c>
      <c r="M39" s="209">
        <v>15320</v>
      </c>
      <c r="N39" s="210" t="str">
        <f t="shared" si="0"/>
        <v>局引受分</v>
      </c>
    </row>
    <row r="40" spans="1:14" s="3" customFormat="1" ht="18" customHeight="1" thickBot="1" thickTop="1">
      <c r="A40" s="212" t="s">
        <v>134</v>
      </c>
      <c r="B40" s="174">
        <v>199460879</v>
      </c>
      <c r="C40" s="175">
        <v>195954319</v>
      </c>
      <c r="D40" s="176">
        <v>2572970</v>
      </c>
      <c r="E40" s="174">
        <v>18768727</v>
      </c>
      <c r="F40" s="175">
        <v>18735589</v>
      </c>
      <c r="G40" s="176">
        <v>33138</v>
      </c>
      <c r="H40" s="174">
        <v>35240476</v>
      </c>
      <c r="I40" s="175">
        <v>31284625</v>
      </c>
      <c r="J40" s="176">
        <v>3951471</v>
      </c>
      <c r="K40" s="187">
        <v>23640</v>
      </c>
      <c r="L40" s="175">
        <v>282</v>
      </c>
      <c r="M40" s="188">
        <v>16629</v>
      </c>
      <c r="N40" s="211" t="str">
        <f>IF(A40="","",A40)</f>
        <v>総計</v>
      </c>
    </row>
  </sheetData>
  <sheetProtection/>
  <mergeCells count="6">
    <mergeCell ref="B2:D2"/>
    <mergeCell ref="A2:A3"/>
    <mergeCell ref="N2:N3"/>
    <mergeCell ref="E2:G2"/>
    <mergeCell ref="H2:J2"/>
    <mergeCell ref="K2:M2"/>
  </mergeCells>
  <printOptions horizontalCentered="1" verticalCentered="1"/>
  <pageMargins left="0.7874015748031497" right="0.7874015748031497" top="0.6692913385826772" bottom="0.6299212598425197" header="0.5118110236220472" footer="0.31496062992125984"/>
  <pageSetup horizontalDpi="600" verticalDpi="600" orientation="landscape" paperSize="9" scale="73" r:id="rId1"/>
  <headerFooter alignWithMargins="0">
    <oddFooter>&amp;R高松国税局
国税徴収１
(H25)</oddFooter>
  </headerFooter>
</worksheet>
</file>

<file path=xl/worksheets/sheet5.xml><?xml version="1.0" encoding="utf-8"?>
<worksheet xmlns="http://schemas.openxmlformats.org/spreadsheetml/2006/main" xmlns:r="http://schemas.openxmlformats.org/officeDocument/2006/relationships">
  <sheetPr>
    <tabColor rgb="FFFF0000"/>
  </sheetPr>
  <dimension ref="A1:N40"/>
  <sheetViews>
    <sheetView showGridLines="0" view="pageBreakPreview" zoomScaleSheetLayoutView="100" workbookViewId="0" topLeftCell="A1">
      <selection activeCell="A1" sqref="A1:P1"/>
    </sheetView>
  </sheetViews>
  <sheetFormatPr defaultColWidth="5.875" defaultRowHeight="13.5"/>
  <cols>
    <col min="1" max="1" width="12.00390625" style="2" customWidth="1"/>
    <col min="2" max="13" width="11.75390625" style="2" customWidth="1"/>
    <col min="14" max="14" width="11.875" style="5" customWidth="1"/>
    <col min="15" max="15" width="8.25390625" style="2" bestFit="1" customWidth="1"/>
    <col min="16" max="16" width="18.00390625" style="2" bestFit="1" customWidth="1"/>
    <col min="17" max="16384" width="5.875" style="2" customWidth="1"/>
  </cols>
  <sheetData>
    <row r="1" ht="12" thickBot="1">
      <c r="A1" s="2" t="s">
        <v>27</v>
      </c>
    </row>
    <row r="2" spans="1:14" s="5" customFormat="1" ht="15" customHeight="1">
      <c r="A2" s="333" t="s">
        <v>20</v>
      </c>
      <c r="B2" s="286" t="s">
        <v>162</v>
      </c>
      <c r="C2" s="287"/>
      <c r="D2" s="288"/>
      <c r="E2" s="286" t="s">
        <v>146</v>
      </c>
      <c r="F2" s="287"/>
      <c r="G2" s="288"/>
      <c r="H2" s="286" t="s">
        <v>163</v>
      </c>
      <c r="I2" s="287"/>
      <c r="J2" s="288"/>
      <c r="K2" s="286" t="s">
        <v>165</v>
      </c>
      <c r="L2" s="287"/>
      <c r="M2" s="288"/>
      <c r="N2" s="329" t="s">
        <v>71</v>
      </c>
    </row>
    <row r="3" spans="1:14" s="5" customFormat="1" ht="16.5" customHeight="1">
      <c r="A3" s="334"/>
      <c r="B3" s="24" t="s">
        <v>21</v>
      </c>
      <c r="C3" s="12" t="s">
        <v>14</v>
      </c>
      <c r="D3" s="14" t="s">
        <v>22</v>
      </c>
      <c r="E3" s="24" t="s">
        <v>21</v>
      </c>
      <c r="F3" s="12" t="s">
        <v>14</v>
      </c>
      <c r="G3" s="14" t="s">
        <v>22</v>
      </c>
      <c r="H3" s="24" t="s">
        <v>21</v>
      </c>
      <c r="I3" s="12" t="s">
        <v>14</v>
      </c>
      <c r="J3" s="14" t="s">
        <v>22</v>
      </c>
      <c r="K3" s="24" t="s">
        <v>21</v>
      </c>
      <c r="L3" s="12" t="s">
        <v>14</v>
      </c>
      <c r="M3" s="14" t="s">
        <v>22</v>
      </c>
      <c r="N3" s="330"/>
    </row>
    <row r="4" spans="1:14" ht="11.25">
      <c r="A4" s="39"/>
      <c r="B4" s="37" t="s">
        <v>2</v>
      </c>
      <c r="C4" s="30" t="s">
        <v>2</v>
      </c>
      <c r="D4" s="38" t="s">
        <v>2</v>
      </c>
      <c r="E4" s="37" t="s">
        <v>2</v>
      </c>
      <c r="F4" s="30" t="s">
        <v>2</v>
      </c>
      <c r="G4" s="38" t="s">
        <v>2</v>
      </c>
      <c r="H4" s="37" t="s">
        <v>2</v>
      </c>
      <c r="I4" s="30" t="s">
        <v>2</v>
      </c>
      <c r="J4" s="38" t="s">
        <v>2</v>
      </c>
      <c r="K4" s="37" t="s">
        <v>2</v>
      </c>
      <c r="L4" s="30" t="s">
        <v>2</v>
      </c>
      <c r="M4" s="119" t="s">
        <v>2</v>
      </c>
      <c r="N4" s="120"/>
    </row>
    <row r="5" spans="1:14" ht="18" customHeight="1">
      <c r="A5" s="42" t="s">
        <v>72</v>
      </c>
      <c r="B5" s="156">
        <v>20142455</v>
      </c>
      <c r="C5" s="157">
        <v>19794360</v>
      </c>
      <c r="D5" s="158">
        <v>336138</v>
      </c>
      <c r="E5" s="156">
        <v>7659</v>
      </c>
      <c r="F5" s="157">
        <v>7659</v>
      </c>
      <c r="G5" s="158" t="s">
        <v>137</v>
      </c>
      <c r="H5" s="156" t="s">
        <v>137</v>
      </c>
      <c r="I5" s="157" t="s">
        <v>137</v>
      </c>
      <c r="J5" s="158" t="s">
        <v>137</v>
      </c>
      <c r="K5" s="156" t="s">
        <v>137</v>
      </c>
      <c r="L5" s="157" t="s">
        <v>137</v>
      </c>
      <c r="M5" s="158" t="s">
        <v>137</v>
      </c>
      <c r="N5" s="121" t="str">
        <f>A5</f>
        <v>徳島</v>
      </c>
    </row>
    <row r="6" spans="1:14" ht="18" customHeight="1">
      <c r="A6" s="40" t="s">
        <v>73</v>
      </c>
      <c r="B6" s="159">
        <v>8132383</v>
      </c>
      <c r="C6" s="160">
        <v>8022035</v>
      </c>
      <c r="D6" s="158">
        <v>105624</v>
      </c>
      <c r="E6" s="159">
        <v>494631</v>
      </c>
      <c r="F6" s="160">
        <v>494631</v>
      </c>
      <c r="G6" s="158" t="s">
        <v>137</v>
      </c>
      <c r="H6" s="159" t="s">
        <v>137</v>
      </c>
      <c r="I6" s="160" t="s">
        <v>137</v>
      </c>
      <c r="J6" s="158" t="s">
        <v>137</v>
      </c>
      <c r="K6" s="159" t="s">
        <v>137</v>
      </c>
      <c r="L6" s="160" t="s">
        <v>137</v>
      </c>
      <c r="M6" s="161" t="s">
        <v>137</v>
      </c>
      <c r="N6" s="122" t="str">
        <f aca="true" t="shared" si="0" ref="N6:N40">A6</f>
        <v>鳴門</v>
      </c>
    </row>
    <row r="7" spans="1:14" ht="18" customHeight="1">
      <c r="A7" s="40" t="s">
        <v>74</v>
      </c>
      <c r="B7" s="159">
        <v>3344701</v>
      </c>
      <c r="C7" s="160">
        <v>3275830</v>
      </c>
      <c r="D7" s="161">
        <v>62142</v>
      </c>
      <c r="E7" s="159">
        <v>4602</v>
      </c>
      <c r="F7" s="160">
        <v>4602</v>
      </c>
      <c r="G7" s="161" t="s">
        <v>137</v>
      </c>
      <c r="H7" s="159" t="s">
        <v>137</v>
      </c>
      <c r="I7" s="160" t="s">
        <v>137</v>
      </c>
      <c r="J7" s="161" t="s">
        <v>137</v>
      </c>
      <c r="K7" s="159" t="s">
        <v>137</v>
      </c>
      <c r="L7" s="160" t="s">
        <v>137</v>
      </c>
      <c r="M7" s="161" t="s">
        <v>137</v>
      </c>
      <c r="N7" s="122" t="str">
        <f t="shared" si="0"/>
        <v>阿南</v>
      </c>
    </row>
    <row r="8" spans="1:14" ht="18" customHeight="1">
      <c r="A8" s="40" t="s">
        <v>75</v>
      </c>
      <c r="B8" s="159">
        <v>2130178</v>
      </c>
      <c r="C8" s="160">
        <v>2087293</v>
      </c>
      <c r="D8" s="158">
        <v>41756</v>
      </c>
      <c r="E8" s="159" t="s">
        <v>185</v>
      </c>
      <c r="F8" s="160" t="s">
        <v>185</v>
      </c>
      <c r="G8" s="161" t="s">
        <v>185</v>
      </c>
      <c r="H8" s="159" t="s">
        <v>137</v>
      </c>
      <c r="I8" s="160" t="s">
        <v>137</v>
      </c>
      <c r="J8" s="161" t="s">
        <v>137</v>
      </c>
      <c r="K8" s="159" t="s">
        <v>137</v>
      </c>
      <c r="L8" s="160" t="s">
        <v>137</v>
      </c>
      <c r="M8" s="161" t="s">
        <v>137</v>
      </c>
      <c r="N8" s="122" t="str">
        <f t="shared" si="0"/>
        <v>川島</v>
      </c>
    </row>
    <row r="9" spans="1:14" ht="18" customHeight="1">
      <c r="A9" s="40" t="s">
        <v>76</v>
      </c>
      <c r="B9" s="159">
        <v>1352428</v>
      </c>
      <c r="C9" s="160">
        <v>1319960</v>
      </c>
      <c r="D9" s="158">
        <v>31409</v>
      </c>
      <c r="E9" s="159" t="s">
        <v>185</v>
      </c>
      <c r="F9" s="160" t="s">
        <v>185</v>
      </c>
      <c r="G9" s="158" t="s">
        <v>185</v>
      </c>
      <c r="H9" s="159" t="s">
        <v>137</v>
      </c>
      <c r="I9" s="160" t="s">
        <v>137</v>
      </c>
      <c r="J9" s="158" t="s">
        <v>137</v>
      </c>
      <c r="K9" s="159" t="s">
        <v>137</v>
      </c>
      <c r="L9" s="160" t="s">
        <v>137</v>
      </c>
      <c r="M9" s="161" t="s">
        <v>137</v>
      </c>
      <c r="N9" s="122" t="str">
        <f t="shared" si="0"/>
        <v>脇町</v>
      </c>
    </row>
    <row r="10" spans="1:14" ht="18" customHeight="1">
      <c r="A10" s="40" t="s">
        <v>77</v>
      </c>
      <c r="B10" s="159">
        <v>1342749</v>
      </c>
      <c r="C10" s="160">
        <v>1314567</v>
      </c>
      <c r="D10" s="161">
        <v>27276</v>
      </c>
      <c r="E10" s="159">
        <v>30449</v>
      </c>
      <c r="F10" s="160">
        <v>30449</v>
      </c>
      <c r="G10" s="161" t="s">
        <v>137</v>
      </c>
      <c r="H10" s="159" t="s">
        <v>137</v>
      </c>
      <c r="I10" s="160" t="s">
        <v>137</v>
      </c>
      <c r="J10" s="161" t="s">
        <v>137</v>
      </c>
      <c r="K10" s="159" t="s">
        <v>137</v>
      </c>
      <c r="L10" s="160" t="s">
        <v>137</v>
      </c>
      <c r="M10" s="161" t="s">
        <v>137</v>
      </c>
      <c r="N10" s="122" t="str">
        <f t="shared" si="0"/>
        <v>池田</v>
      </c>
    </row>
    <row r="11" spans="1:14" ht="18" customHeight="1">
      <c r="A11" s="132" t="s">
        <v>78</v>
      </c>
      <c r="B11" s="162">
        <v>36444894</v>
      </c>
      <c r="C11" s="163">
        <v>35814044</v>
      </c>
      <c r="D11" s="164">
        <v>604345</v>
      </c>
      <c r="E11" s="162">
        <v>539672</v>
      </c>
      <c r="F11" s="163">
        <v>539672</v>
      </c>
      <c r="G11" s="164" t="s">
        <v>137</v>
      </c>
      <c r="H11" s="162" t="s">
        <v>137</v>
      </c>
      <c r="I11" s="163" t="s">
        <v>137</v>
      </c>
      <c r="J11" s="164" t="s">
        <v>137</v>
      </c>
      <c r="K11" s="162" t="s">
        <v>137</v>
      </c>
      <c r="L11" s="163" t="s">
        <v>137</v>
      </c>
      <c r="M11" s="164" t="s">
        <v>137</v>
      </c>
      <c r="N11" s="133" t="str">
        <f t="shared" si="0"/>
        <v>徳島県計</v>
      </c>
    </row>
    <row r="12" spans="1:14" ht="18" customHeight="1">
      <c r="A12" s="10"/>
      <c r="B12" s="165"/>
      <c r="C12" s="166"/>
      <c r="D12" s="167"/>
      <c r="E12" s="165"/>
      <c r="F12" s="166"/>
      <c r="G12" s="167"/>
      <c r="H12" s="165"/>
      <c r="I12" s="166"/>
      <c r="J12" s="167"/>
      <c r="K12" s="165"/>
      <c r="L12" s="166"/>
      <c r="M12" s="167"/>
      <c r="N12" s="130"/>
    </row>
    <row r="13" spans="1:14" s="3" customFormat="1" ht="18" customHeight="1">
      <c r="A13" s="41" t="s">
        <v>79</v>
      </c>
      <c r="B13" s="168">
        <v>44651011</v>
      </c>
      <c r="C13" s="169">
        <v>43919761</v>
      </c>
      <c r="D13" s="158">
        <v>705065</v>
      </c>
      <c r="E13" s="168" t="s">
        <v>186</v>
      </c>
      <c r="F13" s="169" t="s">
        <v>185</v>
      </c>
      <c r="G13" s="158" t="s">
        <v>185</v>
      </c>
      <c r="H13" s="168">
        <v>24010168</v>
      </c>
      <c r="I13" s="169">
        <v>24010168</v>
      </c>
      <c r="J13" s="158" t="s">
        <v>137</v>
      </c>
      <c r="K13" s="168" t="s">
        <v>185</v>
      </c>
      <c r="L13" s="169" t="s">
        <v>185</v>
      </c>
      <c r="M13" s="170" t="s">
        <v>185</v>
      </c>
      <c r="N13" s="123" t="str">
        <f t="shared" si="0"/>
        <v>高松</v>
      </c>
    </row>
    <row r="14" spans="1:14" s="9" customFormat="1" ht="18" customHeight="1">
      <c r="A14" s="40" t="s">
        <v>80</v>
      </c>
      <c r="B14" s="159">
        <v>8814766</v>
      </c>
      <c r="C14" s="157">
        <v>8487567</v>
      </c>
      <c r="D14" s="158">
        <v>325553</v>
      </c>
      <c r="E14" s="159">
        <v>122162</v>
      </c>
      <c r="F14" s="160">
        <v>122162</v>
      </c>
      <c r="G14" s="161" t="s">
        <v>137</v>
      </c>
      <c r="H14" s="159" t="s">
        <v>137</v>
      </c>
      <c r="I14" s="160" t="s">
        <v>137</v>
      </c>
      <c r="J14" s="161" t="s">
        <v>137</v>
      </c>
      <c r="K14" s="156" t="s">
        <v>137</v>
      </c>
      <c r="L14" s="157" t="s">
        <v>137</v>
      </c>
      <c r="M14" s="158" t="s">
        <v>137</v>
      </c>
      <c r="N14" s="121" t="str">
        <f t="shared" si="0"/>
        <v>丸亀</v>
      </c>
    </row>
    <row r="15" spans="1:14" s="9" customFormat="1" ht="18" customHeight="1">
      <c r="A15" s="40" t="s">
        <v>81</v>
      </c>
      <c r="B15" s="159">
        <v>5518746</v>
      </c>
      <c r="C15" s="157">
        <v>5352389</v>
      </c>
      <c r="D15" s="158">
        <v>161991</v>
      </c>
      <c r="E15" s="159" t="s">
        <v>185</v>
      </c>
      <c r="F15" s="157" t="s">
        <v>185</v>
      </c>
      <c r="G15" s="158" t="s">
        <v>185</v>
      </c>
      <c r="H15" s="159" t="s">
        <v>137</v>
      </c>
      <c r="I15" s="157" t="s">
        <v>137</v>
      </c>
      <c r="J15" s="158" t="s">
        <v>137</v>
      </c>
      <c r="K15" s="156" t="s">
        <v>185</v>
      </c>
      <c r="L15" s="157" t="s">
        <v>185</v>
      </c>
      <c r="M15" s="158" t="s">
        <v>185</v>
      </c>
      <c r="N15" s="121" t="str">
        <f t="shared" si="0"/>
        <v>坂出</v>
      </c>
    </row>
    <row r="16" spans="1:14" s="9" customFormat="1" ht="18" customHeight="1">
      <c r="A16" s="40" t="s">
        <v>82</v>
      </c>
      <c r="B16" s="156">
        <v>6760122</v>
      </c>
      <c r="C16" s="157">
        <v>6419601</v>
      </c>
      <c r="D16" s="158">
        <v>333470</v>
      </c>
      <c r="E16" s="159" t="s">
        <v>185</v>
      </c>
      <c r="F16" s="157" t="s">
        <v>185</v>
      </c>
      <c r="G16" s="158" t="s">
        <v>185</v>
      </c>
      <c r="H16" s="159" t="s">
        <v>137</v>
      </c>
      <c r="I16" s="160" t="s">
        <v>137</v>
      </c>
      <c r="J16" s="161" t="s">
        <v>137</v>
      </c>
      <c r="K16" s="156" t="s">
        <v>137</v>
      </c>
      <c r="L16" s="157" t="s">
        <v>137</v>
      </c>
      <c r="M16" s="158" t="s">
        <v>137</v>
      </c>
      <c r="N16" s="121" t="str">
        <f t="shared" si="0"/>
        <v>観音寺</v>
      </c>
    </row>
    <row r="17" spans="1:14" s="9" customFormat="1" ht="18" customHeight="1">
      <c r="A17" s="40" t="s">
        <v>83</v>
      </c>
      <c r="B17" s="156">
        <v>3223715</v>
      </c>
      <c r="C17" s="157">
        <v>3096318</v>
      </c>
      <c r="D17" s="158">
        <v>122202</v>
      </c>
      <c r="E17" s="159" t="s">
        <v>185</v>
      </c>
      <c r="F17" s="157" t="s">
        <v>185</v>
      </c>
      <c r="G17" s="158" t="s">
        <v>185</v>
      </c>
      <c r="H17" s="159" t="s">
        <v>137</v>
      </c>
      <c r="I17" s="160" t="s">
        <v>137</v>
      </c>
      <c r="J17" s="161" t="s">
        <v>137</v>
      </c>
      <c r="K17" s="156" t="s">
        <v>137</v>
      </c>
      <c r="L17" s="157" t="s">
        <v>137</v>
      </c>
      <c r="M17" s="158" t="s">
        <v>137</v>
      </c>
      <c r="N17" s="121" t="str">
        <f t="shared" si="0"/>
        <v>長尾</v>
      </c>
    </row>
    <row r="18" spans="1:14" s="9" customFormat="1" ht="18" customHeight="1">
      <c r="A18" s="40" t="s">
        <v>84</v>
      </c>
      <c r="B18" s="156">
        <v>1640259</v>
      </c>
      <c r="C18" s="157">
        <v>1598312</v>
      </c>
      <c r="D18" s="158">
        <v>41711</v>
      </c>
      <c r="E18" s="159" t="s">
        <v>185</v>
      </c>
      <c r="F18" s="157" t="s">
        <v>185</v>
      </c>
      <c r="G18" s="158" t="s">
        <v>185</v>
      </c>
      <c r="H18" s="159" t="s">
        <v>137</v>
      </c>
      <c r="I18" s="160" t="s">
        <v>137</v>
      </c>
      <c r="J18" s="161" t="s">
        <v>137</v>
      </c>
      <c r="K18" s="156" t="s">
        <v>137</v>
      </c>
      <c r="L18" s="157" t="s">
        <v>137</v>
      </c>
      <c r="M18" s="158" t="s">
        <v>137</v>
      </c>
      <c r="N18" s="121" t="str">
        <f t="shared" si="0"/>
        <v>土庄</v>
      </c>
    </row>
    <row r="19" spans="1:14" s="9" customFormat="1" ht="18" customHeight="1">
      <c r="A19" s="132" t="s">
        <v>85</v>
      </c>
      <c r="B19" s="162">
        <v>70608620</v>
      </c>
      <c r="C19" s="163">
        <v>68873946</v>
      </c>
      <c r="D19" s="164">
        <v>1689992</v>
      </c>
      <c r="E19" s="162">
        <v>185749</v>
      </c>
      <c r="F19" s="163">
        <v>182964</v>
      </c>
      <c r="G19" s="164">
        <v>2785</v>
      </c>
      <c r="H19" s="162">
        <v>24010168</v>
      </c>
      <c r="I19" s="163">
        <v>24010168</v>
      </c>
      <c r="J19" s="164" t="s">
        <v>137</v>
      </c>
      <c r="K19" s="162" t="s">
        <v>185</v>
      </c>
      <c r="L19" s="163" t="s">
        <v>185</v>
      </c>
      <c r="M19" s="164" t="s">
        <v>185</v>
      </c>
      <c r="N19" s="133" t="str">
        <f t="shared" si="0"/>
        <v>香川県計</v>
      </c>
    </row>
    <row r="20" spans="1:14" s="9" customFormat="1" ht="18" customHeight="1">
      <c r="A20" s="10"/>
      <c r="B20" s="165"/>
      <c r="C20" s="166"/>
      <c r="D20" s="167"/>
      <c r="E20" s="165"/>
      <c r="F20" s="166"/>
      <c r="G20" s="167"/>
      <c r="H20" s="165"/>
      <c r="I20" s="166"/>
      <c r="J20" s="167"/>
      <c r="K20" s="165"/>
      <c r="L20" s="166"/>
      <c r="M20" s="167"/>
      <c r="N20" s="130"/>
    </row>
    <row r="21" spans="1:14" s="9" customFormat="1" ht="18" customHeight="1">
      <c r="A21" s="41" t="s">
        <v>86</v>
      </c>
      <c r="B21" s="156">
        <v>39497298</v>
      </c>
      <c r="C21" s="157">
        <v>38717860</v>
      </c>
      <c r="D21" s="158">
        <v>724207</v>
      </c>
      <c r="E21" s="156">
        <v>114030</v>
      </c>
      <c r="F21" s="157">
        <v>114030</v>
      </c>
      <c r="G21" s="158" t="s">
        <v>137</v>
      </c>
      <c r="H21" s="156" t="s">
        <v>137</v>
      </c>
      <c r="I21" s="157" t="s">
        <v>137</v>
      </c>
      <c r="J21" s="158" t="s">
        <v>137</v>
      </c>
      <c r="K21" s="156" t="s">
        <v>185</v>
      </c>
      <c r="L21" s="157" t="s">
        <v>185</v>
      </c>
      <c r="M21" s="158" t="s">
        <v>185</v>
      </c>
      <c r="N21" s="123" t="str">
        <f t="shared" si="0"/>
        <v>松山</v>
      </c>
    </row>
    <row r="22" spans="1:14" s="9" customFormat="1" ht="18" customHeight="1">
      <c r="A22" s="40" t="s">
        <v>87</v>
      </c>
      <c r="B22" s="156">
        <v>14534853</v>
      </c>
      <c r="C22" s="157">
        <v>14218331</v>
      </c>
      <c r="D22" s="158">
        <v>313473</v>
      </c>
      <c r="E22" s="156" t="s">
        <v>185</v>
      </c>
      <c r="F22" s="157" t="s">
        <v>185</v>
      </c>
      <c r="G22" s="158" t="s">
        <v>185</v>
      </c>
      <c r="H22" s="156" t="s">
        <v>137</v>
      </c>
      <c r="I22" s="157" t="s">
        <v>137</v>
      </c>
      <c r="J22" s="158" t="s">
        <v>137</v>
      </c>
      <c r="K22" s="156" t="s">
        <v>185</v>
      </c>
      <c r="L22" s="157" t="s">
        <v>185</v>
      </c>
      <c r="M22" s="158" t="s">
        <v>185</v>
      </c>
      <c r="N22" s="121" t="str">
        <f t="shared" si="0"/>
        <v>今治</v>
      </c>
    </row>
    <row r="23" spans="1:14" s="9" customFormat="1" ht="18" customHeight="1">
      <c r="A23" s="40" t="s">
        <v>88</v>
      </c>
      <c r="B23" s="156">
        <v>4520380</v>
      </c>
      <c r="C23" s="157">
        <v>4425520</v>
      </c>
      <c r="D23" s="158">
        <v>87658</v>
      </c>
      <c r="E23" s="159">
        <v>6502</v>
      </c>
      <c r="F23" s="160">
        <v>6502</v>
      </c>
      <c r="G23" s="161" t="s">
        <v>137</v>
      </c>
      <c r="H23" s="159" t="s">
        <v>137</v>
      </c>
      <c r="I23" s="160" t="s">
        <v>137</v>
      </c>
      <c r="J23" s="161" t="s">
        <v>137</v>
      </c>
      <c r="K23" s="156" t="s">
        <v>137</v>
      </c>
      <c r="L23" s="157" t="s">
        <v>137</v>
      </c>
      <c r="M23" s="158" t="s">
        <v>137</v>
      </c>
      <c r="N23" s="121" t="str">
        <f t="shared" si="0"/>
        <v>宇和島</v>
      </c>
    </row>
    <row r="24" spans="1:14" s="9" customFormat="1" ht="18" customHeight="1">
      <c r="A24" s="40" t="s">
        <v>89</v>
      </c>
      <c r="B24" s="156">
        <v>3367221</v>
      </c>
      <c r="C24" s="157">
        <v>3242526</v>
      </c>
      <c r="D24" s="158">
        <v>120932</v>
      </c>
      <c r="E24" s="156">
        <v>32222</v>
      </c>
      <c r="F24" s="157">
        <v>32222</v>
      </c>
      <c r="G24" s="158" t="s">
        <v>137</v>
      </c>
      <c r="H24" s="156" t="s">
        <v>137</v>
      </c>
      <c r="I24" s="157" t="s">
        <v>137</v>
      </c>
      <c r="J24" s="158" t="s">
        <v>137</v>
      </c>
      <c r="K24" s="156" t="s">
        <v>137</v>
      </c>
      <c r="L24" s="157" t="s">
        <v>137</v>
      </c>
      <c r="M24" s="158" t="s">
        <v>137</v>
      </c>
      <c r="N24" s="121" t="str">
        <f t="shared" si="0"/>
        <v>八幡浜</v>
      </c>
    </row>
    <row r="25" spans="1:14" s="9" customFormat="1" ht="18" customHeight="1">
      <c r="A25" s="40" t="s">
        <v>90</v>
      </c>
      <c r="B25" s="156">
        <v>7791496</v>
      </c>
      <c r="C25" s="157">
        <v>7584656</v>
      </c>
      <c r="D25" s="158">
        <v>199723</v>
      </c>
      <c r="E25" s="159" t="s">
        <v>185</v>
      </c>
      <c r="F25" s="160" t="s">
        <v>185</v>
      </c>
      <c r="G25" s="161" t="s">
        <v>185</v>
      </c>
      <c r="H25" s="159" t="s">
        <v>137</v>
      </c>
      <c r="I25" s="160" t="s">
        <v>137</v>
      </c>
      <c r="J25" s="161" t="s">
        <v>137</v>
      </c>
      <c r="K25" s="156" t="s">
        <v>137</v>
      </c>
      <c r="L25" s="157" t="s">
        <v>137</v>
      </c>
      <c r="M25" s="158" t="s">
        <v>137</v>
      </c>
      <c r="N25" s="121" t="str">
        <f t="shared" si="0"/>
        <v>新居浜</v>
      </c>
    </row>
    <row r="26" spans="1:14" s="9" customFormat="1" ht="18" customHeight="1">
      <c r="A26" s="40" t="s">
        <v>91</v>
      </c>
      <c r="B26" s="156">
        <v>4729212</v>
      </c>
      <c r="C26" s="157">
        <v>4464001</v>
      </c>
      <c r="D26" s="158">
        <v>259175</v>
      </c>
      <c r="E26" s="156">
        <v>15024445</v>
      </c>
      <c r="F26" s="157">
        <v>15024445</v>
      </c>
      <c r="G26" s="158" t="s">
        <v>137</v>
      </c>
      <c r="H26" s="156" t="s">
        <v>137</v>
      </c>
      <c r="I26" s="157" t="s">
        <v>137</v>
      </c>
      <c r="J26" s="158" t="s">
        <v>137</v>
      </c>
      <c r="K26" s="156" t="s">
        <v>137</v>
      </c>
      <c r="L26" s="157" t="s">
        <v>137</v>
      </c>
      <c r="M26" s="158" t="s">
        <v>137</v>
      </c>
      <c r="N26" s="121" t="str">
        <f t="shared" si="0"/>
        <v>伊予西条</v>
      </c>
    </row>
    <row r="27" spans="1:14" ht="18" customHeight="1">
      <c r="A27" s="40" t="s">
        <v>92</v>
      </c>
      <c r="B27" s="156">
        <v>2447846</v>
      </c>
      <c r="C27" s="157">
        <v>2384477</v>
      </c>
      <c r="D27" s="158">
        <v>62744</v>
      </c>
      <c r="E27" s="156">
        <v>11594</v>
      </c>
      <c r="F27" s="157">
        <v>11594</v>
      </c>
      <c r="G27" s="158" t="s">
        <v>137</v>
      </c>
      <c r="H27" s="156" t="s">
        <v>137</v>
      </c>
      <c r="I27" s="157" t="s">
        <v>137</v>
      </c>
      <c r="J27" s="158" t="s">
        <v>137</v>
      </c>
      <c r="K27" s="156" t="s">
        <v>137</v>
      </c>
      <c r="L27" s="157" t="s">
        <v>137</v>
      </c>
      <c r="M27" s="158" t="s">
        <v>137</v>
      </c>
      <c r="N27" s="121" t="str">
        <f t="shared" si="0"/>
        <v>大洲</v>
      </c>
    </row>
    <row r="28" spans="1:14" ht="18" customHeight="1">
      <c r="A28" s="40" t="s">
        <v>93</v>
      </c>
      <c r="B28" s="156">
        <v>14110961</v>
      </c>
      <c r="C28" s="157">
        <v>13723430</v>
      </c>
      <c r="D28" s="158">
        <v>386201</v>
      </c>
      <c r="E28" s="159" t="s">
        <v>185</v>
      </c>
      <c r="F28" s="160" t="s">
        <v>185</v>
      </c>
      <c r="G28" s="161" t="s">
        <v>185</v>
      </c>
      <c r="H28" s="159" t="s">
        <v>137</v>
      </c>
      <c r="I28" s="160" t="s">
        <v>137</v>
      </c>
      <c r="J28" s="161" t="s">
        <v>137</v>
      </c>
      <c r="K28" s="159" t="s">
        <v>137</v>
      </c>
      <c r="L28" s="160" t="s">
        <v>137</v>
      </c>
      <c r="M28" s="161" t="s">
        <v>137</v>
      </c>
      <c r="N28" s="122" t="str">
        <f t="shared" si="0"/>
        <v>伊予三島</v>
      </c>
    </row>
    <row r="29" spans="1:14" ht="18" customHeight="1">
      <c r="A29" s="132" t="s">
        <v>94</v>
      </c>
      <c r="B29" s="162">
        <v>90999266</v>
      </c>
      <c r="C29" s="163">
        <v>88760800</v>
      </c>
      <c r="D29" s="164">
        <v>2154112</v>
      </c>
      <c r="E29" s="162">
        <v>15340609</v>
      </c>
      <c r="F29" s="163">
        <v>15340609</v>
      </c>
      <c r="G29" s="164" t="s">
        <v>137</v>
      </c>
      <c r="H29" s="162" t="s">
        <v>137</v>
      </c>
      <c r="I29" s="163" t="s">
        <v>137</v>
      </c>
      <c r="J29" s="164" t="s">
        <v>137</v>
      </c>
      <c r="K29" s="162" t="s">
        <v>185</v>
      </c>
      <c r="L29" s="163" t="s">
        <v>185</v>
      </c>
      <c r="M29" s="164" t="s">
        <v>185</v>
      </c>
      <c r="N29" s="133" t="str">
        <f t="shared" si="0"/>
        <v>愛媛県計</v>
      </c>
    </row>
    <row r="30" spans="1:14" ht="18" customHeight="1">
      <c r="A30" s="10"/>
      <c r="B30" s="165"/>
      <c r="C30" s="166"/>
      <c r="D30" s="167"/>
      <c r="E30" s="165"/>
      <c r="F30" s="166"/>
      <c r="G30" s="167"/>
      <c r="H30" s="165"/>
      <c r="I30" s="166"/>
      <c r="J30" s="167"/>
      <c r="K30" s="165"/>
      <c r="L30" s="166"/>
      <c r="M30" s="167"/>
      <c r="N30" s="130"/>
    </row>
    <row r="31" spans="1:14" ht="18" customHeight="1">
      <c r="A31" s="41" t="s">
        <v>95</v>
      </c>
      <c r="B31" s="159">
        <v>22645482</v>
      </c>
      <c r="C31" s="160">
        <v>22085540</v>
      </c>
      <c r="D31" s="161">
        <v>530632</v>
      </c>
      <c r="E31" s="159">
        <v>91785</v>
      </c>
      <c r="F31" s="160">
        <v>90451</v>
      </c>
      <c r="G31" s="161">
        <v>1334</v>
      </c>
      <c r="H31" s="159" t="s">
        <v>137</v>
      </c>
      <c r="I31" s="160" t="s">
        <v>137</v>
      </c>
      <c r="J31" s="161" t="s">
        <v>137</v>
      </c>
      <c r="K31" s="159" t="s">
        <v>137</v>
      </c>
      <c r="L31" s="160" t="s">
        <v>137</v>
      </c>
      <c r="M31" s="161" t="s">
        <v>137</v>
      </c>
      <c r="N31" s="123" t="str">
        <f t="shared" si="0"/>
        <v>高知</v>
      </c>
    </row>
    <row r="32" spans="1:14" ht="18" customHeight="1">
      <c r="A32" s="40" t="s">
        <v>96</v>
      </c>
      <c r="B32" s="156">
        <v>1622706</v>
      </c>
      <c r="C32" s="157">
        <v>1586298</v>
      </c>
      <c r="D32" s="158">
        <v>31883</v>
      </c>
      <c r="E32" s="159">
        <v>607152</v>
      </c>
      <c r="F32" s="160">
        <v>607152</v>
      </c>
      <c r="G32" s="161" t="s">
        <v>137</v>
      </c>
      <c r="H32" s="159" t="s">
        <v>137</v>
      </c>
      <c r="I32" s="160" t="s">
        <v>137</v>
      </c>
      <c r="J32" s="161" t="s">
        <v>137</v>
      </c>
      <c r="K32" s="159" t="s">
        <v>137</v>
      </c>
      <c r="L32" s="160" t="s">
        <v>137</v>
      </c>
      <c r="M32" s="161" t="s">
        <v>137</v>
      </c>
      <c r="N32" s="122" t="str">
        <f t="shared" si="0"/>
        <v>安芸</v>
      </c>
    </row>
    <row r="33" spans="1:14" ht="18" customHeight="1">
      <c r="A33" s="40" t="s">
        <v>97</v>
      </c>
      <c r="B33" s="156">
        <v>3856052</v>
      </c>
      <c r="C33" s="157">
        <v>3759824</v>
      </c>
      <c r="D33" s="158">
        <v>95468</v>
      </c>
      <c r="E33" s="156">
        <v>18741</v>
      </c>
      <c r="F33" s="157">
        <v>18741</v>
      </c>
      <c r="G33" s="158" t="s">
        <v>137</v>
      </c>
      <c r="H33" s="156" t="s">
        <v>137</v>
      </c>
      <c r="I33" s="157" t="s">
        <v>137</v>
      </c>
      <c r="J33" s="158" t="s">
        <v>137</v>
      </c>
      <c r="K33" s="159" t="s">
        <v>137</v>
      </c>
      <c r="L33" s="160" t="s">
        <v>137</v>
      </c>
      <c r="M33" s="161" t="s">
        <v>137</v>
      </c>
      <c r="N33" s="122" t="str">
        <f t="shared" si="0"/>
        <v>南国</v>
      </c>
    </row>
    <row r="34" spans="1:14" ht="18" customHeight="1">
      <c r="A34" s="40" t="s">
        <v>98</v>
      </c>
      <c r="B34" s="159">
        <v>2288044</v>
      </c>
      <c r="C34" s="160">
        <v>2231254</v>
      </c>
      <c r="D34" s="161">
        <v>55091</v>
      </c>
      <c r="E34" s="159">
        <v>214569</v>
      </c>
      <c r="F34" s="160">
        <v>214569</v>
      </c>
      <c r="G34" s="161" t="s">
        <v>137</v>
      </c>
      <c r="H34" s="159" t="s">
        <v>137</v>
      </c>
      <c r="I34" s="160" t="s">
        <v>137</v>
      </c>
      <c r="J34" s="161" t="s">
        <v>137</v>
      </c>
      <c r="K34" s="159" t="s">
        <v>137</v>
      </c>
      <c r="L34" s="160" t="s">
        <v>137</v>
      </c>
      <c r="M34" s="161" t="s">
        <v>137</v>
      </c>
      <c r="N34" s="122" t="str">
        <f t="shared" si="0"/>
        <v>須崎</v>
      </c>
    </row>
    <row r="35" spans="1:14" ht="18" customHeight="1">
      <c r="A35" s="40" t="s">
        <v>99</v>
      </c>
      <c r="B35" s="156">
        <v>2941437</v>
      </c>
      <c r="C35" s="157">
        <v>2872017</v>
      </c>
      <c r="D35" s="158">
        <v>64900</v>
      </c>
      <c r="E35" s="156">
        <v>17410</v>
      </c>
      <c r="F35" s="157">
        <v>17410</v>
      </c>
      <c r="G35" s="158" t="s">
        <v>137</v>
      </c>
      <c r="H35" s="156" t="s">
        <v>137</v>
      </c>
      <c r="I35" s="157" t="s">
        <v>137</v>
      </c>
      <c r="J35" s="158" t="s">
        <v>137</v>
      </c>
      <c r="K35" s="159" t="s">
        <v>137</v>
      </c>
      <c r="L35" s="160" t="s">
        <v>137</v>
      </c>
      <c r="M35" s="161" t="s">
        <v>137</v>
      </c>
      <c r="N35" s="122" t="str">
        <f t="shared" si="0"/>
        <v>中村</v>
      </c>
    </row>
    <row r="36" spans="1:14" ht="18" customHeight="1">
      <c r="A36" s="40" t="s">
        <v>100</v>
      </c>
      <c r="B36" s="159">
        <v>2174433</v>
      </c>
      <c r="C36" s="160">
        <v>2133163</v>
      </c>
      <c r="D36" s="158">
        <v>38752</v>
      </c>
      <c r="E36" s="159" t="s">
        <v>185</v>
      </c>
      <c r="F36" s="160" t="s">
        <v>185</v>
      </c>
      <c r="G36" s="161" t="s">
        <v>185</v>
      </c>
      <c r="H36" s="159" t="s">
        <v>137</v>
      </c>
      <c r="I36" s="160" t="s">
        <v>137</v>
      </c>
      <c r="J36" s="161" t="s">
        <v>137</v>
      </c>
      <c r="K36" s="159" t="s">
        <v>137</v>
      </c>
      <c r="L36" s="160" t="s">
        <v>137</v>
      </c>
      <c r="M36" s="161" t="s">
        <v>137</v>
      </c>
      <c r="N36" s="122" t="str">
        <f t="shared" si="0"/>
        <v>伊野</v>
      </c>
    </row>
    <row r="37" spans="1:14" s="3" customFormat="1" ht="18" customHeight="1">
      <c r="A37" s="132" t="s">
        <v>101</v>
      </c>
      <c r="B37" s="162">
        <v>35528154</v>
      </c>
      <c r="C37" s="163">
        <v>34668097</v>
      </c>
      <c r="D37" s="164">
        <v>816727</v>
      </c>
      <c r="E37" s="162">
        <v>965899</v>
      </c>
      <c r="F37" s="163">
        <v>963566</v>
      </c>
      <c r="G37" s="164">
        <v>2333</v>
      </c>
      <c r="H37" s="162" t="s">
        <v>137</v>
      </c>
      <c r="I37" s="163" t="s">
        <v>137</v>
      </c>
      <c r="J37" s="164" t="s">
        <v>137</v>
      </c>
      <c r="K37" s="162" t="s">
        <v>137</v>
      </c>
      <c r="L37" s="163" t="s">
        <v>137</v>
      </c>
      <c r="M37" s="164" t="s">
        <v>137</v>
      </c>
      <c r="N37" s="133" t="str">
        <f t="shared" si="0"/>
        <v>高知県計</v>
      </c>
    </row>
    <row r="38" spans="1:14" s="9" customFormat="1" ht="18" customHeight="1">
      <c r="A38" s="25"/>
      <c r="B38" s="171"/>
      <c r="C38" s="172"/>
      <c r="D38" s="173"/>
      <c r="E38" s="171"/>
      <c r="F38" s="172"/>
      <c r="G38" s="173"/>
      <c r="H38" s="171"/>
      <c r="I38" s="172"/>
      <c r="J38" s="173"/>
      <c r="K38" s="171"/>
      <c r="L38" s="172"/>
      <c r="M38" s="173"/>
      <c r="N38" s="130"/>
    </row>
    <row r="39" spans="1:14" s="3" customFormat="1" ht="18" customHeight="1" thickBot="1">
      <c r="A39" s="201" t="s">
        <v>23</v>
      </c>
      <c r="B39" s="213">
        <v>1879387</v>
      </c>
      <c r="C39" s="214">
        <v>275068</v>
      </c>
      <c r="D39" s="215">
        <v>1179380</v>
      </c>
      <c r="E39" s="213" t="s">
        <v>137</v>
      </c>
      <c r="F39" s="214" t="s">
        <v>137</v>
      </c>
      <c r="G39" s="215" t="s">
        <v>137</v>
      </c>
      <c r="H39" s="213" t="s">
        <v>137</v>
      </c>
      <c r="I39" s="214" t="s">
        <v>137</v>
      </c>
      <c r="J39" s="215" t="s">
        <v>137</v>
      </c>
      <c r="K39" s="213" t="s">
        <v>137</v>
      </c>
      <c r="L39" s="214" t="s">
        <v>137</v>
      </c>
      <c r="M39" s="215" t="s">
        <v>137</v>
      </c>
      <c r="N39" s="216" t="str">
        <f t="shared" si="0"/>
        <v>局引受分</v>
      </c>
    </row>
    <row r="40" spans="1:14" s="3" customFormat="1" ht="18" customHeight="1" thickBot="1" thickTop="1">
      <c r="A40" s="212" t="s">
        <v>134</v>
      </c>
      <c r="B40" s="174">
        <v>235460322</v>
      </c>
      <c r="C40" s="175">
        <v>228391955</v>
      </c>
      <c r="D40" s="176">
        <v>6444556</v>
      </c>
      <c r="E40" s="174">
        <v>17031928</v>
      </c>
      <c r="F40" s="175">
        <v>17026810</v>
      </c>
      <c r="G40" s="176">
        <v>5118</v>
      </c>
      <c r="H40" s="174">
        <v>24010168</v>
      </c>
      <c r="I40" s="175">
        <v>24010168</v>
      </c>
      <c r="J40" s="176" t="s">
        <v>137</v>
      </c>
      <c r="K40" s="174">
        <v>167500946</v>
      </c>
      <c r="L40" s="175">
        <v>154385466</v>
      </c>
      <c r="M40" s="176">
        <v>13115480</v>
      </c>
      <c r="N40" s="211" t="str">
        <f t="shared" si="0"/>
        <v>総計</v>
      </c>
    </row>
    <row r="41" ht="15" customHeight="1"/>
  </sheetData>
  <sheetProtection/>
  <mergeCells count="6">
    <mergeCell ref="N2:N3"/>
    <mergeCell ref="A2:A3"/>
    <mergeCell ref="E2:G2"/>
    <mergeCell ref="K2:M2"/>
    <mergeCell ref="B2:D2"/>
    <mergeCell ref="H2:J2"/>
  </mergeCells>
  <printOptions horizontalCentered="1"/>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(H25)</oddFooter>
  </headerFooter>
</worksheet>
</file>

<file path=xl/worksheets/sheet6.xml><?xml version="1.0" encoding="utf-8"?>
<worksheet xmlns="http://schemas.openxmlformats.org/spreadsheetml/2006/main" xmlns:r="http://schemas.openxmlformats.org/officeDocument/2006/relationships">
  <sheetPr>
    <tabColor rgb="FFFF0000"/>
  </sheetPr>
  <dimension ref="A1:H40"/>
  <sheetViews>
    <sheetView showGridLines="0" view="pageBreakPreview" zoomScaleSheetLayoutView="100" workbookViewId="0" topLeftCell="A1">
      <selection activeCell="A1" sqref="A1:P1"/>
    </sheetView>
  </sheetViews>
  <sheetFormatPr defaultColWidth="5.875" defaultRowHeight="13.5"/>
  <cols>
    <col min="1" max="1" width="12.00390625" style="2" customWidth="1"/>
    <col min="2" max="7" width="11.75390625" style="2" customWidth="1"/>
    <col min="8" max="8" width="11.875" style="5" customWidth="1"/>
    <col min="9" max="9" width="8.25390625" style="2" bestFit="1" customWidth="1"/>
    <col min="10" max="10" width="18.00390625" style="2" bestFit="1" customWidth="1"/>
    <col min="11" max="16384" width="5.875" style="2" customWidth="1"/>
  </cols>
  <sheetData>
    <row r="1" ht="12" thickBot="1">
      <c r="A1" s="2" t="s">
        <v>27</v>
      </c>
    </row>
    <row r="2" spans="1:8" s="5" customFormat="1" ht="15" customHeight="1">
      <c r="A2" s="333" t="s">
        <v>20</v>
      </c>
      <c r="B2" s="286" t="s">
        <v>158</v>
      </c>
      <c r="C2" s="287"/>
      <c r="D2" s="288"/>
      <c r="E2" s="286" t="s">
        <v>159</v>
      </c>
      <c r="F2" s="287"/>
      <c r="G2" s="288"/>
      <c r="H2" s="329" t="s">
        <v>71</v>
      </c>
    </row>
    <row r="3" spans="1:8" s="5" customFormat="1" ht="16.5" customHeight="1">
      <c r="A3" s="334"/>
      <c r="B3" s="24" t="s">
        <v>21</v>
      </c>
      <c r="C3" s="12" t="s">
        <v>14</v>
      </c>
      <c r="D3" s="14" t="s">
        <v>22</v>
      </c>
      <c r="E3" s="24" t="s">
        <v>21</v>
      </c>
      <c r="F3" s="12" t="s">
        <v>14</v>
      </c>
      <c r="G3" s="14" t="s">
        <v>22</v>
      </c>
      <c r="H3" s="330"/>
    </row>
    <row r="4" spans="1:8" ht="11.25">
      <c r="A4" s="39"/>
      <c r="B4" s="37" t="s">
        <v>2</v>
      </c>
      <c r="C4" s="30" t="s">
        <v>2</v>
      </c>
      <c r="D4" s="38" t="s">
        <v>2</v>
      </c>
      <c r="E4" s="37" t="s">
        <v>2</v>
      </c>
      <c r="F4" s="30" t="s">
        <v>2</v>
      </c>
      <c r="G4" s="119" t="s">
        <v>2</v>
      </c>
      <c r="H4" s="120"/>
    </row>
    <row r="5" spans="1:8" ht="18" customHeight="1">
      <c r="A5" s="42" t="s">
        <v>72</v>
      </c>
      <c r="B5" s="156">
        <v>662587</v>
      </c>
      <c r="C5" s="157">
        <v>661836</v>
      </c>
      <c r="D5" s="158">
        <v>751</v>
      </c>
      <c r="E5" s="156">
        <v>74344586</v>
      </c>
      <c r="F5" s="157">
        <v>73771415</v>
      </c>
      <c r="G5" s="158">
        <v>551219</v>
      </c>
      <c r="H5" s="121" t="str">
        <f>A5</f>
        <v>徳島</v>
      </c>
    </row>
    <row r="6" spans="1:8" ht="18" customHeight="1">
      <c r="A6" s="40" t="s">
        <v>73</v>
      </c>
      <c r="B6" s="159">
        <v>63522</v>
      </c>
      <c r="C6" s="160">
        <v>63304</v>
      </c>
      <c r="D6" s="158">
        <v>218</v>
      </c>
      <c r="E6" s="159">
        <v>26554869</v>
      </c>
      <c r="F6" s="160">
        <v>26376364</v>
      </c>
      <c r="G6" s="161">
        <v>164417</v>
      </c>
      <c r="H6" s="122" t="str">
        <f aca="true" t="shared" si="0" ref="H6:H40">A6</f>
        <v>鳴門</v>
      </c>
    </row>
    <row r="7" spans="1:8" ht="18" customHeight="1">
      <c r="A7" s="40" t="s">
        <v>74</v>
      </c>
      <c r="B7" s="159">
        <v>32516</v>
      </c>
      <c r="C7" s="160">
        <v>32474</v>
      </c>
      <c r="D7" s="161">
        <v>42</v>
      </c>
      <c r="E7" s="159">
        <v>26188317</v>
      </c>
      <c r="F7" s="160">
        <v>26078520</v>
      </c>
      <c r="G7" s="161">
        <v>99788</v>
      </c>
      <c r="H7" s="122" t="str">
        <f t="shared" si="0"/>
        <v>阿南</v>
      </c>
    </row>
    <row r="8" spans="1:8" ht="18" customHeight="1">
      <c r="A8" s="40" t="s">
        <v>75</v>
      </c>
      <c r="B8" s="159" t="s">
        <v>185</v>
      </c>
      <c r="C8" s="160" t="s">
        <v>185</v>
      </c>
      <c r="D8" s="161" t="s">
        <v>185</v>
      </c>
      <c r="E8" s="159">
        <v>6312932</v>
      </c>
      <c r="F8" s="160">
        <v>6254385</v>
      </c>
      <c r="G8" s="161">
        <v>57307</v>
      </c>
      <c r="H8" s="122" t="str">
        <f t="shared" si="0"/>
        <v>川島</v>
      </c>
    </row>
    <row r="9" spans="1:8" ht="18" customHeight="1">
      <c r="A9" s="40" t="s">
        <v>76</v>
      </c>
      <c r="B9" s="159" t="s">
        <v>185</v>
      </c>
      <c r="C9" s="160" t="s">
        <v>185</v>
      </c>
      <c r="D9" s="158" t="s">
        <v>185</v>
      </c>
      <c r="E9" s="159">
        <v>3896091</v>
      </c>
      <c r="F9" s="160">
        <v>3851043</v>
      </c>
      <c r="G9" s="161">
        <v>43989</v>
      </c>
      <c r="H9" s="122" t="str">
        <f t="shared" si="0"/>
        <v>脇町</v>
      </c>
    </row>
    <row r="10" spans="1:8" ht="18" customHeight="1">
      <c r="A10" s="40" t="s">
        <v>77</v>
      </c>
      <c r="B10" s="159">
        <v>8909</v>
      </c>
      <c r="C10" s="160">
        <v>8896</v>
      </c>
      <c r="D10" s="161">
        <v>13</v>
      </c>
      <c r="E10" s="159">
        <v>3905928</v>
      </c>
      <c r="F10" s="160">
        <v>3854381</v>
      </c>
      <c r="G10" s="161">
        <v>50379</v>
      </c>
      <c r="H10" s="122" t="str">
        <f t="shared" si="0"/>
        <v>池田</v>
      </c>
    </row>
    <row r="11" spans="1:8" ht="18" customHeight="1">
      <c r="A11" s="132" t="s">
        <v>78</v>
      </c>
      <c r="B11" s="162">
        <v>796228</v>
      </c>
      <c r="C11" s="163">
        <v>795201</v>
      </c>
      <c r="D11" s="164">
        <v>1027</v>
      </c>
      <c r="E11" s="162">
        <v>141202724</v>
      </c>
      <c r="F11" s="163">
        <v>140186109</v>
      </c>
      <c r="G11" s="164">
        <v>967100</v>
      </c>
      <c r="H11" s="133" t="str">
        <f t="shared" si="0"/>
        <v>徳島県計</v>
      </c>
    </row>
    <row r="12" spans="1:8" ht="18" customHeight="1">
      <c r="A12" s="10"/>
      <c r="B12" s="165"/>
      <c r="C12" s="166"/>
      <c r="D12" s="167"/>
      <c r="E12" s="165"/>
      <c r="F12" s="166"/>
      <c r="G12" s="167"/>
      <c r="H12" s="130"/>
    </row>
    <row r="13" spans="1:8" s="3" customFormat="1" ht="18" customHeight="1">
      <c r="A13" s="41" t="s">
        <v>79</v>
      </c>
      <c r="B13" s="168">
        <v>11404568</v>
      </c>
      <c r="C13" s="169">
        <v>11403048</v>
      </c>
      <c r="D13" s="158">
        <v>1520</v>
      </c>
      <c r="E13" s="168">
        <v>184994628</v>
      </c>
      <c r="F13" s="169">
        <v>183658023</v>
      </c>
      <c r="G13" s="170">
        <v>1291544</v>
      </c>
      <c r="H13" s="123" t="str">
        <f t="shared" si="0"/>
        <v>高松</v>
      </c>
    </row>
    <row r="14" spans="1:8" s="9" customFormat="1" ht="18" customHeight="1">
      <c r="A14" s="40" t="s">
        <v>80</v>
      </c>
      <c r="B14" s="159">
        <v>49117</v>
      </c>
      <c r="C14" s="160">
        <v>48914</v>
      </c>
      <c r="D14" s="161">
        <v>203</v>
      </c>
      <c r="E14" s="156">
        <v>27393439</v>
      </c>
      <c r="F14" s="157">
        <v>26856361</v>
      </c>
      <c r="G14" s="158">
        <v>534075</v>
      </c>
      <c r="H14" s="121" t="str">
        <f t="shared" si="0"/>
        <v>丸亀</v>
      </c>
    </row>
    <row r="15" spans="1:8" s="9" customFormat="1" ht="18" customHeight="1">
      <c r="A15" s="40" t="s">
        <v>81</v>
      </c>
      <c r="B15" s="159">
        <v>32509</v>
      </c>
      <c r="C15" s="157">
        <v>32479</v>
      </c>
      <c r="D15" s="158">
        <v>30</v>
      </c>
      <c r="E15" s="156">
        <v>67731576</v>
      </c>
      <c r="F15" s="157">
        <v>64636827</v>
      </c>
      <c r="G15" s="158">
        <v>3088116</v>
      </c>
      <c r="H15" s="121" t="str">
        <f t="shared" si="0"/>
        <v>坂出</v>
      </c>
    </row>
    <row r="16" spans="1:8" s="9" customFormat="1" ht="18" customHeight="1">
      <c r="A16" s="40" t="s">
        <v>82</v>
      </c>
      <c r="B16" s="159" t="s">
        <v>185</v>
      </c>
      <c r="C16" s="160" t="s">
        <v>185</v>
      </c>
      <c r="D16" s="161" t="s">
        <v>185</v>
      </c>
      <c r="E16" s="156">
        <v>19427330</v>
      </c>
      <c r="F16" s="157">
        <v>18934931</v>
      </c>
      <c r="G16" s="158">
        <v>479357</v>
      </c>
      <c r="H16" s="121" t="str">
        <f t="shared" si="0"/>
        <v>観音寺</v>
      </c>
    </row>
    <row r="17" spans="1:8" s="9" customFormat="1" ht="18" customHeight="1">
      <c r="A17" s="40" t="s">
        <v>83</v>
      </c>
      <c r="B17" s="159" t="s">
        <v>185</v>
      </c>
      <c r="C17" s="160" t="s">
        <v>185</v>
      </c>
      <c r="D17" s="161" t="s">
        <v>185</v>
      </c>
      <c r="E17" s="156">
        <v>11282986</v>
      </c>
      <c r="F17" s="157">
        <v>11099778</v>
      </c>
      <c r="G17" s="158">
        <v>177141</v>
      </c>
      <c r="H17" s="121" t="str">
        <f t="shared" si="0"/>
        <v>長尾</v>
      </c>
    </row>
    <row r="18" spans="1:8" s="9" customFormat="1" ht="18" customHeight="1">
      <c r="A18" s="40" t="s">
        <v>84</v>
      </c>
      <c r="B18" s="159" t="s">
        <v>185</v>
      </c>
      <c r="C18" s="160" t="s">
        <v>185</v>
      </c>
      <c r="D18" s="161" t="s">
        <v>185</v>
      </c>
      <c r="E18" s="156">
        <v>3903930</v>
      </c>
      <c r="F18" s="157">
        <v>3838857</v>
      </c>
      <c r="G18" s="158">
        <v>64450</v>
      </c>
      <c r="H18" s="121" t="str">
        <f t="shared" si="0"/>
        <v>土庄</v>
      </c>
    </row>
    <row r="19" spans="1:8" s="9" customFormat="1" ht="18" customHeight="1">
      <c r="A19" s="132" t="s">
        <v>85</v>
      </c>
      <c r="B19" s="162" t="s">
        <v>185</v>
      </c>
      <c r="C19" s="163" t="s">
        <v>185</v>
      </c>
      <c r="D19" s="164" t="s">
        <v>185</v>
      </c>
      <c r="E19" s="162">
        <v>314733889</v>
      </c>
      <c r="F19" s="163">
        <v>309024777</v>
      </c>
      <c r="G19" s="164">
        <v>5634684</v>
      </c>
      <c r="H19" s="133" t="str">
        <f t="shared" si="0"/>
        <v>香川県計</v>
      </c>
    </row>
    <row r="20" spans="1:8" s="9" customFormat="1" ht="18" customHeight="1">
      <c r="A20" s="10"/>
      <c r="B20" s="165"/>
      <c r="C20" s="166"/>
      <c r="D20" s="167"/>
      <c r="E20" s="165"/>
      <c r="F20" s="166"/>
      <c r="G20" s="167"/>
      <c r="H20" s="130"/>
    </row>
    <row r="21" spans="1:8" s="9" customFormat="1" ht="18" customHeight="1">
      <c r="A21" s="41" t="s">
        <v>86</v>
      </c>
      <c r="B21" s="156" t="s">
        <v>185</v>
      </c>
      <c r="C21" s="157" t="s">
        <v>185</v>
      </c>
      <c r="D21" s="158" t="s">
        <v>187</v>
      </c>
      <c r="E21" s="156">
        <v>161203700</v>
      </c>
      <c r="F21" s="157">
        <v>158787539</v>
      </c>
      <c r="G21" s="158">
        <v>2296762</v>
      </c>
      <c r="H21" s="123" t="str">
        <f t="shared" si="0"/>
        <v>松山</v>
      </c>
    </row>
    <row r="22" spans="1:8" s="9" customFormat="1" ht="18" customHeight="1">
      <c r="A22" s="40" t="s">
        <v>87</v>
      </c>
      <c r="B22" s="156">
        <v>78067</v>
      </c>
      <c r="C22" s="157">
        <v>77691</v>
      </c>
      <c r="D22" s="158">
        <v>343</v>
      </c>
      <c r="E22" s="156">
        <v>178253856</v>
      </c>
      <c r="F22" s="157">
        <v>168065010</v>
      </c>
      <c r="G22" s="158">
        <v>10183868</v>
      </c>
      <c r="H22" s="121" t="str">
        <f t="shared" si="0"/>
        <v>今治</v>
      </c>
    </row>
    <row r="23" spans="1:8" s="9" customFormat="1" ht="18" customHeight="1">
      <c r="A23" s="40" t="s">
        <v>88</v>
      </c>
      <c r="B23" s="159">
        <v>30195</v>
      </c>
      <c r="C23" s="160">
        <v>30193</v>
      </c>
      <c r="D23" s="161">
        <v>2</v>
      </c>
      <c r="E23" s="156">
        <v>13718472</v>
      </c>
      <c r="F23" s="157">
        <v>13566386</v>
      </c>
      <c r="G23" s="158">
        <v>144045</v>
      </c>
      <c r="H23" s="121" t="str">
        <f t="shared" si="0"/>
        <v>宇和島</v>
      </c>
    </row>
    <row r="24" spans="1:8" s="9" customFormat="1" ht="18" customHeight="1">
      <c r="A24" s="40" t="s">
        <v>89</v>
      </c>
      <c r="B24" s="156">
        <v>31801</v>
      </c>
      <c r="C24" s="157">
        <v>31801</v>
      </c>
      <c r="D24" s="158" t="s">
        <v>137</v>
      </c>
      <c r="E24" s="156">
        <v>9583427</v>
      </c>
      <c r="F24" s="157">
        <v>9389087</v>
      </c>
      <c r="G24" s="158">
        <v>190285</v>
      </c>
      <c r="H24" s="121" t="str">
        <f t="shared" si="0"/>
        <v>八幡浜</v>
      </c>
    </row>
    <row r="25" spans="1:8" s="9" customFormat="1" ht="18" customHeight="1">
      <c r="A25" s="40" t="s">
        <v>90</v>
      </c>
      <c r="B25" s="159" t="s">
        <v>185</v>
      </c>
      <c r="C25" s="160" t="s">
        <v>185</v>
      </c>
      <c r="D25" s="161" t="s">
        <v>185</v>
      </c>
      <c r="E25" s="156">
        <v>21862476</v>
      </c>
      <c r="F25" s="157">
        <v>21440274</v>
      </c>
      <c r="G25" s="158">
        <v>407957</v>
      </c>
      <c r="H25" s="121" t="str">
        <f t="shared" si="0"/>
        <v>新居浜</v>
      </c>
    </row>
    <row r="26" spans="1:8" s="9" customFormat="1" ht="18" customHeight="1">
      <c r="A26" s="40" t="s">
        <v>91</v>
      </c>
      <c r="B26" s="156">
        <v>51774</v>
      </c>
      <c r="C26" s="157">
        <v>50425</v>
      </c>
      <c r="D26" s="158">
        <v>142</v>
      </c>
      <c r="E26" s="156">
        <v>26864217</v>
      </c>
      <c r="F26" s="157">
        <v>26421118</v>
      </c>
      <c r="G26" s="158">
        <v>428692</v>
      </c>
      <c r="H26" s="121" t="str">
        <f t="shared" si="0"/>
        <v>伊予西条</v>
      </c>
    </row>
    <row r="27" spans="1:8" ht="18" customHeight="1">
      <c r="A27" s="40" t="s">
        <v>92</v>
      </c>
      <c r="B27" s="156">
        <v>14104</v>
      </c>
      <c r="C27" s="157">
        <v>14087</v>
      </c>
      <c r="D27" s="158">
        <v>17</v>
      </c>
      <c r="E27" s="156">
        <v>6625001</v>
      </c>
      <c r="F27" s="157">
        <v>6535469</v>
      </c>
      <c r="G27" s="158">
        <v>88885</v>
      </c>
      <c r="H27" s="121" t="str">
        <f t="shared" si="0"/>
        <v>大洲</v>
      </c>
    </row>
    <row r="28" spans="1:8" ht="18" customHeight="1">
      <c r="A28" s="40" t="s">
        <v>93</v>
      </c>
      <c r="B28" s="159" t="s">
        <v>185</v>
      </c>
      <c r="C28" s="160" t="s">
        <v>185</v>
      </c>
      <c r="D28" s="161" t="s">
        <v>185</v>
      </c>
      <c r="E28" s="159">
        <v>35446100</v>
      </c>
      <c r="F28" s="160">
        <v>34551110</v>
      </c>
      <c r="G28" s="161">
        <v>885094</v>
      </c>
      <c r="H28" s="122" t="str">
        <f t="shared" si="0"/>
        <v>伊予三島</v>
      </c>
    </row>
    <row r="29" spans="1:8" ht="18" customHeight="1">
      <c r="A29" s="132" t="s">
        <v>94</v>
      </c>
      <c r="B29" s="162" t="s">
        <v>185</v>
      </c>
      <c r="C29" s="163" t="s">
        <v>185</v>
      </c>
      <c r="D29" s="164" t="s">
        <v>185</v>
      </c>
      <c r="E29" s="162">
        <v>453557249</v>
      </c>
      <c r="F29" s="163">
        <v>438755992</v>
      </c>
      <c r="G29" s="164">
        <v>14625589</v>
      </c>
      <c r="H29" s="133" t="str">
        <f t="shared" si="0"/>
        <v>愛媛県計</v>
      </c>
    </row>
    <row r="30" spans="1:8" ht="18" customHeight="1">
      <c r="A30" s="10"/>
      <c r="B30" s="165"/>
      <c r="C30" s="166"/>
      <c r="D30" s="167"/>
      <c r="E30" s="165"/>
      <c r="F30" s="166"/>
      <c r="G30" s="167"/>
      <c r="H30" s="130"/>
    </row>
    <row r="31" spans="1:8" ht="18" customHeight="1">
      <c r="A31" s="41" t="s">
        <v>95</v>
      </c>
      <c r="B31" s="159">
        <v>735398</v>
      </c>
      <c r="C31" s="160">
        <v>734896</v>
      </c>
      <c r="D31" s="161">
        <v>502</v>
      </c>
      <c r="E31" s="159">
        <v>75569803</v>
      </c>
      <c r="F31" s="160">
        <v>74328741</v>
      </c>
      <c r="G31" s="161">
        <v>1184237</v>
      </c>
      <c r="H31" s="123" t="str">
        <f t="shared" si="0"/>
        <v>高知</v>
      </c>
    </row>
    <row r="32" spans="1:8" ht="18" customHeight="1">
      <c r="A32" s="40" t="s">
        <v>96</v>
      </c>
      <c r="B32" s="159">
        <v>16152</v>
      </c>
      <c r="C32" s="160">
        <v>16152</v>
      </c>
      <c r="D32" s="161" t="s">
        <v>137</v>
      </c>
      <c r="E32" s="159">
        <v>4587325</v>
      </c>
      <c r="F32" s="160">
        <v>4527275</v>
      </c>
      <c r="G32" s="161">
        <v>54783</v>
      </c>
      <c r="H32" s="122" t="str">
        <f t="shared" si="0"/>
        <v>安芸</v>
      </c>
    </row>
    <row r="33" spans="1:8" ht="18" customHeight="1">
      <c r="A33" s="40" t="s">
        <v>97</v>
      </c>
      <c r="B33" s="156">
        <v>44213</v>
      </c>
      <c r="C33" s="157">
        <v>44089</v>
      </c>
      <c r="D33" s="158">
        <v>124</v>
      </c>
      <c r="E33" s="159">
        <v>11244116</v>
      </c>
      <c r="F33" s="160">
        <v>11052270</v>
      </c>
      <c r="G33" s="161">
        <v>189657</v>
      </c>
      <c r="H33" s="122" t="str">
        <f t="shared" si="0"/>
        <v>南国</v>
      </c>
    </row>
    <row r="34" spans="1:8" ht="18" customHeight="1">
      <c r="A34" s="40" t="s">
        <v>98</v>
      </c>
      <c r="B34" s="159">
        <v>11852</v>
      </c>
      <c r="C34" s="160">
        <v>11852</v>
      </c>
      <c r="D34" s="161" t="s">
        <v>137</v>
      </c>
      <c r="E34" s="159">
        <v>6337086</v>
      </c>
      <c r="F34" s="160">
        <v>6245175</v>
      </c>
      <c r="G34" s="161">
        <v>88813</v>
      </c>
      <c r="H34" s="122" t="str">
        <f t="shared" si="0"/>
        <v>須崎</v>
      </c>
    </row>
    <row r="35" spans="1:8" ht="18" customHeight="1">
      <c r="A35" s="40" t="s">
        <v>99</v>
      </c>
      <c r="B35" s="156">
        <v>29850</v>
      </c>
      <c r="C35" s="157">
        <v>29850</v>
      </c>
      <c r="D35" s="158" t="s">
        <v>137</v>
      </c>
      <c r="E35" s="159">
        <v>8276383</v>
      </c>
      <c r="F35" s="160">
        <v>8172425</v>
      </c>
      <c r="G35" s="161">
        <v>95883</v>
      </c>
      <c r="H35" s="122" t="str">
        <f t="shared" si="0"/>
        <v>中村</v>
      </c>
    </row>
    <row r="36" spans="1:8" ht="18" customHeight="1">
      <c r="A36" s="40" t="s">
        <v>100</v>
      </c>
      <c r="B36" s="159" t="s">
        <v>187</v>
      </c>
      <c r="C36" s="160" t="s">
        <v>185</v>
      </c>
      <c r="D36" s="161" t="s">
        <v>185</v>
      </c>
      <c r="E36" s="159">
        <v>5344713</v>
      </c>
      <c r="F36" s="160">
        <v>5207276</v>
      </c>
      <c r="G36" s="161">
        <v>134248</v>
      </c>
      <c r="H36" s="122" t="str">
        <f t="shared" si="0"/>
        <v>伊野</v>
      </c>
    </row>
    <row r="37" spans="1:8" s="3" customFormat="1" ht="18" customHeight="1">
      <c r="A37" s="132" t="s">
        <v>101</v>
      </c>
      <c r="B37" s="162">
        <v>843287</v>
      </c>
      <c r="C37" s="163">
        <v>842631</v>
      </c>
      <c r="D37" s="164">
        <v>656</v>
      </c>
      <c r="E37" s="162">
        <v>111359426</v>
      </c>
      <c r="F37" s="163">
        <v>109533163</v>
      </c>
      <c r="G37" s="164">
        <v>1747622</v>
      </c>
      <c r="H37" s="133" t="str">
        <f t="shared" si="0"/>
        <v>高知県計</v>
      </c>
    </row>
    <row r="38" spans="1:8" s="9" customFormat="1" ht="18" customHeight="1">
      <c r="A38" s="25"/>
      <c r="B38" s="171"/>
      <c r="C38" s="172"/>
      <c r="D38" s="173"/>
      <c r="E38" s="171"/>
      <c r="F38" s="172"/>
      <c r="G38" s="173"/>
      <c r="H38" s="130"/>
    </row>
    <row r="39" spans="1:8" s="3" customFormat="1" ht="18" customHeight="1" thickBot="1">
      <c r="A39" s="201" t="s">
        <v>23</v>
      </c>
      <c r="B39" s="213">
        <v>11602</v>
      </c>
      <c r="C39" s="214">
        <v>142</v>
      </c>
      <c r="D39" s="215">
        <v>11461</v>
      </c>
      <c r="E39" s="213">
        <v>10586158</v>
      </c>
      <c r="F39" s="214">
        <v>945058</v>
      </c>
      <c r="G39" s="215">
        <v>7903245</v>
      </c>
      <c r="H39" s="216" t="str">
        <f t="shared" si="0"/>
        <v>局引受分</v>
      </c>
    </row>
    <row r="40" spans="1:8" s="3" customFormat="1" ht="18" customHeight="1" thickBot="1" thickTop="1">
      <c r="A40" s="212" t="s">
        <v>134</v>
      </c>
      <c r="B40" s="174">
        <v>14761010</v>
      </c>
      <c r="C40" s="175">
        <v>14738565</v>
      </c>
      <c r="D40" s="176">
        <v>21192</v>
      </c>
      <c r="E40" s="174">
        <v>1031439446</v>
      </c>
      <c r="F40" s="175">
        <v>998445097</v>
      </c>
      <c r="G40" s="176">
        <v>30878240</v>
      </c>
      <c r="H40" s="211" t="str">
        <f t="shared" si="0"/>
        <v>総計</v>
      </c>
    </row>
    <row r="41" ht="15" customHeight="1"/>
  </sheetData>
  <sheetProtection/>
  <mergeCells count="4">
    <mergeCell ref="A2:A3"/>
    <mergeCell ref="B2:D2"/>
    <mergeCell ref="E2:G2"/>
    <mergeCell ref="H2:H3"/>
  </mergeCells>
  <printOptions/>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(H25)</oddFooter>
  </headerFooter>
</worksheet>
</file>

<file path=xl/worksheets/sheet7.xml><?xml version="1.0" encoding="utf-8"?>
<worksheet xmlns="http://schemas.openxmlformats.org/spreadsheetml/2006/main" xmlns:r="http://schemas.openxmlformats.org/officeDocument/2006/relationships">
  <sheetPr>
    <tabColor rgb="FF0070C0"/>
    <pageSetUpPr fitToPage="1"/>
  </sheetPr>
  <dimension ref="A1:F33"/>
  <sheetViews>
    <sheetView showGridLines="0" view="pageBreakPreview" zoomScaleSheetLayoutView="100" workbookViewId="0" topLeftCell="A1">
      <selection activeCell="A1" sqref="A1:P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91" t="s">
        <v>29</v>
      </c>
      <c r="B1" s="291"/>
      <c r="C1" s="291"/>
      <c r="D1" s="291"/>
      <c r="E1" s="291"/>
      <c r="F1" s="291"/>
    </row>
    <row r="2" spans="1:6" ht="14.25" customHeight="1" thickBot="1">
      <c r="A2" s="335" t="s">
        <v>30</v>
      </c>
      <c r="B2" s="335"/>
      <c r="C2" s="335"/>
      <c r="D2" s="335"/>
      <c r="E2" s="335"/>
      <c r="F2" s="335"/>
    </row>
    <row r="3" spans="1:6" ht="18" customHeight="1">
      <c r="A3" s="307" t="s">
        <v>66</v>
      </c>
      <c r="B3" s="336"/>
      <c r="C3" s="308"/>
      <c r="D3" s="286" t="s">
        <v>31</v>
      </c>
      <c r="E3" s="287"/>
      <c r="F3" s="338"/>
    </row>
    <row r="4" spans="1:6" ht="15" customHeight="1">
      <c r="A4" s="309"/>
      <c r="B4" s="337"/>
      <c r="C4" s="310"/>
      <c r="D4" s="339" t="s">
        <v>32</v>
      </c>
      <c r="E4" s="340"/>
      <c r="F4" s="142" t="s">
        <v>102</v>
      </c>
    </row>
    <row r="5" spans="1:6" s="23" customFormat="1" ht="15" customHeight="1">
      <c r="A5" s="27"/>
      <c r="B5" s="28"/>
      <c r="C5" s="44"/>
      <c r="D5" s="217"/>
      <c r="E5" s="218" t="s">
        <v>33</v>
      </c>
      <c r="F5" s="61" t="s">
        <v>2</v>
      </c>
    </row>
    <row r="6" spans="1:6" ht="27" customHeight="1">
      <c r="A6" s="341" t="s">
        <v>34</v>
      </c>
      <c r="B6" s="344" t="s">
        <v>35</v>
      </c>
      <c r="C6" s="345"/>
      <c r="D6" s="219"/>
      <c r="E6" s="220">
        <v>1</v>
      </c>
      <c r="F6" s="221">
        <v>10729</v>
      </c>
    </row>
    <row r="7" spans="1:6" ht="27" customHeight="1">
      <c r="A7" s="342"/>
      <c r="B7" s="346" t="s">
        <v>36</v>
      </c>
      <c r="C7" s="347"/>
      <c r="D7" s="222"/>
      <c r="E7" s="223">
        <v>3</v>
      </c>
      <c r="F7" s="224">
        <v>223730</v>
      </c>
    </row>
    <row r="8" spans="1:6" ht="27" customHeight="1">
      <c r="A8" s="342"/>
      <c r="B8" s="346" t="s">
        <v>37</v>
      </c>
      <c r="C8" s="347"/>
      <c r="D8" s="222"/>
      <c r="E8" s="223" t="s">
        <v>183</v>
      </c>
      <c r="F8" s="224" t="s">
        <v>183</v>
      </c>
    </row>
    <row r="9" spans="1:6" ht="27" customHeight="1">
      <c r="A9" s="342"/>
      <c r="B9" s="354" t="s">
        <v>67</v>
      </c>
      <c r="C9" s="43" t="s">
        <v>38</v>
      </c>
      <c r="D9" s="222"/>
      <c r="E9" s="223">
        <v>1</v>
      </c>
      <c r="F9" s="224">
        <v>6000</v>
      </c>
    </row>
    <row r="10" spans="1:6" ht="27" customHeight="1">
      <c r="A10" s="342"/>
      <c r="B10" s="355"/>
      <c r="C10" s="43" t="s">
        <v>39</v>
      </c>
      <c r="D10" s="222"/>
      <c r="E10" s="223" t="s">
        <v>137</v>
      </c>
      <c r="F10" s="224" t="s">
        <v>137</v>
      </c>
    </row>
    <row r="11" spans="1:6" ht="27" customHeight="1">
      <c r="A11" s="342"/>
      <c r="B11" s="355"/>
      <c r="C11" s="361" t="s">
        <v>40</v>
      </c>
      <c r="D11" s="225" t="s">
        <v>41</v>
      </c>
      <c r="E11" s="226" t="s">
        <v>137</v>
      </c>
      <c r="F11" s="227" t="s">
        <v>137</v>
      </c>
    </row>
    <row r="12" spans="1:6" ht="27" customHeight="1">
      <c r="A12" s="342"/>
      <c r="B12" s="355"/>
      <c r="C12" s="362"/>
      <c r="D12" s="228"/>
      <c r="E12" s="229">
        <v>1</v>
      </c>
      <c r="F12" s="230">
        <v>10729</v>
      </c>
    </row>
    <row r="13" spans="1:6" s="3" customFormat="1" ht="27" customHeight="1">
      <c r="A13" s="342"/>
      <c r="B13" s="355"/>
      <c r="C13" s="48" t="s">
        <v>1</v>
      </c>
      <c r="D13" s="231"/>
      <c r="E13" s="232">
        <v>2</v>
      </c>
      <c r="F13" s="233">
        <v>16729</v>
      </c>
    </row>
    <row r="14" spans="1:6" ht="27" customHeight="1">
      <c r="A14" s="343"/>
      <c r="B14" s="363" t="s">
        <v>42</v>
      </c>
      <c r="C14" s="364"/>
      <c r="D14" s="234"/>
      <c r="E14" s="235">
        <v>2</v>
      </c>
      <c r="F14" s="236">
        <v>217730</v>
      </c>
    </row>
    <row r="15" spans="1:6" ht="27" customHeight="1">
      <c r="A15" s="365" t="s">
        <v>43</v>
      </c>
      <c r="B15" s="348" t="s">
        <v>44</v>
      </c>
      <c r="C15" s="348"/>
      <c r="D15" s="237"/>
      <c r="E15" s="238" t="s">
        <v>137</v>
      </c>
      <c r="F15" s="239" t="s">
        <v>137</v>
      </c>
    </row>
    <row r="16" spans="1:6" ht="27" customHeight="1">
      <c r="A16" s="357"/>
      <c r="B16" s="349" t="s">
        <v>104</v>
      </c>
      <c r="C16" s="349"/>
      <c r="D16" s="222"/>
      <c r="E16" s="223" t="s">
        <v>137</v>
      </c>
      <c r="F16" s="224" t="s">
        <v>137</v>
      </c>
    </row>
    <row r="17" spans="1:6" ht="27" customHeight="1">
      <c r="A17" s="357"/>
      <c r="B17" s="350" t="s">
        <v>45</v>
      </c>
      <c r="C17" s="351"/>
      <c r="D17" s="225" t="s">
        <v>41</v>
      </c>
      <c r="E17" s="256"/>
      <c r="F17" s="227">
        <v>36</v>
      </c>
    </row>
    <row r="18" spans="1:6" ht="27" customHeight="1">
      <c r="A18" s="357"/>
      <c r="B18" s="352"/>
      <c r="C18" s="353"/>
      <c r="D18" s="228"/>
      <c r="E18" s="229">
        <v>1</v>
      </c>
      <c r="F18" s="230">
        <v>10729</v>
      </c>
    </row>
    <row r="19" spans="1:6" ht="27" customHeight="1">
      <c r="A19" s="357"/>
      <c r="B19" s="349" t="s">
        <v>46</v>
      </c>
      <c r="C19" s="349"/>
      <c r="D19" s="231"/>
      <c r="E19" s="223" t="s">
        <v>183</v>
      </c>
      <c r="F19" s="224" t="s">
        <v>183</v>
      </c>
    </row>
    <row r="20" spans="1:6" ht="27" customHeight="1">
      <c r="A20" s="357"/>
      <c r="B20" s="349" t="s">
        <v>47</v>
      </c>
      <c r="C20" s="349"/>
      <c r="D20" s="231"/>
      <c r="E20" s="223" t="s">
        <v>183</v>
      </c>
      <c r="F20" s="224" t="s">
        <v>183</v>
      </c>
    </row>
    <row r="21" spans="1:6" ht="27" customHeight="1">
      <c r="A21" s="357"/>
      <c r="B21" s="349" t="s">
        <v>104</v>
      </c>
      <c r="C21" s="349"/>
      <c r="D21" s="231"/>
      <c r="E21" s="223" t="s">
        <v>183</v>
      </c>
      <c r="F21" s="224" t="s">
        <v>183</v>
      </c>
    </row>
    <row r="22" spans="1:6" ht="27" customHeight="1">
      <c r="A22" s="357"/>
      <c r="B22" s="349" t="s">
        <v>48</v>
      </c>
      <c r="C22" s="349"/>
      <c r="D22" s="231"/>
      <c r="E22" s="223">
        <v>1</v>
      </c>
      <c r="F22" s="224">
        <v>10766</v>
      </c>
    </row>
    <row r="23" spans="1:6" ht="27" customHeight="1">
      <c r="A23" s="366"/>
      <c r="B23" s="369" t="s">
        <v>49</v>
      </c>
      <c r="C23" s="369"/>
      <c r="D23" s="240"/>
      <c r="E23" s="241" t="s">
        <v>183</v>
      </c>
      <c r="F23" s="242" t="s">
        <v>183</v>
      </c>
    </row>
    <row r="24" spans="1:6" ht="27" customHeight="1">
      <c r="A24" s="356" t="s">
        <v>50</v>
      </c>
      <c r="B24" s="359" t="s">
        <v>51</v>
      </c>
      <c r="C24" s="359"/>
      <c r="D24" s="243"/>
      <c r="E24" s="238" t="s">
        <v>183</v>
      </c>
      <c r="F24" s="239" t="s">
        <v>183</v>
      </c>
    </row>
    <row r="25" spans="1:6" ht="27" customHeight="1">
      <c r="A25" s="357"/>
      <c r="B25" s="349" t="s">
        <v>36</v>
      </c>
      <c r="C25" s="349"/>
      <c r="D25" s="231"/>
      <c r="E25" s="223" t="s">
        <v>183</v>
      </c>
      <c r="F25" s="224" t="s">
        <v>183</v>
      </c>
    </row>
    <row r="26" spans="1:6" ht="27" customHeight="1">
      <c r="A26" s="357"/>
      <c r="B26" s="349" t="s">
        <v>38</v>
      </c>
      <c r="C26" s="349"/>
      <c r="D26" s="231"/>
      <c r="E26" s="223" t="s">
        <v>183</v>
      </c>
      <c r="F26" s="224" t="s">
        <v>183</v>
      </c>
    </row>
    <row r="27" spans="1:6" ht="27" customHeight="1">
      <c r="A27" s="357"/>
      <c r="B27" s="349" t="s">
        <v>39</v>
      </c>
      <c r="C27" s="349"/>
      <c r="D27" s="231"/>
      <c r="E27" s="223" t="s">
        <v>183</v>
      </c>
      <c r="F27" s="224" t="s">
        <v>183</v>
      </c>
    </row>
    <row r="28" spans="1:6" ht="27" customHeight="1">
      <c r="A28" s="357"/>
      <c r="B28" s="349" t="s">
        <v>52</v>
      </c>
      <c r="C28" s="349"/>
      <c r="D28" s="231"/>
      <c r="E28" s="223" t="s">
        <v>183</v>
      </c>
      <c r="F28" s="224" t="s">
        <v>183</v>
      </c>
    </row>
    <row r="29" spans="1:6" ht="27" customHeight="1" thickBot="1">
      <c r="A29" s="358"/>
      <c r="B29" s="360" t="s">
        <v>53</v>
      </c>
      <c r="C29" s="360"/>
      <c r="D29" s="244"/>
      <c r="E29" s="245" t="s">
        <v>184</v>
      </c>
      <c r="F29" s="246" t="s">
        <v>183</v>
      </c>
    </row>
    <row r="30" spans="1:6" ht="4.5" customHeight="1">
      <c r="A30" s="50"/>
      <c r="B30" s="51"/>
      <c r="C30" s="51"/>
      <c r="D30" s="52"/>
      <c r="E30" s="52"/>
      <c r="F30" s="52"/>
    </row>
    <row r="31" spans="1:6" s="1" customFormat="1" ht="28.5" customHeight="1">
      <c r="A31" s="53" t="s">
        <v>68</v>
      </c>
      <c r="B31" s="367" t="s">
        <v>192</v>
      </c>
      <c r="C31" s="367"/>
      <c r="D31" s="367"/>
      <c r="E31" s="367"/>
      <c r="F31" s="367"/>
    </row>
    <row r="32" spans="1:6" s="1" customFormat="1" ht="24.75" customHeight="1">
      <c r="A32" s="54" t="s">
        <v>69</v>
      </c>
      <c r="B32" s="368" t="s">
        <v>193</v>
      </c>
      <c r="C32" s="368"/>
      <c r="D32" s="368"/>
      <c r="E32" s="368"/>
      <c r="F32" s="368"/>
    </row>
    <row r="33" spans="1:6" ht="24.75" customHeight="1">
      <c r="A33" s="55" t="s">
        <v>70</v>
      </c>
      <c r="B33" s="368" t="s">
        <v>194</v>
      </c>
      <c r="C33" s="368"/>
      <c r="D33" s="368"/>
      <c r="E33" s="368"/>
      <c r="F33" s="368"/>
    </row>
  </sheetData>
  <sheetProtection/>
  <mergeCells count="31">
    <mergeCell ref="B28:C28"/>
    <mergeCell ref="B21:C21"/>
    <mergeCell ref="B31:F31"/>
    <mergeCell ref="B32:F32"/>
    <mergeCell ref="B33:F33"/>
    <mergeCell ref="B23:C23"/>
    <mergeCell ref="B22:C22"/>
    <mergeCell ref="A24:A29"/>
    <mergeCell ref="B24:C24"/>
    <mergeCell ref="B25:C25"/>
    <mergeCell ref="B26:C26"/>
    <mergeCell ref="B27:C27"/>
    <mergeCell ref="B8:C8"/>
    <mergeCell ref="B29:C29"/>
    <mergeCell ref="C11:C12"/>
    <mergeCell ref="B14:C14"/>
    <mergeCell ref="A15:A23"/>
    <mergeCell ref="B15:C15"/>
    <mergeCell ref="B16:C16"/>
    <mergeCell ref="B17:C18"/>
    <mergeCell ref="B19:C19"/>
    <mergeCell ref="B20:C20"/>
    <mergeCell ref="B9:B13"/>
    <mergeCell ref="A1:F1"/>
    <mergeCell ref="A2:F2"/>
    <mergeCell ref="A3:C4"/>
    <mergeCell ref="D3:F3"/>
    <mergeCell ref="D4:E4"/>
    <mergeCell ref="A6:A14"/>
    <mergeCell ref="B6:C6"/>
    <mergeCell ref="B7:C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&amp;R高松国税局
国税徴収２
(H25)</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H10"/>
  <sheetViews>
    <sheetView showGridLines="0" view="pageBreakPreview" zoomScaleSheetLayoutView="100" workbookViewId="0" topLeftCell="A1">
      <selection activeCell="A1" sqref="A1:P1"/>
    </sheetView>
  </sheetViews>
  <sheetFormatPr defaultColWidth="9.00390625" defaultRowHeight="13.5"/>
  <cols>
    <col min="1" max="1" width="9.00390625" style="247" customWidth="1"/>
    <col min="2" max="2" width="15.50390625" style="247" bestFit="1" customWidth="1"/>
    <col min="3" max="3" width="3.00390625" style="247" customWidth="1"/>
    <col min="4" max="5" width="18.00390625" style="247" customWidth="1"/>
    <col min="6" max="16384" width="9.00390625" style="247" customWidth="1"/>
  </cols>
  <sheetData>
    <row r="1" s="57" customFormat="1" ht="14.25" thickBot="1">
      <c r="A1" s="56" t="s">
        <v>54</v>
      </c>
    </row>
    <row r="2" spans="1:5" ht="19.5" customHeight="1">
      <c r="A2" s="307" t="s">
        <v>105</v>
      </c>
      <c r="B2" s="308"/>
      <c r="C2" s="370" t="s">
        <v>106</v>
      </c>
      <c r="D2" s="371"/>
      <c r="E2" s="372"/>
    </row>
    <row r="3" spans="1:5" ht="19.5" customHeight="1">
      <c r="A3" s="309"/>
      <c r="B3" s="310"/>
      <c r="C3" s="373" t="s">
        <v>132</v>
      </c>
      <c r="D3" s="374"/>
      <c r="E3" s="58" t="s">
        <v>107</v>
      </c>
    </row>
    <row r="4" spans="1:5" s="248" customFormat="1" ht="13.5">
      <c r="A4" s="375" t="s">
        <v>108</v>
      </c>
      <c r="B4" s="59"/>
      <c r="C4" s="45"/>
      <c r="D4" s="60" t="s">
        <v>133</v>
      </c>
      <c r="E4" s="61" t="s">
        <v>55</v>
      </c>
    </row>
    <row r="5" spans="1:8" ht="30" customHeight="1">
      <c r="A5" s="376"/>
      <c r="B5" s="126" t="s">
        <v>109</v>
      </c>
      <c r="C5" s="62"/>
      <c r="D5" s="249">
        <v>1</v>
      </c>
      <c r="E5" s="250">
        <v>10729</v>
      </c>
      <c r="F5" s="2"/>
      <c r="G5" s="2"/>
      <c r="H5" s="2"/>
    </row>
    <row r="6" spans="1:8" ht="30" customHeight="1">
      <c r="A6" s="376"/>
      <c r="B6" s="127" t="s">
        <v>110</v>
      </c>
      <c r="C6" s="63"/>
      <c r="D6" s="251" t="s">
        <v>183</v>
      </c>
      <c r="E6" s="252" t="s">
        <v>183</v>
      </c>
      <c r="F6" s="2"/>
      <c r="G6" s="2"/>
      <c r="H6" s="2"/>
    </row>
    <row r="7" spans="1:8" ht="30" customHeight="1">
      <c r="A7" s="376"/>
      <c r="B7" s="127" t="s">
        <v>111</v>
      </c>
      <c r="C7" s="63"/>
      <c r="D7" s="251" t="s">
        <v>183</v>
      </c>
      <c r="E7" s="252" t="s">
        <v>183</v>
      </c>
      <c r="F7" s="2"/>
      <c r="G7" s="2"/>
      <c r="H7" s="2"/>
    </row>
    <row r="8" spans="1:8" ht="30" customHeight="1">
      <c r="A8" s="376"/>
      <c r="B8" s="127" t="s">
        <v>112</v>
      </c>
      <c r="C8" s="63"/>
      <c r="D8" s="251" t="s">
        <v>183</v>
      </c>
      <c r="E8" s="252" t="s">
        <v>183</v>
      </c>
      <c r="F8" s="2"/>
      <c r="G8" s="2"/>
      <c r="H8" s="2"/>
    </row>
    <row r="9" spans="1:8" ht="30" customHeight="1" thickBot="1">
      <c r="A9" s="377"/>
      <c r="B9" s="64" t="s">
        <v>1</v>
      </c>
      <c r="C9" s="65"/>
      <c r="D9" s="253">
        <v>1</v>
      </c>
      <c r="E9" s="254">
        <v>10729</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国税徴収２
(H25)</oddFooter>
  </headerFooter>
</worksheet>
</file>

<file path=xl/worksheets/sheet9.xml><?xml version="1.0" encoding="utf-8"?>
<worksheet xmlns="http://schemas.openxmlformats.org/spreadsheetml/2006/main" xmlns:r="http://schemas.openxmlformats.org/officeDocument/2006/relationships">
  <sheetPr>
    <tabColor rgb="FF0070C0"/>
  </sheetPr>
  <dimension ref="A1:L10"/>
  <sheetViews>
    <sheetView showGridLines="0" view="pageBreakPreview" zoomScaleSheetLayoutView="100" workbookViewId="0" topLeftCell="A1">
      <selection activeCell="A1" sqref="A1:P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113</v>
      </c>
    </row>
    <row r="2" spans="1:11" ht="16.5" customHeight="1">
      <c r="A2" s="378" t="s">
        <v>114</v>
      </c>
      <c r="B2" s="380" t="s">
        <v>56</v>
      </c>
      <c r="C2" s="381"/>
      <c r="D2" s="382" t="s">
        <v>57</v>
      </c>
      <c r="E2" s="383"/>
      <c r="F2" s="380" t="s">
        <v>115</v>
      </c>
      <c r="G2" s="381"/>
      <c r="H2" s="384" t="s">
        <v>116</v>
      </c>
      <c r="I2" s="386" t="s">
        <v>117</v>
      </c>
      <c r="J2" s="387"/>
      <c r="K2" s="388"/>
    </row>
    <row r="3" spans="1:11" ht="16.5" customHeight="1">
      <c r="A3" s="379"/>
      <c r="B3" s="24" t="s">
        <v>118</v>
      </c>
      <c r="C3" s="14" t="s">
        <v>119</v>
      </c>
      <c r="D3" s="24" t="s">
        <v>118</v>
      </c>
      <c r="E3" s="14" t="s">
        <v>119</v>
      </c>
      <c r="F3" s="24" t="s">
        <v>118</v>
      </c>
      <c r="G3" s="14" t="s">
        <v>119</v>
      </c>
      <c r="H3" s="385"/>
      <c r="I3" s="389"/>
      <c r="J3" s="390"/>
      <c r="K3" s="391"/>
    </row>
    <row r="4" spans="1:11" ht="11.25">
      <c r="A4" s="66"/>
      <c r="B4" s="67" t="s">
        <v>120</v>
      </c>
      <c r="C4" s="38" t="s">
        <v>121</v>
      </c>
      <c r="D4" s="67" t="s">
        <v>120</v>
      </c>
      <c r="E4" s="38" t="s">
        <v>121</v>
      </c>
      <c r="F4" s="67" t="s">
        <v>120</v>
      </c>
      <c r="G4" s="38" t="s">
        <v>121</v>
      </c>
      <c r="H4" s="68" t="s">
        <v>121</v>
      </c>
      <c r="I4" s="69"/>
      <c r="J4" s="70" t="s">
        <v>121</v>
      </c>
      <c r="K4" s="71" t="s">
        <v>121</v>
      </c>
    </row>
    <row r="5" spans="1:12" s="128" customFormat="1" ht="30" customHeight="1">
      <c r="A5" s="17" t="s">
        <v>174</v>
      </c>
      <c r="B5" s="72">
        <v>6</v>
      </c>
      <c r="C5" s="73">
        <v>199541</v>
      </c>
      <c r="D5" s="72">
        <v>8</v>
      </c>
      <c r="E5" s="73">
        <v>185151</v>
      </c>
      <c r="F5" s="72">
        <v>3</v>
      </c>
      <c r="G5" s="73">
        <v>52484</v>
      </c>
      <c r="H5" s="74" t="s">
        <v>137</v>
      </c>
      <c r="I5" s="75" t="s">
        <v>58</v>
      </c>
      <c r="J5" s="76">
        <v>3890</v>
      </c>
      <c r="K5" s="77">
        <v>185151</v>
      </c>
      <c r="L5" s="129"/>
    </row>
    <row r="6" spans="1:12" s="128" customFormat="1" ht="30" customHeight="1">
      <c r="A6" s="79" t="s">
        <v>175</v>
      </c>
      <c r="B6" s="80">
        <v>6</v>
      </c>
      <c r="C6" s="81">
        <v>123195</v>
      </c>
      <c r="D6" s="80">
        <v>9</v>
      </c>
      <c r="E6" s="81">
        <v>174626</v>
      </c>
      <c r="F6" s="80" t="s">
        <v>137</v>
      </c>
      <c r="G6" s="81">
        <v>0</v>
      </c>
      <c r="H6" s="82" t="s">
        <v>137</v>
      </c>
      <c r="I6" s="83" t="s">
        <v>135</v>
      </c>
      <c r="J6" s="84">
        <v>4833</v>
      </c>
      <c r="K6" s="85">
        <v>174626</v>
      </c>
      <c r="L6" s="129"/>
    </row>
    <row r="7" spans="1:12" s="128" customFormat="1" ht="30" customHeight="1">
      <c r="A7" s="79" t="s">
        <v>176</v>
      </c>
      <c r="B7" s="80">
        <v>2</v>
      </c>
      <c r="C7" s="81">
        <v>27302</v>
      </c>
      <c r="D7" s="80">
        <v>1</v>
      </c>
      <c r="E7" s="81">
        <v>17026</v>
      </c>
      <c r="F7" s="80">
        <v>1</v>
      </c>
      <c r="G7" s="81">
        <v>10276</v>
      </c>
      <c r="H7" s="82" t="s">
        <v>137</v>
      </c>
      <c r="I7" s="83" t="s">
        <v>135</v>
      </c>
      <c r="J7" s="84">
        <v>53</v>
      </c>
      <c r="K7" s="85">
        <v>17026</v>
      </c>
      <c r="L7" s="129"/>
    </row>
    <row r="8" spans="1:12" s="128" customFormat="1" ht="30" customHeight="1">
      <c r="A8" s="79" t="s">
        <v>177</v>
      </c>
      <c r="B8" s="80">
        <v>2</v>
      </c>
      <c r="C8" s="81">
        <v>17799</v>
      </c>
      <c r="D8" s="80">
        <v>1</v>
      </c>
      <c r="E8" s="81">
        <v>10276</v>
      </c>
      <c r="F8" s="80">
        <v>1</v>
      </c>
      <c r="G8" s="81">
        <v>10729</v>
      </c>
      <c r="H8" s="82" t="s">
        <v>137</v>
      </c>
      <c r="I8" s="83" t="s">
        <v>135</v>
      </c>
      <c r="J8" s="84" t="s">
        <v>137</v>
      </c>
      <c r="K8" s="85">
        <v>10276</v>
      </c>
      <c r="L8" s="129"/>
    </row>
    <row r="9" spans="1:12" ht="30" customHeight="1" thickBot="1">
      <c r="A9" s="18" t="s">
        <v>178</v>
      </c>
      <c r="B9" s="86">
        <v>3</v>
      </c>
      <c r="C9" s="87">
        <v>223730</v>
      </c>
      <c r="D9" s="86">
        <v>1</v>
      </c>
      <c r="E9" s="87">
        <v>10729</v>
      </c>
      <c r="F9" s="86">
        <v>2</v>
      </c>
      <c r="G9" s="87">
        <v>217730</v>
      </c>
      <c r="H9" s="88" t="s">
        <v>183</v>
      </c>
      <c r="I9" s="89" t="s">
        <v>135</v>
      </c>
      <c r="J9" s="90">
        <v>36</v>
      </c>
      <c r="K9" s="91">
        <v>10729</v>
      </c>
      <c r="L9" s="78"/>
    </row>
    <row r="10" ht="11.25">
      <c r="A10" s="2" t="s">
        <v>59</v>
      </c>
    </row>
  </sheetData>
  <sheetProtection/>
  <mergeCells count="6">
    <mergeCell ref="A2:A3"/>
    <mergeCell ref="B2:C2"/>
    <mergeCell ref="D2:E2"/>
    <mergeCell ref="F2:G2"/>
    <mergeCell ref="H2:H3"/>
    <mergeCell ref="I2:K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国税徴収２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subject/>
  <dc:creator>国税庁</dc:creator>
  <cp:keywords/>
  <dc:description/>
  <cp:lastModifiedBy>国税庁（企画課企画第二係）</cp:lastModifiedBy>
  <cp:lastPrinted>2015-06-04T09:07:36Z</cp:lastPrinted>
  <dcterms:created xsi:type="dcterms:W3CDTF">2003-07-09T01:05:10Z</dcterms:created>
  <dcterms:modified xsi:type="dcterms:W3CDTF">2015-06-15T04:16:32Z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