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65521" windowWidth="10290" windowHeight="8295" tabRatio="790" activeTab="0"/>
  </bookViews>
  <sheets>
    <sheet name="(1)徴収状況" sheetId="1" r:id="rId1"/>
    <sheet name="(2)徴収状況の累年比較" sheetId="2" r:id="rId2"/>
    <sheet name="(3)税務署別徴収状況-1" sheetId="3" r:id="rId3"/>
    <sheet name="(3)税務署別徴収状況-2" sheetId="4" r:id="rId4"/>
    <sheet name="(3)税務署別徴収状況-3" sheetId="5" r:id="rId5"/>
    <sheet name="(3)税務署別徴収状況-4" sheetId="6" r:id="rId6"/>
    <sheet name="(1)物納状況" sheetId="7" r:id="rId7"/>
    <sheet name="（2）物納財産の内訳" sheetId="8" r:id="rId8"/>
    <sheet name="(3)物納状況の累年比較" sheetId="9" r:id="rId9"/>
    <sheet name="(4)年賦延納状況" sheetId="10" r:id="rId10"/>
  </sheets>
  <definedNames>
    <definedName name="_xlnm.Print_Area" localSheetId="0">'(1)徴収状況'!$A$1:$P$35</definedName>
    <definedName name="_xlnm.Print_Area" localSheetId="6">'(1)物納状況'!$A$1:$F$33</definedName>
    <definedName name="_xlnm.Print_Area" localSheetId="1">'(2)徴収状況の累年比較'!$A$1:$N$9</definedName>
    <definedName name="_xlnm.Print_Area" localSheetId="2">'(3)税務署別徴収状況-1'!$A$1:$N$41</definedName>
    <definedName name="_xlnm.Print_Area" localSheetId="3">'(3)税務署別徴収状況-2'!$A$1:$N$40</definedName>
    <definedName name="_xlnm.Print_Area" localSheetId="4">'(3)税務署別徴収状況-3'!$A$1:$N$41</definedName>
    <definedName name="_xlnm.Print_Area" localSheetId="5">'(3)税務署別徴収状況-4'!$A$1:$H$41</definedName>
    <definedName name="_xlnm.Print_Area" localSheetId="8">'(3)物納状況の累年比較'!$A$1:$K$10</definedName>
    <definedName name="_xlnm.Print_Area" localSheetId="9">'(4)年賦延納状況'!$A$1:$K$20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calcMode="manual" fullCalcOnLoad="1"/>
</workbook>
</file>

<file path=xl/sharedStrings.xml><?xml version="1.0" encoding="utf-8"?>
<sst xmlns="http://schemas.openxmlformats.org/spreadsheetml/2006/main" count="1138" uniqueCount="196">
  <si>
    <t>本年度分</t>
  </si>
  <si>
    <t>計</t>
  </si>
  <si>
    <t>千円</t>
  </si>
  <si>
    <t>源泉所得税</t>
  </si>
  <si>
    <t>区　　　　　分</t>
  </si>
  <si>
    <t>徴　収　決　定　済　額</t>
  </si>
  <si>
    <t>収　　　納　　　済　　　額</t>
  </si>
  <si>
    <t>不　　納　　欠　　損　　額</t>
  </si>
  <si>
    <t>収　　納　　未　　済　　額</t>
  </si>
  <si>
    <t>区　　　　　　分</t>
  </si>
  <si>
    <t>繰　越　分</t>
  </si>
  <si>
    <t>合            計</t>
  </si>
  <si>
    <t>合            計</t>
  </si>
  <si>
    <t>徴収決定済額</t>
  </si>
  <si>
    <t>収納済額</t>
  </si>
  <si>
    <t>不納欠損額</t>
  </si>
  <si>
    <t>収納未済額</t>
  </si>
  <si>
    <t>年度</t>
  </si>
  <si>
    <t>繰越分</t>
  </si>
  <si>
    <t>繰　越　分</t>
  </si>
  <si>
    <t>税務署名</t>
  </si>
  <si>
    <t>徴収決定済額</t>
  </si>
  <si>
    <t>収納未済額</t>
  </si>
  <si>
    <t>局引受分</t>
  </si>
  <si>
    <t>(1)　徴収状況</t>
  </si>
  <si>
    <t>(2)　徴収状況の累年比較</t>
  </si>
  <si>
    <t>(3)　税務署別徴収状況</t>
  </si>
  <si>
    <t>(3)　税務署別徴収状況（続）</t>
  </si>
  <si>
    <t>16－１　国税徴収状況</t>
  </si>
  <si>
    <t>16－２　物納及び年賦延納</t>
  </si>
  <si>
    <t>(1)　物　納　状　況</t>
  </si>
  <si>
    <t>相続税</t>
  </si>
  <si>
    <t>件数</t>
  </si>
  <si>
    <t>件</t>
  </si>
  <si>
    <t>申請及び許可等の状況</t>
  </si>
  <si>
    <t>前年度許可未済</t>
  </si>
  <si>
    <t>本年度申請</t>
  </si>
  <si>
    <t>更正減等</t>
  </si>
  <si>
    <t>取下げ</t>
  </si>
  <si>
    <t>却下</t>
  </si>
  <si>
    <t>許可</t>
  </si>
  <si>
    <t>外</t>
  </si>
  <si>
    <t>許可未済</t>
  </si>
  <si>
    <t>許可後の状況</t>
  </si>
  <si>
    <t>前年度収納未済</t>
  </si>
  <si>
    <t>収納</t>
  </si>
  <si>
    <t>収納未済</t>
  </si>
  <si>
    <t>前年度引継未済</t>
  </si>
  <si>
    <t>引継</t>
  </si>
  <si>
    <t>引継未済</t>
  </si>
  <si>
    <t>物納の撤回状況</t>
  </si>
  <si>
    <t>前年度承認未済</t>
  </si>
  <si>
    <t>承認</t>
  </si>
  <si>
    <t>承認未済</t>
  </si>
  <si>
    <t>(2)　物納財産の内訳</t>
  </si>
  <si>
    <t>千円</t>
  </si>
  <si>
    <t>本年度申請額</t>
  </si>
  <si>
    <t>許可額</t>
  </si>
  <si>
    <t>外</t>
  </si>
  <si>
    <t>　（注）　「収納済額」欄の外書は、過誤納額である。</t>
  </si>
  <si>
    <t>計</t>
  </si>
  <si>
    <t>件　数</t>
  </si>
  <si>
    <t>件　数</t>
  </si>
  <si>
    <t>金　額</t>
  </si>
  <si>
    <t>（外）</t>
  </si>
  <si>
    <t>本年度許可分</t>
  </si>
  <si>
    <t>　（注）　「前年度許可末済」及び「本年度申請」欄の外書は、他署管内からの転入者分、「更正減等」欄の外書は、
          他署管内への転出者分である。</t>
  </si>
  <si>
    <t>区　　　　　　　　　　分</t>
  </si>
  <si>
    <t>処　理</t>
  </si>
  <si>
    <t>調査対象等：</t>
  </si>
  <si>
    <t>（注）　１</t>
  </si>
  <si>
    <t>「収納」欄は、国に完全に所有権が移転された物納財産の件数及び金額であり、外書は過誤納額である。</t>
  </si>
  <si>
    <t>２</t>
  </si>
  <si>
    <t>「引継」欄は、収納した物納財産を財務局へ引き渡した件数及び金額である。</t>
  </si>
  <si>
    <t>税務署名</t>
  </si>
  <si>
    <t>徳島</t>
  </si>
  <si>
    <t>鳴門</t>
  </si>
  <si>
    <t>阿南</t>
  </si>
  <si>
    <t>川島</t>
  </si>
  <si>
    <t>脇町</t>
  </si>
  <si>
    <t>池田</t>
  </si>
  <si>
    <t>徳島県計</t>
  </si>
  <si>
    <t>高松</t>
  </si>
  <si>
    <t>丸亀</t>
  </si>
  <si>
    <t>坂出</t>
  </si>
  <si>
    <t>観音寺</t>
  </si>
  <si>
    <t>長尾</t>
  </si>
  <si>
    <t>土庄</t>
  </si>
  <si>
    <t>香川県計</t>
  </si>
  <si>
    <t>松山</t>
  </si>
  <si>
    <t>今治</t>
  </si>
  <si>
    <t>宇和島</t>
  </si>
  <si>
    <t>八幡浜</t>
  </si>
  <si>
    <t>新居浜</t>
  </si>
  <si>
    <t>伊予西条</t>
  </si>
  <si>
    <t>大洲</t>
  </si>
  <si>
    <t>伊予三島</t>
  </si>
  <si>
    <t>愛媛県計</t>
  </si>
  <si>
    <t>高知</t>
  </si>
  <si>
    <t>安芸</t>
  </si>
  <si>
    <t>南国</t>
  </si>
  <si>
    <t>須崎</t>
  </si>
  <si>
    <t>中村</t>
  </si>
  <si>
    <t>伊野</t>
  </si>
  <si>
    <t>高知県計</t>
  </si>
  <si>
    <t>金額</t>
  </si>
  <si>
    <t>総　　計</t>
  </si>
  <si>
    <t>許可取消等</t>
  </si>
  <si>
    <t>区　　　　　　分</t>
  </si>
  <si>
    <t>物　　　納　　　許　　　可</t>
  </si>
  <si>
    <t>金　　　　　額</t>
  </si>
  <si>
    <t>物 納 財 産 の 種 類</t>
  </si>
  <si>
    <t>土地</t>
  </si>
  <si>
    <t>建物</t>
  </si>
  <si>
    <t>有価証券</t>
  </si>
  <si>
    <t>その他</t>
  </si>
  <si>
    <t>(3)　物納状況の累年比較</t>
  </si>
  <si>
    <t>年　　度</t>
  </si>
  <si>
    <t>許 可 未 済 額</t>
  </si>
  <si>
    <t>前　年　度
収納未済額</t>
  </si>
  <si>
    <t>収納済額</t>
  </si>
  <si>
    <t>件　数</t>
  </si>
  <si>
    <t>金　　額</t>
  </si>
  <si>
    <t>件</t>
  </si>
  <si>
    <t>千円</t>
  </si>
  <si>
    <t>(4)　年賦延納状況</t>
  </si>
  <si>
    <t>区　　　　　　　分</t>
  </si>
  <si>
    <t>相　続　税</t>
  </si>
  <si>
    <t>贈　与　税</t>
  </si>
  <si>
    <t>所　得　税</t>
  </si>
  <si>
    <t>金　額</t>
  </si>
  <si>
    <t>徴収状況</t>
  </si>
  <si>
    <t>徴収
決定</t>
  </si>
  <si>
    <t>前年度以前
許可分</t>
  </si>
  <si>
    <t>延　　納　　現　　在　　額
（徴収決定未済）</t>
  </si>
  <si>
    <t>物　　件　　数</t>
  </si>
  <si>
    <t>件</t>
  </si>
  <si>
    <t>総計</t>
  </si>
  <si>
    <t>外</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</si>
  <si>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局引受分とは、国税通則法第43条第３項の規定に基づき税務署長から国税局長に徴収の引継ぎが行われたものです。</t>
  </si>
  <si>
    <t>-</t>
  </si>
  <si>
    <t>-</t>
  </si>
  <si>
    <t>源泉所得税</t>
  </si>
  <si>
    <t>申告所得税</t>
  </si>
  <si>
    <t>所　得　税　計</t>
  </si>
  <si>
    <t>法人税</t>
  </si>
  <si>
    <t>復興特別法人税</t>
  </si>
  <si>
    <t>相続税</t>
  </si>
  <si>
    <t>地価税</t>
  </si>
  <si>
    <t>消費税</t>
  </si>
  <si>
    <t>酒税</t>
  </si>
  <si>
    <t>たばこ税</t>
  </si>
  <si>
    <t>石油石炭税</t>
  </si>
  <si>
    <t>旧税</t>
  </si>
  <si>
    <t>電源開発促進税</t>
  </si>
  <si>
    <t>石油ガス税</t>
  </si>
  <si>
    <t>自動車重量税</t>
  </si>
  <si>
    <t>航空機燃料税</t>
  </si>
  <si>
    <t>印紙収入</t>
  </si>
  <si>
    <t>所 得 税 計</t>
  </si>
  <si>
    <t>自動車重量税</t>
  </si>
  <si>
    <t>平成20年度</t>
  </si>
  <si>
    <t>平成21年度</t>
  </si>
  <si>
    <t>平成22年度</t>
  </si>
  <si>
    <t>平成23年度</t>
  </si>
  <si>
    <t>平成24年度</t>
  </si>
  <si>
    <t>源泉所得税</t>
  </si>
  <si>
    <t>その他</t>
  </si>
  <si>
    <t>合　　　計</t>
  </si>
  <si>
    <t>－</t>
  </si>
  <si>
    <t>調査期間：平成24年４月１日から平成25年３月31日</t>
  </si>
  <si>
    <t>平成24年４月１日から平成25年３月31日までの間に相続税の物納について申請、許可、収納等のあったものを示した。</t>
  </si>
  <si>
    <t>平成20年度</t>
  </si>
  <si>
    <t>平成21年度</t>
  </si>
  <si>
    <t>平成22年度</t>
  </si>
  <si>
    <t>平成23年度</t>
  </si>
  <si>
    <t>平成24年度</t>
  </si>
  <si>
    <t>　調査対象等：平成24年４月１日から平成25年３月31日までの間に相続税及び贈与税の年賦延納並びに所得税法
              第132条の規定による所得税の延納について、申請、許可、収納等のあったものを示した。</t>
  </si>
  <si>
    <t>源泉所得税及復興特別所得税</t>
  </si>
  <si>
    <t>申告所得税及復興特別所得税</t>
  </si>
  <si>
    <t>消費税及地方消費税</t>
  </si>
  <si>
    <t>たばこ税及たばこ特別税</t>
  </si>
  <si>
    <t>揮発油税及地方道路税</t>
  </si>
  <si>
    <t>揮発油税及地方揮発油税</t>
  </si>
  <si>
    <t>源泉所得税及復興特別所得税</t>
  </si>
  <si>
    <t>源泉所得税及復興特別所得税</t>
  </si>
  <si>
    <t>用語の説明：</t>
  </si>
  <si>
    <r>
      <t>１　</t>
    </r>
    <r>
      <rPr>
        <sz val="9"/>
        <rFont val="ＭＳ ゴシック"/>
        <family val="3"/>
      </rPr>
      <t>徴収決定済額</t>
    </r>
    <r>
      <rPr>
        <sz val="9"/>
        <rFont val="ＭＳ 明朝"/>
        <family val="1"/>
      </rPr>
      <t>とは、納税義務の確定した国税で、その事実の確認（徴収決定）を終了した金額をいう。</t>
    </r>
  </si>
  <si>
    <t>　　　　　　</t>
  </si>
  <si>
    <r>
      <t>２　</t>
    </r>
    <r>
      <rPr>
        <sz val="9"/>
        <rFont val="ＭＳ ゴシック"/>
        <family val="3"/>
      </rPr>
      <t>収納済額</t>
    </r>
    <r>
      <rPr>
        <sz val="9"/>
        <rFont val="ＭＳ 明朝"/>
        <family val="1"/>
      </rPr>
      <t>とは、収納された国税の金額をいう。</t>
    </r>
  </si>
  <si>
    <r>
      <t>３　</t>
    </r>
    <r>
      <rPr>
        <sz val="9"/>
        <rFont val="ＭＳ ゴシック"/>
        <family val="3"/>
      </rPr>
      <t>不納欠損額</t>
    </r>
    <r>
      <rPr>
        <sz val="9"/>
        <rFont val="ＭＳ 明朝"/>
        <family val="1"/>
      </rPr>
      <t>とは、滞納処分の停止後３年経過等の事由により納税義務が消滅した国税の金額をいう。</t>
    </r>
  </si>
  <si>
    <r>
      <t>４　</t>
    </r>
    <r>
      <rPr>
        <sz val="9"/>
        <rFont val="ＭＳ ゴシック"/>
        <family val="3"/>
      </rPr>
      <t>収納未済額</t>
    </r>
    <r>
      <rPr>
        <sz val="9"/>
        <rFont val="ＭＳ 明朝"/>
        <family val="1"/>
      </rPr>
      <t>とは、徴収決定済額のうち収納及び不納欠損を終了しない金額をいう。</t>
    </r>
  </si>
  <si>
    <t>（注）　</t>
  </si>
  <si>
    <t>「相続税」には贈与税を含む。</t>
  </si>
  <si>
    <t>X</t>
  </si>
  <si>
    <t>X</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</si>
</sst>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s>
  <fonts count="47">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11"/>
      <name val="ＭＳ 明朝"/>
      <family val="1"/>
    </font>
    <font>
      <sz val="9"/>
      <name val="ＭＳ Ｐゴシック"/>
      <family val="3"/>
    </font>
    <font>
      <sz val="8"/>
      <name val="ＭＳ Ｐゴシック"/>
      <family val="3"/>
    </font>
    <font>
      <sz val="8.5"/>
      <name val="ＭＳ 明朝"/>
      <family val="1"/>
    </font>
    <font>
      <sz val="8.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s>
  <borders count="2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medium"/>
      <right>
        <color indexed="63"/>
      </right>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color indexed="63"/>
      </left>
      <right style="hair"/>
      <top style="thin"/>
      <bottom>
        <color indexed="63"/>
      </bottom>
    </border>
    <border>
      <left style="medium"/>
      <right style="thin"/>
      <top>
        <color indexed="63"/>
      </top>
      <bottom style="thin">
        <color indexed="55"/>
      </bottom>
    </border>
    <border>
      <left style="medium"/>
      <right style="thin"/>
      <top style="thin">
        <color indexed="55"/>
      </top>
      <bottom style="medium"/>
    </border>
    <border>
      <left style="thin"/>
      <right style="hair"/>
      <top>
        <color indexed="63"/>
      </top>
      <bottom style="thin">
        <color indexed="55"/>
      </bottom>
    </border>
    <border>
      <left style="hair"/>
      <right style="hair"/>
      <top>
        <color indexed="63"/>
      </top>
      <bottom style="thin">
        <color indexed="55"/>
      </bottom>
    </border>
    <border>
      <left style="hair"/>
      <right style="thin"/>
      <top>
        <color indexed="63"/>
      </top>
      <bottom style="thin">
        <color indexed="55"/>
      </bottom>
    </border>
    <border>
      <left style="thin"/>
      <right style="medium"/>
      <top>
        <color indexed="63"/>
      </top>
      <bottom style="thin">
        <color indexed="55"/>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hair">
        <color indexed="55"/>
      </top>
      <bottom style="hair">
        <color indexed="55"/>
      </botto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thin">
        <color indexed="55"/>
      </left>
      <right style="thin"/>
      <top style="thin">
        <color indexed="55"/>
      </top>
      <bottom style="thin">
        <color indexed="55"/>
      </bottom>
    </border>
    <border>
      <left style="hair"/>
      <right style="medium"/>
      <top style="thin"/>
      <bottom>
        <color indexed="63"/>
      </bottom>
    </border>
    <border>
      <left style="hair"/>
      <right style="medium"/>
      <top>
        <color indexed="63"/>
      </top>
      <bottom style="thin">
        <color indexed="55"/>
      </bottom>
    </border>
    <border>
      <left style="hair"/>
      <right style="medium"/>
      <top style="thin">
        <color indexed="55"/>
      </top>
      <bottom style="thin"/>
    </border>
    <border>
      <left>
        <color indexed="63"/>
      </left>
      <right>
        <color indexed="63"/>
      </right>
      <top style="medium"/>
      <bottom>
        <color indexed="63"/>
      </bottom>
    </border>
    <border>
      <left style="thin">
        <color indexed="55"/>
      </left>
      <right style="thin"/>
      <top style="thin"/>
      <bottom>
        <color indexed="63"/>
      </bottom>
    </border>
    <border>
      <left style="thin"/>
      <right>
        <color indexed="63"/>
      </right>
      <top>
        <color indexed="63"/>
      </top>
      <bottom style="thin">
        <color indexed="55"/>
      </bottom>
    </border>
    <border>
      <left style="thin"/>
      <right>
        <color indexed="63"/>
      </right>
      <top style="thin">
        <color indexed="55"/>
      </top>
      <bottom style="thin">
        <color indexed="55"/>
      </bottom>
    </border>
    <border>
      <left>
        <color indexed="63"/>
      </left>
      <right style="thin"/>
      <top style="thin">
        <color indexed="55"/>
      </top>
      <bottom style="medium"/>
    </border>
    <border>
      <left style="thin"/>
      <right>
        <color indexed="63"/>
      </right>
      <top style="thin">
        <color indexed="55"/>
      </top>
      <bottom style="medium"/>
    </border>
    <border>
      <left style="thin"/>
      <right style="thin"/>
      <top style="thin"/>
      <bottom>
        <color indexed="63"/>
      </bottom>
    </border>
    <border>
      <left style="hair"/>
      <right style="dotted">
        <color indexed="55"/>
      </right>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hair"/>
      <right style="dotted">
        <color indexed="55"/>
      </right>
      <top>
        <color indexed="63"/>
      </top>
      <bottom style="thin">
        <color indexed="55"/>
      </bottom>
    </border>
    <border>
      <left style="dotted">
        <color indexed="55"/>
      </left>
      <right style="medium"/>
      <top>
        <color indexed="63"/>
      </top>
      <bottom style="thin">
        <color indexed="55"/>
      </bottom>
    </border>
    <border>
      <left style="medium"/>
      <right style="thin"/>
      <top style="thin">
        <color indexed="55"/>
      </top>
      <bottom style="thin">
        <color indexed="55"/>
      </bottom>
    </border>
    <border>
      <left style="thin"/>
      <right style="thin"/>
      <top style="thin">
        <color indexed="55"/>
      </top>
      <bottom style="thin">
        <color indexed="55"/>
      </bottom>
    </border>
    <border>
      <left style="hair"/>
      <right style="dotted">
        <color indexed="55"/>
      </right>
      <top style="thin">
        <color indexed="55"/>
      </top>
      <bottom style="thin">
        <color indexed="55"/>
      </bottom>
    </border>
    <border>
      <left style="dotted">
        <color indexed="55"/>
      </left>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thin"/>
      <right style="thin"/>
      <top style="thin">
        <color indexed="55"/>
      </top>
      <bottom style="medium"/>
    </border>
    <border>
      <left style="hair"/>
      <right style="dotted">
        <color indexed="55"/>
      </right>
      <top style="thin">
        <color indexed="55"/>
      </top>
      <bottom style="medium"/>
    </border>
    <border>
      <left style="dotted">
        <color indexed="55"/>
      </left>
      <right style="medium"/>
      <top style="thin">
        <color indexed="55"/>
      </top>
      <bottom style="medium"/>
    </border>
    <border>
      <left style="thin">
        <color indexed="55"/>
      </left>
      <right>
        <color indexed="63"/>
      </right>
      <top style="thin"/>
      <bottom>
        <color indexed="63"/>
      </bottom>
    </border>
    <border>
      <left style="thin"/>
      <right style="hair"/>
      <top>
        <color indexed="63"/>
      </top>
      <bottom style="dotted">
        <color indexed="55"/>
      </bottom>
    </border>
    <border>
      <left style="hair"/>
      <right style="thin"/>
      <top>
        <color indexed="63"/>
      </top>
      <bottom style="dotted">
        <color indexed="55"/>
      </bottom>
    </border>
    <border>
      <left style="hair"/>
      <right style="medium"/>
      <top>
        <color indexed="63"/>
      </top>
      <bottom style="dotted">
        <color indexed="55"/>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color indexed="55"/>
      </left>
      <right style="thin"/>
      <top style="thin"/>
      <bottom style="hair">
        <color indexed="55"/>
      </bottom>
    </border>
    <border>
      <left style="thin"/>
      <right style="hair"/>
      <top style="thin"/>
      <bottom style="hair">
        <color indexed="55"/>
      </bottom>
    </border>
    <border>
      <left style="hair"/>
      <right style="thin"/>
      <top style="thin"/>
      <bottom style="hair">
        <color indexed="55"/>
      </bottom>
    </border>
    <border>
      <left style="hair"/>
      <right style="medium"/>
      <top style="thin"/>
      <bottom style="hair">
        <color indexed="55"/>
      </bottom>
    </border>
    <border>
      <left style="thin">
        <color indexed="55"/>
      </left>
      <right style="thin"/>
      <top style="hair">
        <color indexed="55"/>
      </top>
      <bottom style="thin">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style="thin"/>
    </border>
    <border>
      <left style="hair"/>
      <right style="thin"/>
      <top style="thin">
        <color indexed="55"/>
      </top>
      <bottom style="thin"/>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medium"/>
      <top style="thin">
        <color indexed="55"/>
      </top>
      <bottom style="thin">
        <color indexed="55"/>
      </bottom>
    </border>
    <border>
      <left style="hair"/>
      <right>
        <color indexed="63"/>
      </right>
      <top style="thin"/>
      <bottom>
        <color indexed="63"/>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thin">
        <color indexed="55"/>
      </top>
      <bottom style="hair">
        <color indexed="55"/>
      </bottom>
    </border>
    <border>
      <left>
        <color indexed="63"/>
      </left>
      <right style="thin"/>
      <top>
        <color indexed="63"/>
      </top>
      <bottom style="thin">
        <color indexed="55"/>
      </bottom>
    </border>
    <border>
      <left>
        <color indexed="63"/>
      </left>
      <right style="thin"/>
      <top style="thin">
        <color indexed="55"/>
      </top>
      <bottom style="thin">
        <color indexed="55"/>
      </bottom>
    </border>
    <border>
      <left>
        <color indexed="63"/>
      </left>
      <right style="medium"/>
      <top>
        <color indexed="63"/>
      </top>
      <bottom>
        <color indexed="63"/>
      </bottom>
    </border>
    <border>
      <left style="thin"/>
      <right style="medium"/>
      <top>
        <color indexed="63"/>
      </top>
      <bottom>
        <color indexed="63"/>
      </bottom>
    </border>
    <border>
      <left style="medium"/>
      <right>
        <color indexed="63"/>
      </right>
      <top style="hair">
        <color indexed="55"/>
      </top>
      <bottom style="thin">
        <color indexed="55"/>
      </bottom>
    </border>
    <border>
      <left style="thin"/>
      <right style="medium"/>
      <top style="hair">
        <color indexed="55"/>
      </top>
      <bottom style="thin">
        <color indexed="55"/>
      </bottom>
    </border>
    <border>
      <left style="hair"/>
      <right style="hair"/>
      <top>
        <color indexed="63"/>
      </top>
      <bottom style="medium"/>
    </border>
    <border>
      <left style="thin"/>
      <right style="hair"/>
      <top style="thin">
        <color indexed="55"/>
      </top>
      <bottom style="thin">
        <color theme="0" tint="-0.3499799966812134"/>
      </bottom>
    </border>
    <border>
      <left style="hair"/>
      <right style="hair"/>
      <top style="thin">
        <color indexed="55"/>
      </top>
      <bottom style="thin">
        <color theme="0" tint="-0.3499799966812134"/>
      </bottom>
    </border>
    <border>
      <left style="hair"/>
      <right style="thin"/>
      <top style="thin">
        <color indexed="55"/>
      </top>
      <bottom style="thin">
        <color theme="0" tint="-0.3499799966812134"/>
      </bottom>
    </border>
    <border>
      <left style="thin">
        <color indexed="55"/>
      </left>
      <right>
        <color indexed="63"/>
      </right>
      <top>
        <color indexed="63"/>
      </top>
      <bottom style="hair">
        <color indexed="55"/>
      </bottom>
    </border>
    <border>
      <left style="hair"/>
      <right style="hair"/>
      <top>
        <color indexed="63"/>
      </top>
      <bottom style="hair">
        <color indexed="55"/>
      </bottom>
    </border>
    <border>
      <left>
        <color indexed="63"/>
      </left>
      <right style="thin"/>
      <top>
        <color indexed="63"/>
      </top>
      <bottom style="hair">
        <color indexed="55"/>
      </bottom>
    </border>
    <border>
      <left style="hair"/>
      <right style="hair"/>
      <top style="hair">
        <color indexed="55"/>
      </top>
      <bottom style="hair">
        <color indexed="55"/>
      </bottom>
    </border>
    <border>
      <left style="thin">
        <color indexed="55"/>
      </left>
      <right>
        <color indexed="63"/>
      </right>
      <top style="thin">
        <color indexed="55"/>
      </top>
      <bottom style="thin">
        <color indexed="55"/>
      </bottom>
    </border>
    <border>
      <left style="thin">
        <color indexed="55"/>
      </left>
      <right>
        <color indexed="63"/>
      </right>
      <top style="thin">
        <color indexed="55"/>
      </top>
      <bottom style="double"/>
    </border>
    <border>
      <left style="hair"/>
      <right style="hair"/>
      <top style="thin">
        <color indexed="55"/>
      </top>
      <bottom style="double"/>
    </border>
    <border>
      <left>
        <color indexed="63"/>
      </left>
      <right style="thin"/>
      <top style="thin">
        <color indexed="55"/>
      </top>
      <bottom style="double"/>
    </border>
    <border>
      <left style="thin">
        <color indexed="55"/>
      </left>
      <right>
        <color indexed="63"/>
      </right>
      <top>
        <color indexed="63"/>
      </top>
      <bottom style="medium"/>
    </border>
    <border>
      <left>
        <color indexed="63"/>
      </left>
      <right style="thin"/>
      <top>
        <color indexed="63"/>
      </top>
      <bottom style="medium"/>
    </border>
    <border>
      <left style="thin"/>
      <right style="hair"/>
      <top>
        <color indexed="63"/>
      </top>
      <bottom style="hair">
        <color indexed="55"/>
      </bottom>
    </border>
    <border>
      <left style="hair"/>
      <right style="thin"/>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style="thin">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style="thin"/>
      <top style="thin">
        <color indexed="55"/>
      </top>
      <bottom style="hair">
        <color indexed="55"/>
      </bottom>
    </border>
    <border>
      <left style="thin"/>
      <right style="hair"/>
      <top style="thin">
        <color indexed="55"/>
      </top>
      <bottom>
        <color indexed="63"/>
      </bottom>
    </border>
    <border>
      <left style="hair"/>
      <right style="hair"/>
      <top style="thin">
        <color indexed="55"/>
      </top>
      <bottom>
        <color indexed="63"/>
      </bottom>
    </border>
    <border>
      <left style="hair"/>
      <right style="thin"/>
      <top style="thin">
        <color indexed="55"/>
      </top>
      <bottom>
        <color indexed="63"/>
      </bottom>
    </border>
    <border>
      <left style="thin"/>
      <right>
        <color indexed="63"/>
      </right>
      <top>
        <color indexed="63"/>
      </top>
      <bottom style="mediu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double"/>
      <bottom style="medium"/>
    </border>
    <border>
      <left style="hair"/>
      <right style="hair"/>
      <top style="double"/>
      <bottom style="medium"/>
    </border>
    <border>
      <left style="hair"/>
      <right style="thin"/>
      <top style="double"/>
      <bottom style="medium"/>
    </border>
    <border>
      <left style="medium"/>
      <right>
        <color indexed="63"/>
      </right>
      <top style="thin">
        <color indexed="55"/>
      </top>
      <bottom style="double"/>
    </border>
    <border>
      <left style="thin"/>
      <right style="medium"/>
      <top style="thin">
        <color indexed="55"/>
      </top>
      <bottom>
        <color indexed="63"/>
      </bottom>
    </border>
    <border>
      <left>
        <color indexed="63"/>
      </left>
      <right style="medium"/>
      <top style="double"/>
      <bottom style="medium"/>
    </border>
    <border>
      <left style="thin"/>
      <right style="hair"/>
      <top style="thin">
        <color indexed="55"/>
      </top>
      <bottom style="double"/>
    </border>
    <border>
      <left style="hair"/>
      <right style="thin"/>
      <top style="thin">
        <color indexed="55"/>
      </top>
      <bottom style="double"/>
    </border>
    <border>
      <left>
        <color indexed="63"/>
      </left>
      <right style="medium"/>
      <top style="thin">
        <color indexed="55"/>
      </top>
      <bottom style="double"/>
    </border>
    <border>
      <left>
        <color indexed="63"/>
      </left>
      <right style="medium"/>
      <top>
        <color indexed="63"/>
      </top>
      <bottom style="medium"/>
    </border>
    <border>
      <left style="medium"/>
      <right>
        <color indexed="63"/>
      </right>
      <top style="double"/>
      <bottom style="medium"/>
    </border>
    <border>
      <left style="thin"/>
      <right style="medium"/>
      <top style="thin">
        <color indexed="55"/>
      </top>
      <bottom style="double"/>
    </border>
    <border>
      <left style="thin"/>
      <right style="hair">
        <color rgb="FF969696"/>
      </right>
      <top style="thin"/>
      <bottom>
        <color indexed="63"/>
      </bottom>
    </border>
    <border>
      <left style="thin"/>
      <right style="hair">
        <color rgb="FF969696"/>
      </right>
      <top>
        <color indexed="63"/>
      </top>
      <bottom style="thin">
        <color indexed="55"/>
      </bottom>
    </border>
    <border>
      <left>
        <color indexed="63"/>
      </left>
      <right>
        <color indexed="63"/>
      </right>
      <top>
        <color indexed="63"/>
      </top>
      <bottom style="thin">
        <color indexed="55"/>
      </bottom>
    </border>
    <border>
      <left style="thin"/>
      <right style="hair">
        <color rgb="FF969696"/>
      </right>
      <top style="thin">
        <color indexed="55"/>
      </top>
      <bottom style="thin">
        <color indexed="55"/>
      </bottom>
    </border>
    <border>
      <left style="hair"/>
      <right style="medium"/>
      <top style="thin">
        <color indexed="55"/>
      </top>
      <bottom style="thin">
        <color indexed="55"/>
      </bottom>
    </border>
    <border>
      <left style="thin"/>
      <right style="hair">
        <color rgb="FF969696"/>
      </right>
      <top style="thin">
        <color indexed="55"/>
      </top>
      <bottom style="hair">
        <color indexed="55"/>
      </bottom>
    </border>
    <border>
      <left>
        <color indexed="63"/>
      </left>
      <right style="thin"/>
      <top style="thin">
        <color indexed="55"/>
      </top>
      <bottom style="hair">
        <color indexed="55"/>
      </bottom>
    </border>
    <border>
      <left style="hair"/>
      <right style="medium"/>
      <top style="thin">
        <color indexed="55"/>
      </top>
      <bottom style="hair">
        <color indexed="55"/>
      </bottom>
    </border>
    <border>
      <left style="thin"/>
      <right style="hair">
        <color rgb="FF969696"/>
      </right>
      <top style="thin">
        <color indexed="55"/>
      </top>
      <bottom>
        <color indexed="63"/>
      </bottom>
    </border>
    <border>
      <left>
        <color indexed="63"/>
      </left>
      <right style="thin"/>
      <top style="thin">
        <color indexed="55"/>
      </top>
      <bottom>
        <color indexed="63"/>
      </bottom>
    </border>
    <border>
      <left style="hair"/>
      <right style="medium"/>
      <top style="thin">
        <color indexed="55"/>
      </top>
      <bottom>
        <color indexed="63"/>
      </bottom>
    </border>
    <border>
      <left style="thin"/>
      <right style="hair">
        <color rgb="FF969696"/>
      </right>
      <top style="thin"/>
      <bottom style="thin">
        <color indexed="55"/>
      </bottom>
    </border>
    <border>
      <left>
        <color indexed="63"/>
      </left>
      <right style="thin"/>
      <top style="thin"/>
      <bottom style="thin">
        <color indexed="55"/>
      </bottom>
    </border>
    <border>
      <left style="hair"/>
      <right style="medium"/>
      <top style="thin"/>
      <bottom style="thin">
        <color indexed="55"/>
      </bottom>
    </border>
    <border>
      <left style="thin"/>
      <right style="hair">
        <color rgb="FF969696"/>
      </right>
      <top style="thin">
        <color indexed="55"/>
      </top>
      <bottom style="thin"/>
    </border>
    <border>
      <left>
        <color indexed="63"/>
      </left>
      <right style="thin"/>
      <top style="thin">
        <color indexed="55"/>
      </top>
      <bottom style="thin"/>
    </border>
    <border>
      <left style="thin"/>
      <right style="hair">
        <color rgb="FF969696"/>
      </right>
      <top style="thin">
        <color indexed="55"/>
      </top>
      <bottom style="medium"/>
    </border>
    <border>
      <left style="hair"/>
      <right style="medium"/>
      <top style="thin">
        <color indexed="55"/>
      </top>
      <bottom style="medium"/>
    </border>
    <border>
      <left style="thin"/>
      <right style="medium"/>
      <top style="thin">
        <color indexed="55"/>
      </top>
      <bottom style="medium"/>
    </border>
    <border diagonalUp="1">
      <left style="hair">
        <color rgb="FF969696"/>
      </left>
      <right style="thin"/>
      <top style="thin">
        <color indexed="55"/>
      </top>
      <bottom style="hair">
        <color indexed="55"/>
      </bottom>
      <diagonal style="hair">
        <color rgb="FF969696"/>
      </diagonal>
    </border>
    <border>
      <left style="thin">
        <color indexed="55"/>
      </left>
      <right>
        <color indexed="63"/>
      </right>
      <top style="hair">
        <color indexed="55"/>
      </top>
      <bottom>
        <color indexed="63"/>
      </bottom>
    </border>
    <border>
      <left style="hair"/>
      <right style="hair"/>
      <top style="hair">
        <color indexed="55"/>
      </top>
      <bottom>
        <color indexed="63"/>
      </bottom>
    </border>
    <border>
      <left>
        <color indexed="63"/>
      </left>
      <right style="thin"/>
      <top style="hair">
        <color indexed="55"/>
      </top>
      <bottom>
        <color indexed="63"/>
      </bottom>
    </border>
    <border>
      <left style="thin">
        <color indexed="55"/>
      </left>
      <right>
        <color indexed="63"/>
      </right>
      <top style="hair">
        <color theme="0" tint="-0.3499799966812134"/>
      </top>
      <bottom style="hair">
        <color theme="0" tint="-0.3499799966812134"/>
      </bottom>
    </border>
    <border>
      <left style="hair"/>
      <right style="hair"/>
      <top style="hair">
        <color theme="0" tint="-0.3499799966812134"/>
      </top>
      <bottom style="hair">
        <color theme="0" tint="-0.3499799966812134"/>
      </bottom>
    </border>
    <border>
      <left>
        <color indexed="63"/>
      </left>
      <right style="thin"/>
      <top style="hair">
        <color theme="0" tint="-0.3499799966812134"/>
      </top>
      <bottom style="hair">
        <color theme="0" tint="-0.3499799966812134"/>
      </bottom>
    </border>
    <border>
      <left style="thin">
        <color indexed="55"/>
      </left>
      <right>
        <color indexed="63"/>
      </right>
      <top style="hair">
        <color theme="0" tint="-0.3499799966812134"/>
      </top>
      <bottom style="thin">
        <color indexed="55"/>
      </bottom>
    </border>
    <border>
      <left style="hair"/>
      <right style="hair"/>
      <top style="hair">
        <color theme="0" tint="-0.3499799966812134"/>
      </top>
      <bottom style="thin">
        <color indexed="55"/>
      </bottom>
    </border>
    <border>
      <left>
        <color indexed="63"/>
      </left>
      <right style="thin"/>
      <top style="hair">
        <color theme="0" tint="-0.3499799966812134"/>
      </top>
      <bottom style="thin">
        <color indexed="55"/>
      </botto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medium"/>
      <right style="thin">
        <color indexed="55"/>
      </right>
      <top style="thin">
        <color indexed="55"/>
      </top>
      <bottom style="thin">
        <color indexed="55"/>
      </bottom>
    </border>
    <border>
      <left style="medium"/>
      <right style="thin">
        <color indexed="55"/>
      </right>
      <top style="thin">
        <color indexed="55"/>
      </top>
      <bottom style="thin">
        <color theme="0" tint="-0.3499799966812134"/>
      </bottom>
    </border>
    <border>
      <left style="thin">
        <color indexed="55"/>
      </left>
      <right style="thin"/>
      <top style="thin">
        <color indexed="55"/>
      </top>
      <bottom style="thin">
        <color theme="0" tint="-0.3499799966812134"/>
      </bottom>
    </border>
    <border>
      <left style="medium"/>
      <right>
        <color indexed="63"/>
      </right>
      <top style="thin">
        <color indexed="55"/>
      </top>
      <bottom style="thin">
        <color indexed="55"/>
      </bottom>
    </border>
    <border>
      <left style="thin"/>
      <right>
        <color indexed="63"/>
      </right>
      <top>
        <color indexed="63"/>
      </top>
      <bottom style="hair">
        <color theme="0" tint="-0.3499799966812134"/>
      </bottom>
    </border>
    <border>
      <left>
        <color indexed="63"/>
      </left>
      <right style="medium"/>
      <top>
        <color indexed="63"/>
      </top>
      <bottom style="hair">
        <color theme="0" tint="-0.3499799966812134"/>
      </bottom>
    </border>
    <border>
      <left style="thin"/>
      <right>
        <color indexed="63"/>
      </right>
      <top style="hair">
        <color theme="0" tint="-0.3499799966812134"/>
      </top>
      <bottom>
        <color indexed="63"/>
      </bottom>
    </border>
    <border>
      <left>
        <color indexed="63"/>
      </left>
      <right style="medium"/>
      <top style="hair">
        <color theme="0" tint="-0.3499799966812134"/>
      </top>
      <bottom>
        <color indexed="63"/>
      </bottom>
    </border>
    <border>
      <left style="thin"/>
      <right>
        <color indexed="63"/>
      </right>
      <top style="hair">
        <color theme="0" tint="-0.3499799966812134"/>
      </top>
      <bottom style="hair">
        <color theme="0" tint="-0.3499799966812134"/>
      </bottom>
    </border>
    <border>
      <left>
        <color indexed="63"/>
      </left>
      <right style="medium"/>
      <top style="hair">
        <color theme="0" tint="-0.3499799966812134"/>
      </top>
      <bottom style="hair">
        <color theme="0" tint="-0.3499799966812134"/>
      </bottom>
    </border>
    <border>
      <left style="thin"/>
      <right style="thin">
        <color indexed="55"/>
      </right>
      <top style="thin">
        <color indexed="55"/>
      </top>
      <bottom style="thin">
        <color theme="0" tint="-0.3499799966812134"/>
      </bottom>
    </border>
    <border>
      <left style="thin">
        <color indexed="55"/>
      </left>
      <right style="medium"/>
      <top style="thin">
        <color indexed="55"/>
      </top>
      <bottom style="thin">
        <color theme="0" tint="-0.3499799966812134"/>
      </bottom>
    </border>
    <border>
      <left style="thin"/>
      <right>
        <color indexed="63"/>
      </right>
      <top style="thin">
        <color theme="0" tint="-0.3499799966812134"/>
      </top>
      <bottom style="thin">
        <color theme="0" tint="-0.3499799966812134"/>
      </bottom>
    </border>
    <border>
      <left>
        <color indexed="63"/>
      </left>
      <right style="medium"/>
      <top style="thin">
        <color indexed="55"/>
      </top>
      <bottom style="thin">
        <color indexed="55"/>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style="thin">
        <color indexed="55"/>
      </right>
      <top style="hair">
        <color theme="0" tint="-0.3499799966812134"/>
      </top>
      <bottom style="hair">
        <color theme="0" tint="-0.3499799966812134"/>
      </bottom>
    </border>
    <border>
      <left style="thin">
        <color indexed="55"/>
      </left>
      <right style="thin"/>
      <top style="hair">
        <color theme="0" tint="-0.3499799966812134"/>
      </top>
      <bottom style="hair">
        <color theme="0" tint="-0.3499799966812134"/>
      </bottom>
    </border>
    <border>
      <left style="thin"/>
      <right style="thin">
        <color indexed="55"/>
      </right>
      <top style="hair">
        <color theme="0" tint="-0.3499799966812134"/>
      </top>
      <bottom style="hair">
        <color theme="0" tint="-0.3499799966812134"/>
      </bottom>
    </border>
    <border>
      <left style="thin">
        <color indexed="55"/>
      </left>
      <right style="medium"/>
      <top style="hair">
        <color theme="0" tint="-0.3499799966812134"/>
      </top>
      <bottom style="hair">
        <color theme="0" tint="-0.3499799966812134"/>
      </bottom>
    </border>
    <border>
      <left style="medium"/>
      <right>
        <color indexed="63"/>
      </right>
      <top style="hair">
        <color theme="0" tint="-0.3499799966812134"/>
      </top>
      <bottom style="thin">
        <color indexed="55"/>
      </bottom>
    </border>
    <border>
      <left style="medium"/>
      <right>
        <color indexed="63"/>
      </right>
      <top>
        <color indexed="63"/>
      </top>
      <bottom style="hair">
        <color theme="0" tint="-0.3499799966812134"/>
      </bottom>
    </border>
    <border>
      <left>
        <color indexed="63"/>
      </left>
      <right style="thin"/>
      <top>
        <color indexed="63"/>
      </top>
      <bottom style="hair">
        <color theme="0" tint="-0.3499799966812134"/>
      </bottom>
    </border>
    <border>
      <left style="medium"/>
      <right>
        <color indexed="63"/>
      </right>
      <top style="hair">
        <color theme="0" tint="-0.3499799966812134"/>
      </top>
      <bottom style="hair">
        <color theme="0" tint="-0.3499799966812134"/>
      </bottom>
    </border>
    <border>
      <left style="medium"/>
      <right>
        <color indexed="63"/>
      </right>
      <top style="thin">
        <color theme="0" tint="-0.3499799966812134"/>
      </top>
      <bottom style="double"/>
    </border>
    <border>
      <left>
        <color indexed="63"/>
      </left>
      <right style="thin"/>
      <top style="thin">
        <color theme="0" tint="-0.3499799966812134"/>
      </top>
      <bottom style="double"/>
    </border>
    <border>
      <left style="thin"/>
      <right>
        <color indexed="63"/>
      </right>
      <top style="thin">
        <color theme="0" tint="-0.3499799966812134"/>
      </top>
      <bottom style="double"/>
    </border>
    <border>
      <left>
        <color indexed="63"/>
      </left>
      <right style="medium"/>
      <top style="thin">
        <color theme="0" tint="-0.3499799966812134"/>
      </top>
      <bottom style="double"/>
    </border>
    <border>
      <left style="thin"/>
      <right>
        <color indexed="63"/>
      </right>
      <top style="hair">
        <color theme="0" tint="-0.3499799966812134"/>
      </top>
      <bottom style="thin">
        <color indexed="55"/>
      </bottom>
    </border>
    <border>
      <left>
        <color indexed="63"/>
      </left>
      <right style="medium"/>
      <top style="hair">
        <color theme="0" tint="-0.3499799966812134"/>
      </top>
      <bottom style="thin">
        <color indexed="55"/>
      </bottom>
    </border>
    <border>
      <left style="medium"/>
      <right>
        <color indexed="63"/>
      </right>
      <top style="hair">
        <color theme="0" tint="-0.3499799966812134"/>
      </top>
      <bottom>
        <color indexed="63"/>
      </bottom>
    </border>
    <border>
      <left>
        <color indexed="63"/>
      </left>
      <right style="thin"/>
      <top style="hair">
        <color theme="0" tint="-0.3499799966812134"/>
      </top>
      <bottom>
        <color indexed="63"/>
      </bottom>
    </border>
    <border>
      <left style="medium"/>
      <right>
        <color indexed="63"/>
      </right>
      <top>
        <color indexed="63"/>
      </top>
      <bottom style="mediu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medium"/>
      <top style="thin">
        <color theme="0" tint="-0.3499799966812134"/>
      </top>
      <bottom style="thin">
        <color theme="0" tint="-0.3499799966812134"/>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thin"/>
      <top style="thin">
        <color indexed="55"/>
      </top>
      <bottom style="thin"/>
    </border>
    <border>
      <left style="medium"/>
      <right style="thin"/>
      <top>
        <color indexed="63"/>
      </top>
      <bottom style="hair"/>
    </border>
    <border>
      <left style="medium"/>
      <right style="thin"/>
      <top style="hair"/>
      <bottom style="hair"/>
    </border>
    <border>
      <left style="medium"/>
      <right style="thin"/>
      <top style="hair"/>
      <bottom style="medium"/>
    </border>
    <border>
      <left style="thin">
        <color indexed="55"/>
      </left>
      <right style="thin"/>
      <top style="thin">
        <color indexed="55"/>
      </top>
      <bottom>
        <color indexed="63"/>
      </bottom>
    </border>
    <border>
      <left style="thin">
        <color indexed="55"/>
      </left>
      <right style="thin"/>
      <top>
        <color indexed="63"/>
      </top>
      <bottom style="thin">
        <color indexed="55"/>
      </bottom>
    </border>
    <border>
      <left style="medium"/>
      <right style="thin"/>
      <top style="thin"/>
      <bottom style="hair"/>
    </border>
    <border>
      <left style="medium"/>
      <right style="thin"/>
      <top style="hair"/>
      <bottom style="thin"/>
    </border>
    <border>
      <left style="thin"/>
      <right style="thin"/>
      <top style="thin"/>
      <bottom style="thin">
        <color indexed="55"/>
      </bottom>
    </border>
    <border>
      <left style="thin"/>
      <right>
        <color indexed="63"/>
      </right>
      <top style="thin">
        <color indexed="55"/>
      </top>
      <bottom>
        <color indexed="63"/>
      </bottom>
    </border>
    <border>
      <left>
        <color indexed="63"/>
      </left>
      <right>
        <color indexed="63"/>
      </right>
      <top>
        <color indexed="63"/>
      </top>
      <bottom style="medium"/>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medium"/>
      <right style="thin">
        <color indexed="55"/>
      </right>
      <top style="thin"/>
      <bottom>
        <color indexed="63"/>
      </bottom>
    </border>
    <border>
      <left style="medium"/>
      <right style="thin">
        <color indexed="55"/>
      </right>
      <top>
        <color indexed="63"/>
      </top>
      <bottom>
        <color indexed="63"/>
      </bottom>
    </border>
    <border>
      <left style="medium"/>
      <right style="thin">
        <color indexed="55"/>
      </right>
      <top>
        <color indexed="63"/>
      </top>
      <bottom style="medium"/>
    </border>
    <border>
      <left style="thin"/>
      <right style="hair"/>
      <top style="medium"/>
      <bottom style="thin"/>
    </border>
    <border>
      <left style="hair"/>
      <right style="thin"/>
      <top style="medium"/>
      <bottom style="thin"/>
    </border>
    <border>
      <left style="thin"/>
      <right style="thin"/>
      <top style="medium"/>
      <bottom>
        <color indexed="63"/>
      </bottom>
    </border>
    <border>
      <left style="thin"/>
      <right style="thin"/>
      <top>
        <color indexed="63"/>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medium"/>
      <right style="thin">
        <color indexed="55"/>
      </right>
      <top style="thin"/>
      <bottom style="thin">
        <color indexed="55"/>
      </bottom>
    </border>
    <border>
      <left style="medium"/>
      <right style="thin">
        <color indexed="55"/>
      </right>
      <top style="thin">
        <color indexed="55"/>
      </top>
      <bottom style="thin"/>
    </border>
    <border>
      <left style="thin">
        <color indexed="55"/>
      </left>
      <right style="thin">
        <color indexed="55"/>
      </right>
      <top style="thin"/>
      <bottom>
        <color indexed="63"/>
      </bottom>
    </border>
    <border>
      <left style="medium"/>
      <right style="thin">
        <color indexed="55"/>
      </right>
      <top>
        <color indexed="63"/>
      </top>
      <bottom style="thin"/>
    </border>
    <border>
      <left style="thin">
        <color indexed="55"/>
      </left>
      <right style="thin">
        <color indexed="55"/>
      </right>
      <top>
        <color indexed="63"/>
      </top>
      <bottom>
        <color indexed="63"/>
      </bottom>
    </border>
    <border>
      <left style="thin">
        <color indexed="55"/>
      </left>
      <right style="thin"/>
      <top>
        <color indexed="63"/>
      </top>
      <bottom>
        <color indexed="63"/>
      </bottom>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pplyNumberFormat="0" applyFill="0" applyBorder="0" applyAlignment="0" applyProtection="0"/>
    <xf numFmtId="0" fontId="46" fillId="32" borderId="0" applyNumberFormat="0" applyBorder="0" applyAlignment="0" applyProtection="0"/>
  </cellStyleXfs>
  <cellXfs count="418">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33" borderId="1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13" xfId="0" applyFont="1" applyFill="1" applyBorder="1" applyAlignment="1">
      <alignment horizontal="distributed" vertical="center"/>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distributed" vertical="center"/>
    </xf>
    <xf numFmtId="0" fontId="2" fillId="0" borderId="18" xfId="0" applyFont="1" applyBorder="1" applyAlignment="1">
      <alignment horizontal="center"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3" fontId="2" fillId="33" borderId="21" xfId="0" applyNumberFormat="1" applyFont="1" applyFill="1" applyBorder="1" applyAlignment="1">
      <alignment horizontal="right" vertical="center"/>
    </xf>
    <xf numFmtId="3" fontId="2" fillId="33" borderId="22" xfId="0" applyNumberFormat="1" applyFont="1" applyFill="1" applyBorder="1" applyAlignment="1">
      <alignment horizontal="right" vertical="center"/>
    </xf>
    <xf numFmtId="3" fontId="2" fillId="33" borderId="23" xfId="0" applyNumberFormat="1" applyFont="1" applyFill="1" applyBorder="1" applyAlignment="1">
      <alignment horizontal="right" vertical="center"/>
    </xf>
    <xf numFmtId="0" fontId="2" fillId="0" borderId="24" xfId="0" applyFont="1" applyBorder="1" applyAlignment="1">
      <alignment horizontal="distributed" vertical="center"/>
    </xf>
    <xf numFmtId="0" fontId="2" fillId="0" borderId="0" xfId="0" applyFont="1" applyAlignment="1">
      <alignment horizontal="left"/>
    </xf>
    <xf numFmtId="0" fontId="2" fillId="0" borderId="14" xfId="0" applyFont="1" applyBorder="1" applyAlignment="1">
      <alignment horizontal="center" vertical="center"/>
    </xf>
    <xf numFmtId="0" fontId="6" fillId="0" borderId="13" xfId="0" applyFont="1" applyFill="1" applyBorder="1" applyAlignment="1">
      <alignment horizontal="distributed" vertical="center"/>
    </xf>
    <xf numFmtId="0" fontId="6" fillId="0" borderId="0" xfId="0" applyFont="1" applyFill="1" applyAlignment="1">
      <alignment horizontal="left" vertical="center"/>
    </xf>
    <xf numFmtId="0" fontId="7" fillId="0" borderId="25" xfId="0" applyFont="1" applyBorder="1" applyAlignment="1">
      <alignment horizontal="center" vertical="center"/>
    </xf>
    <xf numFmtId="0" fontId="7" fillId="0" borderId="17" xfId="0" applyFont="1" applyBorder="1" applyAlignment="1">
      <alignment horizontal="center" vertical="center"/>
    </xf>
    <xf numFmtId="0" fontId="7" fillId="33" borderId="26" xfId="0" applyFont="1" applyFill="1" applyBorder="1" applyAlignment="1">
      <alignment horizontal="right" vertical="center"/>
    </xf>
    <xf numFmtId="0" fontId="7" fillId="33" borderId="15" xfId="0" applyFont="1" applyFill="1" applyBorder="1" applyAlignment="1">
      <alignment horizontal="right" vertical="center"/>
    </xf>
    <xf numFmtId="0" fontId="7" fillId="33" borderId="27" xfId="0" applyFont="1" applyFill="1" applyBorder="1" applyAlignment="1">
      <alignment horizontal="right" vertical="center"/>
    </xf>
    <xf numFmtId="0" fontId="7" fillId="0" borderId="28" xfId="0" applyFont="1" applyBorder="1" applyAlignment="1">
      <alignment horizontal="distributed" vertical="center"/>
    </xf>
    <xf numFmtId="0" fontId="7" fillId="0" borderId="29" xfId="0" applyFont="1" applyBorder="1" applyAlignment="1">
      <alignment horizontal="distributed" vertical="center"/>
    </xf>
    <xf numFmtId="0" fontId="7" fillId="33" borderId="14" xfId="0" applyFont="1" applyFill="1" applyBorder="1" applyAlignment="1">
      <alignment horizontal="right"/>
    </xf>
    <xf numFmtId="0" fontId="7" fillId="33" borderId="15" xfId="0" applyFont="1" applyFill="1" applyBorder="1" applyAlignment="1">
      <alignment horizontal="right"/>
    </xf>
    <xf numFmtId="0" fontId="7" fillId="33" borderId="16" xfId="0" applyFont="1" applyFill="1" applyBorder="1" applyAlignment="1">
      <alignment horizontal="right"/>
    </xf>
    <xf numFmtId="0" fontId="7" fillId="33" borderId="14" xfId="0" applyFont="1" applyFill="1" applyBorder="1" applyAlignment="1">
      <alignment horizontal="right" vertical="center"/>
    </xf>
    <xf numFmtId="0" fontId="7" fillId="33" borderId="16" xfId="0" applyFont="1" applyFill="1" applyBorder="1" applyAlignment="1">
      <alignment horizontal="right" vertical="center"/>
    </xf>
    <xf numFmtId="0" fontId="7" fillId="34" borderId="25" xfId="0" applyFont="1" applyFill="1" applyBorder="1" applyAlignment="1">
      <alignment horizontal="distributed" vertical="center"/>
    </xf>
    <xf numFmtId="0" fontId="2" fillId="35" borderId="30" xfId="0" applyFont="1" applyFill="1" applyBorder="1" applyAlignment="1">
      <alignment horizontal="distributed" vertical="center"/>
    </xf>
    <xf numFmtId="0" fontId="2" fillId="35" borderId="31" xfId="0" applyFont="1" applyFill="1" applyBorder="1" applyAlignment="1">
      <alignment horizontal="distributed" vertical="center"/>
    </xf>
    <xf numFmtId="0" fontId="2" fillId="35" borderId="32" xfId="0" applyFont="1" applyFill="1" applyBorder="1" applyAlignment="1">
      <alignment horizontal="distributed" vertical="center"/>
    </xf>
    <xf numFmtId="0" fontId="2" fillId="0" borderId="33" xfId="0" applyFont="1" applyBorder="1" applyAlignment="1">
      <alignment horizontal="distributed" vertical="center"/>
    </xf>
    <xf numFmtId="0" fontId="7" fillId="0" borderId="27" xfId="0" applyFont="1" applyBorder="1" applyAlignment="1">
      <alignment horizontal="center" vertical="center"/>
    </xf>
    <xf numFmtId="0" fontId="7" fillId="0" borderId="17" xfId="0" applyFont="1" applyBorder="1" applyAlignment="1">
      <alignment horizontal="right"/>
    </xf>
    <xf numFmtId="0" fontId="7" fillId="33" borderId="34" xfId="0" applyFont="1" applyFill="1" applyBorder="1" applyAlignment="1">
      <alignment horizontal="right"/>
    </xf>
    <xf numFmtId="38" fontId="2" fillId="33" borderId="35" xfId="49" applyFont="1" applyFill="1" applyBorder="1" applyAlignment="1">
      <alignment horizontal="right" vertical="center"/>
    </xf>
    <xf numFmtId="0" fontId="6" fillId="0" borderId="33" xfId="0" applyFont="1" applyBorder="1" applyAlignment="1">
      <alignment horizontal="distributed" vertical="center"/>
    </xf>
    <xf numFmtId="38" fontId="2" fillId="33" borderId="36" xfId="49" applyFont="1" applyFill="1" applyBorder="1" applyAlignment="1">
      <alignment horizontal="right" vertical="center"/>
    </xf>
    <xf numFmtId="0" fontId="2" fillId="0" borderId="37" xfId="0" applyFont="1" applyFill="1" applyBorder="1" applyAlignment="1">
      <alignment horizontal="center" vertical="distributed" textRotation="255" indent="2"/>
    </xf>
    <xf numFmtId="0" fontId="2" fillId="0" borderId="37" xfId="0" applyFont="1" applyFill="1" applyBorder="1" applyAlignment="1">
      <alignment horizontal="distributed" vertical="center"/>
    </xf>
    <xf numFmtId="38" fontId="2" fillId="0" borderId="37" xfId="49"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8" fillId="0" borderId="0" xfId="0" applyFont="1" applyAlignment="1">
      <alignment vertical="center"/>
    </xf>
    <xf numFmtId="0" fontId="2" fillId="0" borderId="29" xfId="0" applyFont="1" applyBorder="1" applyAlignment="1">
      <alignment horizontal="center" vertical="center"/>
    </xf>
    <xf numFmtId="0" fontId="7" fillId="0" borderId="38" xfId="0" applyFont="1" applyBorder="1" applyAlignment="1">
      <alignment horizontal="center" vertical="center"/>
    </xf>
    <xf numFmtId="0" fontId="7" fillId="36" borderId="27" xfId="0" applyFont="1" applyFill="1" applyBorder="1" applyAlignment="1">
      <alignment horizontal="right"/>
    </xf>
    <xf numFmtId="0" fontId="7" fillId="33" borderId="29" xfId="0" applyFont="1" applyFill="1" applyBorder="1" applyAlignment="1">
      <alignment horizontal="right"/>
    </xf>
    <xf numFmtId="0" fontId="2" fillId="0" borderId="39" xfId="0" applyFont="1" applyBorder="1" applyAlignment="1">
      <alignment horizontal="right" vertical="center" indent="1"/>
    </xf>
    <xf numFmtId="0" fontId="2" fillId="0" borderId="40" xfId="0" applyFont="1" applyBorder="1" applyAlignment="1">
      <alignment horizontal="right" vertical="center" indent="1"/>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7" fillId="0" borderId="28" xfId="0" applyFont="1" applyBorder="1" applyAlignment="1">
      <alignment horizontal="center" vertical="center"/>
    </xf>
    <xf numFmtId="0" fontId="7" fillId="36" borderId="14" xfId="0" applyFont="1" applyFill="1" applyBorder="1" applyAlignment="1">
      <alignment horizontal="right" vertical="center"/>
    </xf>
    <xf numFmtId="0" fontId="7" fillId="33" borderId="43" xfId="0" applyFont="1" applyFill="1" applyBorder="1" applyAlignment="1">
      <alignment horizontal="right" vertical="center"/>
    </xf>
    <xf numFmtId="0" fontId="7" fillId="0" borderId="17" xfId="0" applyFont="1" applyBorder="1" applyAlignment="1">
      <alignment horizontal="right" vertical="center"/>
    </xf>
    <xf numFmtId="0" fontId="7" fillId="33" borderId="44" xfId="0" applyFont="1" applyFill="1" applyBorder="1" applyAlignment="1">
      <alignment horizontal="right" vertical="center"/>
    </xf>
    <xf numFmtId="0" fontId="7" fillId="33" borderId="45" xfId="0" applyFont="1" applyFill="1" applyBorder="1" applyAlignment="1">
      <alignment horizontal="right" vertical="center"/>
    </xf>
    <xf numFmtId="176" fontId="2" fillId="36" borderId="21" xfId="0" applyNumberFormat="1" applyFont="1" applyFill="1" applyBorder="1" applyAlignment="1">
      <alignment horizontal="right" vertical="center"/>
    </xf>
    <xf numFmtId="176" fontId="2" fillId="33" borderId="23" xfId="0" applyNumberFormat="1" applyFont="1" applyFill="1" applyBorder="1" applyAlignment="1">
      <alignment horizontal="right" vertical="center"/>
    </xf>
    <xf numFmtId="176" fontId="2" fillId="33" borderId="46" xfId="0" applyNumberFormat="1" applyFont="1" applyFill="1" applyBorder="1" applyAlignment="1">
      <alignment horizontal="right" vertical="center"/>
    </xf>
    <xf numFmtId="176" fontId="7" fillId="0" borderId="21" xfId="0" applyNumberFormat="1" applyFont="1" applyBorder="1" applyAlignment="1">
      <alignment horizontal="right" vertical="center"/>
    </xf>
    <xf numFmtId="176" fontId="2" fillId="33" borderId="47" xfId="0" applyNumberFormat="1" applyFont="1" applyFill="1" applyBorder="1" applyAlignment="1">
      <alignment horizontal="right" vertical="center"/>
    </xf>
    <xf numFmtId="176" fontId="2" fillId="33" borderId="48" xfId="0" applyNumberFormat="1" applyFont="1" applyFill="1" applyBorder="1" applyAlignment="1">
      <alignment horizontal="right" vertical="center"/>
    </xf>
    <xf numFmtId="0" fontId="2" fillId="0" borderId="0" xfId="0" applyFont="1" applyAlignment="1">
      <alignment horizontal="right" vertical="center"/>
    </xf>
    <xf numFmtId="0" fontId="2" fillId="0" borderId="49" xfId="0" applyFont="1" applyBorder="1" applyAlignment="1">
      <alignment horizontal="distributed" vertical="center"/>
    </xf>
    <xf numFmtId="176" fontId="2" fillId="36" borderId="10" xfId="0" applyNumberFormat="1" applyFont="1" applyFill="1" applyBorder="1" applyAlignment="1">
      <alignment horizontal="right" vertical="center"/>
    </xf>
    <xf numFmtId="176" fontId="2" fillId="33" borderId="12" xfId="0" applyNumberFormat="1" applyFont="1" applyFill="1" applyBorder="1" applyAlignment="1">
      <alignment horizontal="right" vertical="center"/>
    </xf>
    <xf numFmtId="176" fontId="2" fillId="33" borderId="50" xfId="0" applyNumberFormat="1" applyFont="1" applyFill="1" applyBorder="1" applyAlignment="1">
      <alignment horizontal="right" vertical="center"/>
    </xf>
    <xf numFmtId="176" fontId="7" fillId="0" borderId="10" xfId="0" applyNumberFormat="1" applyFont="1" applyBorder="1" applyAlignment="1">
      <alignment horizontal="right" vertical="center"/>
    </xf>
    <xf numFmtId="176" fontId="2" fillId="33" borderId="51" xfId="0" applyNumberFormat="1" applyFont="1" applyFill="1" applyBorder="1" applyAlignment="1">
      <alignment horizontal="right" vertical="center"/>
    </xf>
    <xf numFmtId="176" fontId="2" fillId="33" borderId="52" xfId="0" applyNumberFormat="1" applyFont="1" applyFill="1" applyBorder="1" applyAlignment="1">
      <alignment horizontal="right" vertical="center"/>
    </xf>
    <xf numFmtId="176" fontId="2" fillId="36" borderId="53" xfId="0" applyNumberFormat="1" applyFont="1" applyFill="1" applyBorder="1" applyAlignment="1">
      <alignment horizontal="right" vertical="center"/>
    </xf>
    <xf numFmtId="176" fontId="2" fillId="33" borderId="54" xfId="0" applyNumberFormat="1" applyFont="1" applyFill="1" applyBorder="1" applyAlignment="1">
      <alignment horizontal="right" vertical="center"/>
    </xf>
    <xf numFmtId="176" fontId="2" fillId="33" borderId="55" xfId="0" applyNumberFormat="1" applyFont="1" applyFill="1" applyBorder="1" applyAlignment="1">
      <alignment horizontal="right" vertical="center"/>
    </xf>
    <xf numFmtId="176" fontId="7" fillId="0" borderId="53" xfId="0" applyNumberFormat="1" applyFont="1" applyBorder="1" applyAlignment="1">
      <alignment horizontal="right" vertical="center"/>
    </xf>
    <xf numFmtId="176" fontId="2" fillId="33" borderId="56" xfId="0" applyNumberFormat="1" applyFont="1" applyFill="1" applyBorder="1" applyAlignment="1">
      <alignment horizontal="right" vertical="center"/>
    </xf>
    <xf numFmtId="176" fontId="2" fillId="33" borderId="57" xfId="0" applyNumberFormat="1" applyFont="1" applyFill="1" applyBorder="1" applyAlignment="1">
      <alignment horizontal="right" vertical="center"/>
    </xf>
    <xf numFmtId="0" fontId="2" fillId="0" borderId="34" xfId="0" applyFont="1" applyBorder="1" applyAlignment="1">
      <alignment horizontal="center" vertical="center"/>
    </xf>
    <xf numFmtId="0" fontId="7" fillId="0" borderId="25"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27" xfId="0" applyFont="1" applyFill="1" applyBorder="1" applyAlignment="1">
      <alignment horizontal="center" vertical="center"/>
    </xf>
    <xf numFmtId="0" fontId="7" fillId="36" borderId="14" xfId="0" applyFont="1" applyFill="1" applyBorder="1" applyAlignment="1">
      <alignment horizontal="right"/>
    </xf>
    <xf numFmtId="38" fontId="2" fillId="36" borderId="59" xfId="49" applyFont="1" applyFill="1" applyBorder="1" applyAlignment="1">
      <alignment horizontal="right" vertical="center"/>
    </xf>
    <xf numFmtId="38" fontId="2" fillId="33" borderId="60" xfId="49" applyFont="1" applyFill="1" applyBorder="1" applyAlignment="1">
      <alignment horizontal="right" vertical="center"/>
    </xf>
    <xf numFmtId="38" fontId="2" fillId="33" borderId="61" xfId="49" applyFont="1" applyFill="1" applyBorder="1" applyAlignment="1">
      <alignment horizontal="right" vertical="center"/>
    </xf>
    <xf numFmtId="38" fontId="2" fillId="36" borderId="21" xfId="49" applyFont="1" applyFill="1" applyBorder="1" applyAlignment="1">
      <alignment horizontal="right" vertical="center"/>
    </xf>
    <xf numFmtId="38" fontId="2" fillId="33" borderId="23" xfId="49" applyFont="1" applyFill="1" applyBorder="1" applyAlignment="1">
      <alignment horizontal="right" vertical="center"/>
    </xf>
    <xf numFmtId="38" fontId="2" fillId="36" borderId="62" xfId="49" applyFont="1" applyFill="1" applyBorder="1" applyAlignment="1">
      <alignment horizontal="right" vertical="center"/>
    </xf>
    <xf numFmtId="38" fontId="2" fillId="33" borderId="63" xfId="49" applyFont="1" applyFill="1" applyBorder="1" applyAlignment="1">
      <alignment horizontal="right" vertical="center"/>
    </xf>
    <xf numFmtId="38" fontId="2" fillId="33" borderId="64" xfId="49" applyFont="1" applyFill="1" applyBorder="1" applyAlignment="1">
      <alignment horizontal="right" vertical="center"/>
    </xf>
    <xf numFmtId="0" fontId="2" fillId="0" borderId="65" xfId="0" applyFont="1" applyBorder="1" applyAlignment="1">
      <alignment horizontal="distributed" vertical="center"/>
    </xf>
    <xf numFmtId="38" fontId="2" fillId="36" borderId="66" xfId="49" applyFont="1" applyFill="1" applyBorder="1" applyAlignment="1">
      <alignment horizontal="right" vertical="center"/>
    </xf>
    <xf numFmtId="38" fontId="2" fillId="33" borderId="67" xfId="49" applyFont="1" applyFill="1" applyBorder="1" applyAlignment="1">
      <alignment horizontal="right" vertical="center"/>
    </xf>
    <xf numFmtId="38" fontId="2" fillId="33" borderId="68" xfId="49" applyFont="1" applyFill="1" applyBorder="1" applyAlignment="1">
      <alignment horizontal="right" vertical="center"/>
    </xf>
    <xf numFmtId="0" fontId="2" fillId="0" borderId="69" xfId="0" applyFont="1" applyBorder="1" applyAlignment="1">
      <alignment horizontal="distributed" vertical="center"/>
    </xf>
    <xf numFmtId="38" fontId="2" fillId="36" borderId="70" xfId="49" applyFont="1" applyFill="1" applyBorder="1" applyAlignment="1">
      <alignment horizontal="right" vertical="center"/>
    </xf>
    <xf numFmtId="38" fontId="2" fillId="33" borderId="71" xfId="49" applyFont="1" applyFill="1" applyBorder="1" applyAlignment="1">
      <alignment horizontal="right" vertical="center"/>
    </xf>
    <xf numFmtId="38" fontId="2" fillId="33" borderId="72" xfId="49" applyFont="1" applyFill="1" applyBorder="1" applyAlignment="1">
      <alignment horizontal="right" vertical="center"/>
    </xf>
    <xf numFmtId="38" fontId="2" fillId="36" borderId="73" xfId="49" applyFont="1" applyFill="1" applyBorder="1" applyAlignment="1">
      <alignment horizontal="right" vertical="center"/>
    </xf>
    <xf numFmtId="38" fontId="2" fillId="33" borderId="74" xfId="49" applyFont="1" applyFill="1" applyBorder="1" applyAlignment="1">
      <alignment horizontal="right" vertical="center"/>
    </xf>
    <xf numFmtId="38" fontId="2" fillId="36" borderId="75" xfId="49" applyFont="1" applyFill="1" applyBorder="1" applyAlignment="1">
      <alignment horizontal="right" vertical="center"/>
    </xf>
    <xf numFmtId="38" fontId="2" fillId="33" borderId="76" xfId="49" applyFont="1" applyFill="1" applyBorder="1" applyAlignment="1">
      <alignment horizontal="right" vertical="center"/>
    </xf>
    <xf numFmtId="38" fontId="2" fillId="33" borderId="77" xfId="49" applyFont="1" applyFill="1" applyBorder="1" applyAlignment="1">
      <alignment horizontal="right" vertical="center"/>
    </xf>
    <xf numFmtId="0" fontId="6" fillId="0" borderId="78" xfId="0" applyFont="1" applyFill="1" applyBorder="1" applyAlignment="1">
      <alignment horizontal="distributed" vertical="center"/>
    </xf>
    <xf numFmtId="0" fontId="7" fillId="33" borderId="79" xfId="0" applyFont="1" applyFill="1" applyBorder="1" applyAlignment="1">
      <alignment horizontal="right" vertical="center"/>
    </xf>
    <xf numFmtId="0" fontId="7" fillId="34" borderId="29" xfId="0" applyFont="1" applyFill="1" applyBorder="1" applyAlignment="1">
      <alignment horizontal="distributed" vertical="center"/>
    </xf>
    <xf numFmtId="0" fontId="2" fillId="35" borderId="80" xfId="0" applyFont="1" applyFill="1" applyBorder="1" applyAlignment="1">
      <alignment horizontal="distributed" vertical="center"/>
    </xf>
    <xf numFmtId="0" fontId="2" fillId="35" borderId="81" xfId="0" applyFont="1" applyFill="1" applyBorder="1" applyAlignment="1">
      <alignment horizontal="distributed" vertical="center"/>
    </xf>
    <xf numFmtId="0" fontId="2" fillId="35" borderId="82" xfId="0" applyFont="1" applyFill="1" applyBorder="1" applyAlignment="1">
      <alignment horizontal="distributed" vertical="center"/>
    </xf>
    <xf numFmtId="0" fontId="2" fillId="0" borderId="24" xfId="0" applyFont="1" applyFill="1" applyBorder="1" applyAlignment="1">
      <alignment horizontal="distributed" vertical="center"/>
    </xf>
    <xf numFmtId="0" fontId="7" fillId="33" borderId="79" xfId="0" applyFont="1" applyFill="1" applyBorder="1" applyAlignment="1">
      <alignment horizontal="right"/>
    </xf>
    <xf numFmtId="0" fontId="2" fillId="0" borderId="83" xfId="0" applyFont="1" applyBorder="1" applyAlignment="1">
      <alignment horizontal="distributed" vertical="center" indent="1"/>
    </xf>
    <xf numFmtId="0" fontId="2" fillId="0" borderId="84" xfId="0" applyFont="1" applyBorder="1" applyAlignment="1">
      <alignment horizontal="distributed" vertical="center" inden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85" xfId="0" applyFont="1" applyFill="1" applyBorder="1" applyAlignment="1">
      <alignment horizontal="distributed" vertical="center"/>
    </xf>
    <xf numFmtId="0" fontId="6" fillId="0" borderId="86" xfId="0" applyFont="1" applyFill="1" applyBorder="1" applyAlignment="1">
      <alignment horizontal="distributed" vertical="center"/>
    </xf>
    <xf numFmtId="0" fontId="6" fillId="35" borderId="87" xfId="0" applyFont="1" applyFill="1" applyBorder="1" applyAlignment="1">
      <alignment horizontal="distributed" vertical="center" shrinkToFit="1"/>
    </xf>
    <xf numFmtId="0" fontId="6" fillId="35" borderId="88" xfId="0" applyFont="1" applyFill="1" applyBorder="1" applyAlignment="1">
      <alignment horizontal="distributed" vertical="center" shrinkToFit="1"/>
    </xf>
    <xf numFmtId="0" fontId="6" fillId="35" borderId="87" xfId="0" applyFont="1" applyFill="1" applyBorder="1" applyAlignment="1">
      <alignment horizontal="distributed" vertical="center"/>
    </xf>
    <xf numFmtId="0" fontId="6" fillId="35" borderId="88" xfId="0" applyFont="1" applyFill="1" applyBorder="1" applyAlignment="1">
      <alignment horizontal="distributed" vertical="center"/>
    </xf>
    <xf numFmtId="3" fontId="2" fillId="33" borderId="75" xfId="0" applyNumberFormat="1" applyFont="1" applyFill="1" applyBorder="1" applyAlignment="1">
      <alignment horizontal="right" vertical="center"/>
    </xf>
    <xf numFmtId="3" fontId="2" fillId="33" borderId="89" xfId="0" applyNumberFormat="1" applyFont="1" applyFill="1" applyBorder="1" applyAlignment="1">
      <alignment horizontal="right" vertical="center"/>
    </xf>
    <xf numFmtId="3" fontId="2" fillId="33" borderId="76" xfId="0" applyNumberFormat="1" applyFont="1" applyFill="1" applyBorder="1" applyAlignment="1">
      <alignment horizontal="right" vertical="center"/>
    </xf>
    <xf numFmtId="3" fontId="2" fillId="33" borderId="90" xfId="0" applyNumberFormat="1" applyFont="1" applyFill="1" applyBorder="1" applyAlignment="1">
      <alignment horizontal="right" vertical="center"/>
    </xf>
    <xf numFmtId="3" fontId="2" fillId="33" borderId="91" xfId="0" applyNumberFormat="1" applyFont="1" applyFill="1" applyBorder="1" applyAlignment="1">
      <alignment horizontal="right" vertical="center"/>
    </xf>
    <xf numFmtId="3" fontId="2" fillId="33" borderId="92" xfId="0" applyNumberFormat="1" applyFont="1" applyFill="1" applyBorder="1" applyAlignment="1">
      <alignment horizontal="right" vertical="center"/>
    </xf>
    <xf numFmtId="0" fontId="2" fillId="0" borderId="29" xfId="0" applyFont="1" applyBorder="1" applyAlignment="1">
      <alignment horizontal="distributed" vertical="center"/>
    </xf>
    <xf numFmtId="41" fontId="2" fillId="33" borderId="93" xfId="0" applyNumberFormat="1" applyFont="1" applyFill="1" applyBorder="1" applyAlignment="1">
      <alignment horizontal="right" vertical="center"/>
    </xf>
    <xf numFmtId="41" fontId="2" fillId="33" borderId="94" xfId="0" applyNumberFormat="1" applyFont="1" applyFill="1" applyBorder="1" applyAlignment="1">
      <alignment horizontal="right" vertical="center"/>
    </xf>
    <xf numFmtId="41" fontId="2" fillId="33" borderId="95" xfId="0" applyNumberFormat="1" applyFont="1" applyFill="1" applyBorder="1" applyAlignment="1">
      <alignment horizontal="right" vertical="center"/>
    </xf>
    <xf numFmtId="41" fontId="2" fillId="33" borderId="96" xfId="0" applyNumberFormat="1" applyFont="1" applyFill="1" applyBorder="1" applyAlignment="1">
      <alignment horizontal="right" vertical="center"/>
    </xf>
    <xf numFmtId="41" fontId="2" fillId="33" borderId="97" xfId="0" applyNumberFormat="1" applyFont="1" applyFill="1" applyBorder="1" applyAlignment="1">
      <alignment horizontal="right" vertical="center"/>
    </xf>
    <xf numFmtId="41" fontId="2" fillId="33" borderId="11" xfId="0" applyNumberFormat="1" applyFont="1" applyFill="1" applyBorder="1" applyAlignment="1">
      <alignment horizontal="right" vertical="center"/>
    </xf>
    <xf numFmtId="41" fontId="2" fillId="33" borderId="84" xfId="0" applyNumberFormat="1" applyFont="1" applyFill="1" applyBorder="1" applyAlignment="1">
      <alignment horizontal="right" vertical="center"/>
    </xf>
    <xf numFmtId="41" fontId="2" fillId="33" borderId="98" xfId="0" applyNumberFormat="1" applyFont="1" applyFill="1" applyBorder="1" applyAlignment="1">
      <alignment horizontal="right" vertical="center"/>
    </xf>
    <xf numFmtId="41" fontId="2" fillId="33" borderId="99" xfId="0" applyNumberFormat="1" applyFont="1" applyFill="1" applyBorder="1" applyAlignment="1">
      <alignment horizontal="right" vertical="center"/>
    </xf>
    <xf numFmtId="41" fontId="2" fillId="33" borderId="100" xfId="0" applyNumberFormat="1" applyFont="1" applyFill="1" applyBorder="1" applyAlignment="1">
      <alignment horizontal="right" vertical="center"/>
    </xf>
    <xf numFmtId="41" fontId="6" fillId="33" borderId="101" xfId="0" applyNumberFormat="1" applyFont="1" applyFill="1" applyBorder="1" applyAlignment="1">
      <alignment horizontal="right" vertical="center"/>
    </xf>
    <xf numFmtId="41" fontId="6" fillId="33" borderId="89" xfId="0" applyNumberFormat="1" applyFont="1" applyFill="1" applyBorder="1" applyAlignment="1">
      <alignment horizontal="right" vertical="center"/>
    </xf>
    <xf numFmtId="41" fontId="6" fillId="33" borderId="102" xfId="0" applyNumberFormat="1" applyFont="1" applyFill="1" applyBorder="1" applyAlignment="1">
      <alignment horizontal="right" vertical="center"/>
    </xf>
    <xf numFmtId="41" fontId="2" fillId="33" borderId="103" xfId="0" applyNumberFormat="1" applyFont="1" applyFill="1" applyBorder="1" applyAlignment="1">
      <alignment horizontal="right" vertical="center" shrinkToFit="1"/>
    </xf>
    <xf numFmtId="41" fontId="2" fillId="33" borderId="94" xfId="0" applyNumberFormat="1" applyFont="1" applyFill="1" applyBorder="1" applyAlignment="1">
      <alignment horizontal="right" vertical="center" shrinkToFit="1"/>
    </xf>
    <xf numFmtId="41" fontId="2" fillId="33" borderId="104" xfId="0" applyNumberFormat="1" applyFont="1" applyFill="1" applyBorder="1" applyAlignment="1">
      <alignment horizontal="right" vertical="center" shrinkToFit="1"/>
    </xf>
    <xf numFmtId="41" fontId="2" fillId="33" borderId="105" xfId="0" applyNumberFormat="1" applyFont="1" applyFill="1" applyBorder="1" applyAlignment="1">
      <alignment horizontal="right" vertical="center" shrinkToFit="1"/>
    </xf>
    <xf numFmtId="41" fontId="2" fillId="33" borderId="96" xfId="0" applyNumberFormat="1" applyFont="1" applyFill="1" applyBorder="1" applyAlignment="1">
      <alignment horizontal="right" vertical="center" shrinkToFit="1"/>
    </xf>
    <xf numFmtId="41" fontId="2" fillId="33" borderId="106" xfId="0" applyNumberFormat="1" applyFont="1" applyFill="1" applyBorder="1" applyAlignment="1">
      <alignment horizontal="right" vertical="center" shrinkToFit="1"/>
    </xf>
    <xf numFmtId="41" fontId="6" fillId="33" borderId="70" xfId="0" applyNumberFormat="1" applyFont="1" applyFill="1" applyBorder="1" applyAlignment="1">
      <alignment horizontal="right" vertical="center" shrinkToFit="1"/>
    </xf>
    <xf numFmtId="41" fontId="6" fillId="33" borderId="107" xfId="0" applyNumberFormat="1" applyFont="1" applyFill="1" applyBorder="1" applyAlignment="1">
      <alignment horizontal="right" vertical="center" shrinkToFit="1"/>
    </xf>
    <xf numFmtId="41" fontId="6" fillId="33" borderId="71" xfId="0" applyNumberFormat="1" applyFont="1" applyFill="1" applyBorder="1" applyAlignment="1">
      <alignment horizontal="right" vertical="center" shrinkToFit="1"/>
    </xf>
    <xf numFmtId="41" fontId="2" fillId="0" borderId="10" xfId="0" applyNumberFormat="1" applyFont="1" applyFill="1" applyBorder="1" applyAlignment="1">
      <alignment horizontal="right" vertical="center" shrinkToFit="1"/>
    </xf>
    <xf numFmtId="41" fontId="2" fillId="0" borderId="11" xfId="0" applyNumberFormat="1" applyFont="1" applyFill="1" applyBorder="1" applyAlignment="1">
      <alignment horizontal="right" vertical="center" shrinkToFit="1"/>
    </xf>
    <xf numFmtId="41" fontId="2" fillId="0" borderId="12" xfId="0" applyNumberFormat="1" applyFont="1" applyFill="1" applyBorder="1" applyAlignment="1">
      <alignment horizontal="right" vertical="center" shrinkToFit="1"/>
    </xf>
    <xf numFmtId="41" fontId="2" fillId="33" borderId="108" xfId="0" applyNumberFormat="1" applyFont="1" applyFill="1" applyBorder="1" applyAlignment="1">
      <alignment horizontal="right" vertical="center" shrinkToFit="1"/>
    </xf>
    <xf numFmtId="41" fontId="2" fillId="33" borderId="109" xfId="0" applyNumberFormat="1" applyFont="1" applyFill="1" applyBorder="1" applyAlignment="1">
      <alignment horizontal="right" vertical="center" shrinkToFit="1"/>
    </xf>
    <xf numFmtId="41" fontId="2" fillId="33" borderId="110" xfId="0" applyNumberFormat="1" applyFont="1" applyFill="1" applyBorder="1" applyAlignment="1">
      <alignment horizontal="right" vertical="center" shrinkToFit="1"/>
    </xf>
    <xf numFmtId="41" fontId="2" fillId="0" borderId="111" xfId="0" applyNumberFormat="1" applyFont="1" applyFill="1" applyBorder="1" applyAlignment="1">
      <alignment horizontal="right" vertical="center" shrinkToFit="1"/>
    </xf>
    <xf numFmtId="41" fontId="2" fillId="0" borderId="112" xfId="0" applyNumberFormat="1" applyFont="1" applyFill="1" applyBorder="1" applyAlignment="1">
      <alignment horizontal="right" vertical="center" shrinkToFit="1"/>
    </xf>
    <xf numFmtId="41" fontId="2" fillId="0" borderId="113" xfId="0" applyNumberFormat="1" applyFont="1" applyFill="1" applyBorder="1" applyAlignment="1">
      <alignment horizontal="right" vertical="center" shrinkToFit="1"/>
    </xf>
    <xf numFmtId="41" fontId="6" fillId="33" borderId="75" xfId="0" applyNumberFormat="1" applyFont="1" applyFill="1" applyBorder="1" applyAlignment="1">
      <alignment horizontal="right" vertical="center" shrinkToFit="1"/>
    </xf>
    <xf numFmtId="41" fontId="6" fillId="33" borderId="89" xfId="0" applyNumberFormat="1" applyFont="1" applyFill="1" applyBorder="1" applyAlignment="1">
      <alignment horizontal="right" vertical="center" shrinkToFit="1"/>
    </xf>
    <xf numFmtId="41" fontId="6" fillId="33" borderId="76" xfId="0" applyNumberFormat="1" applyFont="1" applyFill="1" applyBorder="1" applyAlignment="1">
      <alignment horizontal="right" vertical="center" shrinkToFit="1"/>
    </xf>
    <xf numFmtId="41" fontId="2" fillId="33" borderId="103" xfId="0" applyNumberFormat="1" applyFont="1" applyFill="1" applyBorder="1" applyAlignment="1">
      <alignment horizontal="right" vertical="center"/>
    </xf>
    <xf numFmtId="41" fontId="2" fillId="33" borderId="104" xfId="0" applyNumberFormat="1" applyFont="1" applyFill="1" applyBorder="1" applyAlignment="1">
      <alignment horizontal="right" vertical="center"/>
    </xf>
    <xf numFmtId="41" fontId="2" fillId="33" borderId="105" xfId="0" applyNumberFormat="1" applyFont="1" applyFill="1" applyBorder="1" applyAlignment="1">
      <alignment horizontal="right" vertical="center"/>
    </xf>
    <xf numFmtId="41" fontId="2" fillId="33" borderId="106" xfId="0" applyNumberFormat="1" applyFont="1" applyFill="1" applyBorder="1" applyAlignment="1">
      <alignment horizontal="right" vertical="center"/>
    </xf>
    <xf numFmtId="41" fontId="2" fillId="0" borderId="21" xfId="0" applyNumberFormat="1" applyFont="1" applyFill="1" applyBorder="1" applyAlignment="1">
      <alignment horizontal="right" vertical="center"/>
    </xf>
    <xf numFmtId="41" fontId="2" fillId="0" borderId="22" xfId="0" applyNumberFormat="1" applyFont="1" applyFill="1" applyBorder="1" applyAlignment="1">
      <alignment horizontal="right" vertical="center"/>
    </xf>
    <xf numFmtId="41" fontId="2" fillId="0" borderId="23" xfId="0" applyNumberFormat="1" applyFont="1" applyFill="1" applyBorder="1" applyAlignment="1">
      <alignment horizontal="right" vertical="center"/>
    </xf>
    <xf numFmtId="41" fontId="2" fillId="33" borderId="108" xfId="0" applyNumberFormat="1" applyFont="1" applyFill="1" applyBorder="1" applyAlignment="1">
      <alignment horizontal="right" vertical="center"/>
    </xf>
    <xf numFmtId="41" fontId="2" fillId="33" borderId="109" xfId="0" applyNumberFormat="1" applyFont="1" applyFill="1" applyBorder="1" applyAlignment="1">
      <alignment horizontal="right" vertical="center"/>
    </xf>
    <xf numFmtId="41" fontId="2" fillId="33" borderId="110" xfId="0" applyNumberFormat="1" applyFont="1" applyFill="1" applyBorder="1" applyAlignment="1">
      <alignment horizontal="right" vertical="center"/>
    </xf>
    <xf numFmtId="41" fontId="6" fillId="33" borderId="114" xfId="0" applyNumberFormat="1" applyFont="1" applyFill="1" applyBorder="1" applyAlignment="1">
      <alignment horizontal="right" vertical="center" shrinkToFit="1"/>
    </xf>
    <xf numFmtId="41" fontId="6" fillId="33" borderId="102" xfId="0" applyNumberFormat="1" applyFont="1" applyFill="1" applyBorder="1" applyAlignment="1">
      <alignment horizontal="right" vertical="center" shrinkToFit="1"/>
    </xf>
    <xf numFmtId="41" fontId="2" fillId="0" borderId="10" xfId="0" applyNumberFormat="1" applyFont="1" applyFill="1" applyBorder="1" applyAlignment="1">
      <alignment horizontal="right" vertical="center"/>
    </xf>
    <xf numFmtId="41" fontId="2" fillId="0" borderId="11" xfId="0" applyNumberFormat="1" applyFont="1" applyFill="1" applyBorder="1" applyAlignment="1">
      <alignment horizontal="right" vertical="center"/>
    </xf>
    <xf numFmtId="41" fontId="2" fillId="0" borderId="12" xfId="0" applyNumberFormat="1" applyFont="1" applyFill="1" applyBorder="1" applyAlignment="1">
      <alignment horizontal="right" vertical="center"/>
    </xf>
    <xf numFmtId="41" fontId="6" fillId="33" borderId="115" xfId="0" applyNumberFormat="1" applyFont="1" applyFill="1" applyBorder="1" applyAlignment="1">
      <alignment horizontal="right" vertical="center" shrinkToFit="1"/>
    </xf>
    <xf numFmtId="41" fontId="6" fillId="33" borderId="116" xfId="0" applyNumberFormat="1" applyFont="1" applyFill="1" applyBorder="1" applyAlignment="1">
      <alignment horizontal="right" vertical="center" shrinkToFit="1"/>
    </xf>
    <xf numFmtId="41" fontId="6" fillId="33" borderId="117" xfId="0" applyNumberFormat="1" applyFont="1" applyFill="1" applyBorder="1" applyAlignment="1">
      <alignment horizontal="right" vertical="center" shrinkToFit="1"/>
    </xf>
    <xf numFmtId="41" fontId="6" fillId="0" borderId="10" xfId="0" applyNumberFormat="1" applyFont="1" applyFill="1" applyBorder="1" applyAlignment="1">
      <alignment horizontal="right" vertical="center"/>
    </xf>
    <xf numFmtId="41" fontId="6" fillId="0" borderId="11" xfId="0" applyNumberFormat="1" applyFont="1" applyFill="1" applyBorder="1" applyAlignment="1">
      <alignment horizontal="right" vertical="center"/>
    </xf>
    <xf numFmtId="41" fontId="6" fillId="0" borderId="12" xfId="0" applyNumberFormat="1" applyFont="1" applyFill="1" applyBorder="1" applyAlignment="1">
      <alignment horizontal="right" vertical="center"/>
    </xf>
    <xf numFmtId="41" fontId="6" fillId="33" borderId="118" xfId="0" applyNumberFormat="1" applyFont="1" applyFill="1" applyBorder="1" applyAlignment="1">
      <alignment horizontal="right" vertical="center" shrinkToFit="1"/>
    </xf>
    <xf numFmtId="41" fontId="6" fillId="33" borderId="119" xfId="0" applyNumberFormat="1" applyFont="1" applyFill="1" applyBorder="1" applyAlignment="1">
      <alignment horizontal="right" vertical="center" shrinkToFit="1"/>
    </xf>
    <xf numFmtId="41" fontId="6" fillId="33" borderId="120" xfId="0" applyNumberFormat="1" applyFont="1" applyFill="1" applyBorder="1" applyAlignment="1">
      <alignment horizontal="right" vertical="center" shrinkToFit="1"/>
    </xf>
    <xf numFmtId="0" fontId="6" fillId="0" borderId="121" xfId="0" applyFont="1" applyBorder="1" applyAlignment="1">
      <alignment horizontal="distributed" vertical="center"/>
    </xf>
    <xf numFmtId="41" fontId="6" fillId="33" borderId="111" xfId="0" applyNumberFormat="1" applyFont="1" applyFill="1" applyBorder="1" applyAlignment="1">
      <alignment horizontal="right" vertical="center"/>
    </xf>
    <xf numFmtId="41" fontId="6" fillId="33" borderId="112" xfId="0" applyNumberFormat="1" applyFont="1" applyFill="1" applyBorder="1" applyAlignment="1">
      <alignment horizontal="right" vertical="center"/>
    </xf>
    <xf numFmtId="41" fontId="6" fillId="33" borderId="113" xfId="0" applyNumberFormat="1" applyFont="1" applyFill="1" applyBorder="1" applyAlignment="1">
      <alignment horizontal="right" vertical="center"/>
    </xf>
    <xf numFmtId="0" fontId="6" fillId="0" borderId="122" xfId="0" applyFont="1" applyFill="1" applyBorder="1" applyAlignment="1">
      <alignment horizontal="distributed" vertical="center"/>
    </xf>
    <xf numFmtId="0" fontId="6" fillId="0" borderId="123" xfId="0" applyFont="1" applyFill="1" applyBorder="1" applyAlignment="1">
      <alignment horizontal="center" vertical="center"/>
    </xf>
    <xf numFmtId="41" fontId="6" fillId="33" borderId="124" xfId="0" applyNumberFormat="1" applyFont="1" applyFill="1" applyBorder="1" applyAlignment="1">
      <alignment horizontal="right" vertical="center"/>
    </xf>
    <xf numFmtId="41" fontId="6" fillId="33" borderId="99" xfId="0" applyNumberFormat="1" applyFont="1" applyFill="1" applyBorder="1" applyAlignment="1">
      <alignment horizontal="right" vertical="center"/>
    </xf>
    <xf numFmtId="41" fontId="6" fillId="33" borderId="125" xfId="0" applyNumberFormat="1" applyFont="1" applyFill="1" applyBorder="1" applyAlignment="1">
      <alignment horizontal="right" vertical="center"/>
    </xf>
    <xf numFmtId="0" fontId="6" fillId="0" borderId="126" xfId="0" applyFont="1" applyFill="1" applyBorder="1" applyAlignment="1">
      <alignment horizontal="distributed" vertical="center"/>
    </xf>
    <xf numFmtId="0" fontId="6" fillId="0" borderId="127" xfId="0" applyFont="1" applyFill="1" applyBorder="1" applyAlignment="1">
      <alignment horizontal="center" vertical="center" shrinkToFit="1"/>
    </xf>
    <xf numFmtId="0" fontId="6" fillId="0" borderId="128" xfId="0" applyFont="1" applyBorder="1" applyAlignment="1">
      <alignment horizontal="center" vertical="center" shrinkToFit="1"/>
    </xf>
    <xf numFmtId="41" fontId="6" fillId="33" borderId="124" xfId="0" applyNumberFormat="1" applyFont="1" applyFill="1" applyBorder="1" applyAlignment="1">
      <alignment horizontal="right" vertical="center" shrinkToFit="1"/>
    </xf>
    <xf numFmtId="41" fontId="6" fillId="33" borderId="99" xfId="0" applyNumberFormat="1" applyFont="1" applyFill="1" applyBorder="1" applyAlignment="1">
      <alignment horizontal="right" vertical="center" shrinkToFit="1"/>
    </xf>
    <xf numFmtId="41" fontId="6" fillId="33" borderId="125" xfId="0" applyNumberFormat="1" applyFont="1" applyFill="1" applyBorder="1" applyAlignment="1">
      <alignment horizontal="right" vertical="center" shrinkToFit="1"/>
    </xf>
    <xf numFmtId="0" fontId="6" fillId="0" borderId="129" xfId="0" applyFont="1" applyFill="1" applyBorder="1" applyAlignment="1">
      <alignment horizontal="distributed" vertical="center"/>
    </xf>
    <xf numFmtId="0" fontId="7" fillId="0" borderId="130" xfId="0" applyFont="1" applyBorder="1" applyAlignment="1">
      <alignment horizontal="right"/>
    </xf>
    <xf numFmtId="0" fontId="7" fillId="36" borderId="26" xfId="0" applyFont="1" applyFill="1" applyBorder="1" applyAlignment="1">
      <alignment horizontal="right"/>
    </xf>
    <xf numFmtId="41" fontId="2" fillId="0" borderId="131" xfId="49" applyNumberFormat="1" applyFont="1" applyBorder="1" applyAlignment="1">
      <alignment horizontal="right" vertical="center"/>
    </xf>
    <xf numFmtId="41" fontId="2" fillId="36" borderId="132" xfId="49" applyNumberFormat="1" applyFont="1" applyFill="1" applyBorder="1" applyAlignment="1">
      <alignment horizontal="right" vertical="center"/>
    </xf>
    <xf numFmtId="41" fontId="2" fillId="33" borderId="24" xfId="49" applyNumberFormat="1" applyFont="1" applyFill="1" applyBorder="1" applyAlignment="1">
      <alignment horizontal="right" vertical="center"/>
    </xf>
    <xf numFmtId="41" fontId="2" fillId="0" borderId="133" xfId="49" applyNumberFormat="1" applyFont="1" applyBorder="1" applyAlignment="1">
      <alignment horizontal="right" vertical="center"/>
    </xf>
    <xf numFmtId="41" fontId="2" fillId="36" borderId="84" xfId="49" applyNumberFormat="1" applyFont="1" applyFill="1" applyBorder="1" applyAlignment="1">
      <alignment horizontal="right" vertical="center"/>
    </xf>
    <xf numFmtId="41" fontId="2" fillId="33" borderId="134" xfId="49" applyNumberFormat="1" applyFont="1" applyFill="1" applyBorder="1" applyAlignment="1">
      <alignment horizontal="right" vertical="center"/>
    </xf>
    <xf numFmtId="38" fontId="7" fillId="0" borderId="135" xfId="49" applyFont="1" applyBorder="1" applyAlignment="1">
      <alignment horizontal="right" vertical="center"/>
    </xf>
    <xf numFmtId="41" fontId="2" fillId="28" borderId="136" xfId="49" applyNumberFormat="1" applyFont="1" applyFill="1" applyBorder="1" applyAlignment="1">
      <alignment horizontal="right" vertical="center"/>
    </xf>
    <xf numFmtId="41" fontId="2" fillId="33" borderId="137" xfId="49" applyNumberFormat="1" applyFont="1" applyFill="1" applyBorder="1" applyAlignment="1">
      <alignment horizontal="right" vertical="center"/>
    </xf>
    <xf numFmtId="38" fontId="7" fillId="0" borderId="131" xfId="49" applyFont="1" applyBorder="1" applyAlignment="1">
      <alignment horizontal="right" vertical="center"/>
    </xf>
    <xf numFmtId="41" fontId="2" fillId="36" borderId="83" xfId="49" applyNumberFormat="1" applyFont="1" applyFill="1" applyBorder="1" applyAlignment="1">
      <alignment horizontal="right" vertical="center"/>
    </xf>
    <xf numFmtId="41" fontId="2" fillId="33" borderId="35" xfId="49" applyNumberFormat="1" applyFont="1" applyFill="1" applyBorder="1" applyAlignment="1">
      <alignment horizontal="right" vertical="center"/>
    </xf>
    <xf numFmtId="38" fontId="2" fillId="0" borderId="133" xfId="49" applyFont="1" applyBorder="1" applyAlignment="1">
      <alignment horizontal="right" vertical="center"/>
    </xf>
    <xf numFmtId="41" fontId="6" fillId="36" borderId="84" xfId="49" applyNumberFormat="1" applyFont="1" applyFill="1" applyBorder="1" applyAlignment="1">
      <alignment horizontal="right" vertical="center"/>
    </xf>
    <xf numFmtId="41" fontId="6" fillId="33" borderId="134" xfId="49" applyNumberFormat="1" applyFont="1" applyFill="1" applyBorder="1" applyAlignment="1">
      <alignment horizontal="right" vertical="center"/>
    </xf>
    <xf numFmtId="38" fontId="2" fillId="0" borderId="138" xfId="49" applyFont="1" applyBorder="1" applyAlignment="1">
      <alignment horizontal="right" vertical="center"/>
    </xf>
    <xf numFmtId="41" fontId="2" fillId="36" borderId="139" xfId="49" applyNumberFormat="1" applyFont="1" applyFill="1" applyBorder="1" applyAlignment="1">
      <alignment horizontal="right" vertical="center"/>
    </xf>
    <xf numFmtId="41" fontId="2" fillId="33" borderId="140" xfId="49" applyNumberFormat="1" applyFont="1" applyFill="1" applyBorder="1" applyAlignment="1">
      <alignment horizontal="right" vertical="center"/>
    </xf>
    <xf numFmtId="41" fontId="2" fillId="0" borderId="141" xfId="49" applyNumberFormat="1" applyFont="1" applyBorder="1" applyAlignment="1">
      <alignment horizontal="right" vertical="center"/>
    </xf>
    <xf numFmtId="41" fontId="2" fillId="36" borderId="142" xfId="49" applyNumberFormat="1" applyFont="1" applyFill="1" applyBorder="1" applyAlignment="1">
      <alignment horizontal="right" vertical="center"/>
    </xf>
    <xf numFmtId="41" fontId="2" fillId="33" borderId="143" xfId="49" applyNumberFormat="1" applyFont="1" applyFill="1" applyBorder="1" applyAlignment="1">
      <alignment horizontal="right" vertical="center"/>
    </xf>
    <xf numFmtId="38" fontId="2" fillId="0" borderId="144" xfId="49" applyFont="1" applyBorder="1" applyAlignment="1">
      <alignment horizontal="right" vertical="center"/>
    </xf>
    <xf numFmtId="41" fontId="2" fillId="36" borderId="145" xfId="49" applyNumberFormat="1" applyFont="1" applyFill="1" applyBorder="1" applyAlignment="1">
      <alignment horizontal="right" vertical="center"/>
    </xf>
    <xf numFmtId="41" fontId="2" fillId="33" borderId="36" xfId="49" applyNumberFormat="1" applyFont="1" applyFill="1" applyBorder="1" applyAlignment="1">
      <alignment horizontal="right" vertical="center"/>
    </xf>
    <xf numFmtId="38" fontId="2" fillId="0" borderId="141" xfId="49" applyFont="1" applyBorder="1" applyAlignment="1">
      <alignment horizontal="right" vertical="center"/>
    </xf>
    <xf numFmtId="38" fontId="2" fillId="0" borderId="146" xfId="49" applyFont="1" applyBorder="1" applyAlignment="1">
      <alignment horizontal="right" vertical="center"/>
    </xf>
    <xf numFmtId="41" fontId="2" fillId="36" borderId="41" xfId="49" applyNumberFormat="1" applyFont="1" applyFill="1" applyBorder="1" applyAlignment="1">
      <alignment horizontal="right" vertical="center"/>
    </xf>
    <xf numFmtId="41" fontId="2" fillId="33" borderId="147" xfId="49" applyNumberFormat="1" applyFont="1" applyFill="1" applyBorder="1" applyAlignment="1">
      <alignment horizontal="right" vertical="center"/>
    </xf>
    <xf numFmtId="0" fontId="0" fillId="0" borderId="0" xfId="0" applyFont="1" applyAlignment="1">
      <alignment vertical="center"/>
    </xf>
    <xf numFmtId="0" fontId="0" fillId="0" borderId="0" xfId="0" applyFont="1" applyAlignment="1">
      <alignment/>
    </xf>
    <xf numFmtId="38" fontId="2" fillId="36" borderId="83" xfId="49" applyFont="1" applyFill="1" applyBorder="1" applyAlignment="1">
      <alignment horizontal="right" vertical="center" indent="1"/>
    </xf>
    <xf numFmtId="38" fontId="2" fillId="33" borderId="24" xfId="49" applyFont="1" applyFill="1" applyBorder="1" applyAlignment="1">
      <alignment horizontal="right" vertical="center" indent="1"/>
    </xf>
    <xf numFmtId="38" fontId="2" fillId="36" borderId="84" xfId="49" applyFont="1" applyFill="1" applyBorder="1" applyAlignment="1">
      <alignment horizontal="right" vertical="center" indent="1"/>
    </xf>
    <xf numFmtId="38" fontId="2" fillId="33" borderId="78" xfId="49" applyFont="1" applyFill="1" applyBorder="1" applyAlignment="1">
      <alignment horizontal="right" vertical="center" indent="1"/>
    </xf>
    <xf numFmtId="38" fontId="6" fillId="36" borderId="41" xfId="49" applyFont="1" applyFill="1" applyBorder="1" applyAlignment="1">
      <alignment horizontal="right" vertical="center" indent="1"/>
    </xf>
    <xf numFmtId="38" fontId="6" fillId="33" borderId="148" xfId="49" applyFont="1" applyFill="1" applyBorder="1" applyAlignment="1">
      <alignment horizontal="right" vertical="center" indent="1"/>
    </xf>
    <xf numFmtId="0" fontId="6" fillId="0" borderId="128" xfId="0" applyFont="1" applyBorder="1" applyAlignment="1">
      <alignment horizontal="distributed" vertical="center"/>
    </xf>
    <xf numFmtId="41" fontId="2" fillId="0" borderId="149" xfId="49" applyNumberFormat="1" applyFont="1" applyFill="1" applyBorder="1" applyAlignment="1">
      <alignment horizontal="right" vertical="center"/>
    </xf>
    <xf numFmtId="0" fontId="2" fillId="0" borderId="148" xfId="0" applyFont="1" applyBorder="1" applyAlignment="1">
      <alignment horizontal="distributed" vertical="center"/>
    </xf>
    <xf numFmtId="41" fontId="2" fillId="33" borderId="150" xfId="0" applyNumberFormat="1" applyFont="1" applyFill="1" applyBorder="1" applyAlignment="1">
      <alignment horizontal="right" vertical="center"/>
    </xf>
    <xf numFmtId="41" fontId="2" fillId="33" borderId="151" xfId="0" applyNumberFormat="1" applyFont="1" applyFill="1" applyBorder="1" applyAlignment="1">
      <alignment horizontal="right" vertical="center"/>
    </xf>
    <xf numFmtId="41" fontId="2" fillId="33" borderId="152" xfId="0" applyNumberFormat="1" applyFont="1" applyFill="1" applyBorder="1" applyAlignment="1">
      <alignment horizontal="right" vertical="center"/>
    </xf>
    <xf numFmtId="49" fontId="2" fillId="33" borderId="150" xfId="0" applyNumberFormat="1" applyFont="1" applyFill="1" applyBorder="1" applyAlignment="1">
      <alignment horizontal="right" vertical="center"/>
    </xf>
    <xf numFmtId="41" fontId="2" fillId="33" borderId="153" xfId="0" applyNumberFormat="1" applyFont="1" applyFill="1" applyBorder="1" applyAlignment="1">
      <alignment horizontal="right" vertical="center"/>
    </xf>
    <xf numFmtId="41" fontId="2" fillId="33" borderId="154" xfId="0" applyNumberFormat="1" applyFont="1" applyFill="1" applyBorder="1" applyAlignment="1">
      <alignment horizontal="right" vertical="center"/>
    </xf>
    <xf numFmtId="41" fontId="2" fillId="33" borderId="155" xfId="0" applyNumberFormat="1" applyFont="1" applyFill="1" applyBorder="1" applyAlignment="1">
      <alignment horizontal="right" vertical="center"/>
    </xf>
    <xf numFmtId="41" fontId="6" fillId="33" borderId="156" xfId="0" applyNumberFormat="1" applyFont="1" applyFill="1" applyBorder="1" applyAlignment="1">
      <alignment horizontal="right" vertical="center"/>
    </xf>
    <xf numFmtId="41" fontId="6" fillId="33" borderId="157" xfId="0" applyNumberFormat="1" applyFont="1" applyFill="1" applyBorder="1" applyAlignment="1">
      <alignment horizontal="right" vertical="center"/>
    </xf>
    <xf numFmtId="41" fontId="6" fillId="33" borderId="158" xfId="0" applyNumberFormat="1" applyFont="1" applyFill="1" applyBorder="1" applyAlignment="1">
      <alignment horizontal="right" vertical="center"/>
    </xf>
    <xf numFmtId="0" fontId="2" fillId="0" borderId="0" xfId="0" applyFont="1" applyAlignment="1">
      <alignment horizontal="center" vertical="top"/>
    </xf>
    <xf numFmtId="0" fontId="2" fillId="0" borderId="0" xfId="0" applyFont="1" applyAlignment="1">
      <alignment horizontal="right" vertical="top"/>
    </xf>
    <xf numFmtId="0" fontId="2" fillId="0" borderId="159" xfId="0" applyFont="1" applyBorder="1" applyAlignment="1">
      <alignment horizontal="distributed" vertical="center"/>
    </xf>
    <xf numFmtId="0" fontId="2" fillId="0" borderId="160" xfId="0" applyFont="1" applyBorder="1" applyAlignment="1">
      <alignment horizontal="distributed" vertical="center"/>
    </xf>
    <xf numFmtId="0" fontId="2" fillId="0" borderId="161" xfId="0" applyFont="1" applyBorder="1" applyAlignment="1">
      <alignment horizontal="distributed" vertical="center"/>
    </xf>
    <xf numFmtId="0" fontId="2" fillId="0" borderId="33" xfId="0" applyFont="1" applyBorder="1" applyAlignment="1">
      <alignment horizontal="distributed" vertical="center"/>
    </xf>
    <xf numFmtId="0" fontId="2" fillId="0" borderId="162" xfId="0" applyFont="1" applyBorder="1" applyAlignment="1">
      <alignment horizontal="distributed" vertical="center"/>
    </xf>
    <xf numFmtId="0" fontId="2" fillId="0" borderId="163" xfId="0" applyFont="1" applyBorder="1" applyAlignment="1">
      <alignment horizontal="distributed" vertical="center"/>
    </xf>
    <xf numFmtId="0" fontId="2" fillId="0" borderId="164" xfId="0" applyFont="1" applyBorder="1" applyAlignment="1">
      <alignment horizontal="distributed" vertical="center"/>
    </xf>
    <xf numFmtId="0" fontId="2" fillId="0" borderId="84" xfId="0" applyFont="1" applyBorder="1" applyAlignment="1">
      <alignment horizontal="distributed" vertical="center"/>
    </xf>
    <xf numFmtId="0" fontId="7" fillId="0" borderId="17" xfId="0" applyFont="1" applyBorder="1" applyAlignment="1">
      <alignment horizontal="center" vertical="center"/>
    </xf>
    <xf numFmtId="0" fontId="0" fillId="0" borderId="45" xfId="0" applyBorder="1" applyAlignment="1">
      <alignment vertical="center"/>
    </xf>
    <xf numFmtId="0" fontId="2" fillId="0" borderId="165" xfId="0" applyFont="1" applyBorder="1" applyAlignment="1">
      <alignment horizontal="distributed" vertical="center"/>
    </xf>
    <xf numFmtId="0" fontId="0" fillId="0" borderId="166" xfId="0" applyBorder="1" applyAlignment="1">
      <alignment vertical="center"/>
    </xf>
    <xf numFmtId="0" fontId="11" fillId="0" borderId="167" xfId="0" applyFont="1" applyBorder="1" applyAlignment="1">
      <alignment horizontal="distributed" vertical="center" shrinkToFit="1"/>
    </xf>
    <xf numFmtId="0" fontId="12" fillId="0" borderId="168" xfId="0" applyFont="1" applyBorder="1" applyAlignment="1">
      <alignment horizontal="distributed" vertical="center" shrinkToFit="1"/>
    </xf>
    <xf numFmtId="0" fontId="2" fillId="0" borderId="169" xfId="0" applyFont="1" applyBorder="1" applyAlignment="1">
      <alignment horizontal="distributed" vertical="center"/>
    </xf>
    <xf numFmtId="0" fontId="8" fillId="0" borderId="170" xfId="0" applyFont="1" applyBorder="1" applyAlignment="1">
      <alignment vertical="center"/>
    </xf>
    <xf numFmtId="0" fontId="2" fillId="0" borderId="171" xfId="0" applyFont="1" applyBorder="1" applyAlignment="1">
      <alignment horizontal="distributed" vertical="center"/>
    </xf>
    <xf numFmtId="0" fontId="2" fillId="0" borderId="172" xfId="0" applyFont="1" applyBorder="1" applyAlignment="1">
      <alignment horizontal="distributed" vertical="center"/>
    </xf>
    <xf numFmtId="0" fontId="2" fillId="0" borderId="173" xfId="0" applyFont="1" applyBorder="1" applyAlignment="1">
      <alignment horizontal="distributed" vertical="center"/>
    </xf>
    <xf numFmtId="0" fontId="2" fillId="0" borderId="174" xfId="0" applyFont="1" applyBorder="1" applyAlignment="1">
      <alignment horizontal="distributed" vertical="center"/>
    </xf>
    <xf numFmtId="0" fontId="2" fillId="0" borderId="175" xfId="0" applyFont="1" applyBorder="1" applyAlignment="1">
      <alignment horizontal="distributed" vertical="center"/>
    </xf>
    <xf numFmtId="0" fontId="2" fillId="0" borderId="176" xfId="0" applyFont="1" applyBorder="1" applyAlignment="1">
      <alignment horizontal="distributed" vertical="center"/>
    </xf>
    <xf numFmtId="0" fontId="2" fillId="0" borderId="177" xfId="0" applyFont="1" applyBorder="1" applyAlignment="1">
      <alignment horizontal="distributed" vertical="center"/>
    </xf>
    <xf numFmtId="0" fontId="2" fillId="0" borderId="178" xfId="0" applyFont="1" applyBorder="1" applyAlignment="1">
      <alignment horizontal="center" vertical="center"/>
    </xf>
    <xf numFmtId="0" fontId="2" fillId="0" borderId="179" xfId="0" applyFont="1" applyBorder="1" applyAlignment="1">
      <alignment horizontal="center" vertical="center"/>
    </xf>
    <xf numFmtId="0" fontId="2" fillId="0" borderId="13" xfId="0" applyFont="1" applyBorder="1" applyAlignment="1">
      <alignment horizontal="center" vertical="center"/>
    </xf>
    <xf numFmtId="0" fontId="2" fillId="0" borderId="180" xfId="0" applyFont="1" applyBorder="1" applyAlignment="1">
      <alignment horizontal="center" vertical="center"/>
    </xf>
    <xf numFmtId="0" fontId="7" fillId="0" borderId="25" xfId="0" applyFont="1" applyBorder="1" applyAlignment="1">
      <alignment horizontal="center" vertical="center"/>
    </xf>
    <xf numFmtId="0" fontId="7" fillId="0" borderId="27" xfId="0" applyFont="1" applyBorder="1" applyAlignment="1">
      <alignment horizontal="center" vertical="center"/>
    </xf>
    <xf numFmtId="0" fontId="5" fillId="0" borderId="0" xfId="0" applyFont="1" applyAlignment="1">
      <alignment horizontal="center" vertical="center"/>
    </xf>
    <xf numFmtId="0" fontId="2" fillId="0" borderId="181" xfId="0" applyFont="1" applyBorder="1" applyAlignment="1">
      <alignment horizontal="center" vertical="center"/>
    </xf>
    <xf numFmtId="0" fontId="2" fillId="0" borderId="182" xfId="0" applyFont="1" applyBorder="1" applyAlignment="1">
      <alignment horizontal="center" vertical="center"/>
    </xf>
    <xf numFmtId="0" fontId="2" fillId="0" borderId="183" xfId="0" applyFont="1" applyBorder="1" applyAlignment="1">
      <alignment horizontal="center" vertical="center"/>
    </xf>
    <xf numFmtId="0" fontId="2" fillId="0" borderId="85" xfId="0" applyFont="1" applyBorder="1" applyAlignment="1">
      <alignment horizontal="center" vertical="center"/>
    </xf>
    <xf numFmtId="0" fontId="11" fillId="0" borderId="184" xfId="0" applyFont="1" applyBorder="1" applyAlignment="1">
      <alignment horizontal="distributed" vertical="center" shrinkToFit="1"/>
    </xf>
    <xf numFmtId="0" fontId="11" fillId="0" borderId="185" xfId="0" applyFont="1" applyBorder="1" applyAlignment="1">
      <alignment horizontal="distributed" vertical="center" shrinkToFit="1"/>
    </xf>
    <xf numFmtId="0" fontId="11" fillId="0" borderId="186" xfId="0" applyFont="1" applyBorder="1" applyAlignment="1">
      <alignment horizontal="distributed" vertical="center" shrinkToFit="1"/>
    </xf>
    <xf numFmtId="0" fontId="11" fillId="0" borderId="187" xfId="0" applyFont="1" applyBorder="1" applyAlignment="1">
      <alignment horizontal="distributed" vertical="center" shrinkToFit="1"/>
    </xf>
    <xf numFmtId="0" fontId="6" fillId="0" borderId="188" xfId="0" applyFont="1" applyBorder="1" applyAlignment="1">
      <alignment horizontal="center" vertical="center"/>
    </xf>
    <xf numFmtId="0" fontId="6" fillId="0" borderId="158" xfId="0" applyFont="1" applyBorder="1" applyAlignment="1">
      <alignment horizontal="center" vertical="center"/>
    </xf>
    <xf numFmtId="0" fontId="2" fillId="0" borderId="189" xfId="0" applyFont="1" applyBorder="1" applyAlignment="1">
      <alignment horizontal="distributed" vertical="center"/>
    </xf>
    <xf numFmtId="0" fontId="0" fillId="0" borderId="190" xfId="0" applyBorder="1" applyAlignment="1">
      <alignment horizontal="distributed"/>
    </xf>
    <xf numFmtId="0" fontId="2" fillId="0" borderId="191" xfId="0" applyFont="1" applyBorder="1" applyAlignment="1">
      <alignment horizontal="distributed" vertical="center"/>
    </xf>
    <xf numFmtId="0" fontId="8" fillId="0" borderId="155" xfId="0" applyFont="1" applyBorder="1" applyAlignment="1">
      <alignment/>
    </xf>
    <xf numFmtId="0" fontId="2" fillId="0" borderId="192" xfId="0" applyFont="1" applyBorder="1" applyAlignment="1">
      <alignment horizontal="distributed" vertical="center"/>
    </xf>
    <xf numFmtId="0" fontId="0" fillId="0" borderId="193" xfId="0" applyBorder="1" applyAlignment="1">
      <alignment horizontal="distributed" vertical="center"/>
    </xf>
    <xf numFmtId="0" fontId="2" fillId="0" borderId="194" xfId="0" applyFont="1" applyBorder="1" applyAlignment="1">
      <alignment horizontal="distributed" vertical="center"/>
    </xf>
    <xf numFmtId="0" fontId="0" fillId="0" borderId="195" xfId="0" applyBorder="1" applyAlignment="1">
      <alignment horizontal="distributed" vertical="center"/>
    </xf>
    <xf numFmtId="0" fontId="6" fillId="0" borderId="196" xfId="0" applyFont="1" applyBorder="1" applyAlignment="1">
      <alignment horizontal="center" vertical="center"/>
    </xf>
    <xf numFmtId="0" fontId="6" fillId="0" borderId="197" xfId="0" applyFont="1" applyBorder="1" applyAlignment="1">
      <alignment horizontal="center" vertical="center"/>
    </xf>
    <xf numFmtId="0" fontId="11" fillId="0" borderId="198" xfId="0" applyFont="1" applyBorder="1" applyAlignment="1">
      <alignment horizontal="distributed" vertical="center" shrinkToFit="1"/>
    </xf>
    <xf numFmtId="0" fontId="12" fillId="0" borderId="199" xfId="0" applyFont="1" applyBorder="1" applyAlignment="1">
      <alignment horizontal="distributed" shrinkToFit="1"/>
    </xf>
    <xf numFmtId="0" fontId="6" fillId="0" borderId="200" xfId="0" applyFont="1" applyBorder="1" applyAlignment="1">
      <alignment horizontal="center" vertical="center"/>
    </xf>
    <xf numFmtId="0" fontId="6" fillId="0" borderId="102" xfId="0" applyFont="1" applyBorder="1" applyAlignment="1">
      <alignment horizontal="center" vertical="center"/>
    </xf>
    <xf numFmtId="0" fontId="6" fillId="0" borderId="114" xfId="0" applyFont="1" applyBorder="1" applyAlignment="1">
      <alignment horizontal="center" vertical="center"/>
    </xf>
    <xf numFmtId="0" fontId="6" fillId="0" borderId="127" xfId="0" applyFont="1" applyBorder="1" applyAlignment="1">
      <alignment horizontal="center" vertical="center"/>
    </xf>
    <xf numFmtId="0" fontId="2" fillId="0" borderId="201" xfId="0" applyFont="1" applyBorder="1" applyAlignment="1">
      <alignment horizontal="distributed" vertical="center"/>
    </xf>
    <xf numFmtId="0" fontId="0" fillId="0" borderId="202" xfId="0" applyBorder="1" applyAlignment="1">
      <alignment horizontal="distributed" vertical="center"/>
    </xf>
    <xf numFmtId="0" fontId="0" fillId="0" borderId="203" xfId="0" applyBorder="1" applyAlignment="1">
      <alignment horizontal="distributed" vertical="center"/>
    </xf>
    <xf numFmtId="0" fontId="2" fillId="0" borderId="204" xfId="0" applyFont="1" applyBorder="1" applyAlignment="1">
      <alignment horizontal="distributed" vertical="center"/>
    </xf>
    <xf numFmtId="0" fontId="2" fillId="0" borderId="205" xfId="0" applyFont="1" applyBorder="1" applyAlignment="1">
      <alignment horizontal="distributed" vertical="center"/>
    </xf>
    <xf numFmtId="0" fontId="2" fillId="0" borderId="206" xfId="0" applyFont="1" applyBorder="1" applyAlignment="1">
      <alignment horizontal="distributed" vertical="center"/>
    </xf>
    <xf numFmtId="0" fontId="2" fillId="0" borderId="86" xfId="0" applyFont="1" applyBorder="1" applyAlignment="1">
      <alignment horizontal="distributed" vertical="center"/>
    </xf>
    <xf numFmtId="0" fontId="2" fillId="0" borderId="37" xfId="0" applyFont="1" applyBorder="1" applyAlignment="1">
      <alignment horizontal="left" vertical="center" wrapText="1"/>
    </xf>
    <xf numFmtId="0" fontId="2" fillId="0" borderId="37" xfId="0" applyFont="1" applyBorder="1" applyAlignment="1">
      <alignment horizontal="left" vertical="center"/>
    </xf>
    <xf numFmtId="0" fontId="2" fillId="0" borderId="178" xfId="0" applyFont="1" applyBorder="1" applyAlignment="1">
      <alignment horizontal="distributed" vertical="center"/>
    </xf>
    <xf numFmtId="0" fontId="2" fillId="0" borderId="13" xfId="0" applyFont="1" applyBorder="1" applyAlignment="1">
      <alignment horizontal="distributed" vertical="center"/>
    </xf>
    <xf numFmtId="0" fontId="2" fillId="0" borderId="50" xfId="0" applyFont="1" applyBorder="1" applyAlignment="1">
      <alignment horizontal="distributed" vertical="center"/>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207" xfId="0" applyFont="1" applyBorder="1" applyAlignment="1">
      <alignment horizontal="distributed" vertical="center"/>
    </xf>
    <xf numFmtId="0" fontId="2" fillId="0" borderId="208" xfId="0" applyFont="1" applyBorder="1" applyAlignment="1">
      <alignment horizontal="center" vertical="distributed" textRotation="255" indent="2"/>
    </xf>
    <xf numFmtId="0" fontId="2" fillId="0" borderId="209" xfId="0" applyFont="1" applyBorder="1" applyAlignment="1">
      <alignment horizontal="center" vertical="distributed" textRotation="255" indent="2"/>
    </xf>
    <xf numFmtId="0" fontId="2" fillId="0" borderId="210" xfId="0" applyFont="1" applyBorder="1" applyAlignment="1">
      <alignment horizontal="center" vertical="distributed" textRotation="255" indent="2"/>
    </xf>
    <xf numFmtId="0" fontId="2" fillId="0" borderId="46" xfId="0" applyFont="1" applyBorder="1" applyAlignment="1">
      <alignment horizontal="distributed"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55" xfId="0" applyFont="1" applyBorder="1" applyAlignment="1">
      <alignment horizontal="distributed" vertical="center"/>
    </xf>
    <xf numFmtId="0" fontId="2" fillId="0" borderId="211" xfId="0" applyFont="1" applyBorder="1" applyAlignment="1">
      <alignment horizontal="distributed" vertical="center"/>
    </xf>
    <xf numFmtId="0" fontId="2" fillId="0" borderId="212" xfId="0" applyFont="1" applyBorder="1" applyAlignment="1">
      <alignment horizontal="distributed" vertical="center"/>
    </xf>
    <xf numFmtId="0" fontId="2" fillId="0" borderId="73" xfId="0" applyFont="1" applyBorder="1" applyAlignment="1">
      <alignment horizontal="distributed" vertical="center"/>
    </xf>
    <xf numFmtId="0" fontId="2" fillId="0" borderId="74" xfId="0" applyFont="1" applyBorder="1" applyAlignment="1">
      <alignment horizontal="distributed" vertical="center"/>
    </xf>
    <xf numFmtId="0" fontId="2" fillId="0" borderId="213" xfId="0" applyFont="1" applyBorder="1" applyAlignment="1">
      <alignment horizontal="center" vertical="distributed" textRotation="255" indent="2"/>
    </xf>
    <xf numFmtId="0" fontId="2" fillId="0" borderId="214" xfId="0" applyFont="1" applyBorder="1" applyAlignment="1">
      <alignment horizontal="center" vertical="distributed" textRotation="255" indent="2"/>
    </xf>
    <xf numFmtId="0" fontId="2" fillId="0" borderId="215" xfId="0" applyFont="1" applyBorder="1" applyAlignment="1">
      <alignment horizontal="distributed" vertical="center"/>
    </xf>
    <xf numFmtId="0" fontId="2" fillId="0" borderId="216" xfId="0" applyFont="1" applyBorder="1" applyAlignment="1">
      <alignment horizontal="distributed" vertical="center"/>
    </xf>
    <xf numFmtId="0" fontId="2" fillId="0" borderId="139" xfId="0" applyFont="1" applyBorder="1" applyAlignment="1">
      <alignment horizontal="distributed" vertical="center"/>
    </xf>
    <xf numFmtId="0" fontId="2" fillId="0" borderId="39" xfId="0" applyFont="1" applyBorder="1" applyAlignment="1">
      <alignment horizontal="distributed" vertical="center"/>
    </xf>
    <xf numFmtId="0" fontId="2" fillId="0" borderId="83" xfId="0" applyFont="1" applyBorder="1" applyAlignment="1">
      <alignment horizontal="distributed" vertical="center"/>
    </xf>
    <xf numFmtId="0" fontId="2" fillId="0" borderId="40" xfId="0" applyFont="1" applyBorder="1" applyAlignment="1">
      <alignment horizontal="center" vertical="center" textRotation="255" wrapText="1"/>
    </xf>
    <xf numFmtId="0" fontId="2" fillId="0" borderId="40" xfId="0" applyFont="1" applyBorder="1" applyAlignment="1">
      <alignment horizontal="center" vertical="center" textRotation="255"/>
    </xf>
    <xf numFmtId="0" fontId="2" fillId="0" borderId="217" xfId="0" applyFont="1" applyBorder="1" applyAlignment="1">
      <alignment horizontal="left" vertical="center"/>
    </xf>
    <xf numFmtId="0" fontId="2" fillId="0" borderId="37" xfId="0" applyFont="1" applyBorder="1" applyAlignment="1">
      <alignment horizontal="center" vertical="center"/>
    </xf>
    <xf numFmtId="0" fontId="2" fillId="0" borderId="0" xfId="0" applyFont="1" applyBorder="1" applyAlignment="1">
      <alignment horizontal="center" vertical="center"/>
    </xf>
    <xf numFmtId="0" fontId="2" fillId="0" borderId="218" xfId="0" applyFont="1" applyBorder="1" applyAlignment="1">
      <alignment horizontal="distributed" vertical="center"/>
    </xf>
    <xf numFmtId="0" fontId="2" fillId="0" borderId="219" xfId="0" applyFont="1" applyBorder="1" applyAlignment="1">
      <alignment horizontal="distributed" vertical="center"/>
    </xf>
    <xf numFmtId="0" fontId="2" fillId="0" borderId="220" xfId="0" applyFont="1" applyBorder="1" applyAlignment="1">
      <alignment horizontal="distributed" vertical="center"/>
    </xf>
    <xf numFmtId="0" fontId="2" fillId="0" borderId="221" xfId="0" applyFont="1" applyBorder="1" applyAlignment="1">
      <alignment horizontal="center" vertical="distributed" textRotation="255" indent="2"/>
    </xf>
    <xf numFmtId="0" fontId="2" fillId="0" borderId="222" xfId="0" applyFont="1" applyBorder="1" applyAlignment="1">
      <alignment horizontal="center" vertical="distributed" textRotation="255" indent="2"/>
    </xf>
    <xf numFmtId="0" fontId="2" fillId="0" borderId="223" xfId="0" applyFont="1" applyBorder="1" applyAlignment="1">
      <alignment horizontal="center" vertical="distributed" textRotation="255" indent="2"/>
    </xf>
    <xf numFmtId="0" fontId="2" fillId="0" borderId="21" xfId="0" applyFont="1" applyBorder="1" applyAlignment="1">
      <alignment horizontal="distributed" vertical="center"/>
    </xf>
    <xf numFmtId="0" fontId="2" fillId="0" borderId="23" xfId="0" applyFont="1" applyBorder="1" applyAlignment="1">
      <alignment horizontal="distributed" vertical="center"/>
    </xf>
    <xf numFmtId="0" fontId="2" fillId="0" borderId="175" xfId="0" applyFont="1" applyBorder="1" applyAlignment="1">
      <alignment horizontal="center" vertical="center"/>
    </xf>
    <xf numFmtId="0" fontId="2" fillId="0" borderId="176" xfId="0" applyFont="1" applyBorder="1" applyAlignment="1">
      <alignment horizontal="center" vertical="center"/>
    </xf>
    <xf numFmtId="0" fontId="2" fillId="0" borderId="218"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24" xfId="0" applyFont="1" applyBorder="1" applyAlignment="1">
      <alignment horizontal="center" vertical="center" textRotation="255"/>
    </xf>
    <xf numFmtId="0" fontId="0" fillId="0" borderId="225" xfId="0" applyFont="1" applyBorder="1" applyAlignment="1">
      <alignment horizontal="center" vertical="center"/>
    </xf>
    <xf numFmtId="0" fontId="0" fillId="0" borderId="226" xfId="0" applyFont="1" applyBorder="1" applyAlignment="1">
      <alignment horizontal="center" vertical="center"/>
    </xf>
    <xf numFmtId="0" fontId="2" fillId="0" borderId="204" xfId="0" applyFont="1" applyBorder="1" applyAlignment="1">
      <alignment horizontal="center" vertical="center"/>
    </xf>
    <xf numFmtId="0" fontId="2" fillId="0" borderId="205" xfId="0" applyFont="1" applyBorder="1" applyAlignment="1">
      <alignment horizontal="center" vertical="center"/>
    </xf>
    <xf numFmtId="0" fontId="2" fillId="0" borderId="227" xfId="0" applyFont="1" applyBorder="1" applyAlignment="1">
      <alignment horizontal="center" vertical="center"/>
    </xf>
    <xf numFmtId="0" fontId="2" fillId="0" borderId="228" xfId="0" applyFont="1" applyBorder="1" applyAlignment="1">
      <alignment horizontal="center" vertical="center"/>
    </xf>
    <xf numFmtId="0" fontId="2" fillId="0" borderId="227" xfId="0" applyFont="1" applyBorder="1" applyAlignment="1">
      <alignment horizontal="distributed" vertical="center"/>
    </xf>
    <xf numFmtId="0" fontId="2" fillId="0" borderId="228" xfId="0" applyFont="1" applyBorder="1" applyAlignment="1">
      <alignment horizontal="distributed" vertical="center"/>
    </xf>
    <xf numFmtId="0" fontId="2" fillId="0" borderId="229" xfId="0" applyFont="1" applyBorder="1" applyAlignment="1">
      <alignment horizontal="center" vertical="center" wrapText="1"/>
    </xf>
    <xf numFmtId="0" fontId="2" fillId="0" borderId="230" xfId="0" applyFont="1" applyBorder="1" applyAlignment="1">
      <alignment horizontal="center" vertical="center" wrapText="1"/>
    </xf>
    <xf numFmtId="0" fontId="2" fillId="0" borderId="181" xfId="0" applyFont="1" applyBorder="1" applyAlignment="1">
      <alignment horizontal="distributed" vertical="center"/>
    </xf>
    <xf numFmtId="0" fontId="0" fillId="0" borderId="37" xfId="0" applyFont="1" applyBorder="1" applyAlignment="1">
      <alignment horizontal="distributed" vertical="center"/>
    </xf>
    <xf numFmtId="0" fontId="0" fillId="0" borderId="182" xfId="0" applyFont="1" applyBorder="1" applyAlignment="1">
      <alignment horizontal="distributed" vertical="center"/>
    </xf>
    <xf numFmtId="0" fontId="0" fillId="0" borderId="183" xfId="0" applyFont="1" applyBorder="1" applyAlignment="1">
      <alignment horizontal="distributed" vertical="center"/>
    </xf>
    <xf numFmtId="0" fontId="0" fillId="0" borderId="0" xfId="0" applyFont="1" applyBorder="1" applyAlignment="1">
      <alignment horizontal="distributed" vertical="center"/>
    </xf>
    <xf numFmtId="0" fontId="0" fillId="0" borderId="85" xfId="0" applyFont="1" applyBorder="1" applyAlignment="1">
      <alignment horizontal="distributed" vertical="center"/>
    </xf>
    <xf numFmtId="0" fontId="2" fillId="0" borderId="231" xfId="0" applyFont="1" applyBorder="1" applyAlignment="1">
      <alignment horizontal="distributed" vertical="center"/>
    </xf>
    <xf numFmtId="0" fontId="2" fillId="0" borderId="232" xfId="0" applyFont="1" applyBorder="1" applyAlignment="1">
      <alignment horizontal="distributed" vertical="center"/>
    </xf>
    <xf numFmtId="0" fontId="7" fillId="0" borderId="233" xfId="0" applyFont="1" applyBorder="1" applyAlignment="1">
      <alignment horizontal="right" vertical="center"/>
    </xf>
    <xf numFmtId="0" fontId="10" fillId="0" borderId="211"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34" xfId="0" applyFont="1" applyBorder="1" applyAlignment="1">
      <alignment horizontal="distributed" vertical="center"/>
    </xf>
    <xf numFmtId="0" fontId="2" fillId="0" borderId="235" xfId="0" applyFont="1" applyBorder="1" applyAlignment="1">
      <alignment horizontal="distributed" vertical="center"/>
    </xf>
    <xf numFmtId="0" fontId="2" fillId="0" borderId="236" xfId="0" applyFont="1" applyBorder="1" applyAlignment="1">
      <alignment horizontal="center" vertical="center" textRotation="255"/>
    </xf>
    <xf numFmtId="0" fontId="2" fillId="0" borderId="161" xfId="0" applyFont="1" applyBorder="1" applyAlignment="1">
      <alignment horizontal="center" vertical="center" textRotation="255"/>
    </xf>
    <xf numFmtId="0" fontId="2" fillId="0" borderId="237" xfId="0" applyFont="1" applyBorder="1" applyAlignment="1">
      <alignment horizontal="center" vertical="center" textRotation="255"/>
    </xf>
    <xf numFmtId="0" fontId="2" fillId="0" borderId="238" xfId="0" applyFont="1" applyBorder="1" applyAlignment="1">
      <alignment horizontal="distributed" vertical="center" wrapText="1"/>
    </xf>
    <xf numFmtId="0" fontId="0" fillId="0" borderId="231" xfId="0" applyFont="1" applyBorder="1" applyAlignment="1">
      <alignment horizontal="distributed" vertical="center" wrapText="1"/>
    </xf>
    <xf numFmtId="0" fontId="2" fillId="0" borderId="200" xfId="0" applyFont="1" applyBorder="1" applyAlignment="1">
      <alignment horizontal="distributed" vertical="center"/>
    </xf>
    <xf numFmtId="0" fontId="2" fillId="0" borderId="217" xfId="0" applyFont="1" applyBorder="1" applyAlignment="1">
      <alignment horizontal="distributed" vertical="center"/>
    </xf>
    <xf numFmtId="0" fontId="2" fillId="0" borderId="102" xfId="0" applyFont="1" applyBorder="1" applyAlignment="1">
      <alignment horizontal="distributed" vertical="center"/>
    </xf>
    <xf numFmtId="0" fontId="2" fillId="0" borderId="225" xfId="0" applyFont="1" applyBorder="1" applyAlignment="1">
      <alignment horizontal="center" vertical="distributed" textRotation="255" indent="3"/>
    </xf>
    <xf numFmtId="0" fontId="2" fillId="0" borderId="239" xfId="0" applyFont="1" applyBorder="1" applyAlignment="1">
      <alignment horizontal="center" vertical="distributed" textRotation="255" indent="3"/>
    </xf>
    <xf numFmtId="0" fontId="7" fillId="0" borderId="240" xfId="0" applyFont="1" applyBorder="1" applyAlignment="1">
      <alignment horizontal="right" vertical="center"/>
    </xf>
    <xf numFmtId="0" fontId="10" fillId="0" borderId="241" xfId="0" applyFont="1" applyBorder="1" applyAlignment="1">
      <alignment vertical="center"/>
    </xf>
    <xf numFmtId="0" fontId="0" fillId="0" borderId="212" xfId="0" applyFont="1" applyBorder="1" applyAlignment="1">
      <alignment vertical="center"/>
    </xf>
    <xf numFmtId="0" fontId="2" fillId="0" borderId="242" xfId="0" applyFont="1" applyBorder="1" applyAlignment="1">
      <alignment horizontal="center" vertical="center"/>
    </xf>
    <xf numFmtId="0" fontId="9" fillId="0" borderId="176" xfId="0" applyFont="1" applyBorder="1" applyAlignment="1">
      <alignment horizontal="center" vertical="center"/>
    </xf>
    <xf numFmtId="0" fontId="9" fillId="0" borderId="21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P46"/>
  <sheetViews>
    <sheetView showGridLines="0" tabSelected="1" view="pageBreakPreview" zoomScale="60" zoomScaleNormal="80" workbookViewId="0" topLeftCell="A1">
      <selection activeCell="W27" sqref="W27"/>
    </sheetView>
  </sheetViews>
  <sheetFormatPr defaultColWidth="12.625" defaultRowHeight="13.5"/>
  <cols>
    <col min="1" max="1" width="10.625" style="2" customWidth="1"/>
    <col min="2" max="2" width="11.25390625" style="2" customWidth="1"/>
    <col min="3" max="14" width="12.75390625" style="2" customWidth="1"/>
    <col min="15" max="15" width="11.25390625" style="2" customWidth="1"/>
    <col min="16" max="16" width="10.625" style="2" customWidth="1"/>
    <col min="17" max="16384" width="12.625" style="2" customWidth="1"/>
  </cols>
  <sheetData>
    <row r="1" spans="1:16" ht="15">
      <c r="A1" s="299" t="s">
        <v>28</v>
      </c>
      <c r="B1" s="299"/>
      <c r="C1" s="299"/>
      <c r="D1" s="299"/>
      <c r="E1" s="299"/>
      <c r="F1" s="299"/>
      <c r="G1" s="299"/>
      <c r="H1" s="299"/>
      <c r="I1" s="299"/>
      <c r="J1" s="299"/>
      <c r="K1" s="299"/>
      <c r="L1" s="299"/>
      <c r="M1" s="299"/>
      <c r="N1" s="299"/>
      <c r="O1" s="299"/>
      <c r="P1" s="299"/>
    </row>
    <row r="2" ht="12" thickBot="1">
      <c r="A2" s="2" t="s">
        <v>24</v>
      </c>
    </row>
    <row r="3" spans="1:16" ht="19.5" customHeight="1">
      <c r="A3" s="293" t="s">
        <v>4</v>
      </c>
      <c r="B3" s="294"/>
      <c r="C3" s="290" t="s">
        <v>5</v>
      </c>
      <c r="D3" s="291"/>
      <c r="E3" s="292"/>
      <c r="F3" s="290" t="s">
        <v>6</v>
      </c>
      <c r="G3" s="291"/>
      <c r="H3" s="292"/>
      <c r="I3" s="290" t="s">
        <v>7</v>
      </c>
      <c r="J3" s="291"/>
      <c r="K3" s="292"/>
      <c r="L3" s="290" t="s">
        <v>8</v>
      </c>
      <c r="M3" s="291"/>
      <c r="N3" s="292"/>
      <c r="O3" s="300" t="s">
        <v>9</v>
      </c>
      <c r="P3" s="301"/>
    </row>
    <row r="4" spans="1:16" ht="15" customHeight="1">
      <c r="A4" s="295"/>
      <c r="B4" s="296"/>
      <c r="C4" s="15" t="s">
        <v>0</v>
      </c>
      <c r="D4" s="12" t="s">
        <v>10</v>
      </c>
      <c r="E4" s="16" t="s">
        <v>1</v>
      </c>
      <c r="F4" s="15" t="s">
        <v>0</v>
      </c>
      <c r="G4" s="12" t="s">
        <v>10</v>
      </c>
      <c r="H4" s="16" t="s">
        <v>1</v>
      </c>
      <c r="I4" s="15" t="s">
        <v>0</v>
      </c>
      <c r="J4" s="12" t="s">
        <v>10</v>
      </c>
      <c r="K4" s="16" t="s">
        <v>1</v>
      </c>
      <c r="L4" s="15" t="s">
        <v>0</v>
      </c>
      <c r="M4" s="12" t="s">
        <v>10</v>
      </c>
      <c r="N4" s="16" t="s">
        <v>1</v>
      </c>
      <c r="O4" s="302"/>
      <c r="P4" s="303"/>
    </row>
    <row r="5" spans="1:16" ht="13.5">
      <c r="A5" s="297"/>
      <c r="B5" s="298"/>
      <c r="C5" s="29" t="s">
        <v>2</v>
      </c>
      <c r="D5" s="30" t="s">
        <v>2</v>
      </c>
      <c r="E5" s="31" t="s">
        <v>2</v>
      </c>
      <c r="F5" s="29" t="s">
        <v>2</v>
      </c>
      <c r="G5" s="30" t="s">
        <v>2</v>
      </c>
      <c r="H5" s="31" t="s">
        <v>2</v>
      </c>
      <c r="I5" s="29" t="s">
        <v>2</v>
      </c>
      <c r="J5" s="30" t="s">
        <v>2</v>
      </c>
      <c r="K5" s="31" t="s">
        <v>2</v>
      </c>
      <c r="L5" s="29" t="s">
        <v>2</v>
      </c>
      <c r="M5" s="30" t="s">
        <v>2</v>
      </c>
      <c r="N5" s="31" t="s">
        <v>2</v>
      </c>
      <c r="O5" s="278"/>
      <c r="P5" s="279"/>
    </row>
    <row r="6" spans="1:16" ht="27" customHeight="1">
      <c r="A6" s="310" t="s">
        <v>142</v>
      </c>
      <c r="B6" s="311"/>
      <c r="C6" s="143">
        <v>175735362</v>
      </c>
      <c r="D6" s="144">
        <v>1174168</v>
      </c>
      <c r="E6" s="145">
        <v>176909530</v>
      </c>
      <c r="F6" s="143">
        <v>175428844</v>
      </c>
      <c r="G6" s="144">
        <v>412305</v>
      </c>
      <c r="H6" s="145">
        <v>175841148</v>
      </c>
      <c r="I6" s="143">
        <v>2653</v>
      </c>
      <c r="J6" s="144">
        <v>95031</v>
      </c>
      <c r="K6" s="145">
        <v>97684</v>
      </c>
      <c r="L6" s="143">
        <v>303866</v>
      </c>
      <c r="M6" s="144">
        <v>666832</v>
      </c>
      <c r="N6" s="145">
        <v>970698</v>
      </c>
      <c r="O6" s="280" t="s">
        <v>3</v>
      </c>
      <c r="P6" s="281"/>
    </row>
    <row r="7" spans="1:16" ht="27" customHeight="1">
      <c r="A7" s="320" t="s">
        <v>178</v>
      </c>
      <c r="B7" s="321"/>
      <c r="C7" s="258">
        <v>38103308</v>
      </c>
      <c r="D7" s="259" t="s">
        <v>169</v>
      </c>
      <c r="E7" s="260">
        <v>38103308</v>
      </c>
      <c r="F7" s="258">
        <v>38086177</v>
      </c>
      <c r="G7" s="259" t="s">
        <v>169</v>
      </c>
      <c r="H7" s="260">
        <v>38086177</v>
      </c>
      <c r="I7" s="261" t="s">
        <v>169</v>
      </c>
      <c r="J7" s="259" t="s">
        <v>169</v>
      </c>
      <c r="K7" s="260" t="s">
        <v>169</v>
      </c>
      <c r="L7" s="258">
        <v>17131</v>
      </c>
      <c r="M7" s="259" t="s">
        <v>169</v>
      </c>
      <c r="N7" s="260">
        <v>17131</v>
      </c>
      <c r="O7" s="282" t="s">
        <v>184</v>
      </c>
      <c r="P7" s="283"/>
    </row>
    <row r="8" spans="1:16" s="3" customFormat="1" ht="27" customHeight="1">
      <c r="A8" s="312" t="s">
        <v>143</v>
      </c>
      <c r="B8" s="313"/>
      <c r="C8" s="262">
        <v>48087839</v>
      </c>
      <c r="D8" s="263">
        <v>4325792</v>
      </c>
      <c r="E8" s="264">
        <v>52413632</v>
      </c>
      <c r="F8" s="262">
        <v>47256469</v>
      </c>
      <c r="G8" s="263">
        <v>841574</v>
      </c>
      <c r="H8" s="264">
        <v>48098043</v>
      </c>
      <c r="I8" s="262">
        <v>0</v>
      </c>
      <c r="J8" s="263">
        <v>262791</v>
      </c>
      <c r="K8" s="264">
        <v>262792</v>
      </c>
      <c r="L8" s="262">
        <v>831370</v>
      </c>
      <c r="M8" s="263">
        <v>3221427</v>
      </c>
      <c r="N8" s="264">
        <v>4052797</v>
      </c>
      <c r="O8" s="284" t="s">
        <v>143</v>
      </c>
      <c r="P8" s="285"/>
    </row>
    <row r="9" spans="1:16" ht="27" customHeight="1">
      <c r="A9" s="304" t="s">
        <v>179</v>
      </c>
      <c r="B9" s="305"/>
      <c r="C9" s="262">
        <v>566</v>
      </c>
      <c r="D9" s="263" t="s">
        <v>169</v>
      </c>
      <c r="E9" s="264">
        <v>566</v>
      </c>
      <c r="F9" s="262">
        <v>544</v>
      </c>
      <c r="G9" s="263" t="s">
        <v>169</v>
      </c>
      <c r="H9" s="264">
        <v>544</v>
      </c>
      <c r="I9" s="262" t="s">
        <v>169</v>
      </c>
      <c r="J9" s="263" t="s">
        <v>169</v>
      </c>
      <c r="K9" s="264" t="s">
        <v>169</v>
      </c>
      <c r="L9" s="262">
        <v>22</v>
      </c>
      <c r="M9" s="263" t="s">
        <v>169</v>
      </c>
      <c r="N9" s="264">
        <v>22</v>
      </c>
      <c r="O9" s="306" t="s">
        <v>179</v>
      </c>
      <c r="P9" s="307"/>
    </row>
    <row r="10" spans="1:16" ht="27" customHeight="1">
      <c r="A10" s="308" t="s">
        <v>144</v>
      </c>
      <c r="B10" s="309"/>
      <c r="C10" s="265">
        <v>261927075</v>
      </c>
      <c r="D10" s="266">
        <v>5499960</v>
      </c>
      <c r="E10" s="267">
        <v>267427035</v>
      </c>
      <c r="F10" s="265">
        <v>260772034</v>
      </c>
      <c r="G10" s="266">
        <v>1253879</v>
      </c>
      <c r="H10" s="267">
        <v>262025913</v>
      </c>
      <c r="I10" s="265">
        <v>2653</v>
      </c>
      <c r="J10" s="266">
        <v>357823</v>
      </c>
      <c r="K10" s="267">
        <v>360475</v>
      </c>
      <c r="L10" s="265">
        <v>1152388</v>
      </c>
      <c r="M10" s="266">
        <v>3888259</v>
      </c>
      <c r="N10" s="267">
        <v>5040647</v>
      </c>
      <c r="O10" s="318" t="s">
        <v>159</v>
      </c>
      <c r="P10" s="319"/>
    </row>
    <row r="11" spans="1:16" ht="27" customHeight="1">
      <c r="A11" s="272" t="s">
        <v>145</v>
      </c>
      <c r="B11" s="273"/>
      <c r="C11" s="147">
        <v>174765374</v>
      </c>
      <c r="D11" s="148">
        <v>5531313</v>
      </c>
      <c r="E11" s="149">
        <v>180296687</v>
      </c>
      <c r="F11" s="147">
        <v>172724942</v>
      </c>
      <c r="G11" s="148">
        <v>3088519</v>
      </c>
      <c r="H11" s="149">
        <v>175813461</v>
      </c>
      <c r="I11" s="147">
        <v>7580</v>
      </c>
      <c r="J11" s="148">
        <v>666991</v>
      </c>
      <c r="K11" s="149">
        <v>674571</v>
      </c>
      <c r="L11" s="147">
        <v>2032852</v>
      </c>
      <c r="M11" s="148">
        <v>1775802</v>
      </c>
      <c r="N11" s="149">
        <v>3808654</v>
      </c>
      <c r="O11" s="270" t="s">
        <v>145</v>
      </c>
      <c r="P11" s="271"/>
    </row>
    <row r="12" spans="1:16" ht="27" customHeight="1">
      <c r="A12" s="272" t="s">
        <v>146</v>
      </c>
      <c r="B12" s="273"/>
      <c r="C12" s="147">
        <v>8988059</v>
      </c>
      <c r="D12" s="148" t="s">
        <v>169</v>
      </c>
      <c r="E12" s="149">
        <v>8988059</v>
      </c>
      <c r="F12" s="147">
        <v>8934218</v>
      </c>
      <c r="G12" s="148" t="s">
        <v>169</v>
      </c>
      <c r="H12" s="149">
        <v>8934218</v>
      </c>
      <c r="I12" s="147" t="s">
        <v>169</v>
      </c>
      <c r="J12" s="148" t="s">
        <v>169</v>
      </c>
      <c r="K12" s="149" t="s">
        <v>169</v>
      </c>
      <c r="L12" s="147">
        <v>53841</v>
      </c>
      <c r="M12" s="148" t="s">
        <v>169</v>
      </c>
      <c r="N12" s="149">
        <v>53841</v>
      </c>
      <c r="O12" s="270" t="s">
        <v>146</v>
      </c>
      <c r="P12" s="271"/>
    </row>
    <row r="13" spans="1:16" ht="27" customHeight="1">
      <c r="A13" s="272" t="s">
        <v>147</v>
      </c>
      <c r="B13" s="273"/>
      <c r="C13" s="147">
        <v>25059936</v>
      </c>
      <c r="D13" s="148">
        <v>1387932</v>
      </c>
      <c r="E13" s="149">
        <v>26447868</v>
      </c>
      <c r="F13" s="147">
        <v>23770734</v>
      </c>
      <c r="G13" s="148">
        <v>784262</v>
      </c>
      <c r="H13" s="149">
        <v>24554995</v>
      </c>
      <c r="I13" s="147" t="s">
        <v>169</v>
      </c>
      <c r="J13" s="148">
        <v>2634</v>
      </c>
      <c r="K13" s="149">
        <v>2634</v>
      </c>
      <c r="L13" s="147">
        <v>1289203</v>
      </c>
      <c r="M13" s="148">
        <v>601036</v>
      </c>
      <c r="N13" s="149">
        <v>1890239</v>
      </c>
      <c r="O13" s="270" t="s">
        <v>147</v>
      </c>
      <c r="P13" s="271"/>
    </row>
    <row r="14" spans="1:16" ht="27" customHeight="1">
      <c r="A14" s="272" t="s">
        <v>148</v>
      </c>
      <c r="B14" s="273"/>
      <c r="C14" s="147" t="s">
        <v>169</v>
      </c>
      <c r="D14" s="148">
        <v>11045</v>
      </c>
      <c r="E14" s="149">
        <v>11045</v>
      </c>
      <c r="F14" s="147" t="s">
        <v>169</v>
      </c>
      <c r="G14" s="148" t="s">
        <v>169</v>
      </c>
      <c r="H14" s="149" t="s">
        <v>169</v>
      </c>
      <c r="I14" s="147" t="s">
        <v>169</v>
      </c>
      <c r="J14" s="148" t="s">
        <v>169</v>
      </c>
      <c r="K14" s="149" t="s">
        <v>169</v>
      </c>
      <c r="L14" s="147" t="s">
        <v>169</v>
      </c>
      <c r="M14" s="148">
        <v>11045</v>
      </c>
      <c r="N14" s="149">
        <v>11045</v>
      </c>
      <c r="O14" s="270" t="s">
        <v>148</v>
      </c>
      <c r="P14" s="271"/>
    </row>
    <row r="15" spans="1:16" ht="27" customHeight="1">
      <c r="A15" s="272" t="s">
        <v>149</v>
      </c>
      <c r="B15" s="273"/>
      <c r="C15" s="147" t="s">
        <v>169</v>
      </c>
      <c r="D15" s="148">
        <v>27279</v>
      </c>
      <c r="E15" s="149">
        <v>27279</v>
      </c>
      <c r="F15" s="147" t="s">
        <v>169</v>
      </c>
      <c r="G15" s="148">
        <v>1773</v>
      </c>
      <c r="H15" s="149">
        <v>1773</v>
      </c>
      <c r="I15" s="147" t="s">
        <v>169</v>
      </c>
      <c r="J15" s="148">
        <v>1866</v>
      </c>
      <c r="K15" s="149">
        <v>1866</v>
      </c>
      <c r="L15" s="147" t="s">
        <v>169</v>
      </c>
      <c r="M15" s="148">
        <v>23640</v>
      </c>
      <c r="N15" s="149">
        <v>23640</v>
      </c>
      <c r="O15" s="270" t="s">
        <v>149</v>
      </c>
      <c r="P15" s="271"/>
    </row>
    <row r="16" spans="1:16" ht="27" customHeight="1">
      <c r="A16" s="272" t="s">
        <v>180</v>
      </c>
      <c r="B16" s="273"/>
      <c r="C16" s="147">
        <v>227960284</v>
      </c>
      <c r="D16" s="148">
        <v>9809052</v>
      </c>
      <c r="E16" s="149">
        <v>237769336</v>
      </c>
      <c r="F16" s="147">
        <v>222713047</v>
      </c>
      <c r="G16" s="148">
        <v>6549251</v>
      </c>
      <c r="H16" s="149">
        <v>229262298</v>
      </c>
      <c r="I16" s="147">
        <v>31923</v>
      </c>
      <c r="J16" s="148">
        <v>681739</v>
      </c>
      <c r="K16" s="149">
        <v>713662</v>
      </c>
      <c r="L16" s="147">
        <v>5215314</v>
      </c>
      <c r="M16" s="148">
        <v>2578062</v>
      </c>
      <c r="N16" s="149">
        <v>7793376</v>
      </c>
      <c r="O16" s="270" t="s">
        <v>180</v>
      </c>
      <c r="P16" s="271"/>
    </row>
    <row r="17" spans="1:16" ht="27" customHeight="1">
      <c r="A17" s="272" t="s">
        <v>150</v>
      </c>
      <c r="B17" s="273"/>
      <c r="C17" s="147">
        <v>16935093</v>
      </c>
      <c r="D17" s="148">
        <v>3</v>
      </c>
      <c r="E17" s="149">
        <v>16935096</v>
      </c>
      <c r="F17" s="147">
        <v>16932782</v>
      </c>
      <c r="G17" s="148">
        <v>3</v>
      </c>
      <c r="H17" s="149">
        <v>16932784</v>
      </c>
      <c r="I17" s="147" t="s">
        <v>169</v>
      </c>
      <c r="J17" s="148" t="s">
        <v>169</v>
      </c>
      <c r="K17" s="149" t="s">
        <v>169</v>
      </c>
      <c r="L17" s="147">
        <v>2311</v>
      </c>
      <c r="M17" s="148" t="s">
        <v>169</v>
      </c>
      <c r="N17" s="149">
        <v>2311</v>
      </c>
      <c r="O17" s="270" t="s">
        <v>150</v>
      </c>
      <c r="P17" s="271"/>
    </row>
    <row r="18" spans="1:16" ht="27" customHeight="1">
      <c r="A18" s="272" t="s">
        <v>151</v>
      </c>
      <c r="B18" s="273"/>
      <c r="C18" s="147" t="s">
        <v>169</v>
      </c>
      <c r="D18" s="148">
        <v>374</v>
      </c>
      <c r="E18" s="149">
        <v>374</v>
      </c>
      <c r="F18" s="147" t="s">
        <v>169</v>
      </c>
      <c r="G18" s="148">
        <v>374</v>
      </c>
      <c r="H18" s="149">
        <v>374</v>
      </c>
      <c r="I18" s="147" t="s">
        <v>169</v>
      </c>
      <c r="J18" s="148" t="s">
        <v>169</v>
      </c>
      <c r="K18" s="149" t="s">
        <v>169</v>
      </c>
      <c r="L18" s="147" t="s">
        <v>169</v>
      </c>
      <c r="M18" s="148" t="s">
        <v>169</v>
      </c>
      <c r="N18" s="149" t="s">
        <v>169</v>
      </c>
      <c r="O18" s="270" t="s">
        <v>151</v>
      </c>
      <c r="P18" s="271"/>
    </row>
    <row r="19" spans="1:16" ht="27" customHeight="1">
      <c r="A19" s="272" t="s">
        <v>181</v>
      </c>
      <c r="B19" s="273"/>
      <c r="C19" s="147">
        <v>24408466</v>
      </c>
      <c r="D19" s="148" t="s">
        <v>169</v>
      </c>
      <c r="E19" s="149">
        <v>24408466</v>
      </c>
      <c r="F19" s="147">
        <v>24408466</v>
      </c>
      <c r="G19" s="148" t="s">
        <v>169</v>
      </c>
      <c r="H19" s="149">
        <v>24408466</v>
      </c>
      <c r="I19" s="147" t="s">
        <v>169</v>
      </c>
      <c r="J19" s="148" t="s">
        <v>169</v>
      </c>
      <c r="K19" s="149" t="s">
        <v>169</v>
      </c>
      <c r="L19" s="147" t="s">
        <v>169</v>
      </c>
      <c r="M19" s="148" t="s">
        <v>169</v>
      </c>
      <c r="N19" s="149" t="s">
        <v>169</v>
      </c>
      <c r="O19" s="270" t="s">
        <v>181</v>
      </c>
      <c r="P19" s="271"/>
    </row>
    <row r="20" spans="1:16" ht="27" customHeight="1">
      <c r="A20" s="272" t="s">
        <v>152</v>
      </c>
      <c r="B20" s="273"/>
      <c r="C20" s="147" t="s">
        <v>169</v>
      </c>
      <c r="D20" s="148" t="s">
        <v>169</v>
      </c>
      <c r="E20" s="149" t="s">
        <v>169</v>
      </c>
      <c r="F20" s="147" t="s">
        <v>169</v>
      </c>
      <c r="G20" s="148" t="s">
        <v>169</v>
      </c>
      <c r="H20" s="149" t="s">
        <v>169</v>
      </c>
      <c r="I20" s="147" t="s">
        <v>169</v>
      </c>
      <c r="J20" s="148" t="s">
        <v>169</v>
      </c>
      <c r="K20" s="149" t="s">
        <v>169</v>
      </c>
      <c r="L20" s="147" t="s">
        <v>169</v>
      </c>
      <c r="M20" s="148" t="s">
        <v>169</v>
      </c>
      <c r="N20" s="149" t="s">
        <v>169</v>
      </c>
      <c r="O20" s="270" t="s">
        <v>152</v>
      </c>
      <c r="P20" s="271"/>
    </row>
    <row r="21" spans="1:16" ht="27" customHeight="1">
      <c r="A21" s="272" t="s">
        <v>153</v>
      </c>
      <c r="B21" s="273"/>
      <c r="C21" s="147" t="s">
        <v>169</v>
      </c>
      <c r="D21" s="148" t="s">
        <v>169</v>
      </c>
      <c r="E21" s="149" t="s">
        <v>169</v>
      </c>
      <c r="F21" s="147" t="s">
        <v>169</v>
      </c>
      <c r="G21" s="148" t="s">
        <v>169</v>
      </c>
      <c r="H21" s="149" t="s">
        <v>169</v>
      </c>
      <c r="I21" s="147" t="s">
        <v>169</v>
      </c>
      <c r="J21" s="148" t="s">
        <v>169</v>
      </c>
      <c r="K21" s="149" t="s">
        <v>169</v>
      </c>
      <c r="L21" s="147" t="s">
        <v>169</v>
      </c>
      <c r="M21" s="148" t="s">
        <v>169</v>
      </c>
      <c r="N21" s="149" t="s">
        <v>169</v>
      </c>
      <c r="O21" s="270" t="s">
        <v>153</v>
      </c>
      <c r="P21" s="271"/>
    </row>
    <row r="22" spans="1:16" ht="27" customHeight="1">
      <c r="A22" s="276" t="s">
        <v>154</v>
      </c>
      <c r="B22" s="277"/>
      <c r="C22" s="147">
        <v>10304610</v>
      </c>
      <c r="D22" s="148" t="s">
        <v>169</v>
      </c>
      <c r="E22" s="149">
        <v>10304610</v>
      </c>
      <c r="F22" s="147">
        <v>10304610</v>
      </c>
      <c r="G22" s="148" t="s">
        <v>169</v>
      </c>
      <c r="H22" s="149">
        <v>10304610</v>
      </c>
      <c r="I22" s="147" t="s">
        <v>169</v>
      </c>
      <c r="J22" s="148" t="s">
        <v>169</v>
      </c>
      <c r="K22" s="149" t="s">
        <v>169</v>
      </c>
      <c r="L22" s="147" t="s">
        <v>169</v>
      </c>
      <c r="M22" s="148" t="s">
        <v>169</v>
      </c>
      <c r="N22" s="149" t="s">
        <v>169</v>
      </c>
      <c r="O22" s="288" t="s">
        <v>154</v>
      </c>
      <c r="P22" s="289"/>
    </row>
    <row r="23" spans="1:16" ht="27" customHeight="1">
      <c r="A23" s="272" t="s">
        <v>182</v>
      </c>
      <c r="B23" s="273"/>
      <c r="C23" s="147" t="s">
        <v>169</v>
      </c>
      <c r="D23" s="148" t="s">
        <v>169</v>
      </c>
      <c r="E23" s="149" t="s">
        <v>169</v>
      </c>
      <c r="F23" s="147" t="s">
        <v>169</v>
      </c>
      <c r="G23" s="148" t="s">
        <v>169</v>
      </c>
      <c r="H23" s="149" t="s">
        <v>169</v>
      </c>
      <c r="I23" s="147" t="s">
        <v>169</v>
      </c>
      <c r="J23" s="148" t="s">
        <v>169</v>
      </c>
      <c r="K23" s="149" t="s">
        <v>169</v>
      </c>
      <c r="L23" s="147" t="s">
        <v>169</v>
      </c>
      <c r="M23" s="148" t="s">
        <v>169</v>
      </c>
      <c r="N23" s="149" t="s">
        <v>169</v>
      </c>
      <c r="O23" s="270" t="s">
        <v>182</v>
      </c>
      <c r="P23" s="271"/>
    </row>
    <row r="24" spans="1:16" ht="27" customHeight="1">
      <c r="A24" s="272" t="s">
        <v>183</v>
      </c>
      <c r="B24" s="273"/>
      <c r="C24" s="147">
        <v>180627556</v>
      </c>
      <c r="D24" s="148">
        <v>16136016</v>
      </c>
      <c r="E24" s="149">
        <v>196763572</v>
      </c>
      <c r="F24" s="147">
        <v>165812699</v>
      </c>
      <c r="G24" s="148">
        <v>16136016</v>
      </c>
      <c r="H24" s="149">
        <v>181948716</v>
      </c>
      <c r="I24" s="147" t="s">
        <v>169</v>
      </c>
      <c r="J24" s="148" t="s">
        <v>169</v>
      </c>
      <c r="K24" s="149" t="s">
        <v>169</v>
      </c>
      <c r="L24" s="147">
        <v>14814857</v>
      </c>
      <c r="M24" s="148" t="s">
        <v>169</v>
      </c>
      <c r="N24" s="149">
        <v>14814857</v>
      </c>
      <c r="O24" s="270" t="s">
        <v>183</v>
      </c>
      <c r="P24" s="271"/>
    </row>
    <row r="25" spans="1:16" ht="27" customHeight="1">
      <c r="A25" s="272" t="s">
        <v>155</v>
      </c>
      <c r="B25" s="273"/>
      <c r="C25" s="147">
        <v>519297</v>
      </c>
      <c r="D25" s="148">
        <v>3124</v>
      </c>
      <c r="E25" s="149">
        <v>522421</v>
      </c>
      <c r="F25" s="147">
        <v>518657</v>
      </c>
      <c r="G25" s="148">
        <v>259</v>
      </c>
      <c r="H25" s="149">
        <v>518916</v>
      </c>
      <c r="I25" s="147" t="s">
        <v>169</v>
      </c>
      <c r="J25" s="148">
        <v>2864</v>
      </c>
      <c r="K25" s="149">
        <v>2864</v>
      </c>
      <c r="L25" s="147">
        <v>640</v>
      </c>
      <c r="M25" s="148" t="s">
        <v>169</v>
      </c>
      <c r="N25" s="149">
        <v>640</v>
      </c>
      <c r="O25" s="270" t="s">
        <v>155</v>
      </c>
      <c r="P25" s="271"/>
    </row>
    <row r="26" spans="1:16" ht="27" customHeight="1">
      <c r="A26" s="274" t="s">
        <v>156</v>
      </c>
      <c r="B26" s="275"/>
      <c r="C26" s="147">
        <v>5526</v>
      </c>
      <c r="D26" s="148" t="s">
        <v>169</v>
      </c>
      <c r="E26" s="149">
        <v>5526</v>
      </c>
      <c r="F26" s="147">
        <v>5526</v>
      </c>
      <c r="G26" s="148" t="s">
        <v>169</v>
      </c>
      <c r="H26" s="149">
        <v>5526</v>
      </c>
      <c r="I26" s="147" t="s">
        <v>169</v>
      </c>
      <c r="J26" s="148" t="s">
        <v>169</v>
      </c>
      <c r="K26" s="149" t="s">
        <v>169</v>
      </c>
      <c r="L26" s="147" t="s">
        <v>169</v>
      </c>
      <c r="M26" s="148" t="s">
        <v>169</v>
      </c>
      <c r="N26" s="149" t="s">
        <v>169</v>
      </c>
      <c r="O26" s="286" t="s">
        <v>160</v>
      </c>
      <c r="P26" s="287"/>
    </row>
    <row r="27" spans="1:16" ht="27" customHeight="1">
      <c r="A27" s="326" t="s">
        <v>157</v>
      </c>
      <c r="B27" s="327"/>
      <c r="C27" s="147">
        <v>8205</v>
      </c>
      <c r="D27" s="148">
        <v>6</v>
      </c>
      <c r="E27" s="149">
        <v>8211</v>
      </c>
      <c r="F27" s="147">
        <v>8205</v>
      </c>
      <c r="G27" s="148">
        <v>6</v>
      </c>
      <c r="H27" s="149">
        <v>8211</v>
      </c>
      <c r="I27" s="147" t="s">
        <v>169</v>
      </c>
      <c r="J27" s="148" t="s">
        <v>169</v>
      </c>
      <c r="K27" s="149" t="s">
        <v>169</v>
      </c>
      <c r="L27" s="147" t="s">
        <v>169</v>
      </c>
      <c r="M27" s="148" t="s">
        <v>169</v>
      </c>
      <c r="N27" s="149" t="s">
        <v>169</v>
      </c>
      <c r="O27" s="288" t="s">
        <v>157</v>
      </c>
      <c r="P27" s="328"/>
    </row>
    <row r="28" spans="1:16" ht="27" customHeight="1" thickBot="1">
      <c r="A28" s="314" t="s">
        <v>158</v>
      </c>
      <c r="B28" s="315"/>
      <c r="C28" s="150">
        <v>3882321</v>
      </c>
      <c r="D28" s="151">
        <v>17733</v>
      </c>
      <c r="E28" s="152">
        <v>3900054</v>
      </c>
      <c r="F28" s="150">
        <v>3879027</v>
      </c>
      <c r="G28" s="151">
        <v>15000</v>
      </c>
      <c r="H28" s="152">
        <v>3894027</v>
      </c>
      <c r="I28" s="150">
        <v>1</v>
      </c>
      <c r="J28" s="151">
        <v>106</v>
      </c>
      <c r="K28" s="152">
        <v>107</v>
      </c>
      <c r="L28" s="150">
        <v>3293</v>
      </c>
      <c r="M28" s="151">
        <v>2628</v>
      </c>
      <c r="N28" s="152">
        <v>5921</v>
      </c>
      <c r="O28" s="316" t="s">
        <v>158</v>
      </c>
      <c r="P28" s="317"/>
    </row>
    <row r="29" spans="1:16" s="3" customFormat="1" ht="27" customHeight="1" thickBot="1" thickTop="1">
      <c r="A29" s="322" t="s">
        <v>11</v>
      </c>
      <c r="B29" s="323"/>
      <c r="C29" s="153">
        <v>935391802</v>
      </c>
      <c r="D29" s="154">
        <v>38423837</v>
      </c>
      <c r="E29" s="155">
        <v>973815639</v>
      </c>
      <c r="F29" s="153">
        <v>910784946</v>
      </c>
      <c r="G29" s="154">
        <v>27829342</v>
      </c>
      <c r="H29" s="155">
        <v>938614288</v>
      </c>
      <c r="I29" s="153">
        <v>42156</v>
      </c>
      <c r="J29" s="154">
        <v>1714024</v>
      </c>
      <c r="K29" s="155">
        <v>1756180</v>
      </c>
      <c r="L29" s="153">
        <v>24564699</v>
      </c>
      <c r="M29" s="154">
        <v>8880472</v>
      </c>
      <c r="N29" s="155">
        <v>33445171</v>
      </c>
      <c r="O29" s="324" t="s">
        <v>12</v>
      </c>
      <c r="P29" s="325"/>
    </row>
    <row r="30" ht="11.25">
      <c r="A30" s="1" t="s">
        <v>170</v>
      </c>
    </row>
    <row r="31" spans="1:2" ht="11.25">
      <c r="A31" s="268" t="s">
        <v>186</v>
      </c>
      <c r="B31" s="2" t="s">
        <v>187</v>
      </c>
    </row>
    <row r="32" spans="1:2" ht="11.25">
      <c r="A32" s="1" t="s">
        <v>188</v>
      </c>
      <c r="B32" s="4" t="s">
        <v>189</v>
      </c>
    </row>
    <row r="33" spans="1:2" ht="11.25">
      <c r="A33" s="1" t="s">
        <v>188</v>
      </c>
      <c r="B33" s="2" t="s">
        <v>190</v>
      </c>
    </row>
    <row r="34" spans="1:2" ht="11.25">
      <c r="A34" s="1" t="s">
        <v>188</v>
      </c>
      <c r="B34" s="2" t="s">
        <v>191</v>
      </c>
    </row>
    <row r="35" spans="1:2" ht="11.25">
      <c r="A35" s="269" t="s">
        <v>192</v>
      </c>
      <c r="B35" s="2" t="s">
        <v>193</v>
      </c>
    </row>
    <row r="42" spans="1:13" ht="11.25">
      <c r="A42" s="4"/>
      <c r="B42" s="4"/>
      <c r="C42" s="4"/>
      <c r="D42" s="4"/>
      <c r="E42" s="4"/>
      <c r="F42" s="4"/>
      <c r="G42" s="4"/>
      <c r="H42" s="4"/>
      <c r="I42" s="4"/>
      <c r="J42" s="4"/>
      <c r="K42" s="4"/>
      <c r="L42" s="4"/>
      <c r="M42" s="4"/>
    </row>
    <row r="43" spans="1:13" ht="11.25">
      <c r="A43" s="4"/>
      <c r="B43" s="4"/>
      <c r="C43" s="4"/>
      <c r="D43" s="4"/>
      <c r="E43" s="4"/>
      <c r="F43" s="4"/>
      <c r="G43" s="4"/>
      <c r="H43" s="4"/>
      <c r="I43" s="4"/>
      <c r="J43" s="4"/>
      <c r="K43" s="4"/>
      <c r="L43" s="4"/>
      <c r="M43" s="4"/>
    </row>
    <row r="44" spans="1:13" ht="11.25">
      <c r="A44" s="4"/>
      <c r="B44" s="4"/>
      <c r="C44" s="4"/>
      <c r="D44" s="4"/>
      <c r="E44" s="4"/>
      <c r="F44" s="4"/>
      <c r="G44" s="4"/>
      <c r="H44" s="4"/>
      <c r="I44" s="4"/>
      <c r="J44" s="4"/>
      <c r="K44" s="4"/>
      <c r="L44" s="4"/>
      <c r="M44" s="4"/>
    </row>
    <row r="45" spans="1:13" ht="11.25">
      <c r="A45" s="4"/>
      <c r="B45" s="4"/>
      <c r="C45" s="4"/>
      <c r="D45" s="4"/>
      <c r="E45" s="4"/>
      <c r="F45" s="4"/>
      <c r="G45" s="4"/>
      <c r="H45" s="4"/>
      <c r="I45" s="4"/>
      <c r="J45" s="4"/>
      <c r="K45" s="4"/>
      <c r="L45" s="4"/>
      <c r="M45" s="4"/>
    </row>
    <row r="46" spans="1:13" ht="11.25">
      <c r="A46" s="4"/>
      <c r="B46" s="4"/>
      <c r="C46" s="4"/>
      <c r="D46" s="4"/>
      <c r="E46" s="4"/>
      <c r="F46" s="4"/>
      <c r="G46" s="4"/>
      <c r="H46" s="4"/>
      <c r="I46" s="4"/>
      <c r="J46" s="4"/>
      <c r="K46" s="4"/>
      <c r="L46" s="4"/>
      <c r="M46" s="4"/>
    </row>
  </sheetData>
  <sheetProtection/>
  <mergeCells count="57">
    <mergeCell ref="A23:B23"/>
    <mergeCell ref="A21:B21"/>
    <mergeCell ref="A29:B29"/>
    <mergeCell ref="A24:B24"/>
    <mergeCell ref="O18:P18"/>
    <mergeCell ref="A20:B20"/>
    <mergeCell ref="O21:P21"/>
    <mergeCell ref="O29:P29"/>
    <mergeCell ref="A27:B27"/>
    <mergeCell ref="O27:P27"/>
    <mergeCell ref="A16:B16"/>
    <mergeCell ref="O16:P16"/>
    <mergeCell ref="A15:B15"/>
    <mergeCell ref="A18:B18"/>
    <mergeCell ref="O19:P19"/>
    <mergeCell ref="A19:B19"/>
    <mergeCell ref="O17:P17"/>
    <mergeCell ref="A17:B17"/>
    <mergeCell ref="A28:B28"/>
    <mergeCell ref="O28:P28"/>
    <mergeCell ref="O10:P10"/>
    <mergeCell ref="I3:K3"/>
    <mergeCell ref="A13:B13"/>
    <mergeCell ref="O13:P13"/>
    <mergeCell ref="A14:B14"/>
    <mergeCell ref="O14:P14"/>
    <mergeCell ref="A7:B7"/>
    <mergeCell ref="O24:P24"/>
    <mergeCell ref="A1:P1"/>
    <mergeCell ref="O11:P11"/>
    <mergeCell ref="L3:N3"/>
    <mergeCell ref="O3:P4"/>
    <mergeCell ref="A9:B9"/>
    <mergeCell ref="O9:P9"/>
    <mergeCell ref="A10:B10"/>
    <mergeCell ref="A6:B6"/>
    <mergeCell ref="A8:B8"/>
    <mergeCell ref="O23:P23"/>
    <mergeCell ref="O15:P15"/>
    <mergeCell ref="O22:P22"/>
    <mergeCell ref="F3:H3"/>
    <mergeCell ref="C3:E3"/>
    <mergeCell ref="A3:B4"/>
    <mergeCell ref="A12:B12"/>
    <mergeCell ref="O12:P12"/>
    <mergeCell ref="A11:B11"/>
    <mergeCell ref="A5:B5"/>
    <mergeCell ref="O20:P20"/>
    <mergeCell ref="A25:B25"/>
    <mergeCell ref="A26:B26"/>
    <mergeCell ref="A22:B22"/>
    <mergeCell ref="O5:P5"/>
    <mergeCell ref="O6:P6"/>
    <mergeCell ref="O7:P7"/>
    <mergeCell ref="O8:P8"/>
    <mergeCell ref="O25:P25"/>
    <mergeCell ref="O26:P26"/>
  </mergeCells>
  <printOptions horizontalCentered="1"/>
  <pageMargins left="0.7874015748031497" right="0.7874015748031497" top="0.984251968503937" bottom="0.5905511811023623" header="0.5118110236220472" footer="0.5118110236220472"/>
  <pageSetup horizontalDpi="600" verticalDpi="600" orientation="landscape" paperSize="9" scale="65" r:id="rId1"/>
  <headerFooter alignWithMargins="0">
    <oddFooter>&amp;R高松国税局
国税徴収１
(H24)</oddFooter>
  </headerFooter>
</worksheet>
</file>

<file path=xl/worksheets/sheet10.xml><?xml version="1.0" encoding="utf-8"?>
<worksheet xmlns="http://schemas.openxmlformats.org/spreadsheetml/2006/main" xmlns:r="http://schemas.openxmlformats.org/officeDocument/2006/relationships">
  <sheetPr>
    <tabColor rgb="FF0070C0"/>
    <pageSetUpPr fitToPage="1"/>
  </sheetPr>
  <dimension ref="A1:K20"/>
  <sheetViews>
    <sheetView showGridLines="0" tabSelected="1" view="pageBreakPreview" zoomScale="60" workbookViewId="0" topLeftCell="D7">
      <selection activeCell="W27" sqref="W27"/>
    </sheetView>
  </sheetViews>
  <sheetFormatPr defaultColWidth="5.875" defaultRowHeight="13.5"/>
  <cols>
    <col min="1" max="2" width="5.625" style="2" customWidth="1"/>
    <col min="3" max="3" width="11.00390625" style="2" customWidth="1"/>
    <col min="4" max="4" width="8.50390625" style="2" customWidth="1"/>
    <col min="5" max="5" width="9.75390625" style="2" bestFit="1" customWidth="1"/>
    <col min="6" max="6" width="8.50390625" style="2" customWidth="1"/>
    <col min="7" max="7" width="9.125" style="2" customWidth="1"/>
    <col min="8" max="8" width="8.50390625" style="2" customWidth="1"/>
    <col min="9" max="9" width="9.125" style="2" customWidth="1"/>
    <col min="10" max="10" width="8.50390625" style="2" customWidth="1"/>
    <col min="11" max="11" width="9.75390625" style="2" bestFit="1" customWidth="1"/>
    <col min="12" max="12" width="10.625" style="2" customWidth="1"/>
    <col min="13" max="16384" width="5.875" style="2" customWidth="1"/>
  </cols>
  <sheetData>
    <row r="1" spans="1:11" ht="14.25" customHeight="1" thickBot="1">
      <c r="A1" s="361" t="s">
        <v>125</v>
      </c>
      <c r="B1" s="361"/>
      <c r="C1" s="361"/>
      <c r="D1" s="361"/>
      <c r="E1" s="361"/>
      <c r="F1" s="361"/>
      <c r="G1" s="361"/>
      <c r="H1" s="361"/>
      <c r="I1" s="361"/>
      <c r="J1" s="361"/>
      <c r="K1" s="361"/>
    </row>
    <row r="2" spans="1:11" ht="16.5" customHeight="1">
      <c r="A2" s="293" t="s">
        <v>126</v>
      </c>
      <c r="B2" s="362"/>
      <c r="C2" s="294"/>
      <c r="D2" s="415" t="s">
        <v>127</v>
      </c>
      <c r="E2" s="415"/>
      <c r="F2" s="415" t="s">
        <v>128</v>
      </c>
      <c r="G2" s="415"/>
      <c r="H2" s="415" t="s">
        <v>129</v>
      </c>
      <c r="I2" s="415"/>
      <c r="J2" s="416" t="s">
        <v>60</v>
      </c>
      <c r="K2" s="417"/>
    </row>
    <row r="3" spans="1:11" ht="16.5" customHeight="1">
      <c r="A3" s="295"/>
      <c r="B3" s="363"/>
      <c r="C3" s="296"/>
      <c r="D3" s="24" t="s">
        <v>61</v>
      </c>
      <c r="E3" s="14" t="s">
        <v>130</v>
      </c>
      <c r="F3" s="24" t="s">
        <v>61</v>
      </c>
      <c r="G3" s="14" t="s">
        <v>130</v>
      </c>
      <c r="H3" s="24" t="s">
        <v>61</v>
      </c>
      <c r="I3" s="14" t="s">
        <v>130</v>
      </c>
      <c r="J3" s="24" t="s">
        <v>62</v>
      </c>
      <c r="K3" s="92" t="s">
        <v>63</v>
      </c>
    </row>
    <row r="4" spans="1:11" s="23" customFormat="1" ht="11.25">
      <c r="A4" s="93"/>
      <c r="B4" s="94"/>
      <c r="C4" s="95"/>
      <c r="D4" s="96" t="s">
        <v>33</v>
      </c>
      <c r="E4" s="36" t="s">
        <v>2</v>
      </c>
      <c r="F4" s="96" t="s">
        <v>33</v>
      </c>
      <c r="G4" s="36" t="s">
        <v>2</v>
      </c>
      <c r="H4" s="96" t="s">
        <v>33</v>
      </c>
      <c r="I4" s="36" t="s">
        <v>2</v>
      </c>
      <c r="J4" s="96" t="s">
        <v>33</v>
      </c>
      <c r="K4" s="46" t="s">
        <v>2</v>
      </c>
    </row>
    <row r="5" spans="1:11" ht="28.5" customHeight="1">
      <c r="A5" s="410" t="s">
        <v>34</v>
      </c>
      <c r="B5" s="412" t="s">
        <v>64</v>
      </c>
      <c r="C5" s="413"/>
      <c r="D5" s="97" t="s">
        <v>141</v>
      </c>
      <c r="E5" s="98" t="s">
        <v>141</v>
      </c>
      <c r="F5" s="97" t="s">
        <v>141</v>
      </c>
      <c r="G5" s="98" t="s">
        <v>141</v>
      </c>
      <c r="H5" s="97" t="s">
        <v>140</v>
      </c>
      <c r="I5" s="98" t="s">
        <v>140</v>
      </c>
      <c r="J5" s="97" t="s">
        <v>141</v>
      </c>
      <c r="K5" s="99" t="s">
        <v>141</v>
      </c>
    </row>
    <row r="6" spans="1:11" ht="28.5" customHeight="1">
      <c r="A6" s="410"/>
      <c r="B6" s="394" t="s">
        <v>35</v>
      </c>
      <c r="C6" s="414"/>
      <c r="D6" s="100">
        <v>12</v>
      </c>
      <c r="E6" s="101">
        <v>248240</v>
      </c>
      <c r="F6" s="100">
        <v>6</v>
      </c>
      <c r="G6" s="101">
        <v>5560</v>
      </c>
      <c r="H6" s="100" t="s">
        <v>140</v>
      </c>
      <c r="I6" s="101" t="s">
        <v>140</v>
      </c>
      <c r="J6" s="100">
        <v>18</v>
      </c>
      <c r="K6" s="47">
        <v>253800</v>
      </c>
    </row>
    <row r="7" spans="1:11" ht="28.5" customHeight="1">
      <c r="A7" s="410"/>
      <c r="B7" s="396" t="s">
        <v>64</v>
      </c>
      <c r="C7" s="397"/>
      <c r="D7" s="97" t="s">
        <v>141</v>
      </c>
      <c r="E7" s="98" t="s">
        <v>141</v>
      </c>
      <c r="F7" s="97" t="s">
        <v>141</v>
      </c>
      <c r="G7" s="98" t="s">
        <v>141</v>
      </c>
      <c r="H7" s="97" t="s">
        <v>140</v>
      </c>
      <c r="I7" s="98" t="s">
        <v>140</v>
      </c>
      <c r="J7" s="97" t="s">
        <v>141</v>
      </c>
      <c r="K7" s="99" t="s">
        <v>141</v>
      </c>
    </row>
    <row r="8" spans="1:11" s="1" customFormat="1" ht="28.5" customHeight="1">
      <c r="A8" s="410"/>
      <c r="B8" s="394" t="s">
        <v>36</v>
      </c>
      <c r="C8" s="349"/>
      <c r="D8" s="100">
        <v>25</v>
      </c>
      <c r="E8" s="101">
        <v>249509</v>
      </c>
      <c r="F8" s="100">
        <v>13</v>
      </c>
      <c r="G8" s="101">
        <v>11312</v>
      </c>
      <c r="H8" s="100" t="s">
        <v>140</v>
      </c>
      <c r="I8" s="101" t="s">
        <v>140</v>
      </c>
      <c r="J8" s="100">
        <v>38</v>
      </c>
      <c r="K8" s="47">
        <v>260821</v>
      </c>
    </row>
    <row r="9" spans="1:11" ht="28.5" customHeight="1">
      <c r="A9" s="410"/>
      <c r="B9" s="396" t="s">
        <v>64</v>
      </c>
      <c r="C9" s="397"/>
      <c r="D9" s="97" t="s">
        <v>141</v>
      </c>
      <c r="E9" s="98" t="s">
        <v>141</v>
      </c>
      <c r="F9" s="97" t="s">
        <v>141</v>
      </c>
      <c r="G9" s="98" t="s">
        <v>141</v>
      </c>
      <c r="H9" s="97" t="s">
        <v>140</v>
      </c>
      <c r="I9" s="98" t="s">
        <v>140</v>
      </c>
      <c r="J9" s="97" t="s">
        <v>141</v>
      </c>
      <c r="K9" s="99" t="s">
        <v>141</v>
      </c>
    </row>
    <row r="10" spans="1:11" s="1" customFormat="1" ht="28.5" customHeight="1">
      <c r="A10" s="410"/>
      <c r="B10" s="394" t="s">
        <v>37</v>
      </c>
      <c r="C10" s="349"/>
      <c r="D10" s="100">
        <v>1</v>
      </c>
      <c r="E10" s="101">
        <v>1854</v>
      </c>
      <c r="F10" s="100" t="s">
        <v>141</v>
      </c>
      <c r="G10" s="101" t="s">
        <v>141</v>
      </c>
      <c r="H10" s="100" t="s">
        <v>140</v>
      </c>
      <c r="I10" s="101" t="s">
        <v>140</v>
      </c>
      <c r="J10" s="100">
        <v>1</v>
      </c>
      <c r="K10" s="47">
        <v>1854</v>
      </c>
    </row>
    <row r="11" spans="1:11" ht="28.5" customHeight="1">
      <c r="A11" s="410"/>
      <c r="B11" s="395" t="s">
        <v>38</v>
      </c>
      <c r="C11" s="273"/>
      <c r="D11" s="100">
        <v>6</v>
      </c>
      <c r="E11" s="101">
        <v>80878</v>
      </c>
      <c r="F11" s="100">
        <v>1</v>
      </c>
      <c r="G11" s="101">
        <v>305</v>
      </c>
      <c r="H11" s="100" t="s">
        <v>140</v>
      </c>
      <c r="I11" s="101" t="s">
        <v>140</v>
      </c>
      <c r="J11" s="100">
        <v>7</v>
      </c>
      <c r="K11" s="47">
        <v>81184</v>
      </c>
    </row>
    <row r="12" spans="1:11" ht="28.5" customHeight="1">
      <c r="A12" s="410"/>
      <c r="B12" s="395" t="s">
        <v>39</v>
      </c>
      <c r="C12" s="273"/>
      <c r="D12" s="100">
        <v>6</v>
      </c>
      <c r="E12" s="101">
        <v>125617</v>
      </c>
      <c r="F12" s="100" t="s">
        <v>141</v>
      </c>
      <c r="G12" s="101" t="s">
        <v>141</v>
      </c>
      <c r="H12" s="100" t="s">
        <v>140</v>
      </c>
      <c r="I12" s="101" t="s">
        <v>140</v>
      </c>
      <c r="J12" s="100">
        <v>6</v>
      </c>
      <c r="K12" s="47">
        <v>125617</v>
      </c>
    </row>
    <row r="13" spans="1:11" ht="28.5" customHeight="1">
      <c r="A13" s="410"/>
      <c r="B13" s="395" t="s">
        <v>40</v>
      </c>
      <c r="C13" s="273"/>
      <c r="D13" s="100">
        <v>19</v>
      </c>
      <c r="E13" s="101">
        <v>239754</v>
      </c>
      <c r="F13" s="100">
        <v>9</v>
      </c>
      <c r="G13" s="101">
        <v>6397</v>
      </c>
      <c r="H13" s="100" t="s">
        <v>140</v>
      </c>
      <c r="I13" s="101" t="s">
        <v>140</v>
      </c>
      <c r="J13" s="100">
        <v>28</v>
      </c>
      <c r="K13" s="47">
        <v>246151</v>
      </c>
    </row>
    <row r="14" spans="1:11" ht="28.5" customHeight="1">
      <c r="A14" s="411"/>
      <c r="B14" s="400" t="s">
        <v>42</v>
      </c>
      <c r="C14" s="401"/>
      <c r="D14" s="102">
        <v>5</v>
      </c>
      <c r="E14" s="103">
        <v>49645</v>
      </c>
      <c r="F14" s="102">
        <v>9</v>
      </c>
      <c r="G14" s="103">
        <v>10171</v>
      </c>
      <c r="H14" s="102" t="s">
        <v>140</v>
      </c>
      <c r="I14" s="103" t="s">
        <v>140</v>
      </c>
      <c r="J14" s="102">
        <v>14</v>
      </c>
      <c r="K14" s="104">
        <v>59816</v>
      </c>
    </row>
    <row r="15" spans="1:11" ht="28.5" customHeight="1">
      <c r="A15" s="402" t="s">
        <v>131</v>
      </c>
      <c r="B15" s="405" t="s">
        <v>132</v>
      </c>
      <c r="C15" s="105" t="s">
        <v>133</v>
      </c>
      <c r="D15" s="106">
        <v>725</v>
      </c>
      <c r="E15" s="107">
        <v>848626</v>
      </c>
      <c r="F15" s="106">
        <v>47</v>
      </c>
      <c r="G15" s="107">
        <v>6782</v>
      </c>
      <c r="H15" s="106" t="s">
        <v>140</v>
      </c>
      <c r="I15" s="107" t="s">
        <v>140</v>
      </c>
      <c r="J15" s="106">
        <v>772</v>
      </c>
      <c r="K15" s="108">
        <v>855408</v>
      </c>
    </row>
    <row r="16" spans="1:11" ht="28.5" customHeight="1">
      <c r="A16" s="403"/>
      <c r="B16" s="406"/>
      <c r="C16" s="109" t="s">
        <v>65</v>
      </c>
      <c r="D16" s="110">
        <v>27</v>
      </c>
      <c r="E16" s="111">
        <v>110023</v>
      </c>
      <c r="F16" s="110">
        <v>19</v>
      </c>
      <c r="G16" s="111">
        <v>2090</v>
      </c>
      <c r="H16" s="110" t="s">
        <v>140</v>
      </c>
      <c r="I16" s="111" t="s">
        <v>140</v>
      </c>
      <c r="J16" s="110">
        <v>46</v>
      </c>
      <c r="K16" s="112">
        <v>112114</v>
      </c>
    </row>
    <row r="17" spans="1:11" ht="28.5" customHeight="1">
      <c r="A17" s="404"/>
      <c r="B17" s="400" t="s">
        <v>46</v>
      </c>
      <c r="C17" s="401"/>
      <c r="D17" s="113">
        <v>49</v>
      </c>
      <c r="E17" s="114">
        <v>27137</v>
      </c>
      <c r="F17" s="113">
        <v>13</v>
      </c>
      <c r="G17" s="114">
        <v>1637</v>
      </c>
      <c r="H17" s="113" t="s">
        <v>140</v>
      </c>
      <c r="I17" s="114" t="s">
        <v>140</v>
      </c>
      <c r="J17" s="113">
        <v>62</v>
      </c>
      <c r="K17" s="49">
        <v>28774</v>
      </c>
    </row>
    <row r="18" spans="1:11" ht="28.5" customHeight="1" thickBot="1">
      <c r="A18" s="407" t="s">
        <v>134</v>
      </c>
      <c r="B18" s="408"/>
      <c r="C18" s="409"/>
      <c r="D18" s="115">
        <v>391</v>
      </c>
      <c r="E18" s="116">
        <v>2349854</v>
      </c>
      <c r="F18" s="115">
        <v>22</v>
      </c>
      <c r="G18" s="116">
        <v>9041</v>
      </c>
      <c r="H18" s="115" t="s">
        <v>140</v>
      </c>
      <c r="I18" s="116" t="s">
        <v>140</v>
      </c>
      <c r="J18" s="115">
        <v>413</v>
      </c>
      <c r="K18" s="117">
        <v>2358895</v>
      </c>
    </row>
    <row r="19" spans="1:11" ht="22.5" customHeight="1">
      <c r="A19" s="333" t="s">
        <v>177</v>
      </c>
      <c r="B19" s="333"/>
      <c r="C19" s="333"/>
      <c r="D19" s="333"/>
      <c r="E19" s="333"/>
      <c r="F19" s="333"/>
      <c r="G19" s="333"/>
      <c r="H19" s="333"/>
      <c r="I19" s="333"/>
      <c r="J19" s="333"/>
      <c r="K19" s="333"/>
    </row>
    <row r="20" spans="1:11" ht="30.75" customHeight="1">
      <c r="A20" s="398" t="s">
        <v>66</v>
      </c>
      <c r="B20" s="399"/>
      <c r="C20" s="399"/>
      <c r="D20" s="399"/>
      <c r="E20" s="399"/>
      <c r="F20" s="399"/>
      <c r="G20" s="399"/>
      <c r="H20" s="399"/>
      <c r="I20" s="399"/>
      <c r="J20" s="399"/>
      <c r="K20" s="399"/>
    </row>
  </sheetData>
  <sheetProtection/>
  <mergeCells count="23">
    <mergeCell ref="A1:K1"/>
    <mergeCell ref="A2:C3"/>
    <mergeCell ref="D2:E2"/>
    <mergeCell ref="F2:G2"/>
    <mergeCell ref="H2:I2"/>
    <mergeCell ref="J2:K2"/>
    <mergeCell ref="A20:K20"/>
    <mergeCell ref="B14:C14"/>
    <mergeCell ref="A15:A17"/>
    <mergeCell ref="B15:B16"/>
    <mergeCell ref="B17:C17"/>
    <mergeCell ref="A18:C18"/>
    <mergeCell ref="A19:K19"/>
    <mergeCell ref="A5:A14"/>
    <mergeCell ref="B5:C5"/>
    <mergeCell ref="B6:C6"/>
    <mergeCell ref="B10:C10"/>
    <mergeCell ref="B11:C11"/>
    <mergeCell ref="B12:C12"/>
    <mergeCell ref="B13:C13"/>
    <mergeCell ref="B7:C7"/>
    <mergeCell ref="B8:C8"/>
    <mergeCell ref="B9:C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2" r:id="rId1"/>
  <headerFooter alignWithMargins="0">
    <oddFooter>&amp;R高松国税局
国税徴収２
(H24)</oddFooter>
  </headerFooter>
</worksheet>
</file>

<file path=xl/worksheets/sheet2.xml><?xml version="1.0" encoding="utf-8"?>
<worksheet xmlns="http://schemas.openxmlformats.org/spreadsheetml/2006/main" xmlns:r="http://schemas.openxmlformats.org/officeDocument/2006/relationships">
  <sheetPr>
    <tabColor rgb="FFFF0000"/>
    <pageSetUpPr fitToPage="1"/>
  </sheetPr>
  <dimension ref="A1:N28"/>
  <sheetViews>
    <sheetView showGridLines="0" tabSelected="1" view="pageBreakPreview" zoomScale="60" workbookViewId="0" topLeftCell="A1">
      <selection activeCell="W27" sqref="W27"/>
    </sheetView>
  </sheetViews>
  <sheetFormatPr defaultColWidth="12.625" defaultRowHeight="13.5"/>
  <cols>
    <col min="1" max="1" width="12.625" style="2" customWidth="1"/>
    <col min="2" max="2" width="13.00390625" style="2" bestFit="1" customWidth="1"/>
    <col min="3" max="3" width="12.625" style="2" customWidth="1"/>
    <col min="4" max="5" width="13.00390625" style="2" bestFit="1" customWidth="1"/>
    <col min="6" max="6" width="12.625" style="2" customWidth="1"/>
    <col min="7" max="7" width="13.00390625" style="2" bestFit="1" customWidth="1"/>
    <col min="8" max="16384" width="12.625" style="2" customWidth="1"/>
  </cols>
  <sheetData>
    <row r="1" ht="12" thickBot="1">
      <c r="A1" s="2" t="s">
        <v>25</v>
      </c>
    </row>
    <row r="2" spans="1:14" ht="15" customHeight="1">
      <c r="A2" s="329" t="s">
        <v>17</v>
      </c>
      <c r="B2" s="290" t="s">
        <v>13</v>
      </c>
      <c r="C2" s="291"/>
      <c r="D2" s="292"/>
      <c r="E2" s="290" t="s">
        <v>14</v>
      </c>
      <c r="F2" s="291"/>
      <c r="G2" s="292"/>
      <c r="H2" s="290" t="s">
        <v>15</v>
      </c>
      <c r="I2" s="291"/>
      <c r="J2" s="292"/>
      <c r="K2" s="290" t="s">
        <v>16</v>
      </c>
      <c r="L2" s="291"/>
      <c r="M2" s="291"/>
      <c r="N2" s="331" t="s">
        <v>17</v>
      </c>
    </row>
    <row r="3" spans="1:14" ht="18" customHeight="1">
      <c r="A3" s="330"/>
      <c r="B3" s="11" t="s">
        <v>0</v>
      </c>
      <c r="C3" s="12" t="s">
        <v>18</v>
      </c>
      <c r="D3" s="14" t="s">
        <v>1</v>
      </c>
      <c r="E3" s="11" t="s">
        <v>0</v>
      </c>
      <c r="F3" s="13" t="s">
        <v>19</v>
      </c>
      <c r="G3" s="14" t="s">
        <v>1</v>
      </c>
      <c r="H3" s="11" t="s">
        <v>0</v>
      </c>
      <c r="I3" s="13" t="s">
        <v>19</v>
      </c>
      <c r="J3" s="14" t="s">
        <v>1</v>
      </c>
      <c r="K3" s="11" t="s">
        <v>0</v>
      </c>
      <c r="L3" s="13" t="s">
        <v>19</v>
      </c>
      <c r="M3" s="14" t="s">
        <v>1</v>
      </c>
      <c r="N3" s="332"/>
    </row>
    <row r="4" spans="1:14" s="23" customFormat="1" ht="11.25">
      <c r="A4" s="32"/>
      <c r="B4" s="34" t="s">
        <v>2</v>
      </c>
      <c r="C4" s="35" t="s">
        <v>2</v>
      </c>
      <c r="D4" s="36" t="s">
        <v>2</v>
      </c>
      <c r="E4" s="34" t="s">
        <v>2</v>
      </c>
      <c r="F4" s="35" t="s">
        <v>2</v>
      </c>
      <c r="G4" s="36" t="s">
        <v>2</v>
      </c>
      <c r="H4" s="34" t="s">
        <v>2</v>
      </c>
      <c r="I4" s="35" t="s">
        <v>2</v>
      </c>
      <c r="J4" s="36" t="s">
        <v>2</v>
      </c>
      <c r="K4" s="34" t="s">
        <v>2</v>
      </c>
      <c r="L4" s="35" t="s">
        <v>2</v>
      </c>
      <c r="M4" s="36" t="s">
        <v>2</v>
      </c>
      <c r="N4" s="33"/>
    </row>
    <row r="5" spans="1:14" s="128" customFormat="1" ht="30" customHeight="1">
      <c r="A5" s="17" t="s">
        <v>161</v>
      </c>
      <c r="B5" s="19">
        <v>927060551</v>
      </c>
      <c r="C5" s="20">
        <v>41475350</v>
      </c>
      <c r="D5" s="21">
        <v>968535901</v>
      </c>
      <c r="E5" s="19">
        <v>898828975</v>
      </c>
      <c r="F5" s="20">
        <v>26558303</v>
      </c>
      <c r="G5" s="21">
        <v>925387279</v>
      </c>
      <c r="H5" s="19">
        <v>110890</v>
      </c>
      <c r="I5" s="20">
        <v>3715085</v>
      </c>
      <c r="J5" s="21">
        <v>3825975</v>
      </c>
      <c r="K5" s="19">
        <v>28120685</v>
      </c>
      <c r="L5" s="20">
        <v>11201961</v>
      </c>
      <c r="M5" s="21">
        <v>39322647</v>
      </c>
      <c r="N5" s="22" t="s">
        <v>161</v>
      </c>
    </row>
    <row r="6" spans="1:14" s="128" customFormat="1" ht="30" customHeight="1">
      <c r="A6" s="17" t="s">
        <v>162</v>
      </c>
      <c r="B6" s="6">
        <v>908020060</v>
      </c>
      <c r="C6" s="7">
        <v>38632550</v>
      </c>
      <c r="D6" s="8">
        <v>946652609</v>
      </c>
      <c r="E6" s="6">
        <v>877893140</v>
      </c>
      <c r="F6" s="7">
        <v>26326693</v>
      </c>
      <c r="G6" s="8">
        <v>904219833</v>
      </c>
      <c r="H6" s="6">
        <v>28085</v>
      </c>
      <c r="I6" s="7">
        <v>2403038</v>
      </c>
      <c r="J6" s="8">
        <v>2431123</v>
      </c>
      <c r="K6" s="6">
        <v>30098835</v>
      </c>
      <c r="L6" s="7">
        <v>9902819</v>
      </c>
      <c r="M6" s="8">
        <v>40001654</v>
      </c>
      <c r="N6" s="22" t="s">
        <v>162</v>
      </c>
    </row>
    <row r="7" spans="1:14" s="128" customFormat="1" ht="30" customHeight="1">
      <c r="A7" s="17" t="s">
        <v>163</v>
      </c>
      <c r="B7" s="139">
        <v>960305005</v>
      </c>
      <c r="C7" s="140">
        <v>39518897</v>
      </c>
      <c r="D7" s="141">
        <v>999823902</v>
      </c>
      <c r="E7" s="139">
        <v>929070588</v>
      </c>
      <c r="F7" s="140">
        <v>28235573</v>
      </c>
      <c r="G7" s="141">
        <v>957306161</v>
      </c>
      <c r="H7" s="139">
        <v>50394</v>
      </c>
      <c r="I7" s="140">
        <v>1572350</v>
      </c>
      <c r="J7" s="141">
        <v>1622743</v>
      </c>
      <c r="K7" s="139">
        <v>31184023</v>
      </c>
      <c r="L7" s="140">
        <v>9710974</v>
      </c>
      <c r="M7" s="141">
        <v>40894998</v>
      </c>
      <c r="N7" s="22" t="s">
        <v>163</v>
      </c>
    </row>
    <row r="8" spans="1:14" s="128" customFormat="1" ht="30" customHeight="1">
      <c r="A8" s="17" t="s">
        <v>164</v>
      </c>
      <c r="B8" s="139">
        <v>960678801</v>
      </c>
      <c r="C8" s="140">
        <v>40700664</v>
      </c>
      <c r="D8" s="141">
        <v>1001379465</v>
      </c>
      <c r="E8" s="139">
        <v>931326710</v>
      </c>
      <c r="F8" s="140">
        <v>29654529</v>
      </c>
      <c r="G8" s="141">
        <v>960981239</v>
      </c>
      <c r="H8" s="139">
        <v>33045</v>
      </c>
      <c r="I8" s="140">
        <v>1613963</v>
      </c>
      <c r="J8" s="141">
        <v>1647008</v>
      </c>
      <c r="K8" s="139">
        <v>29319045</v>
      </c>
      <c r="L8" s="140">
        <v>9432173</v>
      </c>
      <c r="M8" s="141">
        <v>38751218</v>
      </c>
      <c r="N8" s="22" t="s">
        <v>164</v>
      </c>
    </row>
    <row r="9" spans="1:14" ht="30" customHeight="1" thickBot="1">
      <c r="A9" s="18" t="s">
        <v>165</v>
      </c>
      <c r="B9" s="136">
        <v>935391802</v>
      </c>
      <c r="C9" s="137">
        <v>38423837</v>
      </c>
      <c r="D9" s="138">
        <v>973815639</v>
      </c>
      <c r="E9" s="136">
        <v>910784946</v>
      </c>
      <c r="F9" s="137">
        <v>27829342</v>
      </c>
      <c r="G9" s="138">
        <v>938614288</v>
      </c>
      <c r="H9" s="136">
        <v>42156</v>
      </c>
      <c r="I9" s="137">
        <v>1714024</v>
      </c>
      <c r="J9" s="138">
        <v>1756180</v>
      </c>
      <c r="K9" s="136">
        <v>24564699</v>
      </c>
      <c r="L9" s="137">
        <v>8880472</v>
      </c>
      <c r="M9" s="138">
        <v>33445171</v>
      </c>
      <c r="N9" s="257" t="s">
        <v>165</v>
      </c>
    </row>
    <row r="24" spans="1:12" ht="11.25">
      <c r="A24" s="4"/>
      <c r="D24" s="4"/>
      <c r="E24" s="4"/>
      <c r="F24" s="4"/>
      <c r="G24" s="4"/>
      <c r="H24" s="4"/>
      <c r="I24" s="4"/>
      <c r="J24" s="4"/>
      <c r="K24" s="4"/>
      <c r="L24" s="4"/>
    </row>
    <row r="25" spans="1:12" ht="11.25">
      <c r="A25" s="4"/>
      <c r="B25" s="4"/>
      <c r="C25" s="4"/>
      <c r="D25" s="4"/>
      <c r="E25" s="4"/>
      <c r="F25" s="4"/>
      <c r="G25" s="4"/>
      <c r="H25" s="4"/>
      <c r="I25" s="4"/>
      <c r="J25" s="4"/>
      <c r="K25" s="4"/>
      <c r="L25" s="4"/>
    </row>
    <row r="26" spans="1:12" ht="11.25">
      <c r="A26" s="4"/>
      <c r="B26" s="4"/>
      <c r="C26" s="4"/>
      <c r="D26" s="4"/>
      <c r="E26" s="4"/>
      <c r="F26" s="4"/>
      <c r="G26" s="4"/>
      <c r="H26" s="4"/>
      <c r="I26" s="4"/>
      <c r="J26" s="4"/>
      <c r="K26" s="4"/>
      <c r="L26" s="4"/>
    </row>
    <row r="27" spans="1:12" ht="11.25">
      <c r="A27" s="4"/>
      <c r="B27" s="4"/>
      <c r="C27" s="4"/>
      <c r="D27" s="4"/>
      <c r="E27" s="4"/>
      <c r="F27" s="4"/>
      <c r="G27" s="4"/>
      <c r="H27" s="4"/>
      <c r="I27" s="4"/>
      <c r="J27" s="4"/>
      <c r="K27" s="4"/>
      <c r="L27" s="4"/>
    </row>
    <row r="28" spans="1:12" ht="11.25">
      <c r="A28" s="4"/>
      <c r="B28" s="4"/>
      <c r="C28" s="4"/>
      <c r="D28" s="4"/>
      <c r="E28" s="4"/>
      <c r="F28" s="4"/>
      <c r="G28" s="4"/>
      <c r="H28" s="4"/>
      <c r="I28" s="4"/>
      <c r="J28" s="4"/>
      <c r="K28" s="4"/>
      <c r="L28" s="4"/>
    </row>
  </sheetData>
  <sheetProtection/>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fitToHeight="1" fitToWidth="1" horizontalDpi="600" verticalDpi="600" orientation="landscape" paperSize="9" scale="74" r:id="rId1"/>
  <headerFooter alignWithMargins="0">
    <oddFooter>&amp;R高松国税局
国税徴収１
(H24)</oddFooter>
  </headerFooter>
</worksheet>
</file>

<file path=xl/worksheets/sheet3.xml><?xml version="1.0" encoding="utf-8"?>
<worksheet xmlns="http://schemas.openxmlformats.org/spreadsheetml/2006/main" xmlns:r="http://schemas.openxmlformats.org/officeDocument/2006/relationships">
  <sheetPr>
    <tabColor rgb="FFFF0000"/>
    <pageSetUpPr fitToPage="1"/>
  </sheetPr>
  <dimension ref="A1:N41"/>
  <sheetViews>
    <sheetView showGridLines="0" tabSelected="1" view="pageBreakPreview" zoomScale="60" workbookViewId="0" topLeftCell="A10">
      <selection activeCell="W27" sqref="W27"/>
    </sheetView>
  </sheetViews>
  <sheetFormatPr defaultColWidth="5.875" defaultRowHeight="13.5"/>
  <cols>
    <col min="1" max="1" width="10.625" style="2" customWidth="1"/>
    <col min="2" max="13" width="11.75390625" style="2" customWidth="1"/>
    <col min="14" max="14" width="10.625" style="5" customWidth="1"/>
    <col min="15" max="16384" width="5.875" style="2" customWidth="1"/>
  </cols>
  <sheetData>
    <row r="1" ht="12" thickBot="1">
      <c r="A1" s="2" t="s">
        <v>26</v>
      </c>
    </row>
    <row r="2" spans="1:14" s="5" customFormat="1" ht="14.25" customHeight="1">
      <c r="A2" s="335" t="s">
        <v>20</v>
      </c>
      <c r="B2" s="290" t="s">
        <v>166</v>
      </c>
      <c r="C2" s="291"/>
      <c r="D2" s="292"/>
      <c r="E2" s="290" t="s">
        <v>185</v>
      </c>
      <c r="F2" s="291"/>
      <c r="G2" s="292"/>
      <c r="H2" s="290" t="s">
        <v>143</v>
      </c>
      <c r="I2" s="291"/>
      <c r="J2" s="292"/>
      <c r="K2" s="290" t="s">
        <v>179</v>
      </c>
      <c r="L2" s="291"/>
      <c r="M2" s="292"/>
      <c r="N2" s="331" t="s">
        <v>74</v>
      </c>
    </row>
    <row r="3" spans="1:14" s="5" customFormat="1" ht="18" customHeight="1">
      <c r="A3" s="336"/>
      <c r="B3" s="24" t="s">
        <v>21</v>
      </c>
      <c r="C3" s="12" t="s">
        <v>14</v>
      </c>
      <c r="D3" s="14" t="s">
        <v>22</v>
      </c>
      <c r="E3" s="24" t="s">
        <v>21</v>
      </c>
      <c r="F3" s="12" t="s">
        <v>14</v>
      </c>
      <c r="G3" s="14" t="s">
        <v>22</v>
      </c>
      <c r="H3" s="24" t="s">
        <v>21</v>
      </c>
      <c r="I3" s="12" t="s">
        <v>14</v>
      </c>
      <c r="J3" s="14" t="s">
        <v>22</v>
      </c>
      <c r="K3" s="24" t="s">
        <v>21</v>
      </c>
      <c r="L3" s="12" t="s">
        <v>14</v>
      </c>
      <c r="M3" s="14" t="s">
        <v>22</v>
      </c>
      <c r="N3" s="332"/>
    </row>
    <row r="4" spans="1:14" ht="11.25">
      <c r="A4" s="39"/>
      <c r="B4" s="37" t="s">
        <v>2</v>
      </c>
      <c r="C4" s="30" t="s">
        <v>2</v>
      </c>
      <c r="D4" s="38" t="s">
        <v>2</v>
      </c>
      <c r="E4" s="37" t="s">
        <v>2</v>
      </c>
      <c r="F4" s="30" t="s">
        <v>2</v>
      </c>
      <c r="G4" s="38" t="s">
        <v>2</v>
      </c>
      <c r="H4" s="37" t="s">
        <v>2</v>
      </c>
      <c r="I4" s="30" t="s">
        <v>2</v>
      </c>
      <c r="J4" s="38" t="s">
        <v>2</v>
      </c>
      <c r="K4" s="37" t="s">
        <v>2</v>
      </c>
      <c r="L4" s="30" t="s">
        <v>2</v>
      </c>
      <c r="M4" s="119" t="s">
        <v>2</v>
      </c>
      <c r="N4" s="120"/>
    </row>
    <row r="5" spans="1:14" ht="18" customHeight="1">
      <c r="A5" s="42" t="s">
        <v>75</v>
      </c>
      <c r="B5" s="177">
        <v>20269147</v>
      </c>
      <c r="C5" s="144">
        <v>20231996</v>
      </c>
      <c r="D5" s="178">
        <v>34875</v>
      </c>
      <c r="E5" s="177">
        <v>3865339</v>
      </c>
      <c r="F5" s="144">
        <v>3865035</v>
      </c>
      <c r="G5" s="178">
        <v>304</v>
      </c>
      <c r="H5" s="177">
        <v>5686380</v>
      </c>
      <c r="I5" s="144">
        <v>5551688</v>
      </c>
      <c r="J5" s="178">
        <v>121078</v>
      </c>
      <c r="K5" s="177">
        <v>6</v>
      </c>
      <c r="L5" s="144">
        <v>6</v>
      </c>
      <c r="M5" s="178" t="s">
        <v>141</v>
      </c>
      <c r="N5" s="121" t="str">
        <f>IF(A5="","",A5)</f>
        <v>徳島</v>
      </c>
    </row>
    <row r="6" spans="1:14" ht="18" customHeight="1">
      <c r="A6" s="40" t="s">
        <v>76</v>
      </c>
      <c r="B6" s="179">
        <v>6372119</v>
      </c>
      <c r="C6" s="146">
        <v>6363301</v>
      </c>
      <c r="D6" s="180">
        <v>7662</v>
      </c>
      <c r="E6" s="179">
        <v>1008555</v>
      </c>
      <c r="F6" s="146">
        <v>1008481</v>
      </c>
      <c r="G6" s="180">
        <v>74</v>
      </c>
      <c r="H6" s="179">
        <v>2041420</v>
      </c>
      <c r="I6" s="146">
        <v>1981927</v>
      </c>
      <c r="J6" s="180">
        <v>55595</v>
      </c>
      <c r="K6" s="179" t="s">
        <v>141</v>
      </c>
      <c r="L6" s="146" t="s">
        <v>141</v>
      </c>
      <c r="M6" s="180" t="s">
        <v>141</v>
      </c>
      <c r="N6" s="122" t="str">
        <f aca="true" t="shared" si="0" ref="N6:N11">IF(A6="","",A6)</f>
        <v>鳴門</v>
      </c>
    </row>
    <row r="7" spans="1:14" ht="18" customHeight="1">
      <c r="A7" s="40" t="s">
        <v>77</v>
      </c>
      <c r="B7" s="179">
        <v>3557391</v>
      </c>
      <c r="C7" s="146">
        <v>3548760</v>
      </c>
      <c r="D7" s="180">
        <v>8158</v>
      </c>
      <c r="E7" s="179">
        <v>1806487</v>
      </c>
      <c r="F7" s="146">
        <v>1806319</v>
      </c>
      <c r="G7" s="180">
        <v>168</v>
      </c>
      <c r="H7" s="179">
        <v>860991</v>
      </c>
      <c r="I7" s="146">
        <v>825990</v>
      </c>
      <c r="J7" s="180">
        <v>25418</v>
      </c>
      <c r="K7" s="179" t="s">
        <v>141</v>
      </c>
      <c r="L7" s="146" t="s">
        <v>141</v>
      </c>
      <c r="M7" s="180" t="s">
        <v>141</v>
      </c>
      <c r="N7" s="122" t="str">
        <f t="shared" si="0"/>
        <v>阿南</v>
      </c>
    </row>
    <row r="8" spans="1:14" ht="18" customHeight="1">
      <c r="A8" s="40" t="s">
        <v>78</v>
      </c>
      <c r="B8" s="179">
        <v>1728561</v>
      </c>
      <c r="C8" s="146">
        <v>1726828</v>
      </c>
      <c r="D8" s="180">
        <v>1646</v>
      </c>
      <c r="E8" s="179">
        <v>350243</v>
      </c>
      <c r="F8" s="146">
        <v>350243</v>
      </c>
      <c r="G8" s="180" t="s">
        <v>141</v>
      </c>
      <c r="H8" s="179">
        <v>617371</v>
      </c>
      <c r="I8" s="146">
        <v>608341</v>
      </c>
      <c r="J8" s="180">
        <v>9031</v>
      </c>
      <c r="K8" s="179" t="s">
        <v>141</v>
      </c>
      <c r="L8" s="146" t="s">
        <v>141</v>
      </c>
      <c r="M8" s="180" t="s">
        <v>141</v>
      </c>
      <c r="N8" s="122" t="str">
        <f t="shared" si="0"/>
        <v>川島</v>
      </c>
    </row>
    <row r="9" spans="1:14" ht="18" customHeight="1">
      <c r="A9" s="40" t="s">
        <v>79</v>
      </c>
      <c r="B9" s="179">
        <v>941588</v>
      </c>
      <c r="C9" s="146">
        <v>940486</v>
      </c>
      <c r="D9" s="180">
        <v>581</v>
      </c>
      <c r="E9" s="179">
        <v>190315</v>
      </c>
      <c r="F9" s="146">
        <v>190315</v>
      </c>
      <c r="G9" s="180" t="s">
        <v>141</v>
      </c>
      <c r="H9" s="179">
        <v>298775</v>
      </c>
      <c r="I9" s="146">
        <v>292574</v>
      </c>
      <c r="J9" s="180">
        <v>5826</v>
      </c>
      <c r="K9" s="179" t="s">
        <v>141</v>
      </c>
      <c r="L9" s="146" t="s">
        <v>141</v>
      </c>
      <c r="M9" s="180" t="s">
        <v>141</v>
      </c>
      <c r="N9" s="122" t="str">
        <f t="shared" si="0"/>
        <v>脇町</v>
      </c>
    </row>
    <row r="10" spans="1:14" ht="18" customHeight="1">
      <c r="A10" s="40" t="s">
        <v>80</v>
      </c>
      <c r="B10" s="179">
        <v>1173239</v>
      </c>
      <c r="C10" s="146">
        <v>1167160</v>
      </c>
      <c r="D10" s="180">
        <v>3257</v>
      </c>
      <c r="E10" s="179">
        <v>243016</v>
      </c>
      <c r="F10" s="146">
        <v>242873</v>
      </c>
      <c r="G10" s="180">
        <v>143</v>
      </c>
      <c r="H10" s="179">
        <v>304985</v>
      </c>
      <c r="I10" s="146">
        <v>293860</v>
      </c>
      <c r="J10" s="180">
        <v>10710</v>
      </c>
      <c r="K10" s="179" t="s">
        <v>141</v>
      </c>
      <c r="L10" s="146" t="s">
        <v>141</v>
      </c>
      <c r="M10" s="180" t="s">
        <v>141</v>
      </c>
      <c r="N10" s="122" t="str">
        <f t="shared" si="0"/>
        <v>池田</v>
      </c>
    </row>
    <row r="11" spans="1:14" ht="18" customHeight="1">
      <c r="A11" s="134" t="s">
        <v>81</v>
      </c>
      <c r="B11" s="162">
        <v>34042045</v>
      </c>
      <c r="C11" s="163">
        <v>33978532</v>
      </c>
      <c r="D11" s="164">
        <v>56179</v>
      </c>
      <c r="E11" s="162">
        <v>7463955</v>
      </c>
      <c r="F11" s="163">
        <v>7463266</v>
      </c>
      <c r="G11" s="164">
        <v>689</v>
      </c>
      <c r="H11" s="162">
        <v>9809923</v>
      </c>
      <c r="I11" s="163">
        <v>9554379</v>
      </c>
      <c r="J11" s="164">
        <v>227658</v>
      </c>
      <c r="K11" s="162">
        <v>6</v>
      </c>
      <c r="L11" s="163">
        <v>6</v>
      </c>
      <c r="M11" s="164" t="s">
        <v>141</v>
      </c>
      <c r="N11" s="135" t="str">
        <f t="shared" si="0"/>
        <v>徳島県計</v>
      </c>
    </row>
    <row r="12" spans="1:14" ht="18" customHeight="1">
      <c r="A12" s="10"/>
      <c r="B12" s="189"/>
      <c r="C12" s="190"/>
      <c r="D12" s="191"/>
      <c r="E12" s="189"/>
      <c r="F12" s="190"/>
      <c r="G12" s="191"/>
      <c r="H12" s="189"/>
      <c r="I12" s="190"/>
      <c r="J12" s="191"/>
      <c r="K12" s="189"/>
      <c r="L12" s="190"/>
      <c r="M12" s="191"/>
      <c r="N12" s="130"/>
    </row>
    <row r="13" spans="1:14" s="3" customFormat="1" ht="18" customHeight="1">
      <c r="A13" s="41" t="s">
        <v>82</v>
      </c>
      <c r="B13" s="184">
        <v>32090546</v>
      </c>
      <c r="C13" s="185">
        <v>32018923</v>
      </c>
      <c r="D13" s="186">
        <v>69023</v>
      </c>
      <c r="E13" s="184">
        <v>6556505</v>
      </c>
      <c r="F13" s="185">
        <v>6556174</v>
      </c>
      <c r="G13" s="186">
        <v>331</v>
      </c>
      <c r="H13" s="184">
        <v>7005795</v>
      </c>
      <c r="I13" s="185">
        <v>6740751</v>
      </c>
      <c r="J13" s="186">
        <v>253432</v>
      </c>
      <c r="K13" s="184" t="s">
        <v>141</v>
      </c>
      <c r="L13" s="185" t="s">
        <v>141</v>
      </c>
      <c r="M13" s="186" t="s">
        <v>141</v>
      </c>
      <c r="N13" s="123" t="str">
        <f>IF(A13="","",A13)</f>
        <v>高松</v>
      </c>
    </row>
    <row r="14" spans="1:14" s="9" customFormat="1" ht="18" customHeight="1">
      <c r="A14" s="40" t="s">
        <v>83</v>
      </c>
      <c r="B14" s="179">
        <v>6720438</v>
      </c>
      <c r="C14" s="146">
        <v>6700724</v>
      </c>
      <c r="D14" s="180">
        <v>18940</v>
      </c>
      <c r="E14" s="179">
        <v>1488816</v>
      </c>
      <c r="F14" s="146">
        <v>1488489</v>
      </c>
      <c r="G14" s="180">
        <v>327</v>
      </c>
      <c r="H14" s="179">
        <v>2001951</v>
      </c>
      <c r="I14" s="146">
        <v>1917739</v>
      </c>
      <c r="J14" s="180">
        <v>69045</v>
      </c>
      <c r="K14" s="179">
        <v>87</v>
      </c>
      <c r="L14" s="146">
        <v>65</v>
      </c>
      <c r="M14" s="180">
        <v>22</v>
      </c>
      <c r="N14" s="122" t="str">
        <f aca="true" t="shared" si="1" ref="N14:N37">IF(A14="","",A14)</f>
        <v>丸亀</v>
      </c>
    </row>
    <row r="15" spans="1:14" ht="18" customHeight="1">
      <c r="A15" s="40" t="s">
        <v>84</v>
      </c>
      <c r="B15" s="179">
        <v>3861075</v>
      </c>
      <c r="C15" s="146">
        <v>3831829</v>
      </c>
      <c r="D15" s="180">
        <v>26088</v>
      </c>
      <c r="E15" s="179">
        <v>801240</v>
      </c>
      <c r="F15" s="146">
        <v>800393</v>
      </c>
      <c r="G15" s="180">
        <v>847</v>
      </c>
      <c r="H15" s="179">
        <v>1184568</v>
      </c>
      <c r="I15" s="146">
        <v>1135716</v>
      </c>
      <c r="J15" s="180">
        <v>48527</v>
      </c>
      <c r="K15" s="179" t="s">
        <v>141</v>
      </c>
      <c r="L15" s="146" t="s">
        <v>141</v>
      </c>
      <c r="M15" s="180" t="s">
        <v>141</v>
      </c>
      <c r="N15" s="122" t="str">
        <f t="shared" si="1"/>
        <v>坂出</v>
      </c>
    </row>
    <row r="16" spans="1:14" ht="18" customHeight="1">
      <c r="A16" s="40" t="s">
        <v>85</v>
      </c>
      <c r="B16" s="179">
        <v>4265299</v>
      </c>
      <c r="C16" s="146">
        <v>4242149</v>
      </c>
      <c r="D16" s="180">
        <v>20283</v>
      </c>
      <c r="E16" s="179">
        <v>862571</v>
      </c>
      <c r="F16" s="146">
        <v>862116</v>
      </c>
      <c r="G16" s="180">
        <v>456</v>
      </c>
      <c r="H16" s="179">
        <v>1451352</v>
      </c>
      <c r="I16" s="146">
        <v>1377360</v>
      </c>
      <c r="J16" s="180">
        <v>69180</v>
      </c>
      <c r="K16" s="179" t="s">
        <v>141</v>
      </c>
      <c r="L16" s="146" t="s">
        <v>141</v>
      </c>
      <c r="M16" s="180" t="s">
        <v>141</v>
      </c>
      <c r="N16" s="122" t="str">
        <f t="shared" si="1"/>
        <v>観音寺</v>
      </c>
    </row>
    <row r="17" spans="1:14" ht="18" customHeight="1">
      <c r="A17" s="40" t="s">
        <v>86</v>
      </c>
      <c r="B17" s="179">
        <v>2439818</v>
      </c>
      <c r="C17" s="146">
        <v>2430581</v>
      </c>
      <c r="D17" s="180">
        <v>6083</v>
      </c>
      <c r="E17" s="179">
        <v>1102358</v>
      </c>
      <c r="F17" s="146">
        <v>1102358</v>
      </c>
      <c r="G17" s="180" t="s">
        <v>141</v>
      </c>
      <c r="H17" s="179">
        <v>709508</v>
      </c>
      <c r="I17" s="146">
        <v>656241</v>
      </c>
      <c r="J17" s="180">
        <v>45890</v>
      </c>
      <c r="K17" s="179" t="s">
        <v>141</v>
      </c>
      <c r="L17" s="146" t="s">
        <v>141</v>
      </c>
      <c r="M17" s="180" t="s">
        <v>141</v>
      </c>
      <c r="N17" s="122" t="str">
        <f t="shared" si="1"/>
        <v>長尾</v>
      </c>
    </row>
    <row r="18" spans="1:14" ht="18" customHeight="1">
      <c r="A18" s="40" t="s">
        <v>87</v>
      </c>
      <c r="B18" s="179">
        <v>923052</v>
      </c>
      <c r="C18" s="146">
        <v>916766</v>
      </c>
      <c r="D18" s="180">
        <v>6157</v>
      </c>
      <c r="E18" s="179">
        <v>183902</v>
      </c>
      <c r="F18" s="146">
        <v>183902</v>
      </c>
      <c r="G18" s="180" t="s">
        <v>141</v>
      </c>
      <c r="H18" s="179">
        <v>275410</v>
      </c>
      <c r="I18" s="146">
        <v>260607</v>
      </c>
      <c r="J18" s="180">
        <v>14713</v>
      </c>
      <c r="K18" s="179" t="s">
        <v>141</v>
      </c>
      <c r="L18" s="146" t="s">
        <v>141</v>
      </c>
      <c r="M18" s="180" t="s">
        <v>141</v>
      </c>
      <c r="N18" s="122" t="str">
        <f t="shared" si="1"/>
        <v>土庄</v>
      </c>
    </row>
    <row r="19" spans="1:14" ht="18" customHeight="1">
      <c r="A19" s="134" t="s">
        <v>88</v>
      </c>
      <c r="B19" s="192">
        <v>50300227</v>
      </c>
      <c r="C19" s="193">
        <v>50140971</v>
      </c>
      <c r="D19" s="194">
        <v>146575</v>
      </c>
      <c r="E19" s="192">
        <v>10995393</v>
      </c>
      <c r="F19" s="193">
        <v>10993432</v>
      </c>
      <c r="G19" s="194">
        <v>1961</v>
      </c>
      <c r="H19" s="192">
        <v>12628584</v>
      </c>
      <c r="I19" s="193">
        <v>12088415</v>
      </c>
      <c r="J19" s="194">
        <v>500787</v>
      </c>
      <c r="K19" s="192">
        <v>87</v>
      </c>
      <c r="L19" s="193">
        <v>65</v>
      </c>
      <c r="M19" s="194">
        <v>22</v>
      </c>
      <c r="N19" s="135" t="str">
        <f t="shared" si="1"/>
        <v>香川県計</v>
      </c>
    </row>
    <row r="20" spans="1:14" ht="18" customHeight="1">
      <c r="A20" s="10"/>
      <c r="B20" s="195"/>
      <c r="C20" s="196"/>
      <c r="D20" s="197"/>
      <c r="E20" s="195"/>
      <c r="F20" s="196"/>
      <c r="G20" s="197"/>
      <c r="H20" s="195"/>
      <c r="I20" s="196"/>
      <c r="J20" s="197"/>
      <c r="K20" s="195"/>
      <c r="L20" s="196"/>
      <c r="M20" s="197"/>
      <c r="N20" s="130"/>
    </row>
    <row r="21" spans="1:14" ht="18" customHeight="1">
      <c r="A21" s="41" t="s">
        <v>89</v>
      </c>
      <c r="B21" s="179">
        <v>34590735</v>
      </c>
      <c r="C21" s="146">
        <v>34453169</v>
      </c>
      <c r="D21" s="180">
        <v>123798</v>
      </c>
      <c r="E21" s="179">
        <v>6607986</v>
      </c>
      <c r="F21" s="146">
        <v>6600093</v>
      </c>
      <c r="G21" s="180">
        <v>7894</v>
      </c>
      <c r="H21" s="179">
        <v>8919694</v>
      </c>
      <c r="I21" s="146">
        <v>8490872</v>
      </c>
      <c r="J21" s="180">
        <v>361161</v>
      </c>
      <c r="K21" s="179">
        <v>378</v>
      </c>
      <c r="L21" s="146">
        <v>378</v>
      </c>
      <c r="M21" s="180" t="s">
        <v>141</v>
      </c>
      <c r="N21" s="123" t="str">
        <f>IF(A21="","",A21)</f>
        <v>松山</v>
      </c>
    </row>
    <row r="22" spans="1:14" ht="18" customHeight="1">
      <c r="A22" s="40" t="s">
        <v>90</v>
      </c>
      <c r="B22" s="179">
        <v>8988028</v>
      </c>
      <c r="C22" s="146">
        <v>8976487</v>
      </c>
      <c r="D22" s="180">
        <v>10861</v>
      </c>
      <c r="E22" s="179">
        <v>1887653</v>
      </c>
      <c r="F22" s="146">
        <v>1887580</v>
      </c>
      <c r="G22" s="180">
        <v>73</v>
      </c>
      <c r="H22" s="179">
        <v>2958530</v>
      </c>
      <c r="I22" s="146">
        <v>2884367</v>
      </c>
      <c r="J22" s="180">
        <v>67782</v>
      </c>
      <c r="K22" s="179" t="s">
        <v>141</v>
      </c>
      <c r="L22" s="146" t="s">
        <v>141</v>
      </c>
      <c r="M22" s="180" t="s">
        <v>141</v>
      </c>
      <c r="N22" s="122" t="str">
        <f t="shared" si="1"/>
        <v>今治</v>
      </c>
    </row>
    <row r="23" spans="1:14" ht="18" customHeight="1">
      <c r="A23" s="40" t="s">
        <v>91</v>
      </c>
      <c r="B23" s="179">
        <v>2961688</v>
      </c>
      <c r="C23" s="146">
        <v>2953900</v>
      </c>
      <c r="D23" s="180">
        <v>7788</v>
      </c>
      <c r="E23" s="179">
        <v>584015</v>
      </c>
      <c r="F23" s="146">
        <v>583926</v>
      </c>
      <c r="G23" s="180">
        <v>89</v>
      </c>
      <c r="H23" s="179">
        <v>1187172</v>
      </c>
      <c r="I23" s="146">
        <v>1166399</v>
      </c>
      <c r="J23" s="180">
        <v>20617</v>
      </c>
      <c r="K23" s="179" t="s">
        <v>141</v>
      </c>
      <c r="L23" s="146" t="s">
        <v>141</v>
      </c>
      <c r="M23" s="180" t="s">
        <v>141</v>
      </c>
      <c r="N23" s="122" t="str">
        <f t="shared" si="1"/>
        <v>宇和島</v>
      </c>
    </row>
    <row r="24" spans="1:14" ht="18" customHeight="1">
      <c r="A24" s="40" t="s">
        <v>92</v>
      </c>
      <c r="B24" s="179">
        <v>2247251</v>
      </c>
      <c r="C24" s="146">
        <v>2240274</v>
      </c>
      <c r="D24" s="180">
        <v>6930</v>
      </c>
      <c r="E24" s="179">
        <v>479480</v>
      </c>
      <c r="F24" s="146">
        <v>479480</v>
      </c>
      <c r="G24" s="180" t="s">
        <v>141</v>
      </c>
      <c r="H24" s="179">
        <v>812233</v>
      </c>
      <c r="I24" s="146">
        <v>797909</v>
      </c>
      <c r="J24" s="180">
        <v>14121</v>
      </c>
      <c r="K24" s="179" t="s">
        <v>141</v>
      </c>
      <c r="L24" s="146" t="s">
        <v>141</v>
      </c>
      <c r="M24" s="180" t="s">
        <v>141</v>
      </c>
      <c r="N24" s="122" t="str">
        <f t="shared" si="1"/>
        <v>八幡浜</v>
      </c>
    </row>
    <row r="25" spans="1:14" ht="18" customHeight="1">
      <c r="A25" s="40" t="s">
        <v>93</v>
      </c>
      <c r="B25" s="179">
        <v>4650622</v>
      </c>
      <c r="C25" s="146">
        <v>4636636</v>
      </c>
      <c r="D25" s="180">
        <v>13765</v>
      </c>
      <c r="E25" s="179">
        <v>2001691</v>
      </c>
      <c r="F25" s="146">
        <v>2001652</v>
      </c>
      <c r="G25" s="180">
        <v>39</v>
      </c>
      <c r="H25" s="179">
        <v>1277243</v>
      </c>
      <c r="I25" s="146">
        <v>1210084</v>
      </c>
      <c r="J25" s="180">
        <v>65811</v>
      </c>
      <c r="K25" s="179" t="s">
        <v>141</v>
      </c>
      <c r="L25" s="146" t="s">
        <v>141</v>
      </c>
      <c r="M25" s="180" t="s">
        <v>141</v>
      </c>
      <c r="N25" s="122" t="str">
        <f t="shared" si="1"/>
        <v>新居浜</v>
      </c>
    </row>
    <row r="26" spans="1:14" ht="18" customHeight="1">
      <c r="A26" s="40" t="s">
        <v>94</v>
      </c>
      <c r="B26" s="179">
        <v>3293870</v>
      </c>
      <c r="C26" s="146">
        <v>3275792</v>
      </c>
      <c r="D26" s="180">
        <v>17994</v>
      </c>
      <c r="E26" s="179">
        <v>665947</v>
      </c>
      <c r="F26" s="146">
        <v>665715</v>
      </c>
      <c r="G26" s="180">
        <v>232</v>
      </c>
      <c r="H26" s="179">
        <v>1114417</v>
      </c>
      <c r="I26" s="146">
        <v>1049909</v>
      </c>
      <c r="J26" s="180">
        <v>63049</v>
      </c>
      <c r="K26" s="179">
        <v>79</v>
      </c>
      <c r="L26" s="146">
        <v>79</v>
      </c>
      <c r="M26" s="180" t="s">
        <v>141</v>
      </c>
      <c r="N26" s="122" t="str">
        <f t="shared" si="1"/>
        <v>伊予西条</v>
      </c>
    </row>
    <row r="27" spans="1:14" ht="18" customHeight="1">
      <c r="A27" s="40" t="s">
        <v>95</v>
      </c>
      <c r="B27" s="179">
        <v>1662486</v>
      </c>
      <c r="C27" s="146">
        <v>1659433</v>
      </c>
      <c r="D27" s="180">
        <v>2640</v>
      </c>
      <c r="E27" s="179">
        <v>347002</v>
      </c>
      <c r="F27" s="146">
        <v>346807</v>
      </c>
      <c r="G27" s="180">
        <v>195</v>
      </c>
      <c r="H27" s="179">
        <v>545132</v>
      </c>
      <c r="I27" s="146">
        <v>531095</v>
      </c>
      <c r="J27" s="180">
        <v>13959</v>
      </c>
      <c r="K27" s="179" t="s">
        <v>141</v>
      </c>
      <c r="L27" s="146" t="s">
        <v>141</v>
      </c>
      <c r="M27" s="180" t="s">
        <v>141</v>
      </c>
      <c r="N27" s="122" t="str">
        <f t="shared" si="1"/>
        <v>大洲</v>
      </c>
    </row>
    <row r="28" spans="1:14" ht="18" customHeight="1">
      <c r="A28" s="40" t="s">
        <v>96</v>
      </c>
      <c r="B28" s="179">
        <v>5657376</v>
      </c>
      <c r="C28" s="146">
        <v>5647108</v>
      </c>
      <c r="D28" s="180">
        <v>10153</v>
      </c>
      <c r="E28" s="179">
        <v>1123151</v>
      </c>
      <c r="F28" s="146">
        <v>1122977</v>
      </c>
      <c r="G28" s="180">
        <v>174</v>
      </c>
      <c r="H28" s="179">
        <v>1189820</v>
      </c>
      <c r="I28" s="146">
        <v>1158275</v>
      </c>
      <c r="J28" s="180">
        <v>28122</v>
      </c>
      <c r="K28" s="179" t="s">
        <v>141</v>
      </c>
      <c r="L28" s="146" t="s">
        <v>141</v>
      </c>
      <c r="M28" s="180" t="s">
        <v>141</v>
      </c>
      <c r="N28" s="122" t="str">
        <f t="shared" si="1"/>
        <v>伊予三島</v>
      </c>
    </row>
    <row r="29" spans="1:14" ht="18" customHeight="1">
      <c r="A29" s="134" t="s">
        <v>97</v>
      </c>
      <c r="B29" s="192">
        <v>64052056</v>
      </c>
      <c r="C29" s="193">
        <v>63842799</v>
      </c>
      <c r="D29" s="194">
        <v>193928</v>
      </c>
      <c r="E29" s="192">
        <v>13696926</v>
      </c>
      <c r="F29" s="193">
        <v>13688231</v>
      </c>
      <c r="G29" s="194">
        <v>8695</v>
      </c>
      <c r="H29" s="192">
        <v>18004242</v>
      </c>
      <c r="I29" s="193">
        <v>17288909</v>
      </c>
      <c r="J29" s="194">
        <v>634622</v>
      </c>
      <c r="K29" s="192">
        <v>457</v>
      </c>
      <c r="L29" s="193">
        <v>457</v>
      </c>
      <c r="M29" s="194" t="s">
        <v>141</v>
      </c>
      <c r="N29" s="135" t="str">
        <f t="shared" si="1"/>
        <v>愛媛県計</v>
      </c>
    </row>
    <row r="30" spans="1:14" ht="18" customHeight="1">
      <c r="A30" s="10"/>
      <c r="B30" s="195"/>
      <c r="C30" s="196"/>
      <c r="D30" s="197"/>
      <c r="E30" s="195"/>
      <c r="F30" s="196"/>
      <c r="G30" s="197"/>
      <c r="H30" s="195"/>
      <c r="I30" s="196"/>
      <c r="J30" s="197"/>
      <c r="K30" s="195"/>
      <c r="L30" s="196"/>
      <c r="M30" s="197"/>
      <c r="N30" s="130"/>
    </row>
    <row r="31" spans="1:14" ht="18" customHeight="1">
      <c r="A31" s="41" t="s">
        <v>98</v>
      </c>
      <c r="B31" s="179">
        <v>18835652</v>
      </c>
      <c r="C31" s="146">
        <v>18775077</v>
      </c>
      <c r="D31" s="180">
        <v>48525</v>
      </c>
      <c r="E31" s="179">
        <v>3970828</v>
      </c>
      <c r="F31" s="146">
        <v>3969182</v>
      </c>
      <c r="G31" s="180">
        <v>1646</v>
      </c>
      <c r="H31" s="179">
        <v>5464972</v>
      </c>
      <c r="I31" s="146">
        <v>5246088</v>
      </c>
      <c r="J31" s="180">
        <v>213204</v>
      </c>
      <c r="K31" s="179">
        <v>16</v>
      </c>
      <c r="L31" s="146">
        <v>16</v>
      </c>
      <c r="M31" s="180" t="s">
        <v>141</v>
      </c>
      <c r="N31" s="123" t="str">
        <f>IF(A31="","",A31)</f>
        <v>高知</v>
      </c>
    </row>
    <row r="32" spans="1:14" ht="18" customHeight="1">
      <c r="A32" s="40" t="s">
        <v>99</v>
      </c>
      <c r="B32" s="179">
        <v>1049834</v>
      </c>
      <c r="C32" s="146">
        <v>1047870</v>
      </c>
      <c r="D32" s="180">
        <v>1964</v>
      </c>
      <c r="E32" s="179">
        <v>227017</v>
      </c>
      <c r="F32" s="146">
        <v>226833</v>
      </c>
      <c r="G32" s="180">
        <v>185</v>
      </c>
      <c r="H32" s="179">
        <v>446884</v>
      </c>
      <c r="I32" s="146">
        <v>428921</v>
      </c>
      <c r="J32" s="180">
        <v>17289</v>
      </c>
      <c r="K32" s="179" t="s">
        <v>141</v>
      </c>
      <c r="L32" s="146" t="s">
        <v>141</v>
      </c>
      <c r="M32" s="180" t="s">
        <v>141</v>
      </c>
      <c r="N32" s="122" t="str">
        <f t="shared" si="1"/>
        <v>安芸</v>
      </c>
    </row>
    <row r="33" spans="1:14" ht="18" customHeight="1">
      <c r="A33" s="40" t="s">
        <v>100</v>
      </c>
      <c r="B33" s="179">
        <v>2881822</v>
      </c>
      <c r="C33" s="146">
        <v>2864311</v>
      </c>
      <c r="D33" s="180">
        <v>15845</v>
      </c>
      <c r="E33" s="179">
        <v>645260</v>
      </c>
      <c r="F33" s="146">
        <v>641377</v>
      </c>
      <c r="G33" s="180">
        <v>3884</v>
      </c>
      <c r="H33" s="179">
        <v>1268370</v>
      </c>
      <c r="I33" s="146">
        <v>1224819</v>
      </c>
      <c r="J33" s="180">
        <v>43274</v>
      </c>
      <c r="K33" s="179" t="s">
        <v>141</v>
      </c>
      <c r="L33" s="146" t="s">
        <v>141</v>
      </c>
      <c r="M33" s="180" t="s">
        <v>141</v>
      </c>
      <c r="N33" s="122" t="str">
        <f t="shared" si="1"/>
        <v>南国</v>
      </c>
    </row>
    <row r="34" spans="1:14" ht="18" customHeight="1">
      <c r="A34" s="40" t="s">
        <v>101</v>
      </c>
      <c r="B34" s="179">
        <v>1677110</v>
      </c>
      <c r="C34" s="146">
        <v>1675048</v>
      </c>
      <c r="D34" s="180">
        <v>2049</v>
      </c>
      <c r="E34" s="179">
        <v>351732</v>
      </c>
      <c r="F34" s="146">
        <v>351732</v>
      </c>
      <c r="G34" s="180" t="s">
        <v>141</v>
      </c>
      <c r="H34" s="179">
        <v>735243</v>
      </c>
      <c r="I34" s="146">
        <v>714508</v>
      </c>
      <c r="J34" s="180">
        <v>20021</v>
      </c>
      <c r="K34" s="179" t="s">
        <v>141</v>
      </c>
      <c r="L34" s="146" t="s">
        <v>141</v>
      </c>
      <c r="M34" s="180" t="s">
        <v>141</v>
      </c>
      <c r="N34" s="122" t="str">
        <f t="shared" si="1"/>
        <v>須崎</v>
      </c>
    </row>
    <row r="35" spans="1:14" ht="18" customHeight="1">
      <c r="A35" s="40" t="s">
        <v>102</v>
      </c>
      <c r="B35" s="179">
        <v>2105822</v>
      </c>
      <c r="C35" s="146">
        <v>2100374</v>
      </c>
      <c r="D35" s="180">
        <v>5136</v>
      </c>
      <c r="E35" s="179">
        <v>453368</v>
      </c>
      <c r="F35" s="146">
        <v>453368</v>
      </c>
      <c r="G35" s="180" t="s">
        <v>141</v>
      </c>
      <c r="H35" s="179">
        <v>1021937</v>
      </c>
      <c r="I35" s="146">
        <v>963749</v>
      </c>
      <c r="J35" s="180">
        <v>55294</v>
      </c>
      <c r="K35" s="179" t="s">
        <v>141</v>
      </c>
      <c r="L35" s="146" t="s">
        <v>141</v>
      </c>
      <c r="M35" s="180" t="s">
        <v>141</v>
      </c>
      <c r="N35" s="122" t="str">
        <f t="shared" si="1"/>
        <v>中村</v>
      </c>
    </row>
    <row r="36" spans="1:14" ht="18" customHeight="1">
      <c r="A36" s="40" t="s">
        <v>103</v>
      </c>
      <c r="B36" s="179">
        <v>1376646</v>
      </c>
      <c r="C36" s="146">
        <v>1373172</v>
      </c>
      <c r="D36" s="180">
        <v>2950</v>
      </c>
      <c r="E36" s="179">
        <v>298828</v>
      </c>
      <c r="F36" s="146">
        <v>298757</v>
      </c>
      <c r="G36" s="180">
        <v>71</v>
      </c>
      <c r="H36" s="179">
        <v>514006</v>
      </c>
      <c r="I36" s="146">
        <v>500697</v>
      </c>
      <c r="J36" s="180">
        <v>11129</v>
      </c>
      <c r="K36" s="179" t="s">
        <v>141</v>
      </c>
      <c r="L36" s="146" t="s">
        <v>141</v>
      </c>
      <c r="M36" s="180" t="s">
        <v>141</v>
      </c>
      <c r="N36" s="122" t="str">
        <f t="shared" si="1"/>
        <v>伊野</v>
      </c>
    </row>
    <row r="37" spans="1:14" s="3" customFormat="1" ht="18" customHeight="1">
      <c r="A37" s="134" t="s">
        <v>104</v>
      </c>
      <c r="B37" s="162">
        <v>27926886</v>
      </c>
      <c r="C37" s="163">
        <v>27835852</v>
      </c>
      <c r="D37" s="164">
        <v>76469</v>
      </c>
      <c r="E37" s="162">
        <v>5947034</v>
      </c>
      <c r="F37" s="163">
        <v>5941248</v>
      </c>
      <c r="G37" s="164">
        <v>5786</v>
      </c>
      <c r="H37" s="162">
        <v>9451412</v>
      </c>
      <c r="I37" s="163">
        <v>9078781</v>
      </c>
      <c r="J37" s="164">
        <v>360212</v>
      </c>
      <c r="K37" s="162">
        <v>16</v>
      </c>
      <c r="L37" s="163">
        <v>16</v>
      </c>
      <c r="M37" s="164" t="s">
        <v>141</v>
      </c>
      <c r="N37" s="135" t="str">
        <f t="shared" si="1"/>
        <v>高知県計</v>
      </c>
    </row>
    <row r="38" spans="1:14" s="26" customFormat="1" ht="18" customHeight="1">
      <c r="A38" s="25"/>
      <c r="B38" s="195"/>
      <c r="C38" s="196"/>
      <c r="D38" s="197"/>
      <c r="E38" s="195"/>
      <c r="F38" s="196"/>
      <c r="G38" s="197"/>
      <c r="H38" s="195"/>
      <c r="I38" s="196"/>
      <c r="J38" s="197"/>
      <c r="K38" s="195"/>
      <c r="L38" s="196"/>
      <c r="M38" s="197"/>
      <c r="N38" s="118"/>
    </row>
    <row r="39" spans="1:14" s="3" customFormat="1" ht="18" customHeight="1" thickBot="1">
      <c r="A39" s="201" t="s">
        <v>23</v>
      </c>
      <c r="B39" s="202">
        <v>588316</v>
      </c>
      <c r="C39" s="203">
        <v>42995</v>
      </c>
      <c r="D39" s="204">
        <v>497547</v>
      </c>
      <c r="E39" s="202" t="s">
        <v>141</v>
      </c>
      <c r="F39" s="203" t="s">
        <v>141</v>
      </c>
      <c r="G39" s="204" t="s">
        <v>141</v>
      </c>
      <c r="H39" s="202">
        <v>2519471</v>
      </c>
      <c r="I39" s="203">
        <v>87558</v>
      </c>
      <c r="J39" s="204">
        <v>2329518</v>
      </c>
      <c r="K39" s="202" t="s">
        <v>141</v>
      </c>
      <c r="L39" s="203" t="s">
        <v>141</v>
      </c>
      <c r="M39" s="204" t="s">
        <v>141</v>
      </c>
      <c r="N39" s="205" t="s">
        <v>23</v>
      </c>
    </row>
    <row r="40" spans="1:14" s="3" customFormat="1" ht="24.75" customHeight="1" thickBot="1" thickTop="1">
      <c r="A40" s="255" t="s">
        <v>137</v>
      </c>
      <c r="B40" s="198">
        <v>176909530</v>
      </c>
      <c r="C40" s="199">
        <v>175841148</v>
      </c>
      <c r="D40" s="200">
        <v>970698</v>
      </c>
      <c r="E40" s="198">
        <v>38103308</v>
      </c>
      <c r="F40" s="199">
        <v>38086177</v>
      </c>
      <c r="G40" s="200">
        <v>17131</v>
      </c>
      <c r="H40" s="198">
        <v>52413632</v>
      </c>
      <c r="I40" s="199">
        <v>48098043</v>
      </c>
      <c r="J40" s="200">
        <v>4052797</v>
      </c>
      <c r="K40" s="198">
        <v>566</v>
      </c>
      <c r="L40" s="199">
        <v>544</v>
      </c>
      <c r="M40" s="200">
        <v>22</v>
      </c>
      <c r="N40" s="206" t="s">
        <v>106</v>
      </c>
    </row>
    <row r="41" spans="1:9" ht="24" customHeight="1">
      <c r="A41" s="333" t="s">
        <v>139</v>
      </c>
      <c r="B41" s="334"/>
      <c r="C41" s="334"/>
      <c r="D41" s="334"/>
      <c r="E41" s="334"/>
      <c r="F41" s="334"/>
      <c r="G41" s="334"/>
      <c r="H41" s="334"/>
      <c r="I41" s="334"/>
    </row>
  </sheetData>
  <sheetProtection/>
  <mergeCells count="7">
    <mergeCell ref="A41:I41"/>
    <mergeCell ref="A2:A3"/>
    <mergeCell ref="N2:N3"/>
    <mergeCell ref="H2:J2"/>
    <mergeCell ref="B2:D2"/>
    <mergeCell ref="E2:G2"/>
    <mergeCell ref="K2:M2"/>
  </mergeCells>
  <printOptions horizontalCentered="1"/>
  <pageMargins left="0.7874015748031497" right="0.7874015748031497" top="0.8661417322834646" bottom="0.6299212598425197" header="0.5118110236220472" footer="0.5118110236220472"/>
  <pageSetup fitToHeight="1" fitToWidth="1" horizontalDpi="600" verticalDpi="600" orientation="landscape" paperSize="9" scale="69" r:id="rId1"/>
  <headerFooter alignWithMargins="0">
    <oddFooter>&amp;R高松国税局
国税徴収１
(H24)</oddFooter>
  </headerFooter>
</worksheet>
</file>

<file path=xl/worksheets/sheet4.xml><?xml version="1.0" encoding="utf-8"?>
<worksheet xmlns="http://schemas.openxmlformats.org/spreadsheetml/2006/main" xmlns:r="http://schemas.openxmlformats.org/officeDocument/2006/relationships">
  <sheetPr>
    <tabColor rgb="FFFF0000"/>
  </sheetPr>
  <dimension ref="A1:N40"/>
  <sheetViews>
    <sheetView showGridLines="0" tabSelected="1" view="pageBreakPreview" zoomScale="60" workbookViewId="0" topLeftCell="A13">
      <selection activeCell="W27" sqref="W27"/>
    </sheetView>
  </sheetViews>
  <sheetFormatPr defaultColWidth="10.625" defaultRowHeight="13.5"/>
  <cols>
    <col min="1" max="1" width="12.00390625" style="2" customWidth="1"/>
    <col min="2" max="13" width="11.75390625" style="2" customWidth="1"/>
    <col min="14" max="14" width="11.875" style="5" customWidth="1"/>
    <col min="15" max="16384" width="10.625" style="2" customWidth="1"/>
  </cols>
  <sheetData>
    <row r="1" ht="12" thickBot="1">
      <c r="A1" s="2" t="s">
        <v>27</v>
      </c>
    </row>
    <row r="2" spans="1:14" s="5" customFormat="1" ht="15.75" customHeight="1">
      <c r="A2" s="335" t="s">
        <v>20</v>
      </c>
      <c r="B2" s="290" t="s">
        <v>145</v>
      </c>
      <c r="C2" s="291"/>
      <c r="D2" s="292"/>
      <c r="E2" s="290" t="s">
        <v>146</v>
      </c>
      <c r="F2" s="291"/>
      <c r="G2" s="292"/>
      <c r="H2" s="290" t="s">
        <v>147</v>
      </c>
      <c r="I2" s="291"/>
      <c r="J2" s="292"/>
      <c r="K2" s="290" t="s">
        <v>149</v>
      </c>
      <c r="L2" s="291"/>
      <c r="M2" s="292"/>
      <c r="N2" s="331" t="s">
        <v>74</v>
      </c>
    </row>
    <row r="3" spans="1:14" s="5" customFormat="1" ht="16.5" customHeight="1">
      <c r="A3" s="336"/>
      <c r="B3" s="24" t="s">
        <v>21</v>
      </c>
      <c r="C3" s="12" t="s">
        <v>14</v>
      </c>
      <c r="D3" s="14" t="s">
        <v>22</v>
      </c>
      <c r="E3" s="24" t="s">
        <v>21</v>
      </c>
      <c r="F3" s="12" t="s">
        <v>14</v>
      </c>
      <c r="G3" s="14" t="s">
        <v>22</v>
      </c>
      <c r="H3" s="24" t="s">
        <v>21</v>
      </c>
      <c r="I3" s="12" t="s">
        <v>14</v>
      </c>
      <c r="J3" s="14" t="s">
        <v>22</v>
      </c>
      <c r="K3" s="24" t="s">
        <v>21</v>
      </c>
      <c r="L3" s="12" t="s">
        <v>14</v>
      </c>
      <c r="M3" s="14" t="s">
        <v>22</v>
      </c>
      <c r="N3" s="332"/>
    </row>
    <row r="4" spans="1:14" s="23" customFormat="1" ht="11.25">
      <c r="A4" s="39"/>
      <c r="B4" s="34" t="s">
        <v>2</v>
      </c>
      <c r="C4" s="35" t="s">
        <v>2</v>
      </c>
      <c r="D4" s="36" t="s">
        <v>2</v>
      </c>
      <c r="E4" s="34" t="s">
        <v>2</v>
      </c>
      <c r="F4" s="35" t="s">
        <v>2</v>
      </c>
      <c r="G4" s="36" t="s">
        <v>2</v>
      </c>
      <c r="H4" s="34" t="s">
        <v>2</v>
      </c>
      <c r="I4" s="35" t="s">
        <v>2</v>
      </c>
      <c r="J4" s="36" t="s">
        <v>2</v>
      </c>
      <c r="K4" s="34" t="s">
        <v>2</v>
      </c>
      <c r="L4" s="35" t="s">
        <v>2</v>
      </c>
      <c r="M4" s="125" t="s">
        <v>2</v>
      </c>
      <c r="N4" s="120"/>
    </row>
    <row r="5" spans="1:14" ht="18" customHeight="1">
      <c r="A5" s="42" t="s">
        <v>75</v>
      </c>
      <c r="B5" s="177">
        <v>12032738</v>
      </c>
      <c r="C5" s="144">
        <v>11993938</v>
      </c>
      <c r="D5" s="178">
        <v>38632</v>
      </c>
      <c r="E5" s="177">
        <v>736118</v>
      </c>
      <c r="F5" s="144">
        <v>735715</v>
      </c>
      <c r="G5" s="178">
        <v>403</v>
      </c>
      <c r="H5" s="177">
        <v>2677578</v>
      </c>
      <c r="I5" s="144">
        <v>2619402</v>
      </c>
      <c r="J5" s="178">
        <v>58177</v>
      </c>
      <c r="K5" s="177" t="s">
        <v>141</v>
      </c>
      <c r="L5" s="144" t="s">
        <v>141</v>
      </c>
      <c r="M5" s="178" t="s">
        <v>141</v>
      </c>
      <c r="N5" s="121" t="str">
        <f>IF(A5="","",A5)</f>
        <v>徳島</v>
      </c>
    </row>
    <row r="6" spans="1:14" ht="18" customHeight="1">
      <c r="A6" s="40" t="s">
        <v>76</v>
      </c>
      <c r="B6" s="179">
        <v>6136090</v>
      </c>
      <c r="C6" s="146">
        <v>6125097</v>
      </c>
      <c r="D6" s="180">
        <v>10993</v>
      </c>
      <c r="E6" s="179">
        <v>305328</v>
      </c>
      <c r="F6" s="146">
        <v>304729</v>
      </c>
      <c r="G6" s="180">
        <v>599</v>
      </c>
      <c r="H6" s="179">
        <v>1566282</v>
      </c>
      <c r="I6" s="146">
        <v>1206616</v>
      </c>
      <c r="J6" s="180">
        <v>359666</v>
      </c>
      <c r="K6" s="179" t="s">
        <v>141</v>
      </c>
      <c r="L6" s="146" t="s">
        <v>141</v>
      </c>
      <c r="M6" s="180" t="s">
        <v>141</v>
      </c>
      <c r="N6" s="122" t="str">
        <f aca="true" t="shared" si="0" ref="N6:N39">IF(A6="","",A6)</f>
        <v>鳴門</v>
      </c>
    </row>
    <row r="7" spans="1:14" ht="18" customHeight="1">
      <c r="A7" s="40" t="s">
        <v>77</v>
      </c>
      <c r="B7" s="179">
        <v>10910186</v>
      </c>
      <c r="C7" s="146">
        <v>10906681</v>
      </c>
      <c r="D7" s="180">
        <v>3030</v>
      </c>
      <c r="E7" s="179">
        <v>22066</v>
      </c>
      <c r="F7" s="146">
        <v>21973</v>
      </c>
      <c r="G7" s="180">
        <v>93</v>
      </c>
      <c r="H7" s="179">
        <v>671875</v>
      </c>
      <c r="I7" s="146">
        <v>640609</v>
      </c>
      <c r="J7" s="178">
        <v>31265</v>
      </c>
      <c r="K7" s="179">
        <v>29</v>
      </c>
      <c r="L7" s="146" t="s">
        <v>141</v>
      </c>
      <c r="M7" s="180">
        <v>28</v>
      </c>
      <c r="N7" s="122" t="str">
        <f t="shared" si="0"/>
        <v>阿南</v>
      </c>
    </row>
    <row r="8" spans="1:14" ht="18" customHeight="1">
      <c r="A8" s="40" t="s">
        <v>78</v>
      </c>
      <c r="B8" s="179">
        <v>718236</v>
      </c>
      <c r="C8" s="146">
        <v>712303</v>
      </c>
      <c r="D8" s="180">
        <v>5915</v>
      </c>
      <c r="E8" s="179">
        <v>20226</v>
      </c>
      <c r="F8" s="146">
        <v>20174</v>
      </c>
      <c r="G8" s="180">
        <v>51</v>
      </c>
      <c r="H8" s="179">
        <v>128101</v>
      </c>
      <c r="I8" s="146">
        <v>126215</v>
      </c>
      <c r="J8" s="178">
        <v>1886</v>
      </c>
      <c r="K8" s="179" t="s">
        <v>141</v>
      </c>
      <c r="L8" s="146" t="s">
        <v>141</v>
      </c>
      <c r="M8" s="180" t="s">
        <v>141</v>
      </c>
      <c r="N8" s="122" t="str">
        <f t="shared" si="0"/>
        <v>川島</v>
      </c>
    </row>
    <row r="9" spans="1:14" ht="18" customHeight="1">
      <c r="A9" s="40" t="s">
        <v>79</v>
      </c>
      <c r="B9" s="179">
        <v>503508</v>
      </c>
      <c r="C9" s="146">
        <v>500935</v>
      </c>
      <c r="D9" s="180">
        <v>2573</v>
      </c>
      <c r="E9" s="179">
        <v>15617</v>
      </c>
      <c r="F9" s="146">
        <v>15616</v>
      </c>
      <c r="G9" s="180">
        <v>2</v>
      </c>
      <c r="H9" s="179">
        <v>147155</v>
      </c>
      <c r="I9" s="146">
        <v>147155</v>
      </c>
      <c r="J9" s="178" t="s">
        <v>141</v>
      </c>
      <c r="K9" s="179" t="s">
        <v>141</v>
      </c>
      <c r="L9" s="146" t="s">
        <v>141</v>
      </c>
      <c r="M9" s="180" t="s">
        <v>141</v>
      </c>
      <c r="N9" s="122" t="str">
        <f t="shared" si="0"/>
        <v>脇町</v>
      </c>
    </row>
    <row r="10" spans="1:14" ht="18" customHeight="1">
      <c r="A10" s="40" t="s">
        <v>80</v>
      </c>
      <c r="B10" s="179">
        <v>429113</v>
      </c>
      <c r="C10" s="146">
        <v>422290</v>
      </c>
      <c r="D10" s="180">
        <v>6823</v>
      </c>
      <c r="E10" s="179">
        <v>13415</v>
      </c>
      <c r="F10" s="146">
        <v>13391</v>
      </c>
      <c r="G10" s="180">
        <v>24</v>
      </c>
      <c r="H10" s="179">
        <v>102355</v>
      </c>
      <c r="I10" s="146">
        <v>102169</v>
      </c>
      <c r="J10" s="180">
        <v>185</v>
      </c>
      <c r="K10" s="179" t="s">
        <v>141</v>
      </c>
      <c r="L10" s="146" t="s">
        <v>141</v>
      </c>
      <c r="M10" s="180" t="s">
        <v>141</v>
      </c>
      <c r="N10" s="122" t="str">
        <f t="shared" si="0"/>
        <v>池田</v>
      </c>
    </row>
    <row r="11" spans="1:14" ht="18" customHeight="1">
      <c r="A11" s="132" t="s">
        <v>81</v>
      </c>
      <c r="B11" s="162">
        <v>30729871</v>
      </c>
      <c r="C11" s="163">
        <v>30661244</v>
      </c>
      <c r="D11" s="164">
        <v>67967</v>
      </c>
      <c r="E11" s="162">
        <v>1112769</v>
      </c>
      <c r="F11" s="163">
        <v>1111597</v>
      </c>
      <c r="G11" s="164">
        <v>1172</v>
      </c>
      <c r="H11" s="162">
        <v>5293346</v>
      </c>
      <c r="I11" s="163">
        <v>4842167</v>
      </c>
      <c r="J11" s="164">
        <v>451179</v>
      </c>
      <c r="K11" s="162">
        <v>29</v>
      </c>
      <c r="L11" s="163" t="s">
        <v>141</v>
      </c>
      <c r="M11" s="164">
        <v>28</v>
      </c>
      <c r="N11" s="133" t="str">
        <f t="shared" si="0"/>
        <v>徳島県計</v>
      </c>
    </row>
    <row r="12" spans="1:14" ht="18" customHeight="1">
      <c r="A12" s="10"/>
      <c r="B12" s="181"/>
      <c r="C12" s="182"/>
      <c r="D12" s="183"/>
      <c r="E12" s="181"/>
      <c r="F12" s="182"/>
      <c r="G12" s="183"/>
      <c r="H12" s="181"/>
      <c r="I12" s="182"/>
      <c r="J12" s="183"/>
      <c r="K12" s="181"/>
      <c r="L12" s="182"/>
      <c r="M12" s="183"/>
      <c r="N12" s="124">
        <f t="shared" si="0"/>
      </c>
    </row>
    <row r="13" spans="1:14" ht="18" customHeight="1">
      <c r="A13" s="41" t="s">
        <v>82</v>
      </c>
      <c r="B13" s="184">
        <v>28183093</v>
      </c>
      <c r="C13" s="185">
        <v>27962992</v>
      </c>
      <c r="D13" s="186">
        <v>219174</v>
      </c>
      <c r="E13" s="184">
        <v>1472123</v>
      </c>
      <c r="F13" s="185">
        <v>1470994</v>
      </c>
      <c r="G13" s="186">
        <v>1129</v>
      </c>
      <c r="H13" s="184">
        <v>4729638</v>
      </c>
      <c r="I13" s="185">
        <v>4643471</v>
      </c>
      <c r="J13" s="178">
        <v>86168</v>
      </c>
      <c r="K13" s="184" t="s">
        <v>141</v>
      </c>
      <c r="L13" s="185" t="s">
        <v>141</v>
      </c>
      <c r="M13" s="186" t="s">
        <v>141</v>
      </c>
      <c r="N13" s="121" t="str">
        <f t="shared" si="0"/>
        <v>高松</v>
      </c>
    </row>
    <row r="14" spans="1:14" ht="18" customHeight="1">
      <c r="A14" s="40" t="s">
        <v>83</v>
      </c>
      <c r="B14" s="177">
        <v>4707969</v>
      </c>
      <c r="C14" s="144">
        <v>4617582</v>
      </c>
      <c r="D14" s="178">
        <v>88973</v>
      </c>
      <c r="E14" s="177">
        <v>274998</v>
      </c>
      <c r="F14" s="144">
        <v>274646</v>
      </c>
      <c r="G14" s="178">
        <v>352</v>
      </c>
      <c r="H14" s="177">
        <v>671040</v>
      </c>
      <c r="I14" s="144">
        <v>662454</v>
      </c>
      <c r="J14" s="178">
        <v>7124</v>
      </c>
      <c r="K14" s="177" t="s">
        <v>141</v>
      </c>
      <c r="L14" s="144" t="s">
        <v>141</v>
      </c>
      <c r="M14" s="178" t="s">
        <v>141</v>
      </c>
      <c r="N14" s="121" t="str">
        <f t="shared" si="0"/>
        <v>丸亀</v>
      </c>
    </row>
    <row r="15" spans="1:14" ht="18" customHeight="1">
      <c r="A15" s="40" t="s">
        <v>84</v>
      </c>
      <c r="B15" s="177">
        <v>3277284</v>
      </c>
      <c r="C15" s="144">
        <v>3184787</v>
      </c>
      <c r="D15" s="178">
        <v>91731</v>
      </c>
      <c r="E15" s="177">
        <v>81481</v>
      </c>
      <c r="F15" s="144">
        <v>81419</v>
      </c>
      <c r="G15" s="178">
        <v>61</v>
      </c>
      <c r="H15" s="179">
        <v>397151</v>
      </c>
      <c r="I15" s="146">
        <v>383341</v>
      </c>
      <c r="J15" s="178">
        <v>13810</v>
      </c>
      <c r="K15" s="177">
        <v>206</v>
      </c>
      <c r="L15" s="144">
        <v>206</v>
      </c>
      <c r="M15" s="178" t="s">
        <v>141</v>
      </c>
      <c r="N15" s="121" t="str">
        <f t="shared" si="0"/>
        <v>坂出</v>
      </c>
    </row>
    <row r="16" spans="1:14" ht="18" customHeight="1">
      <c r="A16" s="40" t="s">
        <v>85</v>
      </c>
      <c r="B16" s="177">
        <v>4155698</v>
      </c>
      <c r="C16" s="144">
        <v>4086577</v>
      </c>
      <c r="D16" s="178">
        <v>69083</v>
      </c>
      <c r="E16" s="177">
        <v>197346</v>
      </c>
      <c r="F16" s="144">
        <v>197307</v>
      </c>
      <c r="G16" s="178">
        <v>39</v>
      </c>
      <c r="H16" s="179">
        <v>722496</v>
      </c>
      <c r="I16" s="146">
        <v>714358</v>
      </c>
      <c r="J16" s="178">
        <v>8139</v>
      </c>
      <c r="K16" s="177" t="s">
        <v>141</v>
      </c>
      <c r="L16" s="144" t="s">
        <v>141</v>
      </c>
      <c r="M16" s="178" t="s">
        <v>141</v>
      </c>
      <c r="N16" s="121" t="str">
        <f t="shared" si="0"/>
        <v>観音寺</v>
      </c>
    </row>
    <row r="17" spans="1:14" ht="18" customHeight="1">
      <c r="A17" s="40" t="s">
        <v>86</v>
      </c>
      <c r="B17" s="177">
        <v>5634064</v>
      </c>
      <c r="C17" s="144">
        <v>5628122</v>
      </c>
      <c r="D17" s="178">
        <v>5941</v>
      </c>
      <c r="E17" s="177">
        <v>36199</v>
      </c>
      <c r="F17" s="144">
        <v>34766</v>
      </c>
      <c r="G17" s="178">
        <v>1433</v>
      </c>
      <c r="H17" s="179">
        <v>371077</v>
      </c>
      <c r="I17" s="146">
        <v>369357</v>
      </c>
      <c r="J17" s="178">
        <v>1720</v>
      </c>
      <c r="K17" s="177" t="s">
        <v>141</v>
      </c>
      <c r="L17" s="144" t="s">
        <v>141</v>
      </c>
      <c r="M17" s="178" t="s">
        <v>141</v>
      </c>
      <c r="N17" s="121" t="str">
        <f t="shared" si="0"/>
        <v>長尾</v>
      </c>
    </row>
    <row r="18" spans="1:14" ht="18" customHeight="1">
      <c r="A18" s="40" t="s">
        <v>87</v>
      </c>
      <c r="B18" s="177">
        <v>472772</v>
      </c>
      <c r="C18" s="144">
        <v>459480</v>
      </c>
      <c r="D18" s="178">
        <v>13292</v>
      </c>
      <c r="E18" s="177">
        <v>9242</v>
      </c>
      <c r="F18" s="144">
        <v>7191</v>
      </c>
      <c r="G18" s="178">
        <v>2051</v>
      </c>
      <c r="H18" s="179">
        <v>291515</v>
      </c>
      <c r="I18" s="146">
        <v>290586</v>
      </c>
      <c r="J18" s="178">
        <v>929</v>
      </c>
      <c r="K18" s="177">
        <v>723</v>
      </c>
      <c r="L18" s="144" t="s">
        <v>141</v>
      </c>
      <c r="M18" s="178">
        <v>723</v>
      </c>
      <c r="N18" s="121" t="str">
        <f t="shared" si="0"/>
        <v>土庄</v>
      </c>
    </row>
    <row r="19" spans="1:14" ht="18" customHeight="1">
      <c r="A19" s="132" t="s">
        <v>88</v>
      </c>
      <c r="B19" s="162">
        <v>46430880</v>
      </c>
      <c r="C19" s="163">
        <v>45939540</v>
      </c>
      <c r="D19" s="164">
        <v>488194</v>
      </c>
      <c r="E19" s="162">
        <v>2071388</v>
      </c>
      <c r="F19" s="163">
        <v>2066323</v>
      </c>
      <c r="G19" s="164">
        <v>5065</v>
      </c>
      <c r="H19" s="162">
        <v>7182917</v>
      </c>
      <c r="I19" s="163">
        <v>7063566</v>
      </c>
      <c r="J19" s="164">
        <v>117889</v>
      </c>
      <c r="K19" s="162">
        <v>929</v>
      </c>
      <c r="L19" s="163">
        <v>206</v>
      </c>
      <c r="M19" s="164">
        <v>723</v>
      </c>
      <c r="N19" s="133" t="str">
        <f t="shared" si="0"/>
        <v>香川県計</v>
      </c>
    </row>
    <row r="20" spans="1:14" ht="18" customHeight="1">
      <c r="A20" s="10"/>
      <c r="B20" s="181"/>
      <c r="C20" s="182"/>
      <c r="D20" s="183"/>
      <c r="E20" s="181"/>
      <c r="F20" s="182"/>
      <c r="G20" s="183"/>
      <c r="H20" s="181"/>
      <c r="I20" s="182"/>
      <c r="J20" s="183"/>
      <c r="K20" s="181"/>
      <c r="L20" s="182"/>
      <c r="M20" s="183"/>
      <c r="N20" s="124">
        <f t="shared" si="0"/>
      </c>
    </row>
    <row r="21" spans="1:14" ht="18" customHeight="1">
      <c r="A21" s="41" t="s">
        <v>89</v>
      </c>
      <c r="B21" s="177">
        <v>28529728</v>
      </c>
      <c r="C21" s="144">
        <v>28401206</v>
      </c>
      <c r="D21" s="178">
        <v>121491</v>
      </c>
      <c r="E21" s="177">
        <v>1875559</v>
      </c>
      <c r="F21" s="144">
        <v>1873507</v>
      </c>
      <c r="G21" s="178">
        <v>2052</v>
      </c>
      <c r="H21" s="177">
        <v>4303958</v>
      </c>
      <c r="I21" s="144">
        <v>3925046</v>
      </c>
      <c r="J21" s="178">
        <v>378912</v>
      </c>
      <c r="K21" s="177">
        <v>379</v>
      </c>
      <c r="L21" s="144">
        <v>170</v>
      </c>
      <c r="M21" s="178" t="s">
        <v>141</v>
      </c>
      <c r="N21" s="121" t="str">
        <f t="shared" si="0"/>
        <v>松山</v>
      </c>
    </row>
    <row r="22" spans="1:14" ht="18" customHeight="1">
      <c r="A22" s="40" t="s">
        <v>90</v>
      </c>
      <c r="B22" s="177">
        <v>32654134</v>
      </c>
      <c r="C22" s="144">
        <v>32335532</v>
      </c>
      <c r="D22" s="178">
        <v>318602</v>
      </c>
      <c r="E22" s="177">
        <v>2234513</v>
      </c>
      <c r="F22" s="144">
        <v>2195018</v>
      </c>
      <c r="G22" s="178">
        <v>39495</v>
      </c>
      <c r="H22" s="177">
        <v>2026799</v>
      </c>
      <c r="I22" s="144">
        <v>1966292</v>
      </c>
      <c r="J22" s="178">
        <v>60507</v>
      </c>
      <c r="K22" s="177" t="s">
        <v>141</v>
      </c>
      <c r="L22" s="144" t="s">
        <v>141</v>
      </c>
      <c r="M22" s="178" t="s">
        <v>141</v>
      </c>
      <c r="N22" s="121" t="str">
        <f t="shared" si="0"/>
        <v>今治</v>
      </c>
    </row>
    <row r="23" spans="1:14" ht="18" customHeight="1">
      <c r="A23" s="40" t="s">
        <v>91</v>
      </c>
      <c r="B23" s="177">
        <v>2412953</v>
      </c>
      <c r="C23" s="144">
        <v>2406846</v>
      </c>
      <c r="D23" s="178">
        <v>6107</v>
      </c>
      <c r="E23" s="177">
        <v>69789</v>
      </c>
      <c r="F23" s="144">
        <v>69626</v>
      </c>
      <c r="G23" s="178">
        <v>163</v>
      </c>
      <c r="H23" s="177">
        <v>768635</v>
      </c>
      <c r="I23" s="144">
        <v>555116</v>
      </c>
      <c r="J23" s="178">
        <v>213519</v>
      </c>
      <c r="K23" s="177" t="s">
        <v>141</v>
      </c>
      <c r="L23" s="144" t="s">
        <v>141</v>
      </c>
      <c r="M23" s="178" t="s">
        <v>141</v>
      </c>
      <c r="N23" s="121" t="str">
        <f t="shared" si="0"/>
        <v>宇和島</v>
      </c>
    </row>
    <row r="24" spans="1:14" ht="18" customHeight="1">
      <c r="A24" s="40" t="s">
        <v>92</v>
      </c>
      <c r="B24" s="177">
        <v>1646163</v>
      </c>
      <c r="C24" s="144">
        <v>1613728</v>
      </c>
      <c r="D24" s="178">
        <v>32434</v>
      </c>
      <c r="E24" s="177">
        <v>76475</v>
      </c>
      <c r="F24" s="144">
        <v>76360</v>
      </c>
      <c r="G24" s="178">
        <v>115</v>
      </c>
      <c r="H24" s="177">
        <v>388247</v>
      </c>
      <c r="I24" s="144">
        <v>377934</v>
      </c>
      <c r="J24" s="178">
        <v>10313</v>
      </c>
      <c r="K24" s="177" t="s">
        <v>141</v>
      </c>
      <c r="L24" s="144" t="s">
        <v>141</v>
      </c>
      <c r="M24" s="178" t="s">
        <v>141</v>
      </c>
      <c r="N24" s="121" t="str">
        <f t="shared" si="0"/>
        <v>八幡浜</v>
      </c>
    </row>
    <row r="25" spans="1:14" ht="18" customHeight="1">
      <c r="A25" s="40" t="s">
        <v>93</v>
      </c>
      <c r="B25" s="177">
        <v>5605588</v>
      </c>
      <c r="C25" s="144">
        <v>5338539</v>
      </c>
      <c r="D25" s="178">
        <v>267049</v>
      </c>
      <c r="E25" s="177">
        <v>271186</v>
      </c>
      <c r="F25" s="144">
        <v>269110</v>
      </c>
      <c r="G25" s="178">
        <v>2076</v>
      </c>
      <c r="H25" s="177">
        <v>216780</v>
      </c>
      <c r="I25" s="144">
        <v>215579</v>
      </c>
      <c r="J25" s="178">
        <v>1201</v>
      </c>
      <c r="K25" s="177" t="s">
        <v>141</v>
      </c>
      <c r="L25" s="144" t="s">
        <v>141</v>
      </c>
      <c r="M25" s="178" t="s">
        <v>141</v>
      </c>
      <c r="N25" s="121" t="str">
        <f t="shared" si="0"/>
        <v>新居浜</v>
      </c>
    </row>
    <row r="26" spans="1:14" s="3" customFormat="1" ht="18" customHeight="1">
      <c r="A26" s="40" t="s">
        <v>94</v>
      </c>
      <c r="B26" s="179">
        <v>1935175</v>
      </c>
      <c r="C26" s="146">
        <v>1864358</v>
      </c>
      <c r="D26" s="180">
        <v>70816</v>
      </c>
      <c r="E26" s="179">
        <v>45894</v>
      </c>
      <c r="F26" s="146">
        <v>45619</v>
      </c>
      <c r="G26" s="180">
        <v>275</v>
      </c>
      <c r="H26" s="179">
        <v>428977</v>
      </c>
      <c r="I26" s="146">
        <v>399888</v>
      </c>
      <c r="J26" s="180">
        <v>29089</v>
      </c>
      <c r="K26" s="179">
        <v>696</v>
      </c>
      <c r="L26" s="146">
        <v>139</v>
      </c>
      <c r="M26" s="180">
        <v>557</v>
      </c>
      <c r="N26" s="122" t="str">
        <f t="shared" si="0"/>
        <v>伊予西条</v>
      </c>
    </row>
    <row r="27" spans="1:14" s="9" customFormat="1" ht="18" customHeight="1">
      <c r="A27" s="40" t="s">
        <v>95</v>
      </c>
      <c r="B27" s="179">
        <v>1106534</v>
      </c>
      <c r="C27" s="146">
        <v>1083074</v>
      </c>
      <c r="D27" s="180">
        <v>23460</v>
      </c>
      <c r="E27" s="179">
        <v>27226</v>
      </c>
      <c r="F27" s="146">
        <v>26947</v>
      </c>
      <c r="G27" s="180">
        <v>279</v>
      </c>
      <c r="H27" s="179">
        <v>148003</v>
      </c>
      <c r="I27" s="146">
        <v>131274</v>
      </c>
      <c r="J27" s="180">
        <v>16729</v>
      </c>
      <c r="K27" s="179" t="s">
        <v>141</v>
      </c>
      <c r="L27" s="146" t="s">
        <v>141</v>
      </c>
      <c r="M27" s="180" t="s">
        <v>141</v>
      </c>
      <c r="N27" s="122" t="str">
        <f t="shared" si="0"/>
        <v>大洲</v>
      </c>
    </row>
    <row r="28" spans="1:14" ht="18" customHeight="1">
      <c r="A28" s="40" t="s">
        <v>96</v>
      </c>
      <c r="B28" s="179">
        <v>11181391</v>
      </c>
      <c r="C28" s="146">
        <v>10641512</v>
      </c>
      <c r="D28" s="180">
        <v>539813</v>
      </c>
      <c r="E28" s="179">
        <v>495030</v>
      </c>
      <c r="F28" s="146">
        <v>494562</v>
      </c>
      <c r="G28" s="180">
        <v>468</v>
      </c>
      <c r="H28" s="179">
        <v>848152</v>
      </c>
      <c r="I28" s="146">
        <v>812692</v>
      </c>
      <c r="J28" s="180">
        <v>35460</v>
      </c>
      <c r="K28" s="179" t="s">
        <v>141</v>
      </c>
      <c r="L28" s="146" t="s">
        <v>141</v>
      </c>
      <c r="M28" s="180" t="s">
        <v>141</v>
      </c>
      <c r="N28" s="122" t="str">
        <f t="shared" si="0"/>
        <v>伊予三島</v>
      </c>
    </row>
    <row r="29" spans="1:14" ht="18" customHeight="1">
      <c r="A29" s="132" t="s">
        <v>97</v>
      </c>
      <c r="B29" s="162">
        <v>85071666</v>
      </c>
      <c r="C29" s="163">
        <v>83684797</v>
      </c>
      <c r="D29" s="164">
        <v>1379772</v>
      </c>
      <c r="E29" s="162">
        <v>5095672</v>
      </c>
      <c r="F29" s="163">
        <v>5050749</v>
      </c>
      <c r="G29" s="164">
        <v>44923</v>
      </c>
      <c r="H29" s="162">
        <v>9129551</v>
      </c>
      <c r="I29" s="163">
        <v>8383820</v>
      </c>
      <c r="J29" s="164">
        <v>745731</v>
      </c>
      <c r="K29" s="162">
        <v>1076</v>
      </c>
      <c r="L29" s="163">
        <v>309</v>
      </c>
      <c r="M29" s="164">
        <v>557</v>
      </c>
      <c r="N29" s="133" t="str">
        <f t="shared" si="0"/>
        <v>愛媛県計</v>
      </c>
    </row>
    <row r="30" spans="1:14" ht="18" customHeight="1">
      <c r="A30" s="10"/>
      <c r="B30" s="181"/>
      <c r="C30" s="182"/>
      <c r="D30" s="183"/>
      <c r="E30" s="181"/>
      <c r="F30" s="182"/>
      <c r="G30" s="183"/>
      <c r="H30" s="181"/>
      <c r="I30" s="182"/>
      <c r="J30" s="183"/>
      <c r="K30" s="181"/>
      <c r="L30" s="182"/>
      <c r="M30" s="183"/>
      <c r="N30" s="124">
        <f t="shared" si="0"/>
      </c>
    </row>
    <row r="31" spans="1:14" ht="18" customHeight="1">
      <c r="A31" s="41" t="s">
        <v>98</v>
      </c>
      <c r="B31" s="179">
        <v>10695410</v>
      </c>
      <c r="C31" s="146">
        <v>10594554</v>
      </c>
      <c r="D31" s="180">
        <v>81616</v>
      </c>
      <c r="E31" s="179">
        <v>571054</v>
      </c>
      <c r="F31" s="146">
        <v>570442</v>
      </c>
      <c r="G31" s="180">
        <v>612</v>
      </c>
      <c r="H31" s="179">
        <v>2601365</v>
      </c>
      <c r="I31" s="146">
        <v>2529430</v>
      </c>
      <c r="J31" s="178">
        <v>71823</v>
      </c>
      <c r="K31" s="179">
        <v>42</v>
      </c>
      <c r="L31" s="146">
        <v>2</v>
      </c>
      <c r="M31" s="180">
        <v>40</v>
      </c>
      <c r="N31" s="122" t="str">
        <f t="shared" si="0"/>
        <v>高知</v>
      </c>
    </row>
    <row r="32" spans="1:14" ht="18" customHeight="1">
      <c r="A32" s="40" t="s">
        <v>99</v>
      </c>
      <c r="B32" s="179">
        <v>521996</v>
      </c>
      <c r="C32" s="146">
        <v>519380</v>
      </c>
      <c r="D32" s="180">
        <v>2616</v>
      </c>
      <c r="E32" s="179">
        <v>9003</v>
      </c>
      <c r="F32" s="146">
        <v>8879</v>
      </c>
      <c r="G32" s="180">
        <v>123</v>
      </c>
      <c r="H32" s="179">
        <v>226512</v>
      </c>
      <c r="I32" s="146">
        <v>225581</v>
      </c>
      <c r="J32" s="180">
        <v>932</v>
      </c>
      <c r="K32" s="179" t="s">
        <v>141</v>
      </c>
      <c r="L32" s="146" t="s">
        <v>141</v>
      </c>
      <c r="M32" s="180" t="s">
        <v>141</v>
      </c>
      <c r="N32" s="122" t="str">
        <f t="shared" si="0"/>
        <v>安芸</v>
      </c>
    </row>
    <row r="33" spans="1:14" ht="18" customHeight="1">
      <c r="A33" s="40" t="s">
        <v>100</v>
      </c>
      <c r="B33" s="179">
        <v>1985513</v>
      </c>
      <c r="C33" s="146">
        <v>1978446</v>
      </c>
      <c r="D33" s="180">
        <v>7066</v>
      </c>
      <c r="E33" s="179">
        <v>58034</v>
      </c>
      <c r="F33" s="146">
        <v>56176</v>
      </c>
      <c r="G33" s="180">
        <v>1858</v>
      </c>
      <c r="H33" s="179">
        <v>550335</v>
      </c>
      <c r="I33" s="146">
        <v>541182</v>
      </c>
      <c r="J33" s="180">
        <v>9153</v>
      </c>
      <c r="K33" s="179" t="s">
        <v>141</v>
      </c>
      <c r="L33" s="146" t="s">
        <v>141</v>
      </c>
      <c r="M33" s="180" t="s">
        <v>141</v>
      </c>
      <c r="N33" s="122" t="str">
        <f t="shared" si="0"/>
        <v>南国</v>
      </c>
    </row>
    <row r="34" spans="1:14" ht="18" customHeight="1">
      <c r="A34" s="40" t="s">
        <v>101</v>
      </c>
      <c r="B34" s="179">
        <v>685032</v>
      </c>
      <c r="C34" s="146">
        <v>683819</v>
      </c>
      <c r="D34" s="180">
        <v>1213</v>
      </c>
      <c r="E34" s="179">
        <v>29532</v>
      </c>
      <c r="F34" s="146">
        <v>29517</v>
      </c>
      <c r="G34" s="180">
        <v>15</v>
      </c>
      <c r="H34" s="179">
        <v>100695</v>
      </c>
      <c r="I34" s="146">
        <v>99845</v>
      </c>
      <c r="J34" s="180">
        <v>850</v>
      </c>
      <c r="K34" s="179" t="s">
        <v>141</v>
      </c>
      <c r="L34" s="146" t="s">
        <v>141</v>
      </c>
      <c r="M34" s="180" t="s">
        <v>141</v>
      </c>
      <c r="N34" s="122" t="str">
        <f t="shared" si="0"/>
        <v>須崎</v>
      </c>
    </row>
    <row r="35" spans="1:14" ht="18" customHeight="1">
      <c r="A35" s="40" t="s">
        <v>102</v>
      </c>
      <c r="B35" s="179">
        <v>934809</v>
      </c>
      <c r="C35" s="146">
        <v>932936</v>
      </c>
      <c r="D35" s="180">
        <v>1815</v>
      </c>
      <c r="E35" s="179">
        <v>26046</v>
      </c>
      <c r="F35" s="146">
        <v>25979</v>
      </c>
      <c r="G35" s="180">
        <v>67</v>
      </c>
      <c r="H35" s="179">
        <v>335281</v>
      </c>
      <c r="I35" s="146">
        <v>335201</v>
      </c>
      <c r="J35" s="180">
        <v>80</v>
      </c>
      <c r="K35" s="179" t="s">
        <v>141</v>
      </c>
      <c r="L35" s="146" t="s">
        <v>141</v>
      </c>
      <c r="M35" s="180" t="s">
        <v>141</v>
      </c>
      <c r="N35" s="122" t="str">
        <f t="shared" si="0"/>
        <v>中村</v>
      </c>
    </row>
    <row r="36" spans="1:14" ht="18" customHeight="1">
      <c r="A36" s="40" t="s">
        <v>103</v>
      </c>
      <c r="B36" s="179">
        <v>701885</v>
      </c>
      <c r="C36" s="146">
        <v>700424</v>
      </c>
      <c r="D36" s="180">
        <v>1460</v>
      </c>
      <c r="E36" s="179">
        <v>14561</v>
      </c>
      <c r="F36" s="146">
        <v>14555</v>
      </c>
      <c r="G36" s="180">
        <v>6</v>
      </c>
      <c r="H36" s="179">
        <v>254046</v>
      </c>
      <c r="I36" s="146">
        <v>248965</v>
      </c>
      <c r="J36" s="178">
        <v>4020</v>
      </c>
      <c r="K36" s="179" t="s">
        <v>141</v>
      </c>
      <c r="L36" s="146" t="s">
        <v>141</v>
      </c>
      <c r="M36" s="180" t="s">
        <v>141</v>
      </c>
      <c r="N36" s="122" t="str">
        <f t="shared" si="0"/>
        <v>伊野</v>
      </c>
    </row>
    <row r="37" spans="1:14" s="3" customFormat="1" ht="18" customHeight="1">
      <c r="A37" s="132" t="s">
        <v>104</v>
      </c>
      <c r="B37" s="162">
        <v>15524643</v>
      </c>
      <c r="C37" s="163">
        <v>15409560</v>
      </c>
      <c r="D37" s="164">
        <v>95786</v>
      </c>
      <c r="E37" s="162">
        <v>708231</v>
      </c>
      <c r="F37" s="163">
        <v>705549</v>
      </c>
      <c r="G37" s="164">
        <v>2682</v>
      </c>
      <c r="H37" s="162">
        <v>4068234</v>
      </c>
      <c r="I37" s="163">
        <v>3980204</v>
      </c>
      <c r="J37" s="164">
        <v>86857</v>
      </c>
      <c r="K37" s="162">
        <v>42</v>
      </c>
      <c r="L37" s="163">
        <v>2</v>
      </c>
      <c r="M37" s="164">
        <v>40</v>
      </c>
      <c r="N37" s="133" t="str">
        <f t="shared" si="0"/>
        <v>高知県計</v>
      </c>
    </row>
    <row r="38" spans="1:14" s="9" customFormat="1" ht="18" customHeight="1">
      <c r="A38" s="25"/>
      <c r="B38" s="181"/>
      <c r="C38" s="182"/>
      <c r="D38" s="183"/>
      <c r="E38" s="181"/>
      <c r="F38" s="182"/>
      <c r="G38" s="183"/>
      <c r="H38" s="181"/>
      <c r="I38" s="182"/>
      <c r="J38" s="183"/>
      <c r="K38" s="181"/>
      <c r="L38" s="182"/>
      <c r="M38" s="183"/>
      <c r="N38" s="131">
        <f t="shared" si="0"/>
      </c>
    </row>
    <row r="39" spans="1:14" s="3" customFormat="1" ht="18" customHeight="1" thickBot="1">
      <c r="A39" s="201" t="s">
        <v>23</v>
      </c>
      <c r="B39" s="207">
        <v>2539626</v>
      </c>
      <c r="C39" s="208">
        <v>118319</v>
      </c>
      <c r="D39" s="209">
        <v>1776935</v>
      </c>
      <c r="E39" s="207" t="s">
        <v>141</v>
      </c>
      <c r="F39" s="208" t="s">
        <v>141</v>
      </c>
      <c r="G39" s="209" t="s">
        <v>141</v>
      </c>
      <c r="H39" s="207">
        <v>773821</v>
      </c>
      <c r="I39" s="208">
        <v>285239</v>
      </c>
      <c r="J39" s="209">
        <v>488583</v>
      </c>
      <c r="K39" s="207">
        <v>25203</v>
      </c>
      <c r="L39" s="208">
        <v>1256</v>
      </c>
      <c r="M39" s="209">
        <v>22292</v>
      </c>
      <c r="N39" s="210" t="str">
        <f t="shared" si="0"/>
        <v>局引受分</v>
      </c>
    </row>
    <row r="40" spans="1:14" s="3" customFormat="1" ht="18" customHeight="1" thickBot="1" thickTop="1">
      <c r="A40" s="212" t="s">
        <v>137</v>
      </c>
      <c r="B40" s="174">
        <v>180296687</v>
      </c>
      <c r="C40" s="175">
        <v>175813461</v>
      </c>
      <c r="D40" s="176">
        <v>3808654</v>
      </c>
      <c r="E40" s="174">
        <v>8988059</v>
      </c>
      <c r="F40" s="175">
        <v>8934218</v>
      </c>
      <c r="G40" s="176">
        <v>53841</v>
      </c>
      <c r="H40" s="174">
        <v>26447868</v>
      </c>
      <c r="I40" s="175">
        <v>24554995</v>
      </c>
      <c r="J40" s="176">
        <v>1890239</v>
      </c>
      <c r="K40" s="187">
        <v>27279</v>
      </c>
      <c r="L40" s="175">
        <v>1773</v>
      </c>
      <c r="M40" s="188">
        <v>23640</v>
      </c>
      <c r="N40" s="211" t="str">
        <f>IF(A40="","",A40)</f>
        <v>総計</v>
      </c>
    </row>
  </sheetData>
  <sheetProtection/>
  <mergeCells count="6">
    <mergeCell ref="B2:D2"/>
    <mergeCell ref="A2:A3"/>
    <mergeCell ref="N2:N3"/>
    <mergeCell ref="E2:G2"/>
    <mergeCell ref="H2:J2"/>
    <mergeCell ref="K2:M2"/>
  </mergeCells>
  <printOptions horizontalCentered="1" verticalCentered="1"/>
  <pageMargins left="0.7874015748031497" right="0.7874015748031497" top="0.66" bottom="0.6299212598425197" header="0.5118110236220472" footer="0.5118110236220472"/>
  <pageSetup horizontalDpi="600" verticalDpi="600" orientation="landscape" paperSize="9" scale="73" r:id="rId1"/>
  <headerFooter alignWithMargins="0">
    <oddFooter>&amp;R高松国税局
国税徴収１
(H24)</oddFooter>
  </headerFooter>
</worksheet>
</file>

<file path=xl/worksheets/sheet5.xml><?xml version="1.0" encoding="utf-8"?>
<worksheet xmlns="http://schemas.openxmlformats.org/spreadsheetml/2006/main" xmlns:r="http://schemas.openxmlformats.org/officeDocument/2006/relationships">
  <sheetPr>
    <tabColor rgb="FFFF0000"/>
  </sheetPr>
  <dimension ref="A1:N40"/>
  <sheetViews>
    <sheetView showGridLines="0" tabSelected="1" view="pageBreakPreview" zoomScale="60" workbookViewId="0" topLeftCell="A13">
      <selection activeCell="W27" sqref="W27"/>
    </sheetView>
  </sheetViews>
  <sheetFormatPr defaultColWidth="5.875" defaultRowHeight="13.5"/>
  <cols>
    <col min="1" max="1" width="12.00390625" style="2" customWidth="1"/>
    <col min="2" max="13" width="11.75390625" style="2" customWidth="1"/>
    <col min="14" max="14" width="11.875" style="5" customWidth="1"/>
    <col min="15" max="15" width="8.25390625" style="2" bestFit="1" customWidth="1"/>
    <col min="16" max="16" width="18.00390625" style="2" bestFit="1" customWidth="1"/>
    <col min="17" max="16384" width="5.875" style="2" customWidth="1"/>
  </cols>
  <sheetData>
    <row r="1" ht="12" thickBot="1">
      <c r="A1" s="2" t="s">
        <v>27</v>
      </c>
    </row>
    <row r="2" spans="1:14" s="5" customFormat="1" ht="15" customHeight="1">
      <c r="A2" s="335" t="s">
        <v>20</v>
      </c>
      <c r="B2" s="290" t="s">
        <v>180</v>
      </c>
      <c r="C2" s="291"/>
      <c r="D2" s="292"/>
      <c r="E2" s="290" t="s">
        <v>150</v>
      </c>
      <c r="F2" s="291"/>
      <c r="G2" s="292"/>
      <c r="H2" s="290" t="s">
        <v>181</v>
      </c>
      <c r="I2" s="291"/>
      <c r="J2" s="292"/>
      <c r="K2" s="290" t="s">
        <v>183</v>
      </c>
      <c r="L2" s="291"/>
      <c r="M2" s="292"/>
      <c r="N2" s="331" t="s">
        <v>74</v>
      </c>
    </row>
    <row r="3" spans="1:14" s="5" customFormat="1" ht="16.5" customHeight="1">
      <c r="A3" s="336"/>
      <c r="B3" s="24" t="s">
        <v>21</v>
      </c>
      <c r="C3" s="12" t="s">
        <v>14</v>
      </c>
      <c r="D3" s="14" t="s">
        <v>22</v>
      </c>
      <c r="E3" s="24" t="s">
        <v>21</v>
      </c>
      <c r="F3" s="12" t="s">
        <v>14</v>
      </c>
      <c r="G3" s="14" t="s">
        <v>22</v>
      </c>
      <c r="H3" s="24" t="s">
        <v>21</v>
      </c>
      <c r="I3" s="12" t="s">
        <v>14</v>
      </c>
      <c r="J3" s="14" t="s">
        <v>22</v>
      </c>
      <c r="K3" s="24" t="s">
        <v>21</v>
      </c>
      <c r="L3" s="12" t="s">
        <v>14</v>
      </c>
      <c r="M3" s="14" t="s">
        <v>22</v>
      </c>
      <c r="N3" s="332"/>
    </row>
    <row r="4" spans="1:14" ht="11.25">
      <c r="A4" s="39"/>
      <c r="B4" s="37" t="s">
        <v>2</v>
      </c>
      <c r="C4" s="30" t="s">
        <v>2</v>
      </c>
      <c r="D4" s="38" t="s">
        <v>2</v>
      </c>
      <c r="E4" s="37" t="s">
        <v>2</v>
      </c>
      <c r="F4" s="30" t="s">
        <v>2</v>
      </c>
      <c r="G4" s="38" t="s">
        <v>2</v>
      </c>
      <c r="H4" s="37" t="s">
        <v>2</v>
      </c>
      <c r="I4" s="30" t="s">
        <v>2</v>
      </c>
      <c r="J4" s="38" t="s">
        <v>2</v>
      </c>
      <c r="K4" s="37" t="s">
        <v>2</v>
      </c>
      <c r="L4" s="30" t="s">
        <v>2</v>
      </c>
      <c r="M4" s="119" t="s">
        <v>2</v>
      </c>
      <c r="N4" s="120"/>
    </row>
    <row r="5" spans="1:14" ht="18" customHeight="1">
      <c r="A5" s="42" t="s">
        <v>75</v>
      </c>
      <c r="B5" s="156">
        <v>20911290</v>
      </c>
      <c r="C5" s="157">
        <v>20503867</v>
      </c>
      <c r="D5" s="158">
        <v>402262</v>
      </c>
      <c r="E5" s="156">
        <v>8818</v>
      </c>
      <c r="F5" s="157">
        <v>8818</v>
      </c>
      <c r="G5" s="158" t="s">
        <v>141</v>
      </c>
      <c r="H5" s="156" t="s">
        <v>141</v>
      </c>
      <c r="I5" s="157" t="s">
        <v>141</v>
      </c>
      <c r="J5" s="158" t="s">
        <v>141</v>
      </c>
      <c r="K5" s="156" t="s">
        <v>141</v>
      </c>
      <c r="L5" s="157" t="s">
        <v>141</v>
      </c>
      <c r="M5" s="158" t="s">
        <v>141</v>
      </c>
      <c r="N5" s="121" t="str">
        <f>A5</f>
        <v>徳島</v>
      </c>
    </row>
    <row r="6" spans="1:14" ht="18" customHeight="1">
      <c r="A6" s="40" t="s">
        <v>76</v>
      </c>
      <c r="B6" s="159">
        <v>8173237</v>
      </c>
      <c r="C6" s="160">
        <v>7988548</v>
      </c>
      <c r="D6" s="158">
        <v>170142</v>
      </c>
      <c r="E6" s="159">
        <v>557392</v>
      </c>
      <c r="F6" s="160">
        <v>557392</v>
      </c>
      <c r="G6" s="158" t="s">
        <v>141</v>
      </c>
      <c r="H6" s="159" t="s">
        <v>141</v>
      </c>
      <c r="I6" s="160" t="s">
        <v>141</v>
      </c>
      <c r="J6" s="158" t="s">
        <v>141</v>
      </c>
      <c r="K6" s="159" t="s">
        <v>141</v>
      </c>
      <c r="L6" s="160" t="s">
        <v>141</v>
      </c>
      <c r="M6" s="161" t="s">
        <v>141</v>
      </c>
      <c r="N6" s="122" t="str">
        <f aca="true" t="shared" si="0" ref="N6:N40">A6</f>
        <v>鳴門</v>
      </c>
    </row>
    <row r="7" spans="1:14" ht="18" customHeight="1">
      <c r="A7" s="40" t="s">
        <v>77</v>
      </c>
      <c r="B7" s="159">
        <v>3445963</v>
      </c>
      <c r="C7" s="160">
        <v>3357587</v>
      </c>
      <c r="D7" s="161">
        <v>84650</v>
      </c>
      <c r="E7" s="159">
        <v>5404</v>
      </c>
      <c r="F7" s="160">
        <v>5404</v>
      </c>
      <c r="G7" s="161" t="s">
        <v>141</v>
      </c>
      <c r="H7" s="159" t="s">
        <v>141</v>
      </c>
      <c r="I7" s="160" t="s">
        <v>141</v>
      </c>
      <c r="J7" s="161" t="s">
        <v>141</v>
      </c>
      <c r="K7" s="159" t="s">
        <v>141</v>
      </c>
      <c r="L7" s="160" t="s">
        <v>141</v>
      </c>
      <c r="M7" s="161" t="s">
        <v>141</v>
      </c>
      <c r="N7" s="122" t="str">
        <f t="shared" si="0"/>
        <v>阿南</v>
      </c>
    </row>
    <row r="8" spans="1:14" ht="18" customHeight="1">
      <c r="A8" s="40" t="s">
        <v>78</v>
      </c>
      <c r="B8" s="159">
        <v>2157825</v>
      </c>
      <c r="C8" s="160">
        <v>2103051</v>
      </c>
      <c r="D8" s="158">
        <v>51524</v>
      </c>
      <c r="E8" s="159" t="s">
        <v>195</v>
      </c>
      <c r="F8" s="160" t="s">
        <v>194</v>
      </c>
      <c r="G8" s="160" t="s">
        <v>194</v>
      </c>
      <c r="H8" s="159" t="s">
        <v>141</v>
      </c>
      <c r="I8" s="160" t="s">
        <v>141</v>
      </c>
      <c r="J8" s="161" t="s">
        <v>141</v>
      </c>
      <c r="K8" s="159" t="s">
        <v>141</v>
      </c>
      <c r="L8" s="160" t="s">
        <v>141</v>
      </c>
      <c r="M8" s="161" t="s">
        <v>141</v>
      </c>
      <c r="N8" s="122" t="str">
        <f t="shared" si="0"/>
        <v>川島</v>
      </c>
    </row>
    <row r="9" spans="1:14" ht="18" customHeight="1">
      <c r="A9" s="40" t="s">
        <v>79</v>
      </c>
      <c r="B9" s="159">
        <v>1345872</v>
      </c>
      <c r="C9" s="160">
        <v>1303938</v>
      </c>
      <c r="D9" s="158">
        <v>39703</v>
      </c>
      <c r="E9" s="159" t="s">
        <v>194</v>
      </c>
      <c r="F9" s="160" t="s">
        <v>194</v>
      </c>
      <c r="G9" s="160" t="s">
        <v>194</v>
      </c>
      <c r="H9" s="159" t="s">
        <v>141</v>
      </c>
      <c r="I9" s="160" t="s">
        <v>141</v>
      </c>
      <c r="J9" s="158" t="s">
        <v>141</v>
      </c>
      <c r="K9" s="159" t="s">
        <v>141</v>
      </c>
      <c r="L9" s="160" t="s">
        <v>141</v>
      </c>
      <c r="M9" s="161" t="s">
        <v>141</v>
      </c>
      <c r="N9" s="122" t="str">
        <f t="shared" si="0"/>
        <v>脇町</v>
      </c>
    </row>
    <row r="10" spans="1:14" ht="18" customHeight="1">
      <c r="A10" s="40" t="s">
        <v>80</v>
      </c>
      <c r="B10" s="159">
        <v>1391443</v>
      </c>
      <c r="C10" s="160">
        <v>1348657</v>
      </c>
      <c r="D10" s="161">
        <v>41286</v>
      </c>
      <c r="E10" s="159">
        <v>29667</v>
      </c>
      <c r="F10" s="160">
        <v>29667</v>
      </c>
      <c r="G10" s="161" t="s">
        <v>141</v>
      </c>
      <c r="H10" s="159" t="s">
        <v>141</v>
      </c>
      <c r="I10" s="160" t="s">
        <v>141</v>
      </c>
      <c r="J10" s="161" t="s">
        <v>141</v>
      </c>
      <c r="K10" s="159" t="s">
        <v>141</v>
      </c>
      <c r="L10" s="160" t="s">
        <v>141</v>
      </c>
      <c r="M10" s="161" t="s">
        <v>141</v>
      </c>
      <c r="N10" s="122" t="str">
        <f t="shared" si="0"/>
        <v>池田</v>
      </c>
    </row>
    <row r="11" spans="1:14" ht="18" customHeight="1">
      <c r="A11" s="132" t="s">
        <v>81</v>
      </c>
      <c r="B11" s="162">
        <v>37425631</v>
      </c>
      <c r="C11" s="163">
        <v>36605648</v>
      </c>
      <c r="D11" s="164">
        <v>789567</v>
      </c>
      <c r="E11" s="162">
        <v>603678</v>
      </c>
      <c r="F11" s="163">
        <v>603678</v>
      </c>
      <c r="G11" s="164" t="s">
        <v>141</v>
      </c>
      <c r="H11" s="162" t="s">
        <v>141</v>
      </c>
      <c r="I11" s="163" t="s">
        <v>141</v>
      </c>
      <c r="J11" s="164" t="s">
        <v>141</v>
      </c>
      <c r="K11" s="162" t="s">
        <v>141</v>
      </c>
      <c r="L11" s="163" t="s">
        <v>141</v>
      </c>
      <c r="M11" s="164" t="s">
        <v>141</v>
      </c>
      <c r="N11" s="133" t="str">
        <f t="shared" si="0"/>
        <v>徳島県計</v>
      </c>
    </row>
    <row r="12" spans="1:14" ht="18" customHeight="1">
      <c r="A12" s="10"/>
      <c r="B12" s="165"/>
      <c r="C12" s="166"/>
      <c r="D12" s="167"/>
      <c r="E12" s="165"/>
      <c r="F12" s="166"/>
      <c r="G12" s="167"/>
      <c r="H12" s="165"/>
      <c r="I12" s="166"/>
      <c r="J12" s="167"/>
      <c r="K12" s="165"/>
      <c r="L12" s="166"/>
      <c r="M12" s="167"/>
      <c r="N12" s="130"/>
    </row>
    <row r="13" spans="1:14" s="3" customFormat="1" ht="18" customHeight="1">
      <c r="A13" s="41" t="s">
        <v>82</v>
      </c>
      <c r="B13" s="168">
        <v>43078292</v>
      </c>
      <c r="C13" s="169">
        <v>42260870</v>
      </c>
      <c r="D13" s="158">
        <v>786230</v>
      </c>
      <c r="E13" s="168" t="s">
        <v>194</v>
      </c>
      <c r="F13" s="169" t="s">
        <v>194</v>
      </c>
      <c r="G13" s="160" t="s">
        <v>194</v>
      </c>
      <c r="H13" s="168">
        <v>24408466</v>
      </c>
      <c r="I13" s="169">
        <v>24408466</v>
      </c>
      <c r="J13" s="158" t="s">
        <v>141</v>
      </c>
      <c r="K13" s="168" t="s">
        <v>141</v>
      </c>
      <c r="L13" s="169" t="s">
        <v>141</v>
      </c>
      <c r="M13" s="170" t="s">
        <v>141</v>
      </c>
      <c r="N13" s="123" t="str">
        <f t="shared" si="0"/>
        <v>高松</v>
      </c>
    </row>
    <row r="14" spans="1:14" s="9" customFormat="1" ht="18" customHeight="1">
      <c r="A14" s="40" t="s">
        <v>83</v>
      </c>
      <c r="B14" s="159">
        <v>9134714</v>
      </c>
      <c r="C14" s="157">
        <v>8759275</v>
      </c>
      <c r="D14" s="158">
        <v>369494</v>
      </c>
      <c r="E14" s="159">
        <v>125114</v>
      </c>
      <c r="F14" s="160">
        <v>125114</v>
      </c>
      <c r="G14" s="161" t="s">
        <v>141</v>
      </c>
      <c r="H14" s="159" t="s">
        <v>141</v>
      </c>
      <c r="I14" s="160" t="s">
        <v>141</v>
      </c>
      <c r="J14" s="161" t="s">
        <v>141</v>
      </c>
      <c r="K14" s="156" t="s">
        <v>141</v>
      </c>
      <c r="L14" s="157" t="s">
        <v>141</v>
      </c>
      <c r="M14" s="158" t="s">
        <v>141</v>
      </c>
      <c r="N14" s="121" t="str">
        <f t="shared" si="0"/>
        <v>丸亀</v>
      </c>
    </row>
    <row r="15" spans="1:14" s="9" customFormat="1" ht="18" customHeight="1">
      <c r="A15" s="40" t="s">
        <v>84</v>
      </c>
      <c r="B15" s="159">
        <v>5564470</v>
      </c>
      <c r="C15" s="157">
        <v>5345984</v>
      </c>
      <c r="D15" s="158">
        <v>211955</v>
      </c>
      <c r="E15" s="159" t="s">
        <v>194</v>
      </c>
      <c r="F15" s="157" t="s">
        <v>194</v>
      </c>
      <c r="G15" s="160" t="s">
        <v>194</v>
      </c>
      <c r="H15" s="159" t="s">
        <v>141</v>
      </c>
      <c r="I15" s="157" t="s">
        <v>141</v>
      </c>
      <c r="J15" s="158" t="s">
        <v>141</v>
      </c>
      <c r="K15" s="156" t="s">
        <v>194</v>
      </c>
      <c r="L15" s="157" t="s">
        <v>194</v>
      </c>
      <c r="M15" s="158" t="s">
        <v>194</v>
      </c>
      <c r="N15" s="121" t="str">
        <f t="shared" si="0"/>
        <v>坂出</v>
      </c>
    </row>
    <row r="16" spans="1:14" s="9" customFormat="1" ht="18" customHeight="1">
      <c r="A16" s="40" t="s">
        <v>85</v>
      </c>
      <c r="B16" s="156">
        <v>6753383</v>
      </c>
      <c r="C16" s="157">
        <v>6378639</v>
      </c>
      <c r="D16" s="158">
        <v>370191</v>
      </c>
      <c r="E16" s="159" t="s">
        <v>194</v>
      </c>
      <c r="F16" s="160" t="s">
        <v>194</v>
      </c>
      <c r="G16" s="160" t="s">
        <v>194</v>
      </c>
      <c r="H16" s="159" t="s">
        <v>141</v>
      </c>
      <c r="I16" s="160" t="s">
        <v>141</v>
      </c>
      <c r="J16" s="161" t="s">
        <v>141</v>
      </c>
      <c r="K16" s="156" t="s">
        <v>141</v>
      </c>
      <c r="L16" s="157" t="s">
        <v>141</v>
      </c>
      <c r="M16" s="158" t="s">
        <v>141</v>
      </c>
      <c r="N16" s="121" t="str">
        <f t="shared" si="0"/>
        <v>観音寺</v>
      </c>
    </row>
    <row r="17" spans="1:14" s="9" customFormat="1" ht="18" customHeight="1">
      <c r="A17" s="40" t="s">
        <v>86</v>
      </c>
      <c r="B17" s="156">
        <v>3358898</v>
      </c>
      <c r="C17" s="157">
        <v>3205164</v>
      </c>
      <c r="D17" s="158">
        <v>150348</v>
      </c>
      <c r="E17" s="159" t="s">
        <v>194</v>
      </c>
      <c r="F17" s="160" t="s">
        <v>194</v>
      </c>
      <c r="G17" s="160" t="s">
        <v>194</v>
      </c>
      <c r="H17" s="159" t="s">
        <v>141</v>
      </c>
      <c r="I17" s="160" t="s">
        <v>141</v>
      </c>
      <c r="J17" s="161" t="s">
        <v>141</v>
      </c>
      <c r="K17" s="156" t="s">
        <v>141</v>
      </c>
      <c r="L17" s="157" t="s">
        <v>141</v>
      </c>
      <c r="M17" s="158" t="s">
        <v>141</v>
      </c>
      <c r="N17" s="121" t="str">
        <f t="shared" si="0"/>
        <v>長尾</v>
      </c>
    </row>
    <row r="18" spans="1:14" s="9" customFormat="1" ht="18" customHeight="1">
      <c r="A18" s="40" t="s">
        <v>87</v>
      </c>
      <c r="B18" s="156">
        <v>1674664</v>
      </c>
      <c r="C18" s="157">
        <v>1608598</v>
      </c>
      <c r="D18" s="158">
        <v>64362</v>
      </c>
      <c r="E18" s="159" t="s">
        <v>194</v>
      </c>
      <c r="F18" s="160" t="s">
        <v>194</v>
      </c>
      <c r="G18" s="160" t="s">
        <v>194</v>
      </c>
      <c r="H18" s="159" t="s">
        <v>141</v>
      </c>
      <c r="I18" s="160" t="s">
        <v>141</v>
      </c>
      <c r="J18" s="161" t="s">
        <v>141</v>
      </c>
      <c r="K18" s="156" t="s">
        <v>141</v>
      </c>
      <c r="L18" s="157" t="s">
        <v>141</v>
      </c>
      <c r="M18" s="158" t="s">
        <v>141</v>
      </c>
      <c r="N18" s="121" t="str">
        <f t="shared" si="0"/>
        <v>土庄</v>
      </c>
    </row>
    <row r="19" spans="1:14" s="9" customFormat="1" ht="18" customHeight="1">
      <c r="A19" s="132" t="s">
        <v>88</v>
      </c>
      <c r="B19" s="162">
        <v>69564421</v>
      </c>
      <c r="C19" s="163">
        <v>67558529</v>
      </c>
      <c r="D19" s="164">
        <v>1952581</v>
      </c>
      <c r="E19" s="162">
        <v>188036</v>
      </c>
      <c r="F19" s="163">
        <v>188036</v>
      </c>
      <c r="G19" s="164" t="s">
        <v>141</v>
      </c>
      <c r="H19" s="162">
        <v>24408466</v>
      </c>
      <c r="I19" s="163">
        <v>24408466</v>
      </c>
      <c r="J19" s="164" t="s">
        <v>141</v>
      </c>
      <c r="K19" s="162" t="s">
        <v>194</v>
      </c>
      <c r="L19" s="163" t="s">
        <v>194</v>
      </c>
      <c r="M19" s="164" t="s">
        <v>194</v>
      </c>
      <c r="N19" s="133" t="str">
        <f t="shared" si="0"/>
        <v>香川県計</v>
      </c>
    </row>
    <row r="20" spans="1:14" s="9" customFormat="1" ht="18" customHeight="1">
      <c r="A20" s="10"/>
      <c r="B20" s="165"/>
      <c r="C20" s="166"/>
      <c r="D20" s="167"/>
      <c r="E20" s="165"/>
      <c r="F20" s="166"/>
      <c r="G20" s="167"/>
      <c r="H20" s="165"/>
      <c r="I20" s="166"/>
      <c r="J20" s="167"/>
      <c r="K20" s="165"/>
      <c r="L20" s="166"/>
      <c r="M20" s="167"/>
      <c r="N20" s="130"/>
    </row>
    <row r="21" spans="1:14" s="9" customFormat="1" ht="18" customHeight="1">
      <c r="A21" s="41" t="s">
        <v>89</v>
      </c>
      <c r="B21" s="156">
        <v>39979088</v>
      </c>
      <c r="C21" s="157">
        <v>39055615</v>
      </c>
      <c r="D21" s="158">
        <v>875552</v>
      </c>
      <c r="E21" s="156">
        <v>121776</v>
      </c>
      <c r="F21" s="157">
        <v>121776</v>
      </c>
      <c r="G21" s="158" t="s">
        <v>141</v>
      </c>
      <c r="H21" s="156" t="s">
        <v>141</v>
      </c>
      <c r="I21" s="157" t="s">
        <v>141</v>
      </c>
      <c r="J21" s="158" t="s">
        <v>141</v>
      </c>
      <c r="K21" s="156" t="s">
        <v>194</v>
      </c>
      <c r="L21" s="157" t="s">
        <v>194</v>
      </c>
      <c r="M21" s="158" t="s">
        <v>194</v>
      </c>
      <c r="N21" s="123" t="str">
        <f t="shared" si="0"/>
        <v>松山</v>
      </c>
    </row>
    <row r="22" spans="1:14" s="9" customFormat="1" ht="18" customHeight="1">
      <c r="A22" s="40" t="s">
        <v>90</v>
      </c>
      <c r="B22" s="156">
        <v>15223296</v>
      </c>
      <c r="C22" s="157">
        <v>14870309</v>
      </c>
      <c r="D22" s="158">
        <v>349747</v>
      </c>
      <c r="E22" s="156" t="s">
        <v>194</v>
      </c>
      <c r="F22" s="157" t="s">
        <v>194</v>
      </c>
      <c r="G22" s="160" t="s">
        <v>194</v>
      </c>
      <c r="H22" s="156" t="s">
        <v>141</v>
      </c>
      <c r="I22" s="157" t="s">
        <v>141</v>
      </c>
      <c r="J22" s="158" t="s">
        <v>141</v>
      </c>
      <c r="K22" s="156" t="s">
        <v>194</v>
      </c>
      <c r="L22" s="157" t="s">
        <v>194</v>
      </c>
      <c r="M22" s="158" t="s">
        <v>194</v>
      </c>
      <c r="N22" s="121" t="str">
        <f t="shared" si="0"/>
        <v>今治</v>
      </c>
    </row>
    <row r="23" spans="1:14" s="9" customFormat="1" ht="18" customHeight="1">
      <c r="A23" s="40" t="s">
        <v>91</v>
      </c>
      <c r="B23" s="156">
        <v>4533899</v>
      </c>
      <c r="C23" s="157">
        <v>4443119</v>
      </c>
      <c r="D23" s="158">
        <v>89009</v>
      </c>
      <c r="E23" s="159">
        <v>6690</v>
      </c>
      <c r="F23" s="160">
        <v>6539</v>
      </c>
      <c r="G23" s="161">
        <v>152</v>
      </c>
      <c r="H23" s="159" t="s">
        <v>141</v>
      </c>
      <c r="I23" s="160" t="s">
        <v>141</v>
      </c>
      <c r="J23" s="161" t="s">
        <v>141</v>
      </c>
      <c r="K23" s="156" t="s">
        <v>141</v>
      </c>
      <c r="L23" s="157" t="s">
        <v>141</v>
      </c>
      <c r="M23" s="158" t="s">
        <v>141</v>
      </c>
      <c r="N23" s="121" t="str">
        <f t="shared" si="0"/>
        <v>宇和島</v>
      </c>
    </row>
    <row r="24" spans="1:14" s="9" customFormat="1" ht="18" customHeight="1">
      <c r="A24" s="40" t="s">
        <v>92</v>
      </c>
      <c r="B24" s="156">
        <v>3473674</v>
      </c>
      <c r="C24" s="157">
        <v>3328973</v>
      </c>
      <c r="D24" s="158">
        <v>142955</v>
      </c>
      <c r="E24" s="156">
        <v>32853</v>
      </c>
      <c r="F24" s="157">
        <v>32853</v>
      </c>
      <c r="G24" s="158" t="s">
        <v>141</v>
      </c>
      <c r="H24" s="156" t="s">
        <v>141</v>
      </c>
      <c r="I24" s="157" t="s">
        <v>141</v>
      </c>
      <c r="J24" s="158" t="s">
        <v>141</v>
      </c>
      <c r="K24" s="156" t="s">
        <v>141</v>
      </c>
      <c r="L24" s="157" t="s">
        <v>141</v>
      </c>
      <c r="M24" s="158" t="s">
        <v>141</v>
      </c>
      <c r="N24" s="121" t="str">
        <f t="shared" si="0"/>
        <v>八幡浜</v>
      </c>
    </row>
    <row r="25" spans="1:14" s="9" customFormat="1" ht="18" customHeight="1">
      <c r="A25" s="40" t="s">
        <v>93</v>
      </c>
      <c r="B25" s="156">
        <v>8280280</v>
      </c>
      <c r="C25" s="157">
        <v>7977906</v>
      </c>
      <c r="D25" s="158">
        <v>295802</v>
      </c>
      <c r="E25" s="159" t="s">
        <v>194</v>
      </c>
      <c r="F25" s="160" t="s">
        <v>194</v>
      </c>
      <c r="G25" s="160" t="s">
        <v>194</v>
      </c>
      <c r="H25" s="159" t="s">
        <v>141</v>
      </c>
      <c r="I25" s="160" t="s">
        <v>141</v>
      </c>
      <c r="J25" s="161" t="s">
        <v>141</v>
      </c>
      <c r="K25" s="156" t="s">
        <v>141</v>
      </c>
      <c r="L25" s="157" t="s">
        <v>141</v>
      </c>
      <c r="M25" s="158" t="s">
        <v>141</v>
      </c>
      <c r="N25" s="121" t="str">
        <f t="shared" si="0"/>
        <v>新居浜</v>
      </c>
    </row>
    <row r="26" spans="1:14" s="9" customFormat="1" ht="18" customHeight="1">
      <c r="A26" s="40" t="s">
        <v>94</v>
      </c>
      <c r="B26" s="156">
        <v>4924134</v>
      </c>
      <c r="C26" s="157">
        <v>4583904</v>
      </c>
      <c r="D26" s="158">
        <v>339252</v>
      </c>
      <c r="E26" s="156">
        <v>14841298</v>
      </c>
      <c r="F26" s="157">
        <v>14841276</v>
      </c>
      <c r="G26" s="158">
        <v>22</v>
      </c>
      <c r="H26" s="156" t="s">
        <v>141</v>
      </c>
      <c r="I26" s="157" t="s">
        <v>141</v>
      </c>
      <c r="J26" s="158" t="s">
        <v>141</v>
      </c>
      <c r="K26" s="156" t="s">
        <v>141</v>
      </c>
      <c r="L26" s="157" t="s">
        <v>141</v>
      </c>
      <c r="M26" s="158" t="s">
        <v>141</v>
      </c>
      <c r="N26" s="121" t="str">
        <f t="shared" si="0"/>
        <v>伊予西条</v>
      </c>
    </row>
    <row r="27" spans="1:14" ht="18" customHeight="1">
      <c r="A27" s="40" t="s">
        <v>95</v>
      </c>
      <c r="B27" s="156">
        <v>2579963</v>
      </c>
      <c r="C27" s="157">
        <v>2468458</v>
      </c>
      <c r="D27" s="158">
        <v>109974</v>
      </c>
      <c r="E27" s="156">
        <v>10956</v>
      </c>
      <c r="F27" s="157">
        <v>10956</v>
      </c>
      <c r="G27" s="158" t="s">
        <v>141</v>
      </c>
      <c r="H27" s="156" t="s">
        <v>141</v>
      </c>
      <c r="I27" s="157" t="s">
        <v>141</v>
      </c>
      <c r="J27" s="158" t="s">
        <v>141</v>
      </c>
      <c r="K27" s="156" t="s">
        <v>141</v>
      </c>
      <c r="L27" s="157" t="s">
        <v>141</v>
      </c>
      <c r="M27" s="158" t="s">
        <v>141</v>
      </c>
      <c r="N27" s="121" t="str">
        <f t="shared" si="0"/>
        <v>大洲</v>
      </c>
    </row>
    <row r="28" spans="1:14" ht="18" customHeight="1">
      <c r="A28" s="40" t="s">
        <v>96</v>
      </c>
      <c r="B28" s="156">
        <v>13937288</v>
      </c>
      <c r="C28" s="157">
        <v>13480311</v>
      </c>
      <c r="D28" s="158">
        <v>456717</v>
      </c>
      <c r="E28" s="159" t="s">
        <v>194</v>
      </c>
      <c r="F28" s="160" t="s">
        <v>194</v>
      </c>
      <c r="G28" s="160" t="s">
        <v>194</v>
      </c>
      <c r="H28" s="159" t="s">
        <v>141</v>
      </c>
      <c r="I28" s="160" t="s">
        <v>141</v>
      </c>
      <c r="J28" s="161" t="s">
        <v>141</v>
      </c>
      <c r="K28" s="159" t="s">
        <v>141</v>
      </c>
      <c r="L28" s="160" t="s">
        <v>141</v>
      </c>
      <c r="M28" s="161" t="s">
        <v>141</v>
      </c>
      <c r="N28" s="122" t="str">
        <f t="shared" si="0"/>
        <v>伊予三島</v>
      </c>
    </row>
    <row r="29" spans="1:14" ht="18" customHeight="1">
      <c r="A29" s="132" t="s">
        <v>97</v>
      </c>
      <c r="B29" s="162">
        <v>92931622</v>
      </c>
      <c r="C29" s="163">
        <v>90208596</v>
      </c>
      <c r="D29" s="164">
        <v>2659008</v>
      </c>
      <c r="E29" s="162">
        <v>15162175</v>
      </c>
      <c r="F29" s="163">
        <v>15162001</v>
      </c>
      <c r="G29" s="164">
        <v>174</v>
      </c>
      <c r="H29" s="162" t="s">
        <v>141</v>
      </c>
      <c r="I29" s="163" t="s">
        <v>141</v>
      </c>
      <c r="J29" s="164" t="s">
        <v>141</v>
      </c>
      <c r="K29" s="162" t="s">
        <v>194</v>
      </c>
      <c r="L29" s="163" t="s">
        <v>194</v>
      </c>
      <c r="M29" s="164" t="s">
        <v>194</v>
      </c>
      <c r="N29" s="133" t="str">
        <f t="shared" si="0"/>
        <v>愛媛県計</v>
      </c>
    </row>
    <row r="30" spans="1:14" ht="18" customHeight="1">
      <c r="A30" s="10"/>
      <c r="B30" s="165"/>
      <c r="C30" s="166"/>
      <c r="D30" s="167"/>
      <c r="E30" s="165"/>
      <c r="F30" s="166"/>
      <c r="G30" s="167"/>
      <c r="H30" s="165"/>
      <c r="I30" s="166"/>
      <c r="J30" s="167"/>
      <c r="K30" s="165"/>
      <c r="L30" s="166"/>
      <c r="M30" s="167"/>
      <c r="N30" s="130"/>
    </row>
    <row r="31" spans="1:14" ht="18" customHeight="1">
      <c r="A31" s="41" t="s">
        <v>98</v>
      </c>
      <c r="B31" s="159">
        <v>22555255</v>
      </c>
      <c r="C31" s="160">
        <v>21973329</v>
      </c>
      <c r="D31" s="161">
        <v>551320</v>
      </c>
      <c r="E31" s="159" t="s">
        <v>194</v>
      </c>
      <c r="F31" s="160" t="s">
        <v>194</v>
      </c>
      <c r="G31" s="160" t="s">
        <v>194</v>
      </c>
      <c r="H31" s="159" t="s">
        <v>141</v>
      </c>
      <c r="I31" s="160" t="s">
        <v>141</v>
      </c>
      <c r="J31" s="161" t="s">
        <v>141</v>
      </c>
      <c r="K31" s="159" t="s">
        <v>194</v>
      </c>
      <c r="L31" s="160" t="s">
        <v>194</v>
      </c>
      <c r="M31" s="161" t="s">
        <v>194</v>
      </c>
      <c r="N31" s="123" t="str">
        <f t="shared" si="0"/>
        <v>高知</v>
      </c>
    </row>
    <row r="32" spans="1:14" ht="18" customHeight="1">
      <c r="A32" s="40" t="s">
        <v>99</v>
      </c>
      <c r="B32" s="156">
        <v>1599348</v>
      </c>
      <c r="C32" s="157">
        <v>1547574</v>
      </c>
      <c r="D32" s="158">
        <v>51585</v>
      </c>
      <c r="E32" s="159">
        <v>635234</v>
      </c>
      <c r="F32" s="160">
        <v>635234</v>
      </c>
      <c r="G32" s="161" t="s">
        <v>141</v>
      </c>
      <c r="H32" s="159" t="s">
        <v>141</v>
      </c>
      <c r="I32" s="160" t="s">
        <v>141</v>
      </c>
      <c r="J32" s="161" t="s">
        <v>141</v>
      </c>
      <c r="K32" s="159" t="s">
        <v>141</v>
      </c>
      <c r="L32" s="160" t="s">
        <v>141</v>
      </c>
      <c r="M32" s="161" t="s">
        <v>141</v>
      </c>
      <c r="N32" s="122" t="str">
        <f t="shared" si="0"/>
        <v>安芸</v>
      </c>
    </row>
    <row r="33" spans="1:14" ht="18" customHeight="1">
      <c r="A33" s="40" t="s">
        <v>100</v>
      </c>
      <c r="B33" s="156">
        <v>3977844</v>
      </c>
      <c r="C33" s="157">
        <v>3874831</v>
      </c>
      <c r="D33" s="158">
        <v>102709</v>
      </c>
      <c r="E33" s="156">
        <v>17398</v>
      </c>
      <c r="F33" s="157">
        <v>17358</v>
      </c>
      <c r="G33" s="160" t="s">
        <v>194</v>
      </c>
      <c r="H33" s="156" t="s">
        <v>141</v>
      </c>
      <c r="I33" s="157" t="s">
        <v>141</v>
      </c>
      <c r="J33" s="158" t="s">
        <v>141</v>
      </c>
      <c r="K33" s="159" t="s">
        <v>141</v>
      </c>
      <c r="L33" s="160" t="s">
        <v>141</v>
      </c>
      <c r="M33" s="161" t="s">
        <v>141</v>
      </c>
      <c r="N33" s="122" t="str">
        <f t="shared" si="0"/>
        <v>南国</v>
      </c>
    </row>
    <row r="34" spans="1:14" ht="18" customHeight="1">
      <c r="A34" s="40" t="s">
        <v>101</v>
      </c>
      <c r="B34" s="159">
        <v>2359965</v>
      </c>
      <c r="C34" s="160">
        <v>2299487</v>
      </c>
      <c r="D34" s="161">
        <v>59378</v>
      </c>
      <c r="E34" s="159">
        <v>210701</v>
      </c>
      <c r="F34" s="160">
        <v>210701</v>
      </c>
      <c r="G34" s="161" t="s">
        <v>141</v>
      </c>
      <c r="H34" s="159" t="s">
        <v>141</v>
      </c>
      <c r="I34" s="160" t="s">
        <v>141</v>
      </c>
      <c r="J34" s="161" t="s">
        <v>141</v>
      </c>
      <c r="K34" s="159" t="s">
        <v>141</v>
      </c>
      <c r="L34" s="160" t="s">
        <v>141</v>
      </c>
      <c r="M34" s="161" t="s">
        <v>141</v>
      </c>
      <c r="N34" s="122" t="str">
        <f t="shared" si="0"/>
        <v>須崎</v>
      </c>
    </row>
    <row r="35" spans="1:14" ht="18" customHeight="1">
      <c r="A35" s="40" t="s">
        <v>102</v>
      </c>
      <c r="B35" s="156">
        <v>2853438</v>
      </c>
      <c r="C35" s="157">
        <v>2739371</v>
      </c>
      <c r="D35" s="158">
        <v>111875</v>
      </c>
      <c r="E35" s="156">
        <v>18221</v>
      </c>
      <c r="F35" s="157">
        <v>18027</v>
      </c>
      <c r="G35" s="158">
        <v>194</v>
      </c>
      <c r="H35" s="156" t="s">
        <v>141</v>
      </c>
      <c r="I35" s="157" t="s">
        <v>141</v>
      </c>
      <c r="J35" s="158" t="s">
        <v>141</v>
      </c>
      <c r="K35" s="159" t="s">
        <v>141</v>
      </c>
      <c r="L35" s="160" t="s">
        <v>141</v>
      </c>
      <c r="M35" s="161" t="s">
        <v>141</v>
      </c>
      <c r="N35" s="122" t="str">
        <f t="shared" si="0"/>
        <v>中村</v>
      </c>
    </row>
    <row r="36" spans="1:14" ht="18" customHeight="1">
      <c r="A36" s="40" t="s">
        <v>103</v>
      </c>
      <c r="B36" s="159">
        <v>2242221</v>
      </c>
      <c r="C36" s="160">
        <v>2203086</v>
      </c>
      <c r="D36" s="158">
        <v>36726</v>
      </c>
      <c r="E36" s="159" t="s">
        <v>194</v>
      </c>
      <c r="F36" s="160" t="s">
        <v>194</v>
      </c>
      <c r="G36" s="160" t="s">
        <v>194</v>
      </c>
      <c r="H36" s="159" t="s">
        <v>141</v>
      </c>
      <c r="I36" s="160" t="s">
        <v>141</v>
      </c>
      <c r="J36" s="161" t="s">
        <v>141</v>
      </c>
      <c r="K36" s="159" t="s">
        <v>141</v>
      </c>
      <c r="L36" s="160" t="s">
        <v>141</v>
      </c>
      <c r="M36" s="161" t="s">
        <v>141</v>
      </c>
      <c r="N36" s="122" t="str">
        <f t="shared" si="0"/>
        <v>伊野</v>
      </c>
    </row>
    <row r="37" spans="1:14" s="3" customFormat="1" ht="18" customHeight="1">
      <c r="A37" s="132" t="s">
        <v>104</v>
      </c>
      <c r="B37" s="162">
        <v>35588072</v>
      </c>
      <c r="C37" s="163">
        <v>34637679</v>
      </c>
      <c r="D37" s="164">
        <v>913593</v>
      </c>
      <c r="E37" s="162">
        <v>981207</v>
      </c>
      <c r="F37" s="163">
        <v>979069</v>
      </c>
      <c r="G37" s="164">
        <v>2138</v>
      </c>
      <c r="H37" s="162" t="s">
        <v>141</v>
      </c>
      <c r="I37" s="163" t="s">
        <v>141</v>
      </c>
      <c r="J37" s="164" t="s">
        <v>141</v>
      </c>
      <c r="K37" s="162" t="s">
        <v>194</v>
      </c>
      <c r="L37" s="163" t="s">
        <v>194</v>
      </c>
      <c r="M37" s="164" t="s">
        <v>194</v>
      </c>
      <c r="N37" s="133" t="str">
        <f t="shared" si="0"/>
        <v>高知県計</v>
      </c>
    </row>
    <row r="38" spans="1:14" s="9" customFormat="1" ht="18" customHeight="1">
      <c r="A38" s="25"/>
      <c r="B38" s="171"/>
      <c r="C38" s="172"/>
      <c r="D38" s="173"/>
      <c r="E38" s="171"/>
      <c r="F38" s="172"/>
      <c r="G38" s="173"/>
      <c r="H38" s="171"/>
      <c r="I38" s="172"/>
      <c r="J38" s="173"/>
      <c r="K38" s="171"/>
      <c r="L38" s="172"/>
      <c r="M38" s="173"/>
      <c r="N38" s="130"/>
    </row>
    <row r="39" spans="1:14" s="3" customFormat="1" ht="18" customHeight="1" thickBot="1">
      <c r="A39" s="201" t="s">
        <v>23</v>
      </c>
      <c r="B39" s="213">
        <v>2259591</v>
      </c>
      <c r="C39" s="214">
        <v>251846</v>
      </c>
      <c r="D39" s="215">
        <v>1478626</v>
      </c>
      <c r="E39" s="213" t="s">
        <v>141</v>
      </c>
      <c r="F39" s="214" t="s">
        <v>141</v>
      </c>
      <c r="G39" s="215" t="s">
        <v>141</v>
      </c>
      <c r="H39" s="213" t="s">
        <v>141</v>
      </c>
      <c r="I39" s="214" t="s">
        <v>141</v>
      </c>
      <c r="J39" s="215" t="s">
        <v>141</v>
      </c>
      <c r="K39" s="213" t="s">
        <v>141</v>
      </c>
      <c r="L39" s="214" t="s">
        <v>141</v>
      </c>
      <c r="M39" s="215" t="s">
        <v>141</v>
      </c>
      <c r="N39" s="216" t="str">
        <f t="shared" si="0"/>
        <v>局引受分</v>
      </c>
    </row>
    <row r="40" spans="1:14" s="3" customFormat="1" ht="18" customHeight="1" thickBot="1" thickTop="1">
      <c r="A40" s="212" t="s">
        <v>137</v>
      </c>
      <c r="B40" s="174">
        <v>237769336</v>
      </c>
      <c r="C40" s="175">
        <v>229262298</v>
      </c>
      <c r="D40" s="176">
        <v>7793376</v>
      </c>
      <c r="E40" s="174">
        <v>16935096</v>
      </c>
      <c r="F40" s="175">
        <v>16932784</v>
      </c>
      <c r="G40" s="176">
        <v>2311</v>
      </c>
      <c r="H40" s="174">
        <v>24408466</v>
      </c>
      <c r="I40" s="175">
        <v>24408466</v>
      </c>
      <c r="J40" s="176" t="s">
        <v>141</v>
      </c>
      <c r="K40" s="174">
        <v>196763572</v>
      </c>
      <c r="L40" s="175">
        <v>181948716</v>
      </c>
      <c r="M40" s="176">
        <v>14814857</v>
      </c>
      <c r="N40" s="211" t="str">
        <f t="shared" si="0"/>
        <v>総計</v>
      </c>
    </row>
    <row r="41" ht="15" customHeight="1"/>
  </sheetData>
  <sheetProtection/>
  <mergeCells count="6">
    <mergeCell ref="N2:N3"/>
    <mergeCell ref="A2:A3"/>
    <mergeCell ref="E2:G2"/>
    <mergeCell ref="K2:M2"/>
    <mergeCell ref="B2:D2"/>
    <mergeCell ref="H2:J2"/>
  </mergeCells>
  <printOptions horizontalCentered="1"/>
  <pageMargins left="0.7874015748031497" right="0.7874015748031497" top="0.984251968503937" bottom="0.6692913385826772" header="0.5118110236220472" footer="0.5118110236220472"/>
  <pageSetup horizontalDpi="600" verticalDpi="600" orientation="landscape" paperSize="9" scale="69" r:id="rId1"/>
  <headerFooter alignWithMargins="0">
    <oddFooter>&amp;R高松国税局
国税徴収１
(H24)</oddFooter>
  </headerFooter>
</worksheet>
</file>

<file path=xl/worksheets/sheet6.xml><?xml version="1.0" encoding="utf-8"?>
<worksheet xmlns="http://schemas.openxmlformats.org/spreadsheetml/2006/main" xmlns:r="http://schemas.openxmlformats.org/officeDocument/2006/relationships">
  <sheetPr>
    <tabColor rgb="FFFF0000"/>
  </sheetPr>
  <dimension ref="A1:H40"/>
  <sheetViews>
    <sheetView showGridLines="0" tabSelected="1" view="pageBreakPreview" zoomScale="60" workbookViewId="0" topLeftCell="A1">
      <selection activeCell="W27" sqref="W27"/>
    </sheetView>
  </sheetViews>
  <sheetFormatPr defaultColWidth="5.875" defaultRowHeight="13.5"/>
  <cols>
    <col min="1" max="1" width="12.00390625" style="2" customWidth="1"/>
    <col min="2" max="7" width="11.75390625" style="2" customWidth="1"/>
    <col min="8" max="8" width="11.875" style="5" customWidth="1"/>
    <col min="9" max="9" width="8.25390625" style="2" bestFit="1" customWidth="1"/>
    <col min="10" max="10" width="18.00390625" style="2" bestFit="1" customWidth="1"/>
    <col min="11" max="16384" width="5.875" style="2" customWidth="1"/>
  </cols>
  <sheetData>
    <row r="1" ht="12" thickBot="1">
      <c r="A1" s="2" t="s">
        <v>27</v>
      </c>
    </row>
    <row r="2" spans="1:8" s="5" customFormat="1" ht="15" customHeight="1">
      <c r="A2" s="335" t="s">
        <v>20</v>
      </c>
      <c r="B2" s="290" t="s">
        <v>167</v>
      </c>
      <c r="C2" s="291"/>
      <c r="D2" s="292"/>
      <c r="E2" s="290" t="s">
        <v>168</v>
      </c>
      <c r="F2" s="291"/>
      <c r="G2" s="292"/>
      <c r="H2" s="331" t="s">
        <v>74</v>
      </c>
    </row>
    <row r="3" spans="1:8" s="5" customFormat="1" ht="16.5" customHeight="1">
      <c r="A3" s="336"/>
      <c r="B3" s="24" t="s">
        <v>21</v>
      </c>
      <c r="C3" s="12" t="s">
        <v>14</v>
      </c>
      <c r="D3" s="14" t="s">
        <v>22</v>
      </c>
      <c r="E3" s="24" t="s">
        <v>21</v>
      </c>
      <c r="F3" s="12" t="s">
        <v>14</v>
      </c>
      <c r="G3" s="14" t="s">
        <v>22</v>
      </c>
      <c r="H3" s="332"/>
    </row>
    <row r="4" spans="1:8" ht="11.25">
      <c r="A4" s="39"/>
      <c r="B4" s="37" t="s">
        <v>2</v>
      </c>
      <c r="C4" s="30" t="s">
        <v>2</v>
      </c>
      <c r="D4" s="38" t="s">
        <v>2</v>
      </c>
      <c r="E4" s="37" t="s">
        <v>2</v>
      </c>
      <c r="F4" s="30" t="s">
        <v>2</v>
      </c>
      <c r="G4" s="119" t="s">
        <v>2</v>
      </c>
      <c r="H4" s="120"/>
    </row>
    <row r="5" spans="1:8" ht="18" customHeight="1">
      <c r="A5" s="42" t="s">
        <v>75</v>
      </c>
      <c r="B5" s="156">
        <v>694419</v>
      </c>
      <c r="C5" s="157">
        <v>693363</v>
      </c>
      <c r="D5" s="158">
        <v>1056</v>
      </c>
      <c r="E5" s="156">
        <v>66881831</v>
      </c>
      <c r="F5" s="157">
        <v>66203826</v>
      </c>
      <c r="G5" s="158">
        <v>656786</v>
      </c>
      <c r="H5" s="121" t="str">
        <f>A5</f>
        <v>徳島</v>
      </c>
    </row>
    <row r="6" spans="1:8" ht="18" customHeight="1">
      <c r="A6" s="40" t="s">
        <v>76</v>
      </c>
      <c r="B6" s="159">
        <v>57505</v>
      </c>
      <c r="C6" s="160">
        <v>57264</v>
      </c>
      <c r="D6" s="158">
        <v>241</v>
      </c>
      <c r="E6" s="159">
        <v>26217928</v>
      </c>
      <c r="F6" s="160">
        <v>25593355</v>
      </c>
      <c r="G6" s="161">
        <v>604972</v>
      </c>
      <c r="H6" s="122" t="str">
        <f aca="true" t="shared" si="0" ref="H6:H40">A6</f>
        <v>鳴門</v>
      </c>
    </row>
    <row r="7" spans="1:8" ht="18" customHeight="1">
      <c r="A7" s="40" t="s">
        <v>77</v>
      </c>
      <c r="B7" s="159">
        <v>46317</v>
      </c>
      <c r="C7" s="160">
        <v>46316</v>
      </c>
      <c r="D7" s="161">
        <v>1</v>
      </c>
      <c r="E7" s="159">
        <v>21326710</v>
      </c>
      <c r="F7" s="160">
        <v>21159640</v>
      </c>
      <c r="G7" s="161">
        <v>152811</v>
      </c>
      <c r="H7" s="122" t="str">
        <f t="shared" si="0"/>
        <v>阿南</v>
      </c>
    </row>
    <row r="8" spans="1:8" ht="18" customHeight="1">
      <c r="A8" s="40" t="s">
        <v>78</v>
      </c>
      <c r="B8" s="159" t="s">
        <v>194</v>
      </c>
      <c r="C8" s="160" t="s">
        <v>194</v>
      </c>
      <c r="D8" s="161" t="s">
        <v>194</v>
      </c>
      <c r="E8" s="159">
        <v>5738569</v>
      </c>
      <c r="F8" s="160">
        <v>5665150</v>
      </c>
      <c r="G8" s="161">
        <v>70064</v>
      </c>
      <c r="H8" s="122" t="str">
        <f t="shared" si="0"/>
        <v>川島</v>
      </c>
    </row>
    <row r="9" spans="1:8" ht="18" customHeight="1">
      <c r="A9" s="40" t="s">
        <v>79</v>
      </c>
      <c r="B9" s="159" t="s">
        <v>194</v>
      </c>
      <c r="C9" s="160" t="s">
        <v>194</v>
      </c>
      <c r="D9" s="158" t="s">
        <v>194</v>
      </c>
      <c r="E9" s="159">
        <v>3456499</v>
      </c>
      <c r="F9" s="160">
        <v>3404686</v>
      </c>
      <c r="G9" s="161">
        <v>48686</v>
      </c>
      <c r="H9" s="122" t="str">
        <f t="shared" si="0"/>
        <v>脇町</v>
      </c>
    </row>
    <row r="10" spans="1:8" ht="18" customHeight="1">
      <c r="A10" s="40" t="s">
        <v>80</v>
      </c>
      <c r="B10" s="159">
        <v>14373</v>
      </c>
      <c r="C10" s="160">
        <v>14373</v>
      </c>
      <c r="D10" s="161" t="s">
        <v>141</v>
      </c>
      <c r="E10" s="159">
        <v>3701606</v>
      </c>
      <c r="F10" s="160">
        <v>3634440</v>
      </c>
      <c r="G10" s="161">
        <v>62429</v>
      </c>
      <c r="H10" s="122" t="str">
        <f t="shared" si="0"/>
        <v>池田</v>
      </c>
    </row>
    <row r="11" spans="1:8" ht="18" customHeight="1">
      <c r="A11" s="132" t="s">
        <v>81</v>
      </c>
      <c r="B11" s="162">
        <v>841890</v>
      </c>
      <c r="C11" s="163">
        <v>840581</v>
      </c>
      <c r="D11" s="164">
        <v>1309</v>
      </c>
      <c r="E11" s="162">
        <v>127323142</v>
      </c>
      <c r="F11" s="163">
        <v>125661097</v>
      </c>
      <c r="G11" s="164">
        <v>1595748</v>
      </c>
      <c r="H11" s="133" t="str">
        <f t="shared" si="0"/>
        <v>徳島県計</v>
      </c>
    </row>
    <row r="12" spans="1:8" ht="18" customHeight="1">
      <c r="A12" s="10"/>
      <c r="B12" s="165"/>
      <c r="C12" s="166"/>
      <c r="D12" s="167"/>
      <c r="E12" s="165"/>
      <c r="F12" s="166"/>
      <c r="G12" s="167"/>
      <c r="H12" s="130"/>
    </row>
    <row r="13" spans="1:8" s="3" customFormat="1" ht="18" customHeight="1">
      <c r="A13" s="41" t="s">
        <v>82</v>
      </c>
      <c r="B13" s="168" t="s">
        <v>194</v>
      </c>
      <c r="C13" s="169" t="s">
        <v>194</v>
      </c>
      <c r="D13" s="158" t="s">
        <v>194</v>
      </c>
      <c r="E13" s="168">
        <v>159032001</v>
      </c>
      <c r="F13" s="169">
        <v>157570149</v>
      </c>
      <c r="G13" s="170">
        <v>1415520</v>
      </c>
      <c r="H13" s="123" t="str">
        <f t="shared" si="0"/>
        <v>高松</v>
      </c>
    </row>
    <row r="14" spans="1:8" s="9" customFormat="1" ht="18" customHeight="1">
      <c r="A14" s="40" t="s">
        <v>83</v>
      </c>
      <c r="B14" s="159">
        <v>61545</v>
      </c>
      <c r="C14" s="160">
        <v>61536</v>
      </c>
      <c r="D14" s="161">
        <v>9</v>
      </c>
      <c r="E14" s="156">
        <v>25186672</v>
      </c>
      <c r="F14" s="157">
        <v>24607624</v>
      </c>
      <c r="G14" s="158">
        <v>554286</v>
      </c>
      <c r="H14" s="121" t="str">
        <f t="shared" si="0"/>
        <v>丸亀</v>
      </c>
    </row>
    <row r="15" spans="1:8" s="9" customFormat="1" ht="18" customHeight="1">
      <c r="A15" s="40" t="s">
        <v>84</v>
      </c>
      <c r="B15" s="159">
        <v>46754</v>
      </c>
      <c r="C15" s="157">
        <v>46754</v>
      </c>
      <c r="D15" s="158" t="s">
        <v>141</v>
      </c>
      <c r="E15" s="156">
        <v>93125047</v>
      </c>
      <c r="F15" s="157">
        <v>86729028</v>
      </c>
      <c r="G15" s="158">
        <v>6385240</v>
      </c>
      <c r="H15" s="121" t="str">
        <f t="shared" si="0"/>
        <v>坂出</v>
      </c>
    </row>
    <row r="16" spans="1:8" s="9" customFormat="1" ht="18" customHeight="1">
      <c r="A16" s="40" t="s">
        <v>85</v>
      </c>
      <c r="B16" s="159" t="s">
        <v>194</v>
      </c>
      <c r="C16" s="160" t="s">
        <v>194</v>
      </c>
      <c r="D16" s="161" t="s">
        <v>194</v>
      </c>
      <c r="E16" s="156">
        <v>18453688</v>
      </c>
      <c r="F16" s="157">
        <v>17904025</v>
      </c>
      <c r="G16" s="158">
        <v>537393</v>
      </c>
      <c r="H16" s="121" t="str">
        <f t="shared" si="0"/>
        <v>観音寺</v>
      </c>
    </row>
    <row r="17" spans="1:8" s="9" customFormat="1" ht="18" customHeight="1">
      <c r="A17" s="40" t="s">
        <v>86</v>
      </c>
      <c r="B17" s="159" t="s">
        <v>194</v>
      </c>
      <c r="C17" s="160" t="s">
        <v>194</v>
      </c>
      <c r="D17" s="161" t="s">
        <v>194</v>
      </c>
      <c r="E17" s="156">
        <v>13675790</v>
      </c>
      <c r="F17" s="157">
        <v>13450454</v>
      </c>
      <c r="G17" s="158">
        <v>211419</v>
      </c>
      <c r="H17" s="121" t="str">
        <f t="shared" si="0"/>
        <v>長尾</v>
      </c>
    </row>
    <row r="18" spans="1:8" s="9" customFormat="1" ht="18" customHeight="1">
      <c r="A18" s="40" t="s">
        <v>87</v>
      </c>
      <c r="B18" s="159" t="s">
        <v>194</v>
      </c>
      <c r="C18" s="160" t="s">
        <v>194</v>
      </c>
      <c r="D18" s="161" t="s">
        <v>194</v>
      </c>
      <c r="E18" s="156">
        <v>3838164</v>
      </c>
      <c r="F18" s="157">
        <v>3734014</v>
      </c>
      <c r="G18" s="158">
        <v>102227</v>
      </c>
      <c r="H18" s="121" t="str">
        <f t="shared" si="0"/>
        <v>土庄</v>
      </c>
    </row>
    <row r="19" spans="1:8" s="9" customFormat="1" ht="18" customHeight="1">
      <c r="A19" s="132" t="s">
        <v>88</v>
      </c>
      <c r="B19" s="162" t="s">
        <v>194</v>
      </c>
      <c r="C19" s="163" t="s">
        <v>194</v>
      </c>
      <c r="D19" s="164" t="s">
        <v>194</v>
      </c>
      <c r="E19" s="162">
        <v>313311361</v>
      </c>
      <c r="F19" s="163">
        <v>303995293</v>
      </c>
      <c r="G19" s="164">
        <v>9206086</v>
      </c>
      <c r="H19" s="133" t="str">
        <f t="shared" si="0"/>
        <v>香川県計</v>
      </c>
    </row>
    <row r="20" spans="1:8" s="9" customFormat="1" ht="18" customHeight="1">
      <c r="A20" s="10"/>
      <c r="B20" s="165"/>
      <c r="C20" s="166"/>
      <c r="D20" s="167"/>
      <c r="E20" s="165"/>
      <c r="F20" s="166"/>
      <c r="G20" s="167"/>
      <c r="H20" s="130"/>
    </row>
    <row r="21" spans="1:8" s="9" customFormat="1" ht="18" customHeight="1">
      <c r="A21" s="41" t="s">
        <v>89</v>
      </c>
      <c r="B21" s="156" t="s">
        <v>194</v>
      </c>
      <c r="C21" s="157" t="s">
        <v>194</v>
      </c>
      <c r="D21" s="158" t="s">
        <v>194</v>
      </c>
      <c r="E21" s="156">
        <v>133696550</v>
      </c>
      <c r="F21" s="157">
        <v>131115353</v>
      </c>
      <c r="G21" s="158">
        <v>2441645</v>
      </c>
      <c r="H21" s="123" t="str">
        <f t="shared" si="0"/>
        <v>松山</v>
      </c>
    </row>
    <row r="22" spans="1:8" s="9" customFormat="1" ht="18" customHeight="1">
      <c r="A22" s="40" t="s">
        <v>90</v>
      </c>
      <c r="B22" s="156">
        <v>40416</v>
      </c>
      <c r="C22" s="157">
        <v>39654</v>
      </c>
      <c r="D22" s="158">
        <v>762</v>
      </c>
      <c r="E22" s="156">
        <v>177363587</v>
      </c>
      <c r="F22" s="157">
        <v>168253057</v>
      </c>
      <c r="G22" s="158">
        <v>9100227</v>
      </c>
      <c r="H22" s="121" t="str">
        <f t="shared" si="0"/>
        <v>今治</v>
      </c>
    </row>
    <row r="23" spans="1:8" s="9" customFormat="1" ht="18" customHeight="1">
      <c r="A23" s="40" t="s">
        <v>91</v>
      </c>
      <c r="B23" s="159">
        <v>33108</v>
      </c>
      <c r="C23" s="160">
        <v>33098</v>
      </c>
      <c r="D23" s="161">
        <v>10</v>
      </c>
      <c r="E23" s="156">
        <v>12557950</v>
      </c>
      <c r="F23" s="157">
        <v>12218570</v>
      </c>
      <c r="G23" s="158">
        <v>337454</v>
      </c>
      <c r="H23" s="121" t="str">
        <f t="shared" si="0"/>
        <v>宇和島</v>
      </c>
    </row>
    <row r="24" spans="1:8" s="9" customFormat="1" ht="18" customHeight="1">
      <c r="A24" s="40" t="s">
        <v>92</v>
      </c>
      <c r="B24" s="156">
        <v>10488</v>
      </c>
      <c r="C24" s="157">
        <v>10308</v>
      </c>
      <c r="D24" s="158">
        <v>180</v>
      </c>
      <c r="E24" s="156">
        <v>9166864</v>
      </c>
      <c r="F24" s="157">
        <v>8957819</v>
      </c>
      <c r="G24" s="158">
        <v>207049</v>
      </c>
      <c r="H24" s="121" t="str">
        <f t="shared" si="0"/>
        <v>八幡浜</v>
      </c>
    </row>
    <row r="25" spans="1:8" s="9" customFormat="1" ht="18" customHeight="1">
      <c r="A25" s="40" t="s">
        <v>93</v>
      </c>
      <c r="B25" s="159" t="s">
        <v>194</v>
      </c>
      <c r="C25" s="160" t="s">
        <v>194</v>
      </c>
      <c r="D25" s="161" t="s">
        <v>194</v>
      </c>
      <c r="E25" s="156">
        <v>22335647</v>
      </c>
      <c r="F25" s="157">
        <v>21681720</v>
      </c>
      <c r="G25" s="158">
        <v>645786</v>
      </c>
      <c r="H25" s="121" t="str">
        <f t="shared" si="0"/>
        <v>新居浜</v>
      </c>
    </row>
    <row r="26" spans="1:8" s="9" customFormat="1" ht="18" customHeight="1">
      <c r="A26" s="40" t="s">
        <v>94</v>
      </c>
      <c r="B26" s="156">
        <v>42418</v>
      </c>
      <c r="C26" s="157">
        <v>40405</v>
      </c>
      <c r="D26" s="158">
        <v>2013</v>
      </c>
      <c r="E26" s="156">
        <v>27292906</v>
      </c>
      <c r="F26" s="157">
        <v>26767084</v>
      </c>
      <c r="G26" s="158">
        <v>523300</v>
      </c>
      <c r="H26" s="121" t="str">
        <f t="shared" si="0"/>
        <v>伊予西条</v>
      </c>
    </row>
    <row r="27" spans="1:8" ht="18" customHeight="1">
      <c r="A27" s="40" t="s">
        <v>95</v>
      </c>
      <c r="B27" s="156">
        <v>11609</v>
      </c>
      <c r="C27" s="157">
        <v>11291</v>
      </c>
      <c r="D27" s="158">
        <v>318</v>
      </c>
      <c r="E27" s="156">
        <v>6438911</v>
      </c>
      <c r="F27" s="157">
        <v>6269336</v>
      </c>
      <c r="G27" s="158">
        <v>167554</v>
      </c>
      <c r="H27" s="121" t="str">
        <f t="shared" si="0"/>
        <v>大洲</v>
      </c>
    </row>
    <row r="28" spans="1:8" ht="18" customHeight="1">
      <c r="A28" s="40" t="s">
        <v>96</v>
      </c>
      <c r="B28" s="159" t="s">
        <v>194</v>
      </c>
      <c r="C28" s="160" t="s">
        <v>194</v>
      </c>
      <c r="D28" s="161" t="s">
        <v>194</v>
      </c>
      <c r="E28" s="159">
        <v>34603375</v>
      </c>
      <c r="F28" s="160">
        <v>33528517</v>
      </c>
      <c r="G28" s="161">
        <v>1070995</v>
      </c>
      <c r="H28" s="122" t="str">
        <f t="shared" si="0"/>
        <v>伊予三島</v>
      </c>
    </row>
    <row r="29" spans="1:8" ht="18" customHeight="1">
      <c r="A29" s="132" t="s">
        <v>97</v>
      </c>
      <c r="B29" s="162" t="s">
        <v>194</v>
      </c>
      <c r="C29" s="163" t="s">
        <v>194</v>
      </c>
      <c r="D29" s="164" t="s">
        <v>194</v>
      </c>
      <c r="E29" s="162">
        <v>423455790</v>
      </c>
      <c r="F29" s="163">
        <v>408791456</v>
      </c>
      <c r="G29" s="164">
        <v>14494009</v>
      </c>
      <c r="H29" s="133" t="str">
        <f t="shared" si="0"/>
        <v>愛媛県計</v>
      </c>
    </row>
    <row r="30" spans="1:8" ht="18" customHeight="1">
      <c r="A30" s="10"/>
      <c r="B30" s="165"/>
      <c r="C30" s="166"/>
      <c r="D30" s="167"/>
      <c r="E30" s="165"/>
      <c r="F30" s="166"/>
      <c r="G30" s="167"/>
      <c r="H30" s="130"/>
    </row>
    <row r="31" spans="1:8" ht="18" customHeight="1">
      <c r="A31" s="41" t="s">
        <v>98</v>
      </c>
      <c r="B31" s="159">
        <v>725416</v>
      </c>
      <c r="C31" s="160">
        <v>724303</v>
      </c>
      <c r="D31" s="161">
        <v>1114</v>
      </c>
      <c r="E31" s="159">
        <v>65505613</v>
      </c>
      <c r="F31" s="160">
        <v>64468026</v>
      </c>
      <c r="G31" s="161">
        <v>969901</v>
      </c>
      <c r="H31" s="123" t="str">
        <f t="shared" si="0"/>
        <v>高知</v>
      </c>
    </row>
    <row r="32" spans="1:8" ht="18" customHeight="1">
      <c r="A32" s="40" t="s">
        <v>99</v>
      </c>
      <c r="B32" s="159">
        <v>6833</v>
      </c>
      <c r="C32" s="160">
        <v>6833</v>
      </c>
      <c r="D32" s="161" t="s">
        <v>141</v>
      </c>
      <c r="E32" s="159">
        <v>4722661</v>
      </c>
      <c r="F32" s="160">
        <v>4647104</v>
      </c>
      <c r="G32" s="161">
        <v>74693</v>
      </c>
      <c r="H32" s="122" t="str">
        <f t="shared" si="0"/>
        <v>安芸</v>
      </c>
    </row>
    <row r="33" spans="1:8" ht="18" customHeight="1">
      <c r="A33" s="40" t="s">
        <v>100</v>
      </c>
      <c r="B33" s="156">
        <v>39771</v>
      </c>
      <c r="C33" s="157">
        <v>39723</v>
      </c>
      <c r="D33" s="158">
        <v>47</v>
      </c>
      <c r="E33" s="159">
        <v>11424346</v>
      </c>
      <c r="F33" s="160">
        <v>11238223</v>
      </c>
      <c r="G33" s="161">
        <v>183876</v>
      </c>
      <c r="H33" s="122" t="str">
        <f t="shared" si="0"/>
        <v>南国</v>
      </c>
    </row>
    <row r="34" spans="1:8" ht="18" customHeight="1">
      <c r="A34" s="40" t="s">
        <v>101</v>
      </c>
      <c r="B34" s="159">
        <v>12626</v>
      </c>
      <c r="C34" s="160">
        <v>12626</v>
      </c>
      <c r="D34" s="161" t="s">
        <v>141</v>
      </c>
      <c r="E34" s="159">
        <v>6162636</v>
      </c>
      <c r="F34" s="160">
        <v>6077283</v>
      </c>
      <c r="G34" s="161">
        <v>83526</v>
      </c>
      <c r="H34" s="122" t="str">
        <f t="shared" si="0"/>
        <v>須崎</v>
      </c>
    </row>
    <row r="35" spans="1:8" ht="18" customHeight="1">
      <c r="A35" s="40" t="s">
        <v>102</v>
      </c>
      <c r="B35" s="156">
        <v>19645</v>
      </c>
      <c r="C35" s="157">
        <v>19628</v>
      </c>
      <c r="D35" s="158">
        <v>17</v>
      </c>
      <c r="E35" s="159">
        <v>7768567</v>
      </c>
      <c r="F35" s="160">
        <v>7588634</v>
      </c>
      <c r="G35" s="161">
        <v>174479</v>
      </c>
      <c r="H35" s="122" t="str">
        <f t="shared" si="0"/>
        <v>中村</v>
      </c>
    </row>
    <row r="36" spans="1:8" ht="18" customHeight="1">
      <c r="A36" s="40" t="s">
        <v>103</v>
      </c>
      <c r="B36" s="159" t="s">
        <v>194</v>
      </c>
      <c r="C36" s="160" t="s">
        <v>194</v>
      </c>
      <c r="D36" s="161" t="s">
        <v>194</v>
      </c>
      <c r="E36" s="159">
        <v>5424439</v>
      </c>
      <c r="F36" s="160">
        <v>5359958</v>
      </c>
      <c r="G36" s="161">
        <v>58307</v>
      </c>
      <c r="H36" s="122" t="str">
        <f t="shared" si="0"/>
        <v>伊野</v>
      </c>
    </row>
    <row r="37" spans="1:8" s="3" customFormat="1" ht="18" customHeight="1">
      <c r="A37" s="132" t="s">
        <v>104</v>
      </c>
      <c r="B37" s="162" t="s">
        <v>194</v>
      </c>
      <c r="C37" s="163" t="s">
        <v>194</v>
      </c>
      <c r="D37" s="164" t="s">
        <v>194</v>
      </c>
      <c r="E37" s="162">
        <v>101008262</v>
      </c>
      <c r="F37" s="163">
        <v>99379228</v>
      </c>
      <c r="G37" s="164">
        <v>1544781</v>
      </c>
      <c r="H37" s="133" t="str">
        <f t="shared" si="0"/>
        <v>高知県計</v>
      </c>
    </row>
    <row r="38" spans="1:8" s="9" customFormat="1" ht="18" customHeight="1">
      <c r="A38" s="25"/>
      <c r="B38" s="171"/>
      <c r="C38" s="172"/>
      <c r="D38" s="173"/>
      <c r="E38" s="171"/>
      <c r="F38" s="172"/>
      <c r="G38" s="173"/>
      <c r="H38" s="130"/>
    </row>
    <row r="39" spans="1:8" s="3" customFormat="1" ht="18" customHeight="1" thickBot="1">
      <c r="A39" s="201" t="s">
        <v>23</v>
      </c>
      <c r="B39" s="213">
        <v>11055</v>
      </c>
      <c r="C39" s="214" t="s">
        <v>141</v>
      </c>
      <c r="D39" s="215">
        <v>11046</v>
      </c>
      <c r="E39" s="213">
        <v>8717084</v>
      </c>
      <c r="F39" s="214">
        <v>787214</v>
      </c>
      <c r="G39" s="215">
        <v>6604547</v>
      </c>
      <c r="H39" s="216" t="str">
        <f t="shared" si="0"/>
        <v>局引受分</v>
      </c>
    </row>
    <row r="40" spans="1:8" s="3" customFormat="1" ht="18" customHeight="1" thickBot="1" thickTop="1">
      <c r="A40" s="212" t="s">
        <v>137</v>
      </c>
      <c r="B40" s="174">
        <v>14752241</v>
      </c>
      <c r="C40" s="175">
        <v>14731664</v>
      </c>
      <c r="D40" s="176">
        <v>17606</v>
      </c>
      <c r="E40" s="174">
        <v>973815639</v>
      </c>
      <c r="F40" s="175">
        <v>938614288</v>
      </c>
      <c r="G40" s="176">
        <v>33445171</v>
      </c>
      <c r="H40" s="211" t="str">
        <f t="shared" si="0"/>
        <v>総計</v>
      </c>
    </row>
    <row r="41" ht="15" customHeight="1"/>
  </sheetData>
  <sheetProtection/>
  <mergeCells count="4">
    <mergeCell ref="A2:A3"/>
    <mergeCell ref="B2:D2"/>
    <mergeCell ref="E2:G2"/>
    <mergeCell ref="H2:H3"/>
  </mergeCells>
  <printOptions/>
  <pageMargins left="0.7874015748031497" right="0.7874015748031497" top="0.984251968503937" bottom="0.6692913385826772" header="0.5118110236220472" footer="0.5118110236220472"/>
  <pageSetup horizontalDpi="600" verticalDpi="600" orientation="landscape" paperSize="9" scale="69" r:id="rId1"/>
  <headerFooter alignWithMargins="0">
    <oddFooter>&amp;R高松国税局
国税徴収１
(H24)</oddFooter>
  </headerFooter>
</worksheet>
</file>

<file path=xl/worksheets/sheet7.xml><?xml version="1.0" encoding="utf-8"?>
<worksheet xmlns="http://schemas.openxmlformats.org/spreadsheetml/2006/main" xmlns:r="http://schemas.openxmlformats.org/officeDocument/2006/relationships">
  <sheetPr>
    <tabColor rgb="FF0070C0"/>
    <pageSetUpPr fitToPage="1"/>
  </sheetPr>
  <dimension ref="A1:F33"/>
  <sheetViews>
    <sheetView showGridLines="0" tabSelected="1" view="pageBreakPreview" zoomScale="60" workbookViewId="0" topLeftCell="A1">
      <selection activeCell="W27" sqref="W27"/>
    </sheetView>
  </sheetViews>
  <sheetFormatPr defaultColWidth="8.625" defaultRowHeight="13.5"/>
  <cols>
    <col min="1" max="1" width="10.625" style="2" customWidth="1"/>
    <col min="2" max="2" width="6.625" style="2" customWidth="1"/>
    <col min="3" max="3" width="13.875" style="2" customWidth="1"/>
    <col min="4" max="4" width="3.00390625" style="2" bestFit="1" customWidth="1"/>
    <col min="5" max="5" width="14.25390625" style="2" customWidth="1"/>
    <col min="6" max="6" width="16.75390625" style="2" customWidth="1"/>
    <col min="7" max="16384" width="8.625" style="2" customWidth="1"/>
  </cols>
  <sheetData>
    <row r="1" spans="1:6" ht="15">
      <c r="A1" s="299" t="s">
        <v>29</v>
      </c>
      <c r="B1" s="299"/>
      <c r="C1" s="299"/>
      <c r="D1" s="299"/>
      <c r="E1" s="299"/>
      <c r="F1" s="299"/>
    </row>
    <row r="2" spans="1:6" ht="14.25" customHeight="1" thickBot="1">
      <c r="A2" s="361" t="s">
        <v>30</v>
      </c>
      <c r="B2" s="361"/>
      <c r="C2" s="361"/>
      <c r="D2" s="361"/>
      <c r="E2" s="361"/>
      <c r="F2" s="361"/>
    </row>
    <row r="3" spans="1:6" ht="18" customHeight="1">
      <c r="A3" s="293" t="s">
        <v>67</v>
      </c>
      <c r="B3" s="362"/>
      <c r="C3" s="294"/>
      <c r="D3" s="290" t="s">
        <v>31</v>
      </c>
      <c r="E3" s="291"/>
      <c r="F3" s="364"/>
    </row>
    <row r="4" spans="1:6" ht="15" customHeight="1">
      <c r="A4" s="295"/>
      <c r="B4" s="363"/>
      <c r="C4" s="296"/>
      <c r="D4" s="365" t="s">
        <v>32</v>
      </c>
      <c r="E4" s="366"/>
      <c r="F4" s="142" t="s">
        <v>105</v>
      </c>
    </row>
    <row r="5" spans="1:6" s="23" customFormat="1" ht="15" customHeight="1">
      <c r="A5" s="27"/>
      <c r="B5" s="28"/>
      <c r="C5" s="44"/>
      <c r="D5" s="217"/>
      <c r="E5" s="218" t="s">
        <v>33</v>
      </c>
      <c r="F5" s="61" t="s">
        <v>2</v>
      </c>
    </row>
    <row r="6" spans="1:6" ht="27" customHeight="1">
      <c r="A6" s="367" t="s">
        <v>34</v>
      </c>
      <c r="B6" s="370" t="s">
        <v>35</v>
      </c>
      <c r="C6" s="371"/>
      <c r="D6" s="219"/>
      <c r="E6" s="220">
        <v>1</v>
      </c>
      <c r="F6" s="221">
        <v>10276</v>
      </c>
    </row>
    <row r="7" spans="1:6" ht="27" customHeight="1">
      <c r="A7" s="368"/>
      <c r="B7" s="345" t="s">
        <v>36</v>
      </c>
      <c r="C7" s="346"/>
      <c r="D7" s="222"/>
      <c r="E7" s="223">
        <v>2</v>
      </c>
      <c r="F7" s="224">
        <v>17799</v>
      </c>
    </row>
    <row r="8" spans="1:6" ht="27" customHeight="1">
      <c r="A8" s="368"/>
      <c r="B8" s="345" t="s">
        <v>37</v>
      </c>
      <c r="C8" s="346"/>
      <c r="D8" s="222"/>
      <c r="E8" s="223" t="s">
        <v>141</v>
      </c>
      <c r="F8" s="224" t="s">
        <v>141</v>
      </c>
    </row>
    <row r="9" spans="1:6" ht="27" customHeight="1">
      <c r="A9" s="368"/>
      <c r="B9" s="359" t="s">
        <v>68</v>
      </c>
      <c r="C9" s="43" t="s">
        <v>38</v>
      </c>
      <c r="D9" s="222"/>
      <c r="E9" s="223" t="s">
        <v>141</v>
      </c>
      <c r="F9" s="224" t="s">
        <v>141</v>
      </c>
    </row>
    <row r="10" spans="1:6" ht="27" customHeight="1">
      <c r="A10" s="368"/>
      <c r="B10" s="360"/>
      <c r="C10" s="43" t="s">
        <v>39</v>
      </c>
      <c r="D10" s="222"/>
      <c r="E10" s="223">
        <v>1</v>
      </c>
      <c r="F10" s="224">
        <v>7070</v>
      </c>
    </row>
    <row r="11" spans="1:6" ht="27" customHeight="1">
      <c r="A11" s="368"/>
      <c r="B11" s="360"/>
      <c r="C11" s="348" t="s">
        <v>40</v>
      </c>
      <c r="D11" s="225" t="s">
        <v>41</v>
      </c>
      <c r="E11" s="226" t="s">
        <v>141</v>
      </c>
      <c r="F11" s="227" t="s">
        <v>141</v>
      </c>
    </row>
    <row r="12" spans="1:6" ht="27" customHeight="1">
      <c r="A12" s="368"/>
      <c r="B12" s="360"/>
      <c r="C12" s="349"/>
      <c r="D12" s="228"/>
      <c r="E12" s="229">
        <v>1</v>
      </c>
      <c r="F12" s="230">
        <v>10276</v>
      </c>
    </row>
    <row r="13" spans="1:6" s="3" customFormat="1" ht="27" customHeight="1">
      <c r="A13" s="368"/>
      <c r="B13" s="360"/>
      <c r="C13" s="48" t="s">
        <v>1</v>
      </c>
      <c r="D13" s="231"/>
      <c r="E13" s="232">
        <v>2</v>
      </c>
      <c r="F13" s="233">
        <v>17346</v>
      </c>
    </row>
    <row r="14" spans="1:6" ht="27" customHeight="1">
      <c r="A14" s="369"/>
      <c r="B14" s="350" t="s">
        <v>42</v>
      </c>
      <c r="C14" s="351"/>
      <c r="D14" s="234"/>
      <c r="E14" s="235">
        <v>1</v>
      </c>
      <c r="F14" s="236">
        <v>10729</v>
      </c>
    </row>
    <row r="15" spans="1:6" ht="27" customHeight="1">
      <c r="A15" s="352" t="s">
        <v>43</v>
      </c>
      <c r="B15" s="354" t="s">
        <v>44</v>
      </c>
      <c r="C15" s="354"/>
      <c r="D15" s="237"/>
      <c r="E15" s="238" t="s">
        <v>141</v>
      </c>
      <c r="F15" s="239" t="s">
        <v>141</v>
      </c>
    </row>
    <row r="16" spans="1:6" ht="27" customHeight="1">
      <c r="A16" s="342"/>
      <c r="B16" s="337" t="s">
        <v>107</v>
      </c>
      <c r="C16" s="337"/>
      <c r="D16" s="222"/>
      <c r="E16" s="223" t="s">
        <v>141</v>
      </c>
      <c r="F16" s="224" t="s">
        <v>141</v>
      </c>
    </row>
    <row r="17" spans="1:6" ht="27" customHeight="1">
      <c r="A17" s="342"/>
      <c r="B17" s="355" t="s">
        <v>45</v>
      </c>
      <c r="C17" s="356"/>
      <c r="D17" s="225" t="s">
        <v>41</v>
      </c>
      <c r="E17" s="256"/>
      <c r="F17" s="227" t="s">
        <v>141</v>
      </c>
    </row>
    <row r="18" spans="1:6" ht="27" customHeight="1">
      <c r="A18" s="342"/>
      <c r="B18" s="357"/>
      <c r="C18" s="358"/>
      <c r="D18" s="228"/>
      <c r="E18" s="229">
        <v>1</v>
      </c>
      <c r="F18" s="230">
        <v>10276</v>
      </c>
    </row>
    <row r="19" spans="1:6" ht="27" customHeight="1">
      <c r="A19" s="342"/>
      <c r="B19" s="337" t="s">
        <v>46</v>
      </c>
      <c r="C19" s="337"/>
      <c r="D19" s="231"/>
      <c r="E19" s="223" t="s">
        <v>141</v>
      </c>
      <c r="F19" s="224" t="s">
        <v>141</v>
      </c>
    </row>
    <row r="20" spans="1:6" ht="27" customHeight="1">
      <c r="A20" s="342"/>
      <c r="B20" s="337" t="s">
        <v>47</v>
      </c>
      <c r="C20" s="337"/>
      <c r="D20" s="231"/>
      <c r="E20" s="223">
        <v>0</v>
      </c>
      <c r="F20" s="224">
        <v>0</v>
      </c>
    </row>
    <row r="21" spans="1:6" ht="27" customHeight="1">
      <c r="A21" s="342"/>
      <c r="B21" s="337" t="s">
        <v>107</v>
      </c>
      <c r="C21" s="337"/>
      <c r="D21" s="231"/>
      <c r="E21" s="223" t="s">
        <v>141</v>
      </c>
      <c r="F21" s="224" t="s">
        <v>141</v>
      </c>
    </row>
    <row r="22" spans="1:6" ht="27" customHeight="1">
      <c r="A22" s="342"/>
      <c r="B22" s="337" t="s">
        <v>48</v>
      </c>
      <c r="C22" s="337"/>
      <c r="D22" s="231"/>
      <c r="E22" s="223">
        <v>1</v>
      </c>
      <c r="F22" s="224">
        <v>10276</v>
      </c>
    </row>
    <row r="23" spans="1:6" ht="27" customHeight="1">
      <c r="A23" s="353"/>
      <c r="B23" s="340" t="s">
        <v>49</v>
      </c>
      <c r="C23" s="340"/>
      <c r="D23" s="240"/>
      <c r="E23" s="241">
        <v>0</v>
      </c>
      <c r="F23" s="242">
        <v>0</v>
      </c>
    </row>
    <row r="24" spans="1:6" ht="27" customHeight="1">
      <c r="A24" s="341" t="s">
        <v>50</v>
      </c>
      <c r="B24" s="344" t="s">
        <v>51</v>
      </c>
      <c r="C24" s="344"/>
      <c r="D24" s="243"/>
      <c r="E24" s="238" t="s">
        <v>140</v>
      </c>
      <c r="F24" s="239" t="s">
        <v>140</v>
      </c>
    </row>
    <row r="25" spans="1:6" ht="27" customHeight="1">
      <c r="A25" s="342"/>
      <c r="B25" s="337" t="s">
        <v>36</v>
      </c>
      <c r="C25" s="337"/>
      <c r="D25" s="231"/>
      <c r="E25" s="223" t="s">
        <v>140</v>
      </c>
      <c r="F25" s="224" t="s">
        <v>140</v>
      </c>
    </row>
    <row r="26" spans="1:6" ht="27" customHeight="1">
      <c r="A26" s="342"/>
      <c r="B26" s="337" t="s">
        <v>38</v>
      </c>
      <c r="C26" s="337"/>
      <c r="D26" s="231"/>
      <c r="E26" s="223" t="s">
        <v>140</v>
      </c>
      <c r="F26" s="224" t="s">
        <v>140</v>
      </c>
    </row>
    <row r="27" spans="1:6" ht="27" customHeight="1">
      <c r="A27" s="342"/>
      <c r="B27" s="337" t="s">
        <v>39</v>
      </c>
      <c r="C27" s="337"/>
      <c r="D27" s="231"/>
      <c r="E27" s="223" t="s">
        <v>140</v>
      </c>
      <c r="F27" s="224" t="s">
        <v>140</v>
      </c>
    </row>
    <row r="28" spans="1:6" ht="27" customHeight="1">
      <c r="A28" s="342"/>
      <c r="B28" s="337" t="s">
        <v>52</v>
      </c>
      <c r="C28" s="337"/>
      <c r="D28" s="231"/>
      <c r="E28" s="223" t="s">
        <v>140</v>
      </c>
      <c r="F28" s="224" t="s">
        <v>140</v>
      </c>
    </row>
    <row r="29" spans="1:6" ht="27" customHeight="1" thickBot="1">
      <c r="A29" s="343"/>
      <c r="B29" s="347" t="s">
        <v>53</v>
      </c>
      <c r="C29" s="347"/>
      <c r="D29" s="244"/>
      <c r="E29" s="245" t="s">
        <v>140</v>
      </c>
      <c r="F29" s="246" t="s">
        <v>140</v>
      </c>
    </row>
    <row r="30" spans="1:6" ht="4.5" customHeight="1">
      <c r="A30" s="50"/>
      <c r="B30" s="51"/>
      <c r="C30" s="51"/>
      <c r="D30" s="52"/>
      <c r="E30" s="52"/>
      <c r="F30" s="52"/>
    </row>
    <row r="31" spans="1:6" s="1" customFormat="1" ht="28.5" customHeight="1">
      <c r="A31" s="53" t="s">
        <v>69</v>
      </c>
      <c r="B31" s="338" t="s">
        <v>171</v>
      </c>
      <c r="C31" s="338"/>
      <c r="D31" s="338"/>
      <c r="E31" s="338"/>
      <c r="F31" s="338"/>
    </row>
    <row r="32" spans="1:6" s="1" customFormat="1" ht="24.75" customHeight="1">
      <c r="A32" s="54" t="s">
        <v>70</v>
      </c>
      <c r="B32" s="339" t="s">
        <v>71</v>
      </c>
      <c r="C32" s="339"/>
      <c r="D32" s="339"/>
      <c r="E32" s="339"/>
      <c r="F32" s="339"/>
    </row>
    <row r="33" spans="1:6" ht="24.75" customHeight="1">
      <c r="A33" s="55" t="s">
        <v>72</v>
      </c>
      <c r="B33" s="339" t="s">
        <v>73</v>
      </c>
      <c r="C33" s="339"/>
      <c r="D33" s="339"/>
      <c r="E33" s="339"/>
      <c r="F33" s="339"/>
    </row>
  </sheetData>
  <sheetProtection/>
  <mergeCells count="31">
    <mergeCell ref="A1:F1"/>
    <mergeCell ref="A2:F2"/>
    <mergeCell ref="A3:C4"/>
    <mergeCell ref="D3:F3"/>
    <mergeCell ref="D4:E4"/>
    <mergeCell ref="A6:A14"/>
    <mergeCell ref="B6:C6"/>
    <mergeCell ref="B7:C7"/>
    <mergeCell ref="B15:C15"/>
    <mergeCell ref="B16:C16"/>
    <mergeCell ref="B17:C18"/>
    <mergeCell ref="B19:C19"/>
    <mergeCell ref="B20:C20"/>
    <mergeCell ref="B9:B13"/>
    <mergeCell ref="A24:A29"/>
    <mergeCell ref="B24:C24"/>
    <mergeCell ref="B25:C25"/>
    <mergeCell ref="B26:C26"/>
    <mergeCell ref="B27:C27"/>
    <mergeCell ref="B8:C8"/>
    <mergeCell ref="B29:C29"/>
    <mergeCell ref="C11:C12"/>
    <mergeCell ref="B14:C14"/>
    <mergeCell ref="A15:A23"/>
    <mergeCell ref="B28:C28"/>
    <mergeCell ref="B21:C21"/>
    <mergeCell ref="B31:F31"/>
    <mergeCell ref="B32:F32"/>
    <mergeCell ref="B33:F33"/>
    <mergeCell ref="B23:C23"/>
    <mergeCell ref="B22:C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5" r:id="rId1"/>
  <headerFooter alignWithMargins="0">
    <oddFooter>&amp;R高松国税局
国税徴収２
(H24)</oddFooter>
  </headerFooter>
</worksheet>
</file>

<file path=xl/worksheets/sheet8.xml><?xml version="1.0" encoding="utf-8"?>
<worksheet xmlns="http://schemas.openxmlformats.org/spreadsheetml/2006/main" xmlns:r="http://schemas.openxmlformats.org/officeDocument/2006/relationships">
  <sheetPr>
    <tabColor rgb="FF0070C0"/>
    <pageSetUpPr fitToPage="1"/>
  </sheetPr>
  <dimension ref="A1:H10"/>
  <sheetViews>
    <sheetView showGridLines="0" tabSelected="1" view="pageBreakPreview" zoomScale="60" workbookViewId="0" topLeftCell="A1">
      <selection activeCell="W27" sqref="W27"/>
    </sheetView>
  </sheetViews>
  <sheetFormatPr defaultColWidth="9.00390625" defaultRowHeight="13.5"/>
  <cols>
    <col min="1" max="1" width="9.00390625" style="247" customWidth="1"/>
    <col min="2" max="2" width="15.50390625" style="247" bestFit="1" customWidth="1"/>
    <col min="3" max="3" width="3.00390625" style="247" customWidth="1"/>
    <col min="4" max="5" width="18.00390625" style="247" customWidth="1"/>
    <col min="6" max="16384" width="9.00390625" style="247" customWidth="1"/>
  </cols>
  <sheetData>
    <row r="1" s="57" customFormat="1" ht="14.25" thickBot="1">
      <c r="A1" s="56" t="s">
        <v>54</v>
      </c>
    </row>
    <row r="2" spans="1:5" ht="19.5" customHeight="1">
      <c r="A2" s="293" t="s">
        <v>108</v>
      </c>
      <c r="B2" s="294"/>
      <c r="C2" s="372" t="s">
        <v>109</v>
      </c>
      <c r="D2" s="373"/>
      <c r="E2" s="374"/>
    </row>
    <row r="3" spans="1:5" ht="19.5" customHeight="1">
      <c r="A3" s="295"/>
      <c r="B3" s="296"/>
      <c r="C3" s="375" t="s">
        <v>135</v>
      </c>
      <c r="D3" s="376"/>
      <c r="E3" s="58" t="s">
        <v>110</v>
      </c>
    </row>
    <row r="4" spans="1:5" s="248" customFormat="1" ht="13.5">
      <c r="A4" s="377" t="s">
        <v>111</v>
      </c>
      <c r="B4" s="59"/>
      <c r="C4" s="45"/>
      <c r="D4" s="60" t="s">
        <v>136</v>
      </c>
      <c r="E4" s="61" t="s">
        <v>55</v>
      </c>
    </row>
    <row r="5" spans="1:8" ht="30" customHeight="1">
      <c r="A5" s="378"/>
      <c r="B5" s="126" t="s">
        <v>112</v>
      </c>
      <c r="C5" s="62"/>
      <c r="D5" s="249">
        <v>1</v>
      </c>
      <c r="E5" s="250">
        <v>10276</v>
      </c>
      <c r="F5" s="2"/>
      <c r="G5" s="2"/>
      <c r="H5" s="2"/>
    </row>
    <row r="6" spans="1:8" ht="30" customHeight="1">
      <c r="A6" s="378"/>
      <c r="B6" s="127" t="s">
        <v>113</v>
      </c>
      <c r="C6" s="63"/>
      <c r="D6" s="251" t="s">
        <v>141</v>
      </c>
      <c r="E6" s="252" t="s">
        <v>141</v>
      </c>
      <c r="F6" s="2"/>
      <c r="G6" s="2"/>
      <c r="H6" s="2"/>
    </row>
    <row r="7" spans="1:8" ht="30" customHeight="1">
      <c r="A7" s="378"/>
      <c r="B7" s="127" t="s">
        <v>114</v>
      </c>
      <c r="C7" s="63"/>
      <c r="D7" s="251" t="s">
        <v>141</v>
      </c>
      <c r="E7" s="252" t="s">
        <v>141</v>
      </c>
      <c r="F7" s="2"/>
      <c r="G7" s="2"/>
      <c r="H7" s="2"/>
    </row>
    <row r="8" spans="1:8" ht="30" customHeight="1">
      <c r="A8" s="378"/>
      <c r="B8" s="127" t="s">
        <v>115</v>
      </c>
      <c r="C8" s="63"/>
      <c r="D8" s="251" t="s">
        <v>141</v>
      </c>
      <c r="E8" s="252" t="s">
        <v>141</v>
      </c>
      <c r="F8" s="2"/>
      <c r="G8" s="2"/>
      <c r="H8" s="2"/>
    </row>
    <row r="9" spans="1:8" ht="30" customHeight="1" thickBot="1">
      <c r="A9" s="379"/>
      <c r="B9" s="64" t="s">
        <v>1</v>
      </c>
      <c r="C9" s="65"/>
      <c r="D9" s="253">
        <v>1</v>
      </c>
      <c r="E9" s="254">
        <v>10276</v>
      </c>
      <c r="F9" s="2"/>
      <c r="G9" s="2"/>
      <c r="H9" s="2"/>
    </row>
    <row r="10" spans="1:8" ht="13.5">
      <c r="A10" s="2"/>
      <c r="B10" s="2"/>
      <c r="C10" s="2"/>
      <c r="D10" s="2"/>
      <c r="E10" s="2"/>
      <c r="F10" s="2"/>
      <c r="G10" s="2"/>
      <c r="H10" s="2"/>
    </row>
  </sheetData>
  <sheetProtection/>
  <mergeCells count="4">
    <mergeCell ref="A2:B3"/>
    <mergeCell ref="C2:E2"/>
    <mergeCell ref="C3:D3"/>
    <mergeCell ref="A4:A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&amp;R高松国税局
国税徴収２
(H24)</oddFooter>
  </headerFooter>
</worksheet>
</file>

<file path=xl/worksheets/sheet9.xml><?xml version="1.0" encoding="utf-8"?>
<worksheet xmlns="http://schemas.openxmlformats.org/spreadsheetml/2006/main" xmlns:r="http://schemas.openxmlformats.org/officeDocument/2006/relationships">
  <sheetPr>
    <tabColor rgb="FF0070C0"/>
  </sheetPr>
  <dimension ref="A1:L10"/>
  <sheetViews>
    <sheetView showGridLines="0" tabSelected="1" view="pageBreakPreview" zoomScale="60" workbookViewId="0" topLeftCell="D1">
      <selection activeCell="W27" sqref="W27"/>
    </sheetView>
  </sheetViews>
  <sheetFormatPr defaultColWidth="8.625" defaultRowHeight="13.5"/>
  <cols>
    <col min="1" max="1" width="11.375" style="2" customWidth="1"/>
    <col min="2" max="2" width="8.25390625" style="2" customWidth="1"/>
    <col min="3" max="3" width="10.625" style="2" customWidth="1"/>
    <col min="4" max="4" width="8.25390625" style="2" customWidth="1"/>
    <col min="5" max="5" width="10.625" style="2" customWidth="1"/>
    <col min="6" max="6" width="8.25390625" style="2" customWidth="1"/>
    <col min="7" max="7" width="10.625" style="2" customWidth="1"/>
    <col min="8" max="8" width="9.00390625" style="2" bestFit="1" customWidth="1"/>
    <col min="9" max="9" width="3.00390625" style="2" bestFit="1" customWidth="1"/>
    <col min="10" max="10" width="8.25390625" style="2" bestFit="1" customWidth="1"/>
    <col min="11" max="11" width="10.375" style="2" customWidth="1"/>
    <col min="12" max="16384" width="8.625" style="2" customWidth="1"/>
  </cols>
  <sheetData>
    <row r="1" ht="12" thickBot="1">
      <c r="A1" s="2" t="s">
        <v>116</v>
      </c>
    </row>
    <row r="2" spans="1:11" ht="16.5" customHeight="1">
      <c r="A2" s="380" t="s">
        <v>117</v>
      </c>
      <c r="B2" s="382" t="s">
        <v>56</v>
      </c>
      <c r="C2" s="383"/>
      <c r="D2" s="384" t="s">
        <v>57</v>
      </c>
      <c r="E2" s="385"/>
      <c r="F2" s="382" t="s">
        <v>118</v>
      </c>
      <c r="G2" s="383"/>
      <c r="H2" s="386" t="s">
        <v>119</v>
      </c>
      <c r="I2" s="388" t="s">
        <v>120</v>
      </c>
      <c r="J2" s="389"/>
      <c r="K2" s="390"/>
    </row>
    <row r="3" spans="1:11" ht="16.5" customHeight="1">
      <c r="A3" s="381"/>
      <c r="B3" s="24" t="s">
        <v>121</v>
      </c>
      <c r="C3" s="14" t="s">
        <v>122</v>
      </c>
      <c r="D3" s="24" t="s">
        <v>121</v>
      </c>
      <c r="E3" s="14" t="s">
        <v>122</v>
      </c>
      <c r="F3" s="24" t="s">
        <v>121</v>
      </c>
      <c r="G3" s="14" t="s">
        <v>122</v>
      </c>
      <c r="H3" s="387"/>
      <c r="I3" s="391"/>
      <c r="J3" s="392"/>
      <c r="K3" s="393"/>
    </row>
    <row r="4" spans="1:11" ht="11.25">
      <c r="A4" s="66"/>
      <c r="B4" s="67" t="s">
        <v>123</v>
      </c>
      <c r="C4" s="38" t="s">
        <v>124</v>
      </c>
      <c r="D4" s="67" t="s">
        <v>123</v>
      </c>
      <c r="E4" s="38" t="s">
        <v>124</v>
      </c>
      <c r="F4" s="67" t="s">
        <v>123</v>
      </c>
      <c r="G4" s="38" t="s">
        <v>124</v>
      </c>
      <c r="H4" s="68" t="s">
        <v>124</v>
      </c>
      <c r="I4" s="69"/>
      <c r="J4" s="70" t="s">
        <v>124</v>
      </c>
      <c r="K4" s="71" t="s">
        <v>124</v>
      </c>
    </row>
    <row r="5" spans="1:12" s="128" customFormat="1" ht="30" customHeight="1">
      <c r="A5" s="17" t="s">
        <v>172</v>
      </c>
      <c r="B5" s="72">
        <v>18</v>
      </c>
      <c r="C5" s="73">
        <v>372251</v>
      </c>
      <c r="D5" s="72">
        <v>10</v>
      </c>
      <c r="E5" s="73">
        <v>308128</v>
      </c>
      <c r="F5" s="72">
        <v>10</v>
      </c>
      <c r="G5" s="73">
        <v>149606</v>
      </c>
      <c r="H5" s="74" t="s">
        <v>141</v>
      </c>
      <c r="I5" s="75" t="s">
        <v>58</v>
      </c>
      <c r="J5" s="76">
        <v>1482</v>
      </c>
      <c r="K5" s="77">
        <v>308128</v>
      </c>
      <c r="L5" s="129"/>
    </row>
    <row r="6" spans="1:12" s="128" customFormat="1" ht="30" customHeight="1">
      <c r="A6" s="79" t="s">
        <v>173</v>
      </c>
      <c r="B6" s="80">
        <v>6</v>
      </c>
      <c r="C6" s="81">
        <v>199541</v>
      </c>
      <c r="D6" s="80">
        <v>8</v>
      </c>
      <c r="E6" s="81">
        <v>185151</v>
      </c>
      <c r="F6" s="80">
        <v>3</v>
      </c>
      <c r="G6" s="81">
        <v>52484</v>
      </c>
      <c r="H6" s="82" t="s">
        <v>141</v>
      </c>
      <c r="I6" s="83" t="s">
        <v>58</v>
      </c>
      <c r="J6" s="84">
        <v>3890</v>
      </c>
      <c r="K6" s="85">
        <v>185151</v>
      </c>
      <c r="L6" s="129"/>
    </row>
    <row r="7" spans="1:12" s="128" customFormat="1" ht="30" customHeight="1">
      <c r="A7" s="79" t="s">
        <v>174</v>
      </c>
      <c r="B7" s="80">
        <v>6</v>
      </c>
      <c r="C7" s="81">
        <v>123195</v>
      </c>
      <c r="D7" s="80">
        <v>9</v>
      </c>
      <c r="E7" s="81">
        <v>174626</v>
      </c>
      <c r="F7" s="80" t="s">
        <v>141</v>
      </c>
      <c r="G7" s="81">
        <v>0</v>
      </c>
      <c r="H7" s="82" t="s">
        <v>141</v>
      </c>
      <c r="I7" s="83" t="s">
        <v>138</v>
      </c>
      <c r="J7" s="84">
        <v>4833</v>
      </c>
      <c r="K7" s="85">
        <v>174626</v>
      </c>
      <c r="L7" s="129"/>
    </row>
    <row r="8" spans="1:12" s="128" customFormat="1" ht="30" customHeight="1">
      <c r="A8" s="79" t="s">
        <v>175</v>
      </c>
      <c r="B8" s="80">
        <v>2</v>
      </c>
      <c r="C8" s="81">
        <v>27302</v>
      </c>
      <c r="D8" s="80">
        <v>1</v>
      </c>
      <c r="E8" s="81">
        <v>17026</v>
      </c>
      <c r="F8" s="80">
        <v>1</v>
      </c>
      <c r="G8" s="81">
        <v>10276</v>
      </c>
      <c r="H8" s="82" t="s">
        <v>141</v>
      </c>
      <c r="I8" s="83" t="s">
        <v>138</v>
      </c>
      <c r="J8" s="84">
        <v>53</v>
      </c>
      <c r="K8" s="85">
        <v>17026</v>
      </c>
      <c r="L8" s="129"/>
    </row>
    <row r="9" spans="1:12" ht="30" customHeight="1" thickBot="1">
      <c r="A9" s="18" t="s">
        <v>176</v>
      </c>
      <c r="B9" s="86">
        <v>2</v>
      </c>
      <c r="C9" s="87">
        <v>17799</v>
      </c>
      <c r="D9" s="86">
        <v>1</v>
      </c>
      <c r="E9" s="87">
        <v>10276</v>
      </c>
      <c r="F9" s="86">
        <v>1</v>
      </c>
      <c r="G9" s="87">
        <v>10729</v>
      </c>
      <c r="H9" s="88" t="s">
        <v>140</v>
      </c>
      <c r="I9" s="89" t="s">
        <v>138</v>
      </c>
      <c r="J9" s="90" t="s">
        <v>141</v>
      </c>
      <c r="K9" s="91">
        <v>10276</v>
      </c>
      <c r="L9" s="78"/>
    </row>
    <row r="10" ht="11.25">
      <c r="A10" s="2" t="s">
        <v>59</v>
      </c>
    </row>
  </sheetData>
  <sheetProtection/>
  <mergeCells count="6">
    <mergeCell ref="A2:A3"/>
    <mergeCell ref="B2:C2"/>
    <mergeCell ref="D2:E2"/>
    <mergeCell ref="F2:G2"/>
    <mergeCell ref="H2:H3"/>
    <mergeCell ref="I2:K3"/>
  </mergeCells>
  <printOptions horizontalCentered="1"/>
  <pageMargins left="0.7874015748031497" right="0.7874015748031497" top="0.984251968503937" bottom="0.984251968503937" header="0.5118110236220472" footer="0.5118110236220472"/>
  <pageSetup horizontalDpi="600" verticalDpi="600" orientation="landscape" paperSize="9" r:id="rId1"/>
  <headerFooter alignWithMargins="0">
    <oddFooter>&amp;R高松国税局
国税徴収２
(H24)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高松国税局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国税徴収状況等</dc:title>
  <dc:subject/>
  <dc:creator>国税庁</dc:creator>
  <cp:keywords/>
  <dc:description/>
  <cp:lastModifiedBy>国税庁（企画課企画第二係）</cp:lastModifiedBy>
  <cp:lastPrinted>2014-06-06T08:36:22Z</cp:lastPrinted>
  <dcterms:created xsi:type="dcterms:W3CDTF">2003-07-09T01:05:10Z</dcterms:created>
  <dcterms:modified xsi:type="dcterms:W3CDTF">2014-06-06T08:37:35Z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