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1(1)徴収状況" sheetId="1" r:id="rId1"/>
    <sheet name="1(2)徴収状況の累年比較" sheetId="2" r:id="rId2"/>
    <sheet name="1(3)税務署別徴収状況-1" sheetId="3" r:id="rId3"/>
    <sheet name="1(3)税務署別徴収状況-2" sheetId="4" r:id="rId4"/>
    <sheet name="1(3)税務署別徴収状況-3" sheetId="5" r:id="rId5"/>
    <sheet name="2(1)物納状況" sheetId="6" r:id="rId6"/>
    <sheet name="2（2）物納財産の内訳" sheetId="7" r:id="rId7"/>
    <sheet name="2(3)物納状況の累年比較" sheetId="8" r:id="rId8"/>
    <sheet name="2(4)年賦延納状況" sheetId="9" r:id="rId9"/>
  </sheets>
  <definedNames>
    <definedName name="_xlnm.Print_Area" localSheetId="0">'1(1)徴収状況'!$A$1:$P$33</definedName>
    <definedName name="_xlnm.Print_Area" localSheetId="1">'1(2)徴収状況の累年比較'!$A$1:$N$9</definedName>
    <definedName name="_xlnm.Print_Area" localSheetId="2">'1(3)税務署別徴収状況-1'!$A$1:$N$41</definedName>
    <definedName name="_xlnm.Print_Area" localSheetId="3">'1(3)税務署別徴収状況-2'!$A$1:$N$40</definedName>
    <definedName name="_xlnm.Print_Area" localSheetId="4">'1(3)税務署別徴収状況-3'!$A$1:$K$40</definedName>
    <definedName name="_xlnm.Print_Area" localSheetId="5">'2(1)物納状況'!$A$1:$I$32</definedName>
    <definedName name="_xlnm.Print_Area" localSheetId="7">'2(3)物納状況の累年比較'!$A$1:$K$10</definedName>
    <definedName name="_xlnm.Print_Area" localSheetId="8">'2(4)年賦延納状況'!$A$1:$K$20</definedName>
    <definedName name="_xlnm.Print_Titles" localSheetId="2">'1(3)税務署別徴収状況-1'!$1:$3</definedName>
    <definedName name="_xlnm.Print_Titles" localSheetId="3">'1(3)税務署別徴収状況-2'!$1:$3</definedName>
    <definedName name="_xlnm.Print_Titles" localSheetId="4">'1(3)税務署別徴収状況-3'!$1:$3</definedName>
  </definedNames>
  <calcPr fullCalcOnLoad="1"/>
</workbook>
</file>

<file path=xl/sharedStrings.xml><?xml version="1.0" encoding="utf-8"?>
<sst xmlns="http://schemas.openxmlformats.org/spreadsheetml/2006/main" count="916" uniqueCount="191">
  <si>
    <t>本年度分</t>
  </si>
  <si>
    <t>計</t>
  </si>
  <si>
    <t>千円</t>
  </si>
  <si>
    <t>源泉所得税</t>
  </si>
  <si>
    <t>計　　</t>
  </si>
  <si>
    <t>法人税</t>
  </si>
  <si>
    <t>相続税</t>
  </si>
  <si>
    <t>地価税</t>
  </si>
  <si>
    <t>消費税</t>
  </si>
  <si>
    <t>消費税及地方消費税</t>
  </si>
  <si>
    <t>酒税</t>
  </si>
  <si>
    <t>たばこ税</t>
  </si>
  <si>
    <t>たばこ税及たばこ特別税</t>
  </si>
  <si>
    <t>石油税</t>
  </si>
  <si>
    <t>石油石炭税</t>
  </si>
  <si>
    <t>旧税</t>
  </si>
  <si>
    <t>電源開発促進税</t>
  </si>
  <si>
    <t>揮発油税及地方道路税</t>
  </si>
  <si>
    <t>石油ガス税</t>
  </si>
  <si>
    <t>自動車重量税</t>
  </si>
  <si>
    <t>航空機燃料税</t>
  </si>
  <si>
    <t>印紙収入</t>
  </si>
  <si>
    <t>（注）　相続税には贈与税を含む。</t>
  </si>
  <si>
    <t>区　　　　　分</t>
  </si>
  <si>
    <t>徴　収　決　定　済　額</t>
  </si>
  <si>
    <t>収　　　納　　　済　　　額</t>
  </si>
  <si>
    <t>不　　納　　欠　　損　　額</t>
  </si>
  <si>
    <t>収　　納　　未　　済　　額</t>
  </si>
  <si>
    <t>区　　　　　　分</t>
  </si>
  <si>
    <t>繰　越　分</t>
  </si>
  <si>
    <t>申告所得税</t>
  </si>
  <si>
    <r>
      <t>　　　　　　３　</t>
    </r>
    <r>
      <rPr>
        <sz val="9"/>
        <rFont val="ＭＳ ゴシック"/>
        <family val="3"/>
      </rPr>
      <t>不納欠損額</t>
    </r>
    <r>
      <rPr>
        <sz val="9"/>
        <rFont val="ＭＳ 明朝"/>
        <family val="1"/>
      </rPr>
      <t>とは、滞納処分の停止後３年経過等の事由により納税義務が消滅した国税の金額をいう。</t>
    </r>
  </si>
  <si>
    <r>
      <t>用語の説明：１　</t>
    </r>
    <r>
      <rPr>
        <sz val="9"/>
        <rFont val="ＭＳ ゴシック"/>
        <family val="3"/>
      </rPr>
      <t>徴収決定済額</t>
    </r>
    <r>
      <rPr>
        <sz val="9"/>
        <rFont val="ＭＳ 明朝"/>
        <family val="1"/>
      </rPr>
      <t>とは、納税義務の確定した国税で、その事実の確認（徴収決定）を終了した金額をいう。</t>
    </r>
  </si>
  <si>
    <r>
      <t>　　　　　　２　</t>
    </r>
    <r>
      <rPr>
        <sz val="9"/>
        <rFont val="ＭＳ ゴシック"/>
        <family val="3"/>
      </rPr>
      <t>収納済額</t>
    </r>
    <r>
      <rPr>
        <sz val="9"/>
        <rFont val="ＭＳ 明朝"/>
        <family val="1"/>
      </rPr>
      <t>とは、収納された国税の金額をいう。</t>
    </r>
  </si>
  <si>
    <r>
      <t>　　　　　　４　</t>
    </r>
    <r>
      <rPr>
        <sz val="9"/>
        <rFont val="ＭＳ ゴシック"/>
        <family val="3"/>
      </rPr>
      <t>収納未済額</t>
    </r>
    <r>
      <rPr>
        <sz val="9"/>
        <rFont val="ＭＳ 明朝"/>
        <family val="1"/>
      </rPr>
      <t>とは、徴収決定済額のうち収納及び不納欠損を終了しない金額をいう。</t>
    </r>
  </si>
  <si>
    <t>徴収決定済額</t>
  </si>
  <si>
    <t>収納済額</t>
  </si>
  <si>
    <t>不納欠損額</t>
  </si>
  <si>
    <t>収納未済額</t>
  </si>
  <si>
    <t>年度</t>
  </si>
  <si>
    <t>繰越分</t>
  </si>
  <si>
    <t>繰　越　分</t>
  </si>
  <si>
    <t>税務署名</t>
  </si>
  <si>
    <t>源泉所得税</t>
  </si>
  <si>
    <t>申告所得税</t>
  </si>
  <si>
    <t>法人税</t>
  </si>
  <si>
    <t>相続税</t>
  </si>
  <si>
    <t>徴収決定済額</t>
  </si>
  <si>
    <t>収納未済額</t>
  </si>
  <si>
    <t>局引受分</t>
  </si>
  <si>
    <t>総計</t>
  </si>
  <si>
    <t>（注）　徴収決定済額から収納済額を差し引いた額と、収納未済額との差は不納欠損額である。</t>
  </si>
  <si>
    <t>消費税</t>
  </si>
  <si>
    <t>酒税</t>
  </si>
  <si>
    <t>その他</t>
  </si>
  <si>
    <t>総　　　計</t>
  </si>
  <si>
    <t>平成14年度</t>
  </si>
  <si>
    <t>平成15年度</t>
  </si>
  <si>
    <t>平成16年度</t>
  </si>
  <si>
    <t>(1)　徴収状況</t>
  </si>
  <si>
    <t>(2)　徴収状況の累年比較</t>
  </si>
  <si>
    <t>(3)　税務署別徴収状況</t>
  </si>
  <si>
    <t>(3)　税務署別徴収状況（続）</t>
  </si>
  <si>
    <t>16－１　国税徴収状況</t>
  </si>
  <si>
    <t>所　得　税</t>
  </si>
  <si>
    <t>所　得　税</t>
  </si>
  <si>
    <t>計</t>
  </si>
  <si>
    <t>合            計</t>
  </si>
  <si>
    <t>平成17年度</t>
  </si>
  <si>
    <t>徳島</t>
  </si>
  <si>
    <t>鳴門</t>
  </si>
  <si>
    <t>阿南</t>
  </si>
  <si>
    <t>川島</t>
  </si>
  <si>
    <t>脇町</t>
  </si>
  <si>
    <t>池田</t>
  </si>
  <si>
    <t>徳島県計</t>
  </si>
  <si>
    <t>高松</t>
  </si>
  <si>
    <t>丸亀</t>
  </si>
  <si>
    <t>坂出</t>
  </si>
  <si>
    <t>観音寺</t>
  </si>
  <si>
    <t>長尾</t>
  </si>
  <si>
    <t>土庄</t>
  </si>
  <si>
    <t>香川県計</t>
  </si>
  <si>
    <t>松山</t>
  </si>
  <si>
    <t>今治</t>
  </si>
  <si>
    <t>宇和島</t>
  </si>
  <si>
    <t>八幡浜</t>
  </si>
  <si>
    <t>新居浜</t>
  </si>
  <si>
    <t>伊予西条</t>
  </si>
  <si>
    <t>大洲</t>
  </si>
  <si>
    <t>伊予三島</t>
  </si>
  <si>
    <t>愛媛県計</t>
  </si>
  <si>
    <t>高知</t>
  </si>
  <si>
    <t>安芸</t>
  </si>
  <si>
    <t>南国</t>
  </si>
  <si>
    <t>須崎</t>
  </si>
  <si>
    <t>中村</t>
  </si>
  <si>
    <t>伊野</t>
  </si>
  <si>
    <t>高知県計</t>
  </si>
  <si>
    <t>-</t>
  </si>
  <si>
    <t>税務署名</t>
  </si>
  <si>
    <t>-</t>
  </si>
  <si>
    <t>-</t>
  </si>
  <si>
    <t>相続税</t>
  </si>
  <si>
    <t>件数</t>
  </si>
  <si>
    <t>件</t>
  </si>
  <si>
    <t>申請及び許可等の状況</t>
  </si>
  <si>
    <t>前年度許可未済</t>
  </si>
  <si>
    <t>本年度申請</t>
  </si>
  <si>
    <t>更正減等</t>
  </si>
  <si>
    <t>取下げ</t>
  </si>
  <si>
    <t>却下</t>
  </si>
  <si>
    <t>許可</t>
  </si>
  <si>
    <t>外</t>
  </si>
  <si>
    <t>許可未済</t>
  </si>
  <si>
    <t>許可後の状況</t>
  </si>
  <si>
    <t>前年度収納未済</t>
  </si>
  <si>
    <t>許可取消し等</t>
  </si>
  <si>
    <t>収納</t>
  </si>
  <si>
    <t>収納未済</t>
  </si>
  <si>
    <t>前年度引継未済</t>
  </si>
  <si>
    <t>引継</t>
  </si>
  <si>
    <t>引継未済</t>
  </si>
  <si>
    <t>物納の撤回状況</t>
  </si>
  <si>
    <t>前年度承認未済</t>
  </si>
  <si>
    <t>承認</t>
  </si>
  <si>
    <t>承認未済</t>
  </si>
  <si>
    <t>16－２　物納及び年賦延納</t>
  </si>
  <si>
    <t>(1)　物　納　状　況</t>
  </si>
  <si>
    <t>区　　　　　　　　　　分</t>
  </si>
  <si>
    <t>金額</t>
  </si>
  <si>
    <t>処　理</t>
  </si>
  <si>
    <t>-</t>
  </si>
  <si>
    <t>-</t>
  </si>
  <si>
    <t>調査対象等：</t>
  </si>
  <si>
    <t>　　　　　２　「引継」欄は、収納した物納財産を財務局へ引き渡した件数及び金額である。</t>
  </si>
  <si>
    <t>(2)　物納財産の内訳</t>
  </si>
  <si>
    <t>人</t>
  </si>
  <si>
    <t>千円</t>
  </si>
  <si>
    <t>土　　　　　　　地</t>
  </si>
  <si>
    <t>建　　　　　　　物</t>
  </si>
  <si>
    <t>有　価　証　券</t>
  </si>
  <si>
    <t>そ　　の　　他</t>
  </si>
  <si>
    <t>実</t>
  </si>
  <si>
    <t>　（注）　「人員」欄の「実」は、実人員を示す。</t>
  </si>
  <si>
    <t>区　　　　　　分</t>
  </si>
  <si>
    <t>物　　　納　　　許　　　可</t>
  </si>
  <si>
    <t>人　　　　　員</t>
  </si>
  <si>
    <t>金　　　　　額</t>
  </si>
  <si>
    <t>物納財産の種類</t>
  </si>
  <si>
    <t>-</t>
  </si>
  <si>
    <t>本年度申請額</t>
  </si>
  <si>
    <t>許可額</t>
  </si>
  <si>
    <t>外</t>
  </si>
  <si>
    <t>　（注）　「収納済額」欄の外書は、過誤納額である。</t>
  </si>
  <si>
    <t>(3)　物納状況の累年比較</t>
  </si>
  <si>
    <t>年　　度</t>
  </si>
  <si>
    <t>許 可 未 済 額</t>
  </si>
  <si>
    <t>前　年　度
収納未済額</t>
  </si>
  <si>
    <t>収納済額</t>
  </si>
  <si>
    <t>件　数</t>
  </si>
  <si>
    <t>金　　額</t>
  </si>
  <si>
    <t>件</t>
  </si>
  <si>
    <t>千円</t>
  </si>
  <si>
    <t>(4)　年賦延納状況</t>
  </si>
  <si>
    <t>区　　　　　　　分</t>
  </si>
  <si>
    <t>相　続　税</t>
  </si>
  <si>
    <t>贈　与　税</t>
  </si>
  <si>
    <t>計</t>
  </si>
  <si>
    <t>件　数</t>
  </si>
  <si>
    <t>件　数</t>
  </si>
  <si>
    <t>金　額</t>
  </si>
  <si>
    <t>（外）</t>
  </si>
  <si>
    <t>本年度許可分</t>
  </si>
  <si>
    <t>　（注）　「前年度許可末済」及び「本年度申請」欄の外書は、他署管内からの転入者分、「更正減等」欄の外書は、
          他署管内への転出者分である。</t>
  </si>
  <si>
    <t>金　額</t>
  </si>
  <si>
    <t>徴収状況</t>
  </si>
  <si>
    <t>徴収
決定</t>
  </si>
  <si>
    <t>前年度以前
許可分</t>
  </si>
  <si>
    <t>調査期間：平成18年４月１日から平成19年３月31日</t>
  </si>
  <si>
    <t>平成18年度</t>
  </si>
  <si>
    <t>平成18年度</t>
  </si>
  <si>
    <t>-</t>
  </si>
  <si>
    <t>平成18年４月１日から平成19年３月31日までの間に相続税の物納について申請、
許可、収納等のあったものを示した。</t>
  </si>
  <si>
    <t>　（注）　１　「収納」欄は、国に完全に所有権が移転された物納財産の件数及び金額であり、
　　　　　　　外書は過誤納額である。</t>
  </si>
  <si>
    <t>　調査対象等：平成18年４月１日から平成19年３月31日までの間に相続税及び贈与税の年賦延納並びに所得税法
              第132条の規定による所得税の延納について、申請、許可、収納等のあったものを示した。</t>
  </si>
  <si>
    <t>延　納　現　在　額
（徴収決定未済）</t>
  </si>
  <si>
    <t>総計</t>
  </si>
  <si>
    <t>-</t>
  </si>
  <si>
    <t>-</t>
  </si>
  <si>
    <t>X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</si>
</sst>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b/>
      <sz val="9"/>
      <name val="ＭＳ ゴシック"/>
      <family val="3"/>
    </font>
    <font>
      <b/>
      <sz val="9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hair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double"/>
    </border>
    <border>
      <left style="hair"/>
      <right style="hair"/>
      <top style="thin">
        <color indexed="55"/>
      </top>
      <bottom style="double"/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medium"/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hair"/>
      <right style="hair"/>
      <top>
        <color indexed="63"/>
      </top>
      <bottom style="hair">
        <color indexed="55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>
        <color indexed="63"/>
      </top>
      <bottom style="hair">
        <color indexed="55"/>
      </bottom>
    </border>
    <border>
      <left style="hair"/>
      <right style="thin"/>
      <top>
        <color indexed="63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 style="hair"/>
      <right style="hair"/>
      <top style="hair">
        <color indexed="55"/>
      </top>
      <bottom style="thin">
        <color indexed="55"/>
      </bottom>
    </border>
    <border>
      <left>
        <color indexed="63"/>
      </left>
      <right style="thin"/>
      <top style="hair">
        <color indexed="55"/>
      </top>
      <bottom style="thin">
        <color indexed="55"/>
      </bottom>
    </border>
    <border>
      <left style="thin"/>
      <right>
        <color indexed="63"/>
      </right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hair"/>
      <right style="medium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 diagonalUp="1">
      <left style="thin"/>
      <right style="thin"/>
      <top style="thin">
        <color indexed="55"/>
      </top>
      <bottom style="hair">
        <color indexed="55"/>
      </bottom>
      <diagonal style="hair"/>
    </border>
    <border>
      <left style="thin"/>
      <right>
        <color indexed="63"/>
      </right>
      <top style="thin">
        <color indexed="55"/>
      </top>
      <bottom style="hair">
        <color indexed="55"/>
      </bottom>
    </border>
    <border>
      <left style="hair"/>
      <right style="medium"/>
      <top style="thin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hair"/>
      <right style="medium"/>
      <top style="thin">
        <color indexed="55"/>
      </top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 style="thin"/>
      <right>
        <color indexed="63"/>
      </right>
      <top style="thin"/>
      <bottom style="thin">
        <color indexed="55"/>
      </bottom>
    </border>
    <border>
      <left style="hair"/>
      <right style="medium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thin"/>
    </border>
    <border>
      <left style="hair"/>
      <right style="medium"/>
      <top style="thin">
        <color indexed="55"/>
      </top>
      <bottom style="thin"/>
    </border>
    <border>
      <left style="thin"/>
      <right style="thin"/>
      <top style="thin">
        <color indexed="55"/>
      </top>
      <bottom style="medium"/>
    </border>
    <border>
      <left style="thin"/>
      <right>
        <color indexed="63"/>
      </right>
      <top style="thin">
        <color indexed="55"/>
      </top>
      <bottom style="medium"/>
    </border>
    <border>
      <left style="hair"/>
      <right style="medium"/>
      <top style="thin">
        <color indexed="55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medium"/>
    </border>
    <border>
      <left style="hair"/>
      <right style="dotted">
        <color indexed="55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dotted">
        <color indexed="55"/>
      </right>
      <top>
        <color indexed="63"/>
      </top>
      <bottom style="thin">
        <color indexed="55"/>
      </bottom>
    </border>
    <border>
      <left style="dotted">
        <color indexed="55"/>
      </left>
      <right style="medium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hair"/>
      <right style="dotted">
        <color indexed="55"/>
      </right>
      <top style="thin">
        <color indexed="55"/>
      </top>
      <bottom style="thin">
        <color indexed="55"/>
      </bottom>
    </border>
    <border>
      <left style="dotted">
        <color indexed="55"/>
      </left>
      <right style="medium"/>
      <top style="thin">
        <color indexed="55"/>
      </top>
      <bottom style="thin">
        <color indexed="55"/>
      </bottom>
    </border>
    <border>
      <left style="hair"/>
      <right style="dotted">
        <color indexed="55"/>
      </right>
      <top style="thin">
        <color indexed="55"/>
      </top>
      <bottom style="medium"/>
    </border>
    <border>
      <left style="dotted">
        <color indexed="55"/>
      </left>
      <right style="medium"/>
      <top style="thin">
        <color indexed="55"/>
      </top>
      <bottom style="medium"/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dotted">
        <color indexed="55"/>
      </bottom>
    </border>
    <border>
      <left style="hair"/>
      <right style="thin"/>
      <top>
        <color indexed="63"/>
      </top>
      <bottom style="dotted">
        <color indexed="55"/>
      </bottom>
    </border>
    <border>
      <left style="hair"/>
      <right style="medium"/>
      <top>
        <color indexed="63"/>
      </top>
      <bottom style="dotted">
        <color indexed="55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>
        <color indexed="55"/>
      </left>
      <right style="thin"/>
      <top style="thin"/>
      <bottom style="hair">
        <color indexed="55"/>
      </bottom>
    </border>
    <border>
      <left style="thin"/>
      <right style="hair"/>
      <top style="thin"/>
      <bottom style="hair">
        <color indexed="55"/>
      </bottom>
    </border>
    <border>
      <left style="hair"/>
      <right style="thin"/>
      <top style="thin"/>
      <bottom style="hair">
        <color indexed="55"/>
      </bottom>
    </border>
    <border>
      <left style="hair"/>
      <right style="medium"/>
      <top style="thin"/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hair"/>
      <top style="thin">
        <color indexed="55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thin"/>
      <right style="medium"/>
      <top style="hair">
        <color indexed="55"/>
      </top>
      <bottom style="thin">
        <color indexed="55"/>
      </bottom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medium"/>
      <right>
        <color indexed="63"/>
      </right>
      <top style="thin">
        <color indexed="55"/>
      </top>
      <bottom style="double"/>
    </border>
    <border>
      <left style="thin"/>
      <right style="medium"/>
      <top style="thin">
        <color indexed="55"/>
      </top>
      <bottom>
        <color indexed="63"/>
      </bottom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>
        <color indexed="63"/>
      </left>
      <right style="medium"/>
      <top style="thin">
        <color indexed="55"/>
      </top>
      <bottom style="double"/>
    </border>
    <border>
      <left style="thin"/>
      <right style="medium"/>
      <top style="thin">
        <color indexed="55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thin"/>
      <top style="thin">
        <color indexed="55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medium"/>
      <top style="thin">
        <color indexed="55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thin">
        <color indexed="55"/>
      </right>
      <top style="thin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/>
      <top style="medium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right" vertical="center"/>
    </xf>
    <xf numFmtId="3" fontId="2" fillId="33" borderId="13" xfId="0" applyNumberFormat="1" applyFont="1" applyFill="1" applyBorder="1" applyAlignment="1">
      <alignment horizontal="right" vertical="center"/>
    </xf>
    <xf numFmtId="3" fontId="2" fillId="33" borderId="14" xfId="0" applyNumberFormat="1" applyFont="1" applyFill="1" applyBorder="1" applyAlignment="1">
      <alignment horizontal="right" vertical="center"/>
    </xf>
    <xf numFmtId="3" fontId="2" fillId="33" borderId="1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16" xfId="0" applyFont="1" applyFill="1" applyBorder="1" applyAlignment="1">
      <alignment horizontal="distributed" vertical="center"/>
    </xf>
    <xf numFmtId="176" fontId="2" fillId="33" borderId="11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176" fontId="2" fillId="33" borderId="21" xfId="0" applyNumberFormat="1" applyFont="1" applyFill="1" applyBorder="1" applyAlignment="1">
      <alignment horizontal="right" vertical="center"/>
    </xf>
    <xf numFmtId="176" fontId="2" fillId="33" borderId="22" xfId="0" applyNumberFormat="1" applyFont="1" applyFill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176" fontId="2" fillId="33" borderId="24" xfId="0" applyNumberFormat="1" applyFont="1" applyFill="1" applyBorder="1" applyAlignment="1">
      <alignment horizontal="right" vertical="center"/>
    </xf>
    <xf numFmtId="176" fontId="2" fillId="33" borderId="25" xfId="0" applyNumberFormat="1" applyFont="1" applyFill="1" applyBorder="1" applyAlignment="1">
      <alignment horizontal="right" vertical="center"/>
    </xf>
    <xf numFmtId="176" fontId="2" fillId="33" borderId="26" xfId="0" applyNumberFormat="1" applyFont="1" applyFill="1" applyBorder="1" applyAlignment="1">
      <alignment horizontal="right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3" fontId="2" fillId="33" borderId="31" xfId="0" applyNumberFormat="1" applyFont="1" applyFill="1" applyBorder="1" applyAlignment="1">
      <alignment horizontal="right" vertical="center"/>
    </xf>
    <xf numFmtId="3" fontId="2" fillId="33" borderId="32" xfId="0" applyNumberFormat="1" applyFont="1" applyFill="1" applyBorder="1" applyAlignment="1">
      <alignment horizontal="right" vertical="center"/>
    </xf>
    <xf numFmtId="3" fontId="2" fillId="33" borderId="33" xfId="0" applyNumberFormat="1" applyFont="1" applyFill="1" applyBorder="1" applyAlignment="1">
      <alignment horizontal="right" vertical="center"/>
    </xf>
    <xf numFmtId="0" fontId="2" fillId="0" borderId="34" xfId="0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7" fillId="0" borderId="3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33" borderId="36" xfId="0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horizontal="right" vertical="center"/>
    </xf>
    <xf numFmtId="0" fontId="7" fillId="33" borderId="37" xfId="0" applyFont="1" applyFill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176" fontId="2" fillId="33" borderId="38" xfId="0" applyNumberFormat="1" applyFont="1" applyFill="1" applyBorder="1" applyAlignment="1">
      <alignment horizontal="right" vertical="center"/>
    </xf>
    <xf numFmtId="176" fontId="2" fillId="33" borderId="39" xfId="0" applyNumberFormat="1" applyFont="1" applyFill="1" applyBorder="1" applyAlignment="1">
      <alignment horizontal="right" vertical="center"/>
    </xf>
    <xf numFmtId="176" fontId="2" fillId="33" borderId="40" xfId="0" applyNumberFormat="1" applyFont="1" applyFill="1" applyBorder="1" applyAlignment="1">
      <alignment horizontal="right" vertical="center"/>
    </xf>
    <xf numFmtId="176" fontId="2" fillId="33" borderId="41" xfId="0" applyNumberFormat="1" applyFont="1" applyFill="1" applyBorder="1" applyAlignment="1">
      <alignment horizontal="right" vertical="center"/>
    </xf>
    <xf numFmtId="176" fontId="2" fillId="33" borderId="42" xfId="0" applyNumberFormat="1" applyFont="1" applyFill="1" applyBorder="1" applyAlignment="1">
      <alignment horizontal="right" vertical="center"/>
    </xf>
    <xf numFmtId="176" fontId="2" fillId="33" borderId="43" xfId="0" applyNumberFormat="1" applyFont="1" applyFill="1" applyBorder="1" applyAlignment="1">
      <alignment horizontal="right" vertical="center"/>
    </xf>
    <xf numFmtId="0" fontId="2" fillId="0" borderId="44" xfId="0" applyFont="1" applyBorder="1" applyAlignment="1">
      <alignment horizontal="left" vertical="center"/>
    </xf>
    <xf numFmtId="0" fontId="7" fillId="0" borderId="45" xfId="0" applyFont="1" applyBorder="1" applyAlignment="1">
      <alignment horizontal="distributed" vertical="center"/>
    </xf>
    <xf numFmtId="0" fontId="7" fillId="0" borderId="46" xfId="0" applyFont="1" applyBorder="1" applyAlignment="1">
      <alignment horizontal="distributed" vertical="center"/>
    </xf>
    <xf numFmtId="0" fontId="7" fillId="33" borderId="17" xfId="0" applyFont="1" applyFill="1" applyBorder="1" applyAlignment="1">
      <alignment horizontal="right"/>
    </xf>
    <xf numFmtId="0" fontId="7" fillId="33" borderId="18" xfId="0" applyFont="1" applyFill="1" applyBorder="1" applyAlignment="1">
      <alignment horizontal="right"/>
    </xf>
    <xf numFmtId="0" fontId="7" fillId="33" borderId="19" xfId="0" applyFont="1" applyFill="1" applyBorder="1" applyAlignment="1">
      <alignment horizontal="right"/>
    </xf>
    <xf numFmtId="0" fontId="7" fillId="33" borderId="17" xfId="0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right" vertical="center"/>
    </xf>
    <xf numFmtId="0" fontId="7" fillId="34" borderId="35" xfId="0" applyFont="1" applyFill="1" applyBorder="1" applyAlignment="1">
      <alignment horizontal="distributed" vertical="center"/>
    </xf>
    <xf numFmtId="176" fontId="2" fillId="33" borderId="47" xfId="0" applyNumberFormat="1" applyFont="1" applyFill="1" applyBorder="1" applyAlignment="1">
      <alignment horizontal="right" vertical="center"/>
    </xf>
    <xf numFmtId="176" fontId="2" fillId="33" borderId="48" xfId="0" applyNumberFormat="1" applyFont="1" applyFill="1" applyBorder="1" applyAlignment="1">
      <alignment horizontal="right" vertical="center"/>
    </xf>
    <xf numFmtId="176" fontId="2" fillId="33" borderId="49" xfId="0" applyNumberFormat="1" applyFont="1" applyFill="1" applyBorder="1" applyAlignment="1">
      <alignment horizontal="right" vertical="center"/>
    </xf>
    <xf numFmtId="176" fontId="2" fillId="33" borderId="50" xfId="0" applyNumberFormat="1" applyFont="1" applyFill="1" applyBorder="1" applyAlignment="1">
      <alignment horizontal="right" vertical="center"/>
    </xf>
    <xf numFmtId="176" fontId="2" fillId="33" borderId="51" xfId="0" applyNumberFormat="1" applyFont="1" applyFill="1" applyBorder="1" applyAlignment="1">
      <alignment horizontal="right" vertical="center"/>
    </xf>
    <xf numFmtId="176" fontId="2" fillId="33" borderId="52" xfId="0" applyNumberFormat="1" applyFont="1" applyFill="1" applyBorder="1" applyAlignment="1">
      <alignment horizontal="right" vertical="center"/>
    </xf>
    <xf numFmtId="176" fontId="2" fillId="33" borderId="53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0" fontId="2" fillId="35" borderId="54" xfId="0" applyFont="1" applyFill="1" applyBorder="1" applyAlignment="1">
      <alignment horizontal="distributed" vertical="center"/>
    </xf>
    <xf numFmtId="0" fontId="2" fillId="35" borderId="55" xfId="0" applyFont="1" applyFill="1" applyBorder="1" applyAlignment="1">
      <alignment horizontal="distributed" vertical="center"/>
    </xf>
    <xf numFmtId="0" fontId="2" fillId="35" borderId="56" xfId="0" applyFont="1" applyFill="1" applyBorder="1" applyAlignment="1">
      <alignment horizontal="distributed" vertical="center"/>
    </xf>
    <xf numFmtId="0" fontId="9" fillId="0" borderId="57" xfId="0" applyFont="1" applyBorder="1" applyAlignment="1">
      <alignment horizontal="distributed" vertical="center"/>
    </xf>
    <xf numFmtId="176" fontId="9" fillId="33" borderId="58" xfId="0" applyNumberFormat="1" applyFont="1" applyFill="1" applyBorder="1" applyAlignment="1">
      <alignment horizontal="right" vertical="center"/>
    </xf>
    <xf numFmtId="176" fontId="9" fillId="33" borderId="59" xfId="0" applyNumberFormat="1" applyFont="1" applyFill="1" applyBorder="1" applyAlignment="1">
      <alignment horizontal="right" vertical="center"/>
    </xf>
    <xf numFmtId="176" fontId="9" fillId="33" borderId="60" xfId="0" applyNumberFormat="1" applyFont="1" applyFill="1" applyBorder="1" applyAlignment="1">
      <alignment horizontal="right" vertical="center"/>
    </xf>
    <xf numFmtId="0" fontId="9" fillId="0" borderId="61" xfId="0" applyFont="1" applyBorder="1" applyAlignment="1">
      <alignment horizontal="distributed" vertical="center"/>
    </xf>
    <xf numFmtId="0" fontId="9" fillId="0" borderId="0" xfId="0" applyFont="1" applyAlignment="1">
      <alignment horizontal="left" vertical="center"/>
    </xf>
    <xf numFmtId="176" fontId="9" fillId="33" borderId="62" xfId="0" applyNumberFormat="1" applyFont="1" applyFill="1" applyBorder="1" applyAlignment="1">
      <alignment horizontal="right" vertical="center"/>
    </xf>
    <xf numFmtId="176" fontId="9" fillId="33" borderId="63" xfId="0" applyNumberFormat="1" applyFont="1" applyFill="1" applyBorder="1" applyAlignment="1">
      <alignment horizontal="right" vertical="center"/>
    </xf>
    <xf numFmtId="176" fontId="9" fillId="33" borderId="64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2" fillId="0" borderId="65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66" xfId="0" applyFont="1" applyBorder="1" applyAlignment="1">
      <alignment horizontal="distributed" vertical="center"/>
    </xf>
    <xf numFmtId="0" fontId="7" fillId="35" borderId="46" xfId="0" applyFont="1" applyFill="1" applyBorder="1" applyAlignment="1">
      <alignment horizontal="distributed" vertical="center"/>
    </xf>
    <xf numFmtId="0" fontId="2" fillId="35" borderId="67" xfId="0" applyFont="1" applyFill="1" applyBorder="1" applyAlignment="1">
      <alignment horizontal="distributed" vertical="center"/>
    </xf>
    <xf numFmtId="0" fontId="2" fillId="35" borderId="68" xfId="0" applyFont="1" applyFill="1" applyBorder="1" applyAlignment="1">
      <alignment horizontal="distributed" vertical="center"/>
    </xf>
    <xf numFmtId="0" fontId="2" fillId="35" borderId="69" xfId="0" applyFont="1" applyFill="1" applyBorder="1" applyAlignment="1">
      <alignment horizontal="distributed" vertical="center"/>
    </xf>
    <xf numFmtId="0" fontId="6" fillId="0" borderId="70" xfId="0" applyFont="1" applyFill="1" applyBorder="1" applyAlignment="1">
      <alignment horizontal="distributed" vertical="center"/>
    </xf>
    <xf numFmtId="0" fontId="2" fillId="0" borderId="71" xfId="0" applyFont="1" applyBorder="1" applyAlignment="1">
      <alignment horizontal="distributed" vertical="center"/>
    </xf>
    <xf numFmtId="0" fontId="7" fillId="0" borderId="37" xfId="0" applyFont="1" applyBorder="1" applyAlignment="1">
      <alignment horizontal="center" vertical="center"/>
    </xf>
    <xf numFmtId="0" fontId="7" fillId="36" borderId="20" xfId="0" applyFont="1" applyFill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33" borderId="44" xfId="0" applyFont="1" applyFill="1" applyBorder="1" applyAlignment="1">
      <alignment horizontal="right"/>
    </xf>
    <xf numFmtId="38" fontId="2" fillId="36" borderId="72" xfId="49" applyFont="1" applyFill="1" applyBorder="1" applyAlignment="1">
      <alignment horizontal="right" vertical="center"/>
    </xf>
    <xf numFmtId="38" fontId="2" fillId="0" borderId="73" xfId="49" applyFont="1" applyBorder="1" applyAlignment="1">
      <alignment horizontal="right" vertical="center"/>
    </xf>
    <xf numFmtId="38" fontId="2" fillId="33" borderId="74" xfId="49" applyFont="1" applyFill="1" applyBorder="1" applyAlignment="1">
      <alignment horizontal="right" vertical="center"/>
    </xf>
    <xf numFmtId="38" fontId="2" fillId="36" borderId="75" xfId="49" applyFont="1" applyFill="1" applyBorder="1" applyAlignment="1">
      <alignment horizontal="right" vertical="center"/>
    </xf>
    <xf numFmtId="38" fontId="2" fillId="0" borderId="76" xfId="49" applyFont="1" applyBorder="1" applyAlignment="1">
      <alignment horizontal="right" vertical="center"/>
    </xf>
    <xf numFmtId="38" fontId="2" fillId="33" borderId="77" xfId="49" applyFont="1" applyFill="1" applyBorder="1" applyAlignment="1">
      <alignment horizontal="right" vertical="center"/>
    </xf>
    <xf numFmtId="38" fontId="2" fillId="0" borderId="78" xfId="49" applyFont="1" applyFill="1" applyBorder="1" applyAlignment="1">
      <alignment horizontal="right" vertical="center"/>
    </xf>
    <xf numFmtId="38" fontId="7" fillId="0" borderId="79" xfId="49" applyFont="1" applyBorder="1" applyAlignment="1">
      <alignment horizontal="right" vertical="center"/>
    </xf>
    <xf numFmtId="38" fontId="2" fillId="33" borderId="80" xfId="49" applyFont="1" applyFill="1" applyBorder="1" applyAlignment="1">
      <alignment horizontal="right" vertical="center"/>
    </xf>
    <xf numFmtId="38" fontId="7" fillId="0" borderId="73" xfId="49" applyFont="1" applyBorder="1" applyAlignment="1">
      <alignment horizontal="right" vertical="center"/>
    </xf>
    <xf numFmtId="0" fontId="6" fillId="0" borderId="66" xfId="0" applyFont="1" applyBorder="1" applyAlignment="1">
      <alignment horizontal="distributed" vertical="center"/>
    </xf>
    <xf numFmtId="38" fontId="6" fillId="36" borderId="75" xfId="49" applyFont="1" applyFill="1" applyBorder="1" applyAlignment="1">
      <alignment horizontal="right" vertical="center"/>
    </xf>
    <xf numFmtId="38" fontId="6" fillId="33" borderId="77" xfId="49" applyFont="1" applyFill="1" applyBorder="1" applyAlignment="1">
      <alignment horizontal="right" vertical="center"/>
    </xf>
    <xf numFmtId="38" fontId="2" fillId="36" borderId="81" xfId="49" applyFont="1" applyFill="1" applyBorder="1" applyAlignment="1">
      <alignment horizontal="right" vertical="center"/>
    </xf>
    <xf numFmtId="38" fontId="2" fillId="0" borderId="82" xfId="49" applyFont="1" applyBorder="1" applyAlignment="1">
      <alignment horizontal="right" vertical="center"/>
    </xf>
    <xf numFmtId="38" fontId="2" fillId="33" borderId="83" xfId="49" applyFont="1" applyFill="1" applyBorder="1" applyAlignment="1">
      <alignment horizontal="right" vertical="center"/>
    </xf>
    <xf numFmtId="38" fontId="2" fillId="36" borderId="84" xfId="49" applyFont="1" applyFill="1" applyBorder="1" applyAlignment="1">
      <alignment horizontal="right" vertical="center"/>
    </xf>
    <xf numFmtId="38" fontId="2" fillId="0" borderId="85" xfId="49" applyFont="1" applyBorder="1" applyAlignment="1">
      <alignment horizontal="right" vertical="center"/>
    </xf>
    <xf numFmtId="38" fontId="2" fillId="33" borderId="86" xfId="49" applyFont="1" applyFill="1" applyBorder="1" applyAlignment="1">
      <alignment horizontal="right" vertical="center"/>
    </xf>
    <xf numFmtId="38" fontId="2" fillId="36" borderId="87" xfId="49" applyFont="1" applyFill="1" applyBorder="1" applyAlignment="1">
      <alignment horizontal="right" vertical="center"/>
    </xf>
    <xf numFmtId="38" fontId="2" fillId="0" borderId="88" xfId="49" applyFont="1" applyBorder="1" applyAlignment="1">
      <alignment horizontal="right" vertical="center"/>
    </xf>
    <xf numFmtId="38" fontId="2" fillId="33" borderId="89" xfId="49" applyFont="1" applyFill="1" applyBorder="1" applyAlignment="1">
      <alignment horizontal="right" vertical="center"/>
    </xf>
    <xf numFmtId="38" fontId="2" fillId="36" borderId="90" xfId="49" applyFont="1" applyFill="1" applyBorder="1" applyAlignment="1">
      <alignment horizontal="right" vertical="center"/>
    </xf>
    <xf numFmtId="38" fontId="2" fillId="0" borderId="91" xfId="49" applyFont="1" applyBorder="1" applyAlignment="1">
      <alignment horizontal="right" vertical="center"/>
    </xf>
    <xf numFmtId="38" fontId="2" fillId="33" borderId="92" xfId="49" applyFont="1" applyFill="1" applyBorder="1" applyAlignment="1">
      <alignment horizontal="right" vertical="center"/>
    </xf>
    <xf numFmtId="0" fontId="2" fillId="0" borderId="93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36" borderId="37" xfId="0" applyFont="1" applyFill="1" applyBorder="1" applyAlignment="1">
      <alignment horizontal="right"/>
    </xf>
    <xf numFmtId="0" fontId="7" fillId="33" borderId="46" xfId="0" applyFont="1" applyFill="1" applyBorder="1" applyAlignment="1">
      <alignment horizontal="right"/>
    </xf>
    <xf numFmtId="0" fontId="0" fillId="0" borderId="0" xfId="0" applyAlignment="1">
      <alignment/>
    </xf>
    <xf numFmtId="0" fontId="2" fillId="0" borderId="95" xfId="0" applyFont="1" applyBorder="1" applyAlignment="1">
      <alignment horizontal="center" vertical="center"/>
    </xf>
    <xf numFmtId="0" fontId="2" fillId="0" borderId="73" xfId="0" applyFont="1" applyBorder="1" applyAlignment="1">
      <alignment horizontal="right" vertical="center" indent="1"/>
    </xf>
    <xf numFmtId="38" fontId="2" fillId="36" borderId="95" xfId="49" applyFont="1" applyFill="1" applyBorder="1" applyAlignment="1">
      <alignment horizontal="right" vertical="center" indent="1"/>
    </xf>
    <xf numFmtId="38" fontId="2" fillId="33" borderId="34" xfId="49" applyFont="1" applyFill="1" applyBorder="1" applyAlignment="1">
      <alignment horizontal="right" vertical="center" indent="1"/>
    </xf>
    <xf numFmtId="0" fontId="2" fillId="0" borderId="24" xfId="0" applyFont="1" applyBorder="1" applyAlignment="1">
      <alignment horizontal="center" vertical="center"/>
    </xf>
    <xf numFmtId="0" fontId="2" fillId="0" borderId="76" xfId="0" applyFont="1" applyBorder="1" applyAlignment="1">
      <alignment horizontal="right" vertical="center" indent="1"/>
    </xf>
    <xf numFmtId="38" fontId="2" fillId="36" borderId="24" xfId="49" applyFont="1" applyFill="1" applyBorder="1" applyAlignment="1">
      <alignment horizontal="right" vertical="center" indent="1"/>
    </xf>
    <xf numFmtId="38" fontId="2" fillId="33" borderId="29" xfId="49" applyFont="1" applyFill="1" applyBorder="1" applyAlignment="1">
      <alignment horizontal="right" vertical="center" indent="1"/>
    </xf>
    <xf numFmtId="0" fontId="6" fillId="0" borderId="96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38" fontId="6" fillId="36" borderId="96" xfId="49" applyFont="1" applyFill="1" applyBorder="1" applyAlignment="1">
      <alignment horizontal="right" vertical="center" indent="1"/>
    </xf>
    <xf numFmtId="38" fontId="6" fillId="33" borderId="30" xfId="49" applyFont="1" applyFill="1" applyBorder="1" applyAlignment="1">
      <alignment horizontal="right" vertical="center" indent="1"/>
    </xf>
    <xf numFmtId="0" fontId="7" fillId="0" borderId="45" xfId="0" applyFont="1" applyBorder="1" applyAlignment="1">
      <alignment horizontal="center" vertical="center"/>
    </xf>
    <xf numFmtId="0" fontId="7" fillId="36" borderId="17" xfId="0" applyFont="1" applyFill="1" applyBorder="1" applyAlignment="1">
      <alignment horizontal="right" vertical="center"/>
    </xf>
    <xf numFmtId="0" fontId="7" fillId="33" borderId="71" xfId="0" applyFont="1" applyFill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33" borderId="97" xfId="0" applyFont="1" applyFill="1" applyBorder="1" applyAlignment="1">
      <alignment horizontal="right" vertical="center"/>
    </xf>
    <xf numFmtId="0" fontId="7" fillId="33" borderId="98" xfId="0" applyFont="1" applyFill="1" applyBorder="1" applyAlignment="1">
      <alignment horizontal="right" vertical="center"/>
    </xf>
    <xf numFmtId="176" fontId="2" fillId="36" borderId="31" xfId="0" applyNumberFormat="1" applyFont="1" applyFill="1" applyBorder="1" applyAlignment="1">
      <alignment horizontal="right" vertical="center"/>
    </xf>
    <xf numFmtId="176" fontId="2" fillId="33" borderId="33" xfId="0" applyNumberFormat="1" applyFont="1" applyFill="1" applyBorder="1" applyAlignment="1">
      <alignment horizontal="right" vertical="center"/>
    </xf>
    <xf numFmtId="176" fontId="2" fillId="33" borderId="72" xfId="0" applyNumberFormat="1" applyFont="1" applyFill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176" fontId="2" fillId="33" borderId="99" xfId="0" applyNumberFormat="1" applyFont="1" applyFill="1" applyBorder="1" applyAlignment="1">
      <alignment horizontal="right" vertical="center"/>
    </xf>
    <xf numFmtId="176" fontId="2" fillId="33" borderId="10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01" xfId="0" applyFont="1" applyBorder="1" applyAlignment="1">
      <alignment horizontal="distributed" vertical="center"/>
    </xf>
    <xf numFmtId="176" fontId="2" fillId="36" borderId="10" xfId="0" applyNumberFormat="1" applyFont="1" applyFill="1" applyBorder="1" applyAlignment="1">
      <alignment horizontal="right" vertical="center"/>
    </xf>
    <xf numFmtId="176" fontId="2" fillId="33" borderId="12" xfId="0" applyNumberFormat="1" applyFont="1" applyFill="1" applyBorder="1" applyAlignment="1">
      <alignment horizontal="right" vertical="center"/>
    </xf>
    <xf numFmtId="176" fontId="2" fillId="33" borderId="75" xfId="0" applyNumberFormat="1" applyFont="1" applyFill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2" fillId="33" borderId="102" xfId="0" applyNumberFormat="1" applyFont="1" applyFill="1" applyBorder="1" applyAlignment="1">
      <alignment horizontal="right" vertical="center"/>
    </xf>
    <xf numFmtId="176" fontId="2" fillId="33" borderId="103" xfId="0" applyNumberFormat="1" applyFont="1" applyFill="1" applyBorder="1" applyAlignment="1">
      <alignment horizontal="right" vertical="center"/>
    </xf>
    <xf numFmtId="176" fontId="2" fillId="36" borderId="13" xfId="0" applyNumberFormat="1" applyFont="1" applyFill="1" applyBorder="1" applyAlignment="1">
      <alignment horizontal="right" vertical="center"/>
    </xf>
    <xf numFmtId="176" fontId="2" fillId="33" borderId="15" xfId="0" applyNumberFormat="1" applyFont="1" applyFill="1" applyBorder="1" applyAlignment="1">
      <alignment horizontal="right" vertical="center"/>
    </xf>
    <xf numFmtId="176" fontId="2" fillId="33" borderId="90" xfId="0" applyNumberFormat="1" applyFont="1" applyFill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176" fontId="2" fillId="33" borderId="104" xfId="0" applyNumberFormat="1" applyFont="1" applyFill="1" applyBorder="1" applyAlignment="1">
      <alignment horizontal="right" vertical="center"/>
    </xf>
    <xf numFmtId="176" fontId="2" fillId="33" borderId="105" xfId="0" applyNumberFormat="1" applyFont="1" applyFill="1" applyBorder="1" applyAlignment="1">
      <alignment horizontal="right" vertical="center"/>
    </xf>
    <xf numFmtId="0" fontId="2" fillId="0" borderId="44" xfId="0" applyFont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right"/>
    </xf>
    <xf numFmtId="38" fontId="2" fillId="36" borderId="107" xfId="49" applyFont="1" applyFill="1" applyBorder="1" applyAlignment="1">
      <alignment horizontal="right" vertical="center"/>
    </xf>
    <xf numFmtId="38" fontId="2" fillId="33" borderId="108" xfId="49" applyFont="1" applyFill="1" applyBorder="1" applyAlignment="1">
      <alignment horizontal="right" vertical="center"/>
    </xf>
    <xf numFmtId="38" fontId="2" fillId="33" borderId="109" xfId="49" applyFont="1" applyFill="1" applyBorder="1" applyAlignment="1">
      <alignment horizontal="right" vertical="center"/>
    </xf>
    <xf numFmtId="38" fontId="2" fillId="36" borderId="31" xfId="49" applyFont="1" applyFill="1" applyBorder="1" applyAlignment="1">
      <alignment horizontal="right" vertical="center"/>
    </xf>
    <xf numFmtId="38" fontId="2" fillId="33" borderId="33" xfId="49" applyFont="1" applyFill="1" applyBorder="1" applyAlignment="1">
      <alignment horizontal="right" vertical="center"/>
    </xf>
    <xf numFmtId="38" fontId="2" fillId="36" borderId="110" xfId="49" applyFont="1" applyFill="1" applyBorder="1" applyAlignment="1">
      <alignment horizontal="right" vertical="center"/>
    </xf>
    <xf numFmtId="38" fontId="2" fillId="33" borderId="111" xfId="49" applyFont="1" applyFill="1" applyBorder="1" applyAlignment="1">
      <alignment horizontal="right" vertical="center"/>
    </xf>
    <xf numFmtId="38" fontId="2" fillId="33" borderId="112" xfId="49" applyFont="1" applyFill="1" applyBorder="1" applyAlignment="1">
      <alignment horizontal="right" vertical="center"/>
    </xf>
    <xf numFmtId="0" fontId="2" fillId="0" borderId="113" xfId="0" applyFont="1" applyBorder="1" applyAlignment="1">
      <alignment horizontal="distributed" vertical="center"/>
    </xf>
    <xf numFmtId="38" fontId="2" fillId="36" borderId="114" xfId="49" applyFont="1" applyFill="1" applyBorder="1" applyAlignment="1">
      <alignment horizontal="right" vertical="center"/>
    </xf>
    <xf numFmtId="38" fontId="2" fillId="33" borderId="115" xfId="49" applyFont="1" applyFill="1" applyBorder="1" applyAlignment="1">
      <alignment horizontal="right" vertical="center"/>
    </xf>
    <xf numFmtId="38" fontId="2" fillId="33" borderId="116" xfId="49" applyFont="1" applyFill="1" applyBorder="1" applyAlignment="1">
      <alignment horizontal="right" vertical="center"/>
    </xf>
    <xf numFmtId="0" fontId="2" fillId="0" borderId="117" xfId="0" applyFont="1" applyBorder="1" applyAlignment="1">
      <alignment horizontal="distributed" vertical="center"/>
    </xf>
    <xf numFmtId="38" fontId="2" fillId="36" borderId="118" xfId="49" applyFont="1" applyFill="1" applyBorder="1" applyAlignment="1">
      <alignment horizontal="right" vertical="center"/>
    </xf>
    <xf numFmtId="38" fontId="2" fillId="33" borderId="57" xfId="49" applyFont="1" applyFill="1" applyBorder="1" applyAlignment="1">
      <alignment horizontal="right" vertical="center"/>
    </xf>
    <xf numFmtId="38" fontId="2" fillId="33" borderId="119" xfId="49" applyFont="1" applyFill="1" applyBorder="1" applyAlignment="1">
      <alignment horizontal="right" vertical="center"/>
    </xf>
    <xf numFmtId="38" fontId="2" fillId="36" borderId="120" xfId="49" applyFont="1" applyFill="1" applyBorder="1" applyAlignment="1">
      <alignment horizontal="right" vertical="center"/>
    </xf>
    <xf numFmtId="38" fontId="2" fillId="33" borderId="121" xfId="49" applyFont="1" applyFill="1" applyBorder="1" applyAlignment="1">
      <alignment horizontal="right" vertical="center"/>
    </xf>
    <xf numFmtId="38" fontId="2" fillId="36" borderId="122" xfId="49" applyFont="1" applyFill="1" applyBorder="1" applyAlignment="1">
      <alignment horizontal="right" vertical="center"/>
    </xf>
    <xf numFmtId="38" fontId="2" fillId="33" borderId="123" xfId="49" applyFont="1" applyFill="1" applyBorder="1" applyAlignment="1">
      <alignment horizontal="right" vertical="center"/>
    </xf>
    <xf numFmtId="38" fontId="2" fillId="33" borderId="124" xfId="49" applyFont="1" applyFill="1" applyBorder="1" applyAlignment="1">
      <alignment horizontal="right" vertical="center"/>
    </xf>
    <xf numFmtId="0" fontId="2" fillId="0" borderId="48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125" xfId="0" applyFont="1" applyBorder="1" applyAlignment="1">
      <alignment horizontal="center" vertical="center" shrinkToFit="1"/>
    </xf>
    <xf numFmtId="0" fontId="2" fillId="0" borderId="126" xfId="0" applyFont="1" applyBorder="1" applyAlignment="1">
      <alignment horizontal="center" vertical="center" shrinkToFit="1"/>
    </xf>
    <xf numFmtId="176" fontId="2" fillId="33" borderId="47" xfId="0" applyNumberFormat="1" applyFont="1" applyFill="1" applyBorder="1" applyAlignment="1">
      <alignment horizontal="right" vertical="center" shrinkToFit="1"/>
    </xf>
    <xf numFmtId="176" fontId="2" fillId="33" borderId="39" xfId="0" applyNumberFormat="1" applyFont="1" applyFill="1" applyBorder="1" applyAlignment="1">
      <alignment horizontal="right" vertical="center" shrinkToFit="1"/>
    </xf>
    <xf numFmtId="176" fontId="2" fillId="33" borderId="48" xfId="0" applyNumberFormat="1" applyFont="1" applyFill="1" applyBorder="1" applyAlignment="1">
      <alignment horizontal="right" vertical="center" shrinkToFit="1"/>
    </xf>
    <xf numFmtId="176" fontId="2" fillId="33" borderId="49" xfId="0" applyNumberFormat="1" applyFont="1" applyFill="1" applyBorder="1" applyAlignment="1">
      <alignment horizontal="right" vertical="center" shrinkToFit="1"/>
    </xf>
    <xf numFmtId="176" fontId="2" fillId="33" borderId="42" xfId="0" applyNumberFormat="1" applyFont="1" applyFill="1" applyBorder="1" applyAlignment="1">
      <alignment horizontal="right" vertical="center" shrinkToFit="1"/>
    </xf>
    <xf numFmtId="176" fontId="2" fillId="33" borderId="50" xfId="0" applyNumberFormat="1" applyFont="1" applyFill="1" applyBorder="1" applyAlignment="1">
      <alignment horizontal="right" vertical="center" shrinkToFit="1"/>
    </xf>
    <xf numFmtId="176" fontId="2" fillId="0" borderId="10" xfId="0" applyNumberFormat="1" applyFont="1" applyFill="1" applyBorder="1" applyAlignment="1">
      <alignment horizontal="right" vertical="center" shrinkToFit="1"/>
    </xf>
    <xf numFmtId="176" fontId="2" fillId="0" borderId="11" xfId="0" applyNumberFormat="1" applyFont="1" applyFill="1" applyBorder="1" applyAlignment="1">
      <alignment horizontal="right" vertical="center" shrinkToFit="1"/>
    </xf>
    <xf numFmtId="176" fontId="2" fillId="0" borderId="12" xfId="0" applyNumberFormat="1" applyFont="1" applyFill="1" applyBorder="1" applyAlignment="1">
      <alignment horizontal="right" vertical="center" shrinkToFit="1"/>
    </xf>
    <xf numFmtId="176" fontId="2" fillId="33" borderId="51" xfId="0" applyNumberFormat="1" applyFont="1" applyFill="1" applyBorder="1" applyAlignment="1">
      <alignment horizontal="right" vertical="center" shrinkToFit="1"/>
    </xf>
    <xf numFmtId="176" fontId="2" fillId="33" borderId="52" xfId="0" applyNumberFormat="1" applyFont="1" applyFill="1" applyBorder="1" applyAlignment="1">
      <alignment horizontal="right" vertical="center" shrinkToFit="1"/>
    </xf>
    <xf numFmtId="176" fontId="2" fillId="33" borderId="53" xfId="0" applyNumberFormat="1" applyFont="1" applyFill="1" applyBorder="1" applyAlignment="1">
      <alignment horizontal="right" vertical="center" shrinkToFit="1"/>
    </xf>
    <xf numFmtId="176" fontId="2" fillId="0" borderId="127" xfId="0" applyNumberFormat="1" applyFont="1" applyFill="1" applyBorder="1" applyAlignment="1">
      <alignment horizontal="right" vertical="center" shrinkToFit="1"/>
    </xf>
    <xf numFmtId="176" fontId="2" fillId="0" borderId="128" xfId="0" applyNumberFormat="1" applyFont="1" applyFill="1" applyBorder="1" applyAlignment="1">
      <alignment horizontal="right" vertical="center" shrinkToFit="1"/>
    </xf>
    <xf numFmtId="176" fontId="2" fillId="0" borderId="129" xfId="0" applyNumberFormat="1" applyFont="1" applyFill="1" applyBorder="1" applyAlignment="1">
      <alignment horizontal="right" vertical="center" shrinkToFit="1"/>
    </xf>
    <xf numFmtId="0" fontId="9" fillId="35" borderId="130" xfId="0" applyFont="1" applyFill="1" applyBorder="1" applyAlignment="1">
      <alignment horizontal="distributed" vertical="center"/>
    </xf>
    <xf numFmtId="0" fontId="9" fillId="35" borderId="131" xfId="0" applyFont="1" applyFill="1" applyBorder="1" applyAlignment="1">
      <alignment horizontal="distributed" vertical="center"/>
    </xf>
    <xf numFmtId="0" fontId="9" fillId="0" borderId="132" xfId="0" applyFont="1" applyFill="1" applyBorder="1" applyAlignment="1">
      <alignment horizontal="distributed" vertical="center"/>
    </xf>
    <xf numFmtId="0" fontId="9" fillId="35" borderId="130" xfId="0" applyFont="1" applyFill="1" applyBorder="1" applyAlignment="1">
      <alignment horizontal="distributed" vertical="center" shrinkToFit="1"/>
    </xf>
    <xf numFmtId="176" fontId="9" fillId="33" borderId="118" xfId="0" applyNumberFormat="1" applyFont="1" applyFill="1" applyBorder="1" applyAlignment="1">
      <alignment horizontal="right" vertical="center" shrinkToFit="1"/>
    </xf>
    <xf numFmtId="176" fontId="9" fillId="33" borderId="59" xfId="0" applyNumberFormat="1" applyFont="1" applyFill="1" applyBorder="1" applyAlignment="1">
      <alignment horizontal="right" vertical="center" shrinkToFit="1"/>
    </xf>
    <xf numFmtId="176" fontId="9" fillId="33" borderId="57" xfId="0" applyNumberFormat="1" applyFont="1" applyFill="1" applyBorder="1" applyAlignment="1">
      <alignment horizontal="right" vertical="center" shrinkToFit="1"/>
    </xf>
    <xf numFmtId="0" fontId="9" fillId="35" borderId="131" xfId="0" applyFont="1" applyFill="1" applyBorder="1" applyAlignment="1">
      <alignment horizontal="distributed" vertical="center" shrinkToFit="1"/>
    </xf>
    <xf numFmtId="0" fontId="9" fillId="0" borderId="133" xfId="0" applyFont="1" applyBorder="1" applyAlignment="1">
      <alignment horizontal="distributed" vertical="center" shrinkToFit="1"/>
    </xf>
    <xf numFmtId="176" fontId="9" fillId="33" borderId="122" xfId="0" applyNumberFormat="1" applyFont="1" applyFill="1" applyBorder="1" applyAlignment="1">
      <alignment horizontal="right" vertical="center" shrinkToFit="1"/>
    </xf>
    <xf numFmtId="176" fontId="9" fillId="33" borderId="63" xfId="0" applyNumberFormat="1" applyFont="1" applyFill="1" applyBorder="1" applyAlignment="1">
      <alignment horizontal="right" vertical="center" shrinkToFit="1"/>
    </xf>
    <xf numFmtId="176" fontId="9" fillId="33" borderId="123" xfId="0" applyNumberFormat="1" applyFont="1" applyFill="1" applyBorder="1" applyAlignment="1">
      <alignment horizontal="right" vertical="center" shrinkToFit="1"/>
    </xf>
    <xf numFmtId="176" fontId="9" fillId="33" borderId="134" xfId="0" applyNumberFormat="1" applyFont="1" applyFill="1" applyBorder="1" applyAlignment="1">
      <alignment horizontal="right" vertical="center" shrinkToFit="1"/>
    </xf>
    <xf numFmtId="176" fontId="9" fillId="33" borderId="64" xfId="0" applyNumberFormat="1" applyFont="1" applyFill="1" applyBorder="1" applyAlignment="1">
      <alignment horizontal="right" vertical="center" shrinkToFit="1"/>
    </xf>
    <xf numFmtId="0" fontId="9" fillId="0" borderId="135" xfId="0" applyFont="1" applyFill="1" applyBorder="1" applyAlignment="1">
      <alignment horizontal="distributed" vertical="center" shrinkToFit="1"/>
    </xf>
    <xf numFmtId="176" fontId="9" fillId="33" borderId="136" xfId="0" applyNumberFormat="1" applyFont="1" applyFill="1" applyBorder="1" applyAlignment="1">
      <alignment horizontal="right" vertical="center" shrinkToFit="1"/>
    </xf>
    <xf numFmtId="176" fontId="9" fillId="33" borderId="137" xfId="0" applyNumberFormat="1" applyFont="1" applyFill="1" applyBorder="1" applyAlignment="1">
      <alignment horizontal="right" vertical="center" shrinkToFit="1"/>
    </xf>
    <xf numFmtId="176" fontId="9" fillId="33" borderId="138" xfId="0" applyNumberFormat="1" applyFont="1" applyFill="1" applyBorder="1" applyAlignment="1">
      <alignment horizontal="right" vertical="center" shrinkToFit="1"/>
    </xf>
    <xf numFmtId="176" fontId="9" fillId="33" borderId="139" xfId="0" applyNumberFormat="1" applyFont="1" applyFill="1" applyBorder="1" applyAlignment="1">
      <alignment horizontal="right" vertical="center" shrinkToFit="1"/>
    </xf>
    <xf numFmtId="176" fontId="9" fillId="33" borderId="140" xfId="0" applyNumberFormat="1" applyFont="1" applyFill="1" applyBorder="1" applyAlignment="1">
      <alignment horizontal="right" vertical="center" shrinkToFit="1"/>
    </xf>
    <xf numFmtId="176" fontId="9" fillId="33" borderId="141" xfId="0" applyNumberFormat="1" applyFont="1" applyFill="1" applyBorder="1" applyAlignment="1">
      <alignment horizontal="right" vertical="center" shrinkToFit="1"/>
    </xf>
    <xf numFmtId="0" fontId="9" fillId="0" borderId="133" xfId="0" applyFont="1" applyBorder="1" applyAlignment="1">
      <alignment horizontal="distributed" vertical="center"/>
    </xf>
    <xf numFmtId="0" fontId="2" fillId="0" borderId="142" xfId="0" applyFont="1" applyBorder="1" applyAlignment="1">
      <alignment horizontal="distributed" vertical="center"/>
    </xf>
    <xf numFmtId="176" fontId="2" fillId="33" borderId="127" xfId="0" applyNumberFormat="1" applyFont="1" applyFill="1" applyBorder="1" applyAlignment="1">
      <alignment horizontal="right" vertical="center"/>
    </xf>
    <xf numFmtId="176" fontId="2" fillId="33" borderId="128" xfId="0" applyNumberFormat="1" applyFont="1" applyFill="1" applyBorder="1" applyAlignment="1">
      <alignment horizontal="right" vertical="center"/>
    </xf>
    <xf numFmtId="176" fontId="2" fillId="33" borderId="129" xfId="0" applyNumberFormat="1" applyFont="1" applyFill="1" applyBorder="1" applyAlignment="1">
      <alignment horizontal="right" vertical="center"/>
    </xf>
    <xf numFmtId="0" fontId="2" fillId="0" borderId="143" xfId="0" applyFont="1" applyFill="1" applyBorder="1" applyAlignment="1">
      <alignment horizontal="distributed" vertical="center"/>
    </xf>
    <xf numFmtId="176" fontId="2" fillId="33" borderId="144" xfId="0" applyNumberFormat="1" applyFont="1" applyFill="1" applyBorder="1" applyAlignment="1">
      <alignment horizontal="right" vertical="center"/>
    </xf>
    <xf numFmtId="176" fontId="2" fillId="33" borderId="145" xfId="0" applyNumberFormat="1" applyFont="1" applyFill="1" applyBorder="1" applyAlignment="1">
      <alignment horizontal="right" vertical="center"/>
    </xf>
    <xf numFmtId="0" fontId="2" fillId="0" borderId="146" xfId="0" applyFont="1" applyFill="1" applyBorder="1" applyAlignment="1">
      <alignment horizontal="distributed" vertical="center"/>
    </xf>
    <xf numFmtId="176" fontId="2" fillId="33" borderId="144" xfId="0" applyNumberFormat="1" applyFont="1" applyFill="1" applyBorder="1" applyAlignment="1">
      <alignment horizontal="right" vertical="center" shrinkToFit="1"/>
    </xf>
    <xf numFmtId="176" fontId="2" fillId="33" borderId="26" xfId="0" applyNumberFormat="1" applyFont="1" applyFill="1" applyBorder="1" applyAlignment="1">
      <alignment horizontal="right" vertical="center" shrinkToFit="1"/>
    </xf>
    <xf numFmtId="176" fontId="2" fillId="33" borderId="145" xfId="0" applyNumberFormat="1" applyFont="1" applyFill="1" applyBorder="1" applyAlignment="1">
      <alignment horizontal="right" vertical="center" shrinkToFit="1"/>
    </xf>
    <xf numFmtId="0" fontId="2" fillId="0" borderId="147" xfId="0" applyFont="1" applyFill="1" applyBorder="1" applyAlignment="1">
      <alignment horizontal="distributed" vertical="center"/>
    </xf>
    <xf numFmtId="0" fontId="2" fillId="0" borderId="148" xfId="0" applyFont="1" applyBorder="1" applyAlignment="1">
      <alignment horizontal="distributed" vertical="center"/>
    </xf>
    <xf numFmtId="0" fontId="2" fillId="0" borderId="149" xfId="0" applyFont="1" applyBorder="1" applyAlignment="1">
      <alignment horizontal="distributed" vertical="center"/>
    </xf>
    <xf numFmtId="0" fontId="2" fillId="0" borderId="150" xfId="0" applyFont="1" applyBorder="1" applyAlignment="1">
      <alignment horizontal="distributed" vertical="center"/>
    </xf>
    <xf numFmtId="0" fontId="2" fillId="0" borderId="151" xfId="0" applyFont="1" applyBorder="1" applyAlignment="1">
      <alignment horizontal="center" vertical="center"/>
    </xf>
    <xf numFmtId="0" fontId="2" fillId="0" borderId="15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3" xfId="0" applyFont="1" applyBorder="1" applyAlignment="1">
      <alignment horizontal="center" vertical="center"/>
    </xf>
    <xf numFmtId="0" fontId="2" fillId="0" borderId="154" xfId="0" applyFont="1" applyBorder="1" applyAlignment="1">
      <alignment horizontal="center" vertical="center"/>
    </xf>
    <xf numFmtId="0" fontId="2" fillId="0" borderId="155" xfId="0" applyFont="1" applyBorder="1" applyAlignment="1">
      <alignment horizontal="center" vertical="center"/>
    </xf>
    <xf numFmtId="0" fontId="2" fillId="0" borderId="156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8" fillId="0" borderId="157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2" fillId="0" borderId="158" xfId="0" applyFont="1" applyBorder="1" applyAlignment="1">
      <alignment horizontal="center" vertical="center"/>
    </xf>
    <xf numFmtId="0" fontId="2" fillId="0" borderId="15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60" xfId="0" applyFont="1" applyBorder="1" applyAlignment="1">
      <alignment horizontal="distributed" vertical="center"/>
    </xf>
    <xf numFmtId="0" fontId="2" fillId="0" borderId="161" xfId="0" applyFont="1" applyBorder="1" applyAlignment="1">
      <alignment horizontal="distributed" vertical="center"/>
    </xf>
    <xf numFmtId="0" fontId="2" fillId="0" borderId="162" xfId="0" applyFont="1" applyBorder="1" applyAlignment="1">
      <alignment horizontal="distributed" vertical="center"/>
    </xf>
    <xf numFmtId="0" fontId="2" fillId="0" borderId="66" xfId="0" applyFont="1" applyBorder="1" applyAlignment="1">
      <alignment horizontal="distributed" vertical="center"/>
    </xf>
    <xf numFmtId="0" fontId="9" fillId="0" borderId="134" xfId="0" applyFont="1" applyBorder="1" applyAlignment="1">
      <alignment horizontal="center" vertical="center"/>
    </xf>
    <xf numFmtId="0" fontId="9" fillId="0" borderId="135" xfId="0" applyFont="1" applyBorder="1" applyAlignment="1">
      <alignment horizontal="center" vertical="center"/>
    </xf>
    <xf numFmtId="0" fontId="2" fillId="0" borderId="163" xfId="0" applyFont="1" applyBorder="1" applyAlignment="1">
      <alignment horizontal="center" vertical="center"/>
    </xf>
    <xf numFmtId="0" fontId="2" fillId="0" borderId="164" xfId="0" applyFont="1" applyBorder="1" applyAlignment="1">
      <alignment horizontal="center" vertical="center"/>
    </xf>
    <xf numFmtId="0" fontId="9" fillId="0" borderId="165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2" fillId="0" borderId="166" xfId="0" applyFont="1" applyBorder="1" applyAlignment="1">
      <alignment horizontal="center" vertical="center"/>
    </xf>
    <xf numFmtId="0" fontId="2" fillId="0" borderId="167" xfId="0" applyFont="1" applyBorder="1" applyAlignment="1">
      <alignment horizontal="center" vertical="center"/>
    </xf>
    <xf numFmtId="0" fontId="2" fillId="0" borderId="168" xfId="0" applyFont="1" applyBorder="1" applyAlignment="1">
      <alignment horizontal="distributed" vertical="center"/>
    </xf>
    <xf numFmtId="0" fontId="2" fillId="0" borderId="169" xfId="0" applyFont="1" applyBorder="1" applyAlignment="1">
      <alignment horizontal="distributed" vertical="center"/>
    </xf>
    <xf numFmtId="0" fontId="2" fillId="0" borderId="170" xfId="0" applyFont="1" applyBorder="1" applyAlignment="1">
      <alignment horizontal="distributed" vertical="center"/>
    </xf>
    <xf numFmtId="0" fontId="2" fillId="0" borderId="70" xfId="0" applyFont="1" applyBorder="1" applyAlignment="1">
      <alignment horizontal="distributed" vertical="center"/>
    </xf>
    <xf numFmtId="0" fontId="2" fillId="0" borderId="151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1" xfId="0" applyFont="1" applyBorder="1" applyAlignment="1">
      <alignment horizontal="center" vertical="distributed" textRotation="255" indent="2"/>
    </xf>
    <xf numFmtId="0" fontId="2" fillId="0" borderId="172" xfId="0" applyFont="1" applyBorder="1" applyAlignment="1">
      <alignment horizontal="center" vertical="distributed" textRotation="255" indent="2"/>
    </xf>
    <xf numFmtId="0" fontId="2" fillId="0" borderId="173" xfId="0" applyFont="1" applyBorder="1" applyAlignment="1">
      <alignment horizontal="center" vertical="distributed" textRotation="255" indent="2"/>
    </xf>
    <xf numFmtId="0" fontId="2" fillId="0" borderId="87" xfId="0" applyFont="1" applyBorder="1" applyAlignment="1">
      <alignment horizontal="distributed" vertical="center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" fillId="0" borderId="174" xfId="0" applyFont="1" applyBorder="1" applyAlignment="1">
      <alignment horizontal="center" vertical="distributed" textRotation="255" indent="2"/>
    </xf>
    <xf numFmtId="0" fontId="2" fillId="0" borderId="175" xfId="0" applyFont="1" applyBorder="1" applyAlignment="1">
      <alignment horizontal="center" vertical="distributed" textRotation="255" indent="2"/>
    </xf>
    <xf numFmtId="0" fontId="2" fillId="0" borderId="20" xfId="0" applyFont="1" applyBorder="1" applyAlignment="1">
      <alignment horizontal="distributed" vertical="center"/>
    </xf>
    <xf numFmtId="0" fontId="0" fillId="0" borderId="98" xfId="0" applyBorder="1" applyAlignment="1">
      <alignment horizontal="distributed" vertical="center"/>
    </xf>
    <xf numFmtId="0" fontId="2" fillId="0" borderId="176" xfId="0" applyFont="1" applyBorder="1" applyAlignment="1">
      <alignment horizontal="left" vertical="center"/>
    </xf>
    <xf numFmtId="0" fontId="2" fillId="0" borderId="148" xfId="0" applyFont="1" applyBorder="1" applyAlignment="1">
      <alignment horizontal="distributed" vertical="center" indent="2"/>
    </xf>
    <xf numFmtId="0" fontId="2" fillId="0" borderId="149" xfId="0" applyFont="1" applyBorder="1" applyAlignment="1">
      <alignment horizontal="distributed" vertical="center" indent="2"/>
    </xf>
    <xf numFmtId="0" fontId="2" fillId="0" borderId="177" xfId="0" applyFont="1" applyBorder="1" applyAlignment="1">
      <alignment horizontal="distributed" vertical="center" indent="2"/>
    </xf>
    <xf numFmtId="0" fontId="2" fillId="0" borderId="9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0" xfId="0" applyFont="1" applyBorder="1" applyAlignment="1">
      <alignment horizontal="distributed" vertical="center"/>
    </xf>
    <xf numFmtId="0" fontId="2" fillId="0" borderId="121" xfId="0" applyFont="1" applyBorder="1" applyAlignment="1">
      <alignment horizontal="distributed" vertical="center"/>
    </xf>
    <xf numFmtId="0" fontId="2" fillId="0" borderId="84" xfId="0" applyFont="1" applyBorder="1" applyAlignment="1">
      <alignment horizontal="distributed" vertical="center"/>
    </xf>
    <xf numFmtId="0" fontId="2" fillId="0" borderId="82" xfId="0" applyFont="1" applyBorder="1" applyAlignment="1">
      <alignment horizontal="distributed" vertical="center"/>
    </xf>
    <xf numFmtId="0" fontId="2" fillId="0" borderId="178" xfId="0" applyFont="1" applyBorder="1" applyAlignment="1">
      <alignment horizontal="distributed" vertical="center"/>
    </xf>
    <xf numFmtId="0" fontId="2" fillId="0" borderId="73" xfId="0" applyFont="1" applyBorder="1" applyAlignment="1">
      <alignment horizontal="distributed" vertical="center"/>
    </xf>
    <xf numFmtId="0" fontId="2" fillId="0" borderId="95" xfId="0" applyFont="1" applyBorder="1" applyAlignment="1">
      <alignment horizontal="distributed" vertical="center"/>
    </xf>
    <xf numFmtId="0" fontId="2" fillId="0" borderId="179" xfId="0" applyFont="1" applyBorder="1" applyAlignment="1">
      <alignment horizontal="center" vertical="distributed" textRotation="255" indent="2"/>
    </xf>
    <xf numFmtId="0" fontId="2" fillId="0" borderId="180" xfId="0" applyFont="1" applyBorder="1" applyAlignment="1">
      <alignment horizontal="center" vertical="distributed" textRotation="255" indent="2"/>
    </xf>
    <xf numFmtId="0" fontId="2" fillId="0" borderId="181" xfId="0" applyFont="1" applyBorder="1" applyAlignment="1">
      <alignment horizontal="center" vertical="distributed" textRotation="255" indent="2"/>
    </xf>
    <xf numFmtId="0" fontId="2" fillId="0" borderId="182" xfId="0" applyFont="1" applyBorder="1" applyAlignment="1">
      <alignment horizontal="distributed" vertical="center"/>
    </xf>
    <xf numFmtId="0" fontId="2" fillId="0" borderId="183" xfId="0" applyFont="1" applyBorder="1" applyAlignment="1">
      <alignment horizontal="distributed" vertical="center"/>
    </xf>
    <xf numFmtId="0" fontId="2" fillId="0" borderId="90" xfId="0" applyFont="1" applyBorder="1" applyAlignment="1">
      <alignment horizontal="distributed" vertical="center"/>
    </xf>
    <xf numFmtId="0" fontId="2" fillId="0" borderId="72" xfId="0" applyFont="1" applyBorder="1" applyAlignment="1">
      <alignment horizontal="distributed" vertical="center"/>
    </xf>
    <xf numFmtId="0" fontId="2" fillId="0" borderId="75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76" xfId="0" applyFont="1" applyBorder="1" applyAlignment="1">
      <alignment horizontal="center" vertical="center" textRotation="255" wrapText="1"/>
    </xf>
    <xf numFmtId="0" fontId="2" fillId="0" borderId="76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84" xfId="0" applyFont="1" applyBorder="1" applyAlignment="1">
      <alignment horizontal="center" vertical="center" textRotation="255"/>
    </xf>
    <xf numFmtId="0" fontId="2" fillId="0" borderId="162" xfId="0" applyFont="1" applyBorder="1" applyAlignment="1">
      <alignment horizontal="center" vertical="center" textRotation="255"/>
    </xf>
    <xf numFmtId="0" fontId="2" fillId="0" borderId="185" xfId="0" applyFont="1" applyBorder="1" applyAlignment="1">
      <alignment horizontal="center" vertical="center" textRotation="255"/>
    </xf>
    <xf numFmtId="0" fontId="2" fillId="0" borderId="148" xfId="0" applyFont="1" applyBorder="1" applyAlignment="1">
      <alignment horizontal="center" vertical="center"/>
    </xf>
    <xf numFmtId="0" fontId="2" fillId="0" borderId="149" xfId="0" applyFont="1" applyBorder="1" applyAlignment="1">
      <alignment horizontal="center" vertical="center"/>
    </xf>
    <xf numFmtId="0" fontId="2" fillId="0" borderId="177" xfId="0" applyFont="1" applyBorder="1" applyAlignment="1">
      <alignment horizontal="center" vertical="center"/>
    </xf>
    <xf numFmtId="0" fontId="2" fillId="0" borderId="168" xfId="0" applyFont="1" applyBorder="1" applyAlignment="1">
      <alignment horizontal="center" vertical="center"/>
    </xf>
    <xf numFmtId="0" fontId="2" fillId="0" borderId="169" xfId="0" applyFont="1" applyBorder="1" applyAlignment="1">
      <alignment horizontal="center" vertical="center"/>
    </xf>
    <xf numFmtId="0" fontId="2" fillId="0" borderId="186" xfId="0" applyFont="1" applyBorder="1" applyAlignment="1">
      <alignment horizontal="center" vertical="center" wrapText="1"/>
    </xf>
    <xf numFmtId="0" fontId="2" fillId="0" borderId="187" xfId="0" applyFont="1" applyBorder="1" applyAlignment="1">
      <alignment horizontal="center" vertical="center" wrapText="1"/>
    </xf>
    <xf numFmtId="0" fontId="2" fillId="0" borderId="154" xfId="0" applyFont="1" applyBorder="1" applyAlignment="1">
      <alignment horizontal="distributed" vertical="center"/>
    </xf>
    <xf numFmtId="0" fontId="0" fillId="0" borderId="93" xfId="0" applyBorder="1" applyAlignment="1">
      <alignment horizontal="distributed" vertical="center"/>
    </xf>
    <xf numFmtId="0" fontId="0" fillId="0" borderId="155" xfId="0" applyBorder="1" applyAlignment="1">
      <alignment horizontal="distributed" vertical="center"/>
    </xf>
    <xf numFmtId="0" fontId="0" fillId="0" borderId="15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65" xfId="0" applyBorder="1" applyAlignment="1">
      <alignment horizontal="distributed" vertical="center"/>
    </xf>
    <xf numFmtId="0" fontId="2" fillId="0" borderId="188" xfId="0" applyFont="1" applyBorder="1" applyAlignment="1">
      <alignment horizontal="center" vertical="center"/>
    </xf>
    <xf numFmtId="0" fontId="2" fillId="0" borderId="189" xfId="0" applyFont="1" applyBorder="1" applyAlignment="1">
      <alignment horizontal="center" vertical="center"/>
    </xf>
    <xf numFmtId="0" fontId="2" fillId="0" borderId="188" xfId="0" applyFont="1" applyBorder="1" applyAlignment="1">
      <alignment horizontal="distributed" vertical="center"/>
    </xf>
    <xf numFmtId="0" fontId="2" fillId="0" borderId="189" xfId="0" applyFont="1" applyBorder="1" applyAlignment="1">
      <alignment horizontal="distributed" vertical="center"/>
    </xf>
    <xf numFmtId="0" fontId="2" fillId="0" borderId="93" xfId="0" applyFont="1" applyBorder="1" applyAlignment="1">
      <alignment horizontal="left" vertical="center" wrapText="1"/>
    </xf>
    <xf numFmtId="0" fontId="12" fillId="0" borderId="149" xfId="0" applyFont="1" applyBorder="1" applyAlignment="1">
      <alignment horizontal="center" vertical="center"/>
    </xf>
    <xf numFmtId="0" fontId="12" fillId="0" borderId="177" xfId="0" applyFont="1" applyBorder="1" applyAlignment="1">
      <alignment horizontal="center" vertical="center"/>
    </xf>
    <xf numFmtId="0" fontId="2" fillId="0" borderId="190" xfId="0" applyFont="1" applyBorder="1" applyAlignment="1">
      <alignment horizontal="center" vertical="center" textRotation="255"/>
    </xf>
    <xf numFmtId="0" fontId="2" fillId="0" borderId="191" xfId="0" applyFont="1" applyBorder="1" applyAlignment="1">
      <alignment horizontal="center" vertical="center" textRotation="255"/>
    </xf>
    <xf numFmtId="0" fontId="2" fillId="0" borderId="192" xfId="0" applyFont="1" applyBorder="1" applyAlignment="1">
      <alignment horizontal="distributed" vertical="center" wrapText="1"/>
    </xf>
    <xf numFmtId="0" fontId="0" fillId="0" borderId="193" xfId="0" applyBorder="1" applyAlignment="1">
      <alignment horizontal="distributed" vertical="center" wrapText="1"/>
    </xf>
    <xf numFmtId="0" fontId="2" fillId="0" borderId="194" xfId="0" applyFont="1" applyBorder="1" applyAlignment="1">
      <alignment horizontal="distributed" vertical="center"/>
    </xf>
    <xf numFmtId="0" fontId="2" fillId="0" borderId="195" xfId="0" applyFont="1" applyBorder="1" applyAlignment="1">
      <alignment horizontal="distributed" vertical="center"/>
    </xf>
    <xf numFmtId="0" fontId="2" fillId="0" borderId="165" xfId="0" applyFont="1" applyBorder="1" applyAlignment="1">
      <alignment horizontal="distributed" vertical="center" wrapText="1"/>
    </xf>
    <xf numFmtId="0" fontId="2" fillId="0" borderId="176" xfId="0" applyFont="1" applyBorder="1" applyAlignment="1">
      <alignment horizontal="distributed" vertical="center"/>
    </xf>
    <xf numFmtId="0" fontId="2" fillId="0" borderId="64" xfId="0" applyFont="1" applyBorder="1" applyAlignment="1">
      <alignment horizontal="distributed" vertical="center"/>
    </xf>
    <xf numFmtId="0" fontId="2" fillId="0" borderId="196" xfId="0" applyFont="1" applyBorder="1" applyAlignment="1">
      <alignment horizontal="center" vertical="center"/>
    </xf>
    <xf numFmtId="0" fontId="2" fillId="0" borderId="197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198" xfId="0" applyFont="1" applyBorder="1" applyAlignment="1">
      <alignment horizontal="right" vertical="center"/>
    </xf>
    <xf numFmtId="0" fontId="13" fillId="0" borderId="199" xfId="0" applyFont="1" applyBorder="1" applyAlignment="1">
      <alignment vertical="center"/>
    </xf>
    <xf numFmtId="0" fontId="7" fillId="0" borderId="200" xfId="0" applyFont="1" applyBorder="1" applyAlignment="1">
      <alignment horizontal="right" vertical="center"/>
    </xf>
    <xf numFmtId="0" fontId="13" fillId="0" borderId="182" xfId="0" applyFont="1" applyBorder="1" applyAlignment="1">
      <alignment vertical="center"/>
    </xf>
    <xf numFmtId="0" fontId="2" fillId="0" borderId="193" xfId="0" applyFont="1" applyBorder="1" applyAlignment="1">
      <alignment horizontal="distributed" vertical="center"/>
    </xf>
    <xf numFmtId="0" fontId="0" fillId="0" borderId="183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3468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0</xdr:rowOff>
    </xdr:from>
    <xdr:to>
      <xdr:col>1</xdr:col>
      <xdr:colOff>457200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09700" y="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tabSelected="1" zoomScale="85" zoomScaleNormal="85" zoomScalePageLayoutView="0" workbookViewId="0" topLeftCell="A1">
      <selection activeCell="A1" sqref="A1:P1"/>
    </sheetView>
  </sheetViews>
  <sheetFormatPr defaultColWidth="12.625" defaultRowHeight="13.5"/>
  <cols>
    <col min="1" max="1" width="10.625" style="2" customWidth="1"/>
    <col min="2" max="2" width="9.00390625" style="2" bestFit="1" customWidth="1"/>
    <col min="3" max="3" width="14.125" style="2" bestFit="1" customWidth="1"/>
    <col min="4" max="4" width="13.25390625" style="2" bestFit="1" customWidth="1"/>
    <col min="5" max="5" width="14.125" style="2" bestFit="1" customWidth="1"/>
    <col min="6" max="6" width="13.75390625" style="2" bestFit="1" customWidth="1"/>
    <col min="7" max="7" width="10.75390625" style="2" bestFit="1" customWidth="1"/>
    <col min="8" max="8" width="13.75390625" style="2" bestFit="1" customWidth="1"/>
    <col min="9" max="9" width="11.125" style="2" customWidth="1"/>
    <col min="10" max="11" width="13.25390625" style="2" bestFit="1" customWidth="1"/>
    <col min="12" max="12" width="10.75390625" style="2" bestFit="1" customWidth="1"/>
    <col min="13" max="14" width="11.125" style="2" customWidth="1"/>
    <col min="15" max="15" width="9.00390625" style="2" bestFit="1" customWidth="1"/>
    <col min="16" max="16" width="10.625" style="2" customWidth="1"/>
    <col min="17" max="16384" width="12.625" style="2" customWidth="1"/>
  </cols>
  <sheetData>
    <row r="1" spans="1:16" ht="15">
      <c r="A1" s="268" t="s">
        <v>63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</row>
    <row r="2" ht="12" thickBot="1">
      <c r="A2" s="2" t="s">
        <v>59</v>
      </c>
    </row>
    <row r="3" spans="1:16" ht="19.5" customHeight="1">
      <c r="A3" s="256" t="s">
        <v>23</v>
      </c>
      <c r="B3" s="257"/>
      <c r="C3" s="253" t="s">
        <v>24</v>
      </c>
      <c r="D3" s="254"/>
      <c r="E3" s="255"/>
      <c r="F3" s="253" t="s">
        <v>25</v>
      </c>
      <c r="G3" s="254"/>
      <c r="H3" s="255"/>
      <c r="I3" s="253" t="s">
        <v>26</v>
      </c>
      <c r="J3" s="254"/>
      <c r="K3" s="255"/>
      <c r="L3" s="253" t="s">
        <v>27</v>
      </c>
      <c r="M3" s="254"/>
      <c r="N3" s="255"/>
      <c r="O3" s="260" t="s">
        <v>28</v>
      </c>
      <c r="P3" s="261"/>
    </row>
    <row r="4" spans="1:16" ht="15" customHeight="1">
      <c r="A4" s="258"/>
      <c r="B4" s="259"/>
      <c r="C4" s="22" t="s">
        <v>0</v>
      </c>
      <c r="D4" s="19" t="s">
        <v>29</v>
      </c>
      <c r="E4" s="25" t="s">
        <v>1</v>
      </c>
      <c r="F4" s="22" t="s">
        <v>0</v>
      </c>
      <c r="G4" s="19" t="s">
        <v>29</v>
      </c>
      <c r="H4" s="25" t="s">
        <v>1</v>
      </c>
      <c r="I4" s="22" t="s">
        <v>0</v>
      </c>
      <c r="J4" s="19" t="s">
        <v>29</v>
      </c>
      <c r="K4" s="25" t="s">
        <v>1</v>
      </c>
      <c r="L4" s="22" t="s">
        <v>0</v>
      </c>
      <c r="M4" s="19" t="s">
        <v>29</v>
      </c>
      <c r="N4" s="25" t="s">
        <v>1</v>
      </c>
      <c r="O4" s="262"/>
      <c r="P4" s="263"/>
    </row>
    <row r="5" spans="1:16" ht="11.25">
      <c r="A5" s="44"/>
      <c r="B5" s="49"/>
      <c r="C5" s="46" t="s">
        <v>2</v>
      </c>
      <c r="D5" s="47" t="s">
        <v>2</v>
      </c>
      <c r="E5" s="48" t="s">
        <v>2</v>
      </c>
      <c r="F5" s="46" t="s">
        <v>2</v>
      </c>
      <c r="G5" s="47" t="s">
        <v>2</v>
      </c>
      <c r="H5" s="48" t="s">
        <v>2</v>
      </c>
      <c r="I5" s="46" t="s">
        <v>2</v>
      </c>
      <c r="J5" s="47" t="s">
        <v>2</v>
      </c>
      <c r="K5" s="48" t="s">
        <v>2</v>
      </c>
      <c r="L5" s="46" t="s">
        <v>2</v>
      </c>
      <c r="M5" s="47" t="s">
        <v>2</v>
      </c>
      <c r="N5" s="48" t="s">
        <v>2</v>
      </c>
      <c r="O5" s="45"/>
      <c r="P5" s="56"/>
    </row>
    <row r="6" spans="1:16" ht="25.5" customHeight="1">
      <c r="A6" s="266" t="s">
        <v>64</v>
      </c>
      <c r="B6" s="200" t="s">
        <v>3</v>
      </c>
      <c r="C6" s="50">
        <v>272193301</v>
      </c>
      <c r="D6" s="51">
        <v>2502972</v>
      </c>
      <c r="E6" s="52">
        <v>274696273</v>
      </c>
      <c r="F6" s="50">
        <v>271460245</v>
      </c>
      <c r="G6" s="51">
        <v>890493</v>
      </c>
      <c r="H6" s="52">
        <v>272350738</v>
      </c>
      <c r="I6" s="50">
        <v>8713</v>
      </c>
      <c r="J6" s="51">
        <v>307163</v>
      </c>
      <c r="K6" s="52">
        <v>315876</v>
      </c>
      <c r="L6" s="50">
        <v>724343</v>
      </c>
      <c r="M6" s="51">
        <v>1305316</v>
      </c>
      <c r="N6" s="52">
        <v>2029659</v>
      </c>
      <c r="O6" s="202" t="s">
        <v>3</v>
      </c>
      <c r="P6" s="264" t="s">
        <v>65</v>
      </c>
    </row>
    <row r="7" spans="1:16" ht="25.5" customHeight="1">
      <c r="A7" s="266"/>
      <c r="B7" s="201" t="s">
        <v>30</v>
      </c>
      <c r="C7" s="53">
        <v>64430530</v>
      </c>
      <c r="D7" s="54">
        <v>6552389</v>
      </c>
      <c r="E7" s="55">
        <v>70982919</v>
      </c>
      <c r="F7" s="53">
        <v>62953452</v>
      </c>
      <c r="G7" s="54">
        <v>1564656</v>
      </c>
      <c r="H7" s="55">
        <v>64518108</v>
      </c>
      <c r="I7" s="53">
        <v>0</v>
      </c>
      <c r="J7" s="54">
        <v>632030</v>
      </c>
      <c r="K7" s="55">
        <v>632030</v>
      </c>
      <c r="L7" s="53">
        <v>1477077</v>
      </c>
      <c r="M7" s="54">
        <v>4355704</v>
      </c>
      <c r="N7" s="55">
        <v>5832781</v>
      </c>
      <c r="O7" s="203" t="s">
        <v>30</v>
      </c>
      <c r="P7" s="264"/>
    </row>
    <row r="8" spans="1:16" s="83" customFormat="1" ht="25.5" customHeight="1">
      <c r="A8" s="267"/>
      <c r="B8" s="78" t="s">
        <v>4</v>
      </c>
      <c r="C8" s="79">
        <v>336623831</v>
      </c>
      <c r="D8" s="80">
        <v>9055361</v>
      </c>
      <c r="E8" s="81">
        <v>345679192</v>
      </c>
      <c r="F8" s="79">
        <v>334413697</v>
      </c>
      <c r="G8" s="80">
        <v>2455149</v>
      </c>
      <c r="H8" s="81">
        <v>336868846</v>
      </c>
      <c r="I8" s="79">
        <v>8713</v>
      </c>
      <c r="J8" s="80">
        <v>939193</v>
      </c>
      <c r="K8" s="81">
        <v>947906</v>
      </c>
      <c r="L8" s="79">
        <v>2201421</v>
      </c>
      <c r="M8" s="80">
        <v>5661020</v>
      </c>
      <c r="N8" s="81">
        <v>7862440</v>
      </c>
      <c r="O8" s="82" t="s">
        <v>66</v>
      </c>
      <c r="P8" s="265"/>
    </row>
    <row r="9" spans="1:16" ht="25.5" customHeight="1">
      <c r="A9" s="271" t="s">
        <v>5</v>
      </c>
      <c r="B9" s="272"/>
      <c r="C9" s="23">
        <v>230707758</v>
      </c>
      <c r="D9" s="14">
        <v>8517534</v>
      </c>
      <c r="E9" s="26">
        <v>239225292</v>
      </c>
      <c r="F9" s="23">
        <v>224512247</v>
      </c>
      <c r="G9" s="14">
        <v>5493122</v>
      </c>
      <c r="H9" s="26">
        <v>230005369</v>
      </c>
      <c r="I9" s="23">
        <v>32494</v>
      </c>
      <c r="J9" s="14">
        <v>1403865</v>
      </c>
      <c r="K9" s="26">
        <v>1436359</v>
      </c>
      <c r="L9" s="23">
        <v>6163017</v>
      </c>
      <c r="M9" s="14">
        <v>1620547</v>
      </c>
      <c r="N9" s="26">
        <v>7783564</v>
      </c>
      <c r="O9" s="269" t="s">
        <v>5</v>
      </c>
      <c r="P9" s="270"/>
    </row>
    <row r="10" spans="1:16" ht="25.5" customHeight="1">
      <c r="A10" s="271" t="s">
        <v>6</v>
      </c>
      <c r="B10" s="272"/>
      <c r="C10" s="23">
        <v>29644696</v>
      </c>
      <c r="D10" s="14">
        <v>2420127</v>
      </c>
      <c r="E10" s="26">
        <v>32064823</v>
      </c>
      <c r="F10" s="23">
        <v>28273111</v>
      </c>
      <c r="G10" s="14">
        <v>696012</v>
      </c>
      <c r="H10" s="26">
        <v>28969123</v>
      </c>
      <c r="I10" s="23">
        <v>0</v>
      </c>
      <c r="J10" s="14">
        <v>33373</v>
      </c>
      <c r="K10" s="26">
        <v>33373</v>
      </c>
      <c r="L10" s="23">
        <v>1371585</v>
      </c>
      <c r="M10" s="14">
        <v>1690742</v>
      </c>
      <c r="N10" s="26">
        <v>3062327</v>
      </c>
      <c r="O10" s="269" t="s">
        <v>6</v>
      </c>
      <c r="P10" s="270"/>
    </row>
    <row r="11" spans="1:16" ht="25.5" customHeight="1">
      <c r="A11" s="271" t="s">
        <v>7</v>
      </c>
      <c r="B11" s="272"/>
      <c r="C11" s="23" t="s">
        <v>99</v>
      </c>
      <c r="D11" s="14">
        <v>11045</v>
      </c>
      <c r="E11" s="26">
        <v>11045</v>
      </c>
      <c r="F11" s="23" t="s">
        <v>99</v>
      </c>
      <c r="G11" s="14" t="s">
        <v>99</v>
      </c>
      <c r="H11" s="26" t="s">
        <v>99</v>
      </c>
      <c r="I11" s="23" t="s">
        <v>99</v>
      </c>
      <c r="J11" s="14" t="s">
        <v>99</v>
      </c>
      <c r="K11" s="26" t="s">
        <v>99</v>
      </c>
      <c r="L11" s="23" t="s">
        <v>99</v>
      </c>
      <c r="M11" s="14">
        <v>11045</v>
      </c>
      <c r="N11" s="26">
        <v>11045</v>
      </c>
      <c r="O11" s="269" t="s">
        <v>7</v>
      </c>
      <c r="P11" s="270"/>
    </row>
    <row r="12" spans="1:16" ht="25.5" customHeight="1">
      <c r="A12" s="271" t="s">
        <v>8</v>
      </c>
      <c r="B12" s="272"/>
      <c r="C12" s="23">
        <v>200</v>
      </c>
      <c r="D12" s="14">
        <v>162414</v>
      </c>
      <c r="E12" s="26">
        <v>162614</v>
      </c>
      <c r="F12" s="23">
        <v>200</v>
      </c>
      <c r="G12" s="14">
        <v>29813</v>
      </c>
      <c r="H12" s="26">
        <v>30013</v>
      </c>
      <c r="I12" s="23" t="s">
        <v>99</v>
      </c>
      <c r="J12" s="14">
        <v>29679</v>
      </c>
      <c r="K12" s="26">
        <v>29679</v>
      </c>
      <c r="L12" s="23" t="s">
        <v>99</v>
      </c>
      <c r="M12" s="14">
        <v>102922</v>
      </c>
      <c r="N12" s="26">
        <v>102922</v>
      </c>
      <c r="O12" s="269" t="s">
        <v>8</v>
      </c>
      <c r="P12" s="270"/>
    </row>
    <row r="13" spans="1:16" ht="25.5" customHeight="1">
      <c r="A13" s="271" t="s">
        <v>9</v>
      </c>
      <c r="B13" s="272"/>
      <c r="C13" s="23">
        <v>254945010</v>
      </c>
      <c r="D13" s="14">
        <v>15942832</v>
      </c>
      <c r="E13" s="26">
        <v>270887841</v>
      </c>
      <c r="F13" s="23">
        <v>246063767</v>
      </c>
      <c r="G13" s="14">
        <v>8756100</v>
      </c>
      <c r="H13" s="26">
        <v>254819867</v>
      </c>
      <c r="I13" s="23">
        <v>65660</v>
      </c>
      <c r="J13" s="14">
        <v>513549</v>
      </c>
      <c r="K13" s="26">
        <v>579209</v>
      </c>
      <c r="L13" s="23">
        <v>8815583</v>
      </c>
      <c r="M13" s="14">
        <v>6673183</v>
      </c>
      <c r="N13" s="26">
        <v>15488766</v>
      </c>
      <c r="O13" s="269" t="s">
        <v>9</v>
      </c>
      <c r="P13" s="270"/>
    </row>
    <row r="14" spans="1:16" ht="25.5" customHeight="1">
      <c r="A14" s="271" t="s">
        <v>10</v>
      </c>
      <c r="B14" s="272"/>
      <c r="C14" s="23">
        <v>22067992</v>
      </c>
      <c r="D14" s="14">
        <v>17347</v>
      </c>
      <c r="E14" s="26">
        <v>22085339</v>
      </c>
      <c r="F14" s="23">
        <v>22065997</v>
      </c>
      <c r="G14" s="14">
        <v>5449</v>
      </c>
      <c r="H14" s="26">
        <v>22071447</v>
      </c>
      <c r="I14" s="23" t="s">
        <v>99</v>
      </c>
      <c r="J14" s="14" t="s">
        <v>99</v>
      </c>
      <c r="K14" s="26" t="s">
        <v>99</v>
      </c>
      <c r="L14" s="23">
        <v>1995</v>
      </c>
      <c r="M14" s="14">
        <v>11898</v>
      </c>
      <c r="N14" s="26">
        <v>13892</v>
      </c>
      <c r="O14" s="269" t="s">
        <v>10</v>
      </c>
      <c r="P14" s="270"/>
    </row>
    <row r="15" spans="1:16" ht="25.5" customHeight="1">
      <c r="A15" s="271" t="s">
        <v>11</v>
      </c>
      <c r="B15" s="272"/>
      <c r="C15" s="23">
        <v>208287</v>
      </c>
      <c r="D15" s="14">
        <v>101</v>
      </c>
      <c r="E15" s="26">
        <v>208388</v>
      </c>
      <c r="F15" s="23">
        <v>208275</v>
      </c>
      <c r="G15" s="14">
        <v>19</v>
      </c>
      <c r="H15" s="26">
        <v>208294</v>
      </c>
      <c r="I15" s="23" t="s">
        <v>99</v>
      </c>
      <c r="J15" s="14" t="s">
        <v>99</v>
      </c>
      <c r="K15" s="26" t="s">
        <v>99</v>
      </c>
      <c r="L15" s="23">
        <v>13</v>
      </c>
      <c r="M15" s="14">
        <v>81</v>
      </c>
      <c r="N15" s="26">
        <v>94</v>
      </c>
      <c r="O15" s="269" t="s">
        <v>11</v>
      </c>
      <c r="P15" s="270"/>
    </row>
    <row r="16" spans="1:16" ht="25.5" customHeight="1">
      <c r="A16" s="271" t="s">
        <v>12</v>
      </c>
      <c r="B16" s="272"/>
      <c r="C16" s="23">
        <v>26724784</v>
      </c>
      <c r="D16" s="14" t="s">
        <v>99</v>
      </c>
      <c r="E16" s="26">
        <v>26724784</v>
      </c>
      <c r="F16" s="23">
        <v>26724784</v>
      </c>
      <c r="G16" s="14" t="s">
        <v>99</v>
      </c>
      <c r="H16" s="26">
        <v>26724784</v>
      </c>
      <c r="I16" s="23" t="s">
        <v>99</v>
      </c>
      <c r="J16" s="14" t="s">
        <v>99</v>
      </c>
      <c r="K16" s="26" t="s">
        <v>99</v>
      </c>
      <c r="L16" s="23" t="s">
        <v>99</v>
      </c>
      <c r="M16" s="14" t="s">
        <v>99</v>
      </c>
      <c r="N16" s="26" t="s">
        <v>99</v>
      </c>
      <c r="O16" s="269" t="s">
        <v>12</v>
      </c>
      <c r="P16" s="270"/>
    </row>
    <row r="17" spans="1:16" ht="25.5" customHeight="1">
      <c r="A17" s="271" t="s">
        <v>13</v>
      </c>
      <c r="B17" s="272"/>
      <c r="C17" s="23" t="s">
        <v>99</v>
      </c>
      <c r="D17" s="14" t="s">
        <v>99</v>
      </c>
      <c r="E17" s="26" t="s">
        <v>99</v>
      </c>
      <c r="F17" s="23" t="s">
        <v>99</v>
      </c>
      <c r="G17" s="14" t="s">
        <v>99</v>
      </c>
      <c r="H17" s="26" t="s">
        <v>99</v>
      </c>
      <c r="I17" s="23" t="s">
        <v>99</v>
      </c>
      <c r="J17" s="14" t="s">
        <v>99</v>
      </c>
      <c r="K17" s="26" t="s">
        <v>99</v>
      </c>
      <c r="L17" s="23" t="s">
        <v>99</v>
      </c>
      <c r="M17" s="14" t="s">
        <v>99</v>
      </c>
      <c r="N17" s="26" t="s">
        <v>99</v>
      </c>
      <c r="O17" s="269" t="s">
        <v>13</v>
      </c>
      <c r="P17" s="270"/>
    </row>
    <row r="18" spans="1:16" ht="25.5" customHeight="1">
      <c r="A18" s="271" t="s">
        <v>14</v>
      </c>
      <c r="B18" s="272"/>
      <c r="C18" s="23" t="s">
        <v>99</v>
      </c>
      <c r="D18" s="14" t="s">
        <v>99</v>
      </c>
      <c r="E18" s="26" t="s">
        <v>99</v>
      </c>
      <c r="F18" s="23" t="s">
        <v>99</v>
      </c>
      <c r="G18" s="14" t="s">
        <v>99</v>
      </c>
      <c r="H18" s="26" t="s">
        <v>99</v>
      </c>
      <c r="I18" s="23" t="s">
        <v>99</v>
      </c>
      <c r="J18" s="14" t="s">
        <v>99</v>
      </c>
      <c r="K18" s="26" t="s">
        <v>99</v>
      </c>
      <c r="L18" s="23" t="s">
        <v>99</v>
      </c>
      <c r="M18" s="14" t="s">
        <v>99</v>
      </c>
      <c r="N18" s="26" t="s">
        <v>99</v>
      </c>
      <c r="O18" s="269" t="s">
        <v>14</v>
      </c>
      <c r="P18" s="270"/>
    </row>
    <row r="19" spans="1:16" ht="25.5" customHeight="1">
      <c r="A19" s="271" t="s">
        <v>15</v>
      </c>
      <c r="B19" s="272"/>
      <c r="C19" s="23" t="s">
        <v>99</v>
      </c>
      <c r="D19" s="14">
        <v>2402</v>
      </c>
      <c r="E19" s="26">
        <v>2402</v>
      </c>
      <c r="F19" s="23" t="s">
        <v>99</v>
      </c>
      <c r="G19" s="14" t="s">
        <v>99</v>
      </c>
      <c r="H19" s="26" t="s">
        <v>99</v>
      </c>
      <c r="I19" s="23" t="s">
        <v>99</v>
      </c>
      <c r="J19" s="14">
        <v>1070</v>
      </c>
      <c r="K19" s="26">
        <v>1070</v>
      </c>
      <c r="L19" s="23" t="s">
        <v>99</v>
      </c>
      <c r="M19" s="14">
        <v>1332</v>
      </c>
      <c r="N19" s="26">
        <v>1332</v>
      </c>
      <c r="O19" s="269" t="s">
        <v>15</v>
      </c>
      <c r="P19" s="270"/>
    </row>
    <row r="20" spans="1:16" ht="25.5" customHeight="1">
      <c r="A20" s="271" t="s">
        <v>16</v>
      </c>
      <c r="B20" s="272"/>
      <c r="C20" s="23">
        <v>11302954</v>
      </c>
      <c r="D20" s="14" t="s">
        <v>99</v>
      </c>
      <c r="E20" s="26">
        <v>11302954</v>
      </c>
      <c r="F20" s="23">
        <v>11302954</v>
      </c>
      <c r="G20" s="14" t="s">
        <v>99</v>
      </c>
      <c r="H20" s="26">
        <v>11302954</v>
      </c>
      <c r="I20" s="23" t="s">
        <v>99</v>
      </c>
      <c r="J20" s="14" t="s">
        <v>99</v>
      </c>
      <c r="K20" s="26" t="s">
        <v>99</v>
      </c>
      <c r="L20" s="23" t="s">
        <v>99</v>
      </c>
      <c r="M20" s="14" t="s">
        <v>99</v>
      </c>
      <c r="N20" s="26" t="s">
        <v>99</v>
      </c>
      <c r="O20" s="269" t="s">
        <v>16</v>
      </c>
      <c r="P20" s="270"/>
    </row>
    <row r="21" spans="1:16" ht="25.5" customHeight="1">
      <c r="A21" s="271" t="s">
        <v>17</v>
      </c>
      <c r="B21" s="272"/>
      <c r="C21" s="23">
        <v>137278868</v>
      </c>
      <c r="D21" s="14">
        <v>12064751</v>
      </c>
      <c r="E21" s="26">
        <v>149343619</v>
      </c>
      <c r="F21" s="23">
        <v>125116808</v>
      </c>
      <c r="G21" s="14">
        <v>12064751</v>
      </c>
      <c r="H21" s="26">
        <v>137181560</v>
      </c>
      <c r="I21" s="23" t="s">
        <v>99</v>
      </c>
      <c r="J21" s="14" t="s">
        <v>99</v>
      </c>
      <c r="K21" s="26" t="s">
        <v>99</v>
      </c>
      <c r="L21" s="23">
        <v>12162060</v>
      </c>
      <c r="M21" s="14" t="s">
        <v>99</v>
      </c>
      <c r="N21" s="26">
        <v>12162060</v>
      </c>
      <c r="O21" s="269" t="s">
        <v>17</v>
      </c>
      <c r="P21" s="270"/>
    </row>
    <row r="22" spans="1:16" ht="25.5" customHeight="1">
      <c r="A22" s="271" t="s">
        <v>18</v>
      </c>
      <c r="B22" s="272"/>
      <c r="C22" s="23">
        <v>682543</v>
      </c>
      <c r="D22" s="14">
        <v>4357</v>
      </c>
      <c r="E22" s="26">
        <v>686900</v>
      </c>
      <c r="F22" s="23">
        <v>679597</v>
      </c>
      <c r="G22" s="14">
        <v>3286</v>
      </c>
      <c r="H22" s="26">
        <v>682883</v>
      </c>
      <c r="I22" s="23" t="s">
        <v>99</v>
      </c>
      <c r="J22" s="14">
        <v>1071</v>
      </c>
      <c r="K22" s="26">
        <v>1071</v>
      </c>
      <c r="L22" s="23">
        <v>2945</v>
      </c>
      <c r="M22" s="14" t="s">
        <v>99</v>
      </c>
      <c r="N22" s="26">
        <v>2945</v>
      </c>
      <c r="O22" s="269" t="s">
        <v>18</v>
      </c>
      <c r="P22" s="270"/>
    </row>
    <row r="23" spans="1:16" ht="25.5" customHeight="1">
      <c r="A23" s="271" t="s">
        <v>19</v>
      </c>
      <c r="B23" s="272"/>
      <c r="C23" s="23">
        <v>9939</v>
      </c>
      <c r="D23" s="14" t="s">
        <v>99</v>
      </c>
      <c r="E23" s="26">
        <v>9939</v>
      </c>
      <c r="F23" s="23">
        <v>9939</v>
      </c>
      <c r="G23" s="14" t="s">
        <v>99</v>
      </c>
      <c r="H23" s="26">
        <v>9939</v>
      </c>
      <c r="I23" s="23" t="s">
        <v>99</v>
      </c>
      <c r="J23" s="14" t="s">
        <v>99</v>
      </c>
      <c r="K23" s="26" t="s">
        <v>99</v>
      </c>
      <c r="L23" s="23" t="s">
        <v>99</v>
      </c>
      <c r="M23" s="14" t="s">
        <v>99</v>
      </c>
      <c r="N23" s="26" t="s">
        <v>99</v>
      </c>
      <c r="O23" s="269" t="s">
        <v>19</v>
      </c>
      <c r="P23" s="270"/>
    </row>
    <row r="24" spans="1:16" ht="25.5" customHeight="1">
      <c r="A24" s="271" t="s">
        <v>20</v>
      </c>
      <c r="B24" s="272"/>
      <c r="C24" s="23">
        <v>1132710</v>
      </c>
      <c r="D24" s="14" t="s">
        <v>99</v>
      </c>
      <c r="E24" s="26">
        <v>1132710</v>
      </c>
      <c r="F24" s="23">
        <v>1132710</v>
      </c>
      <c r="G24" s="14" t="s">
        <v>99</v>
      </c>
      <c r="H24" s="26">
        <v>1132710</v>
      </c>
      <c r="I24" s="23" t="s">
        <v>99</v>
      </c>
      <c r="J24" s="14" t="s">
        <v>99</v>
      </c>
      <c r="K24" s="26" t="s">
        <v>99</v>
      </c>
      <c r="L24" s="23" t="s">
        <v>101</v>
      </c>
      <c r="M24" s="14" t="s">
        <v>102</v>
      </c>
      <c r="N24" s="26" t="s">
        <v>99</v>
      </c>
      <c r="O24" s="269" t="s">
        <v>20</v>
      </c>
      <c r="P24" s="270"/>
    </row>
    <row r="25" spans="1:16" ht="25.5" customHeight="1">
      <c r="A25" s="271" t="s">
        <v>21</v>
      </c>
      <c r="B25" s="272"/>
      <c r="C25" s="23">
        <v>4806827</v>
      </c>
      <c r="D25" s="14">
        <v>7491</v>
      </c>
      <c r="E25" s="26">
        <v>4814318</v>
      </c>
      <c r="F25" s="23">
        <v>4796808</v>
      </c>
      <c r="G25" s="14">
        <v>3538</v>
      </c>
      <c r="H25" s="26">
        <v>4800346</v>
      </c>
      <c r="I25" s="23" t="s">
        <v>99</v>
      </c>
      <c r="J25" s="14">
        <v>1980</v>
      </c>
      <c r="K25" s="26">
        <v>1980</v>
      </c>
      <c r="L25" s="23">
        <v>10019</v>
      </c>
      <c r="M25" s="14">
        <v>1973</v>
      </c>
      <c r="N25" s="26">
        <v>11992</v>
      </c>
      <c r="O25" s="269" t="s">
        <v>21</v>
      </c>
      <c r="P25" s="270"/>
    </row>
    <row r="26" spans="1:16" ht="25.5" customHeight="1" thickBot="1">
      <c r="A26" s="275"/>
      <c r="B26" s="276"/>
      <c r="C26" s="24"/>
      <c r="D26" s="28"/>
      <c r="E26" s="27"/>
      <c r="F26" s="24"/>
      <c r="G26" s="28"/>
      <c r="H26" s="27"/>
      <c r="I26" s="24"/>
      <c r="J26" s="28"/>
      <c r="K26" s="27"/>
      <c r="L26" s="24"/>
      <c r="M26" s="28"/>
      <c r="N26" s="27"/>
      <c r="O26" s="279"/>
      <c r="P26" s="280"/>
    </row>
    <row r="27" spans="1:16" s="83" customFormat="1" ht="27" customHeight="1" thickBot="1" thickTop="1">
      <c r="A27" s="277" t="s">
        <v>67</v>
      </c>
      <c r="B27" s="278"/>
      <c r="C27" s="84">
        <v>1056136398</v>
      </c>
      <c r="D27" s="85">
        <v>48205762</v>
      </c>
      <c r="E27" s="86">
        <v>1104342160</v>
      </c>
      <c r="F27" s="84">
        <v>1025300895</v>
      </c>
      <c r="G27" s="85">
        <v>29507239</v>
      </c>
      <c r="H27" s="86">
        <v>1054808135</v>
      </c>
      <c r="I27" s="84">
        <v>106866</v>
      </c>
      <c r="J27" s="85">
        <v>2923779</v>
      </c>
      <c r="K27" s="86">
        <v>3030645</v>
      </c>
      <c r="L27" s="84">
        <v>30728637</v>
      </c>
      <c r="M27" s="85">
        <v>15774744</v>
      </c>
      <c r="N27" s="86">
        <v>46503380</v>
      </c>
      <c r="O27" s="273" t="s">
        <v>67</v>
      </c>
      <c r="P27" s="274"/>
    </row>
    <row r="28" ht="11.25">
      <c r="A28" s="1" t="s">
        <v>179</v>
      </c>
    </row>
    <row r="29" ht="11.25">
      <c r="A29" s="1" t="s">
        <v>32</v>
      </c>
    </row>
    <row r="30" spans="1:2" ht="11.25">
      <c r="A30" s="1" t="s">
        <v>33</v>
      </c>
      <c r="B30" s="4"/>
    </row>
    <row r="31" ht="11.25">
      <c r="A31" s="1" t="s">
        <v>31</v>
      </c>
    </row>
    <row r="32" ht="11.25">
      <c r="A32" s="1" t="s">
        <v>34</v>
      </c>
    </row>
    <row r="33" ht="11.25">
      <c r="A33" s="1" t="s">
        <v>22</v>
      </c>
    </row>
    <row r="40" spans="1:13" ht="11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1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1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1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1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sheetProtection/>
  <mergeCells count="47">
    <mergeCell ref="A18:B18"/>
    <mergeCell ref="A17:B17"/>
    <mergeCell ref="O16:P16"/>
    <mergeCell ref="A15:B15"/>
    <mergeCell ref="A13:B13"/>
    <mergeCell ref="A23:B23"/>
    <mergeCell ref="O23:P23"/>
    <mergeCell ref="O22:P22"/>
    <mergeCell ref="O20:P20"/>
    <mergeCell ref="O21:P21"/>
    <mergeCell ref="A22:B22"/>
    <mergeCell ref="A21:B21"/>
    <mergeCell ref="O27:P27"/>
    <mergeCell ref="A24:B24"/>
    <mergeCell ref="O24:P24"/>
    <mergeCell ref="A25:B25"/>
    <mergeCell ref="O25:P25"/>
    <mergeCell ref="A26:B26"/>
    <mergeCell ref="A27:B27"/>
    <mergeCell ref="O26:P26"/>
    <mergeCell ref="O19:P19"/>
    <mergeCell ref="A20:B20"/>
    <mergeCell ref="A19:B19"/>
    <mergeCell ref="O13:P13"/>
    <mergeCell ref="A14:B14"/>
    <mergeCell ref="O14:P14"/>
    <mergeCell ref="O17:P17"/>
    <mergeCell ref="O18:P18"/>
    <mergeCell ref="O15:P15"/>
    <mergeCell ref="A16:B16"/>
    <mergeCell ref="A1:P1"/>
    <mergeCell ref="O11:P11"/>
    <mergeCell ref="A12:B12"/>
    <mergeCell ref="O12:P12"/>
    <mergeCell ref="A9:B9"/>
    <mergeCell ref="O9:P9"/>
    <mergeCell ref="A10:B10"/>
    <mergeCell ref="O10:P10"/>
    <mergeCell ref="A11:B11"/>
    <mergeCell ref="L3:N3"/>
    <mergeCell ref="I3:K3"/>
    <mergeCell ref="F3:H3"/>
    <mergeCell ref="C3:E3"/>
    <mergeCell ref="A3:B4"/>
    <mergeCell ref="O3:P4"/>
    <mergeCell ref="P6:P8"/>
    <mergeCell ref="A6:A8"/>
  </mergeCells>
  <printOptions/>
  <pageMargins left="0.7874015748031497" right="0.7874015748031497" top="0.984251968503937" bottom="0.5905511811023623" header="0.31496062992125984" footer="0.5118110236220472"/>
  <pageSetup fitToHeight="1" fitToWidth="1" horizontalDpi="1200" verticalDpi="1200" orientation="landscape" paperSize="9" scale="69" r:id="rId1"/>
  <headerFooter alignWithMargins="0">
    <oddHeader>&amp;R&amp;10高松国税局　国税徴収等1（H18）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zoomScalePageLayoutView="0" workbookViewId="0" topLeftCell="A1">
      <selection activeCell="A1" sqref="A1"/>
    </sheetView>
  </sheetViews>
  <sheetFormatPr defaultColWidth="12.625" defaultRowHeight="13.5"/>
  <cols>
    <col min="1" max="16384" width="12.625" style="2" customWidth="1"/>
  </cols>
  <sheetData>
    <row r="1" ht="12" thickBot="1">
      <c r="A1" s="2" t="s">
        <v>60</v>
      </c>
    </row>
    <row r="2" spans="1:14" ht="15" customHeight="1">
      <c r="A2" s="281" t="s">
        <v>39</v>
      </c>
      <c r="B2" s="253" t="s">
        <v>35</v>
      </c>
      <c r="C2" s="254"/>
      <c r="D2" s="255"/>
      <c r="E2" s="253" t="s">
        <v>36</v>
      </c>
      <c r="F2" s="254"/>
      <c r="G2" s="255"/>
      <c r="H2" s="253" t="s">
        <v>37</v>
      </c>
      <c r="I2" s="254"/>
      <c r="J2" s="255"/>
      <c r="K2" s="253" t="s">
        <v>38</v>
      </c>
      <c r="L2" s="254"/>
      <c r="M2" s="254"/>
      <c r="N2" s="283" t="s">
        <v>39</v>
      </c>
    </row>
    <row r="3" spans="1:14" ht="18" customHeight="1">
      <c r="A3" s="282"/>
      <c r="B3" s="18" t="s">
        <v>0</v>
      </c>
      <c r="C3" s="19" t="s">
        <v>40</v>
      </c>
      <c r="D3" s="21" t="s">
        <v>1</v>
      </c>
      <c r="E3" s="18" t="s">
        <v>0</v>
      </c>
      <c r="F3" s="20" t="s">
        <v>41</v>
      </c>
      <c r="G3" s="21" t="s">
        <v>1</v>
      </c>
      <c r="H3" s="18" t="s">
        <v>0</v>
      </c>
      <c r="I3" s="20" t="s">
        <v>41</v>
      </c>
      <c r="J3" s="21" t="s">
        <v>1</v>
      </c>
      <c r="K3" s="18" t="s">
        <v>0</v>
      </c>
      <c r="L3" s="20" t="s">
        <v>41</v>
      </c>
      <c r="M3" s="21" t="s">
        <v>1</v>
      </c>
      <c r="N3" s="284"/>
    </row>
    <row r="4" spans="1:14" s="37" customFormat="1" ht="11.25">
      <c r="A4" s="57"/>
      <c r="B4" s="59" t="s">
        <v>2</v>
      </c>
      <c r="C4" s="60" t="s">
        <v>2</v>
      </c>
      <c r="D4" s="61" t="s">
        <v>2</v>
      </c>
      <c r="E4" s="59" t="s">
        <v>2</v>
      </c>
      <c r="F4" s="60" t="s">
        <v>2</v>
      </c>
      <c r="G4" s="61" t="s">
        <v>2</v>
      </c>
      <c r="H4" s="59" t="s">
        <v>2</v>
      </c>
      <c r="I4" s="60" t="s">
        <v>2</v>
      </c>
      <c r="J4" s="61" t="s">
        <v>2</v>
      </c>
      <c r="K4" s="59" t="s">
        <v>2</v>
      </c>
      <c r="L4" s="60" t="s">
        <v>2</v>
      </c>
      <c r="M4" s="61" t="s">
        <v>2</v>
      </c>
      <c r="N4" s="58"/>
    </row>
    <row r="5" spans="1:14" ht="30" customHeight="1">
      <c r="A5" s="29" t="s">
        <v>56</v>
      </c>
      <c r="B5" s="33">
        <v>1077499474</v>
      </c>
      <c r="C5" s="34">
        <v>66174147</v>
      </c>
      <c r="D5" s="35">
        <v>1143673621</v>
      </c>
      <c r="E5" s="33">
        <v>1037936084</v>
      </c>
      <c r="F5" s="34">
        <v>39103534</v>
      </c>
      <c r="G5" s="35">
        <v>1077039618</v>
      </c>
      <c r="H5" s="33">
        <v>141670</v>
      </c>
      <c r="I5" s="34">
        <v>3175216</v>
      </c>
      <c r="J5" s="35">
        <v>3316885</v>
      </c>
      <c r="K5" s="33">
        <v>39421720</v>
      </c>
      <c r="L5" s="34">
        <v>23895397</v>
      </c>
      <c r="M5" s="35">
        <v>63317117</v>
      </c>
      <c r="N5" s="36" t="s">
        <v>56</v>
      </c>
    </row>
    <row r="6" spans="1:14" ht="30" customHeight="1">
      <c r="A6" s="29" t="s">
        <v>57</v>
      </c>
      <c r="B6" s="6">
        <v>1051599890</v>
      </c>
      <c r="C6" s="7">
        <v>56352958</v>
      </c>
      <c r="D6" s="8">
        <v>1107952848</v>
      </c>
      <c r="E6" s="6">
        <v>1013339161</v>
      </c>
      <c r="F6" s="7">
        <v>36886447</v>
      </c>
      <c r="G6" s="8">
        <v>1050225608</v>
      </c>
      <c r="H6" s="6">
        <v>227758</v>
      </c>
      <c r="I6" s="7">
        <v>2427996</v>
      </c>
      <c r="J6" s="8">
        <v>2655754</v>
      </c>
      <c r="K6" s="6">
        <v>38032972</v>
      </c>
      <c r="L6" s="7">
        <v>17038514</v>
      </c>
      <c r="M6" s="8">
        <v>55071486</v>
      </c>
      <c r="N6" s="31" t="s">
        <v>57</v>
      </c>
    </row>
    <row r="7" spans="1:14" ht="30" customHeight="1">
      <c r="A7" s="29" t="s">
        <v>58</v>
      </c>
      <c r="B7" s="6">
        <v>1052859024</v>
      </c>
      <c r="C7" s="7">
        <v>52535674</v>
      </c>
      <c r="D7" s="8">
        <v>1105394699</v>
      </c>
      <c r="E7" s="6">
        <v>1019979893</v>
      </c>
      <c r="F7" s="7">
        <v>29470797</v>
      </c>
      <c r="G7" s="8">
        <v>1049450690</v>
      </c>
      <c r="H7" s="6">
        <v>152585</v>
      </c>
      <c r="I7" s="7">
        <v>2873364</v>
      </c>
      <c r="J7" s="8">
        <v>3025949</v>
      </c>
      <c r="K7" s="6">
        <v>32726546</v>
      </c>
      <c r="L7" s="7">
        <v>20191513</v>
      </c>
      <c r="M7" s="8">
        <v>52918059</v>
      </c>
      <c r="N7" s="31" t="s">
        <v>58</v>
      </c>
    </row>
    <row r="8" spans="1:14" ht="30" customHeight="1">
      <c r="A8" s="29" t="s">
        <v>68</v>
      </c>
      <c r="B8" s="6">
        <v>1064964878</v>
      </c>
      <c r="C8" s="7">
        <v>51032424</v>
      </c>
      <c r="D8" s="8">
        <v>1115997302</v>
      </c>
      <c r="E8" s="6">
        <v>1027713200</v>
      </c>
      <c r="F8" s="7">
        <v>31562357</v>
      </c>
      <c r="G8" s="8">
        <v>1059275557</v>
      </c>
      <c r="H8" s="6">
        <v>516943</v>
      </c>
      <c r="I8" s="7">
        <v>2355000</v>
      </c>
      <c r="J8" s="8">
        <v>2871942</v>
      </c>
      <c r="K8" s="6">
        <v>36734736</v>
      </c>
      <c r="L8" s="7">
        <v>17115068</v>
      </c>
      <c r="M8" s="8">
        <v>53849803</v>
      </c>
      <c r="N8" s="31" t="s">
        <v>68</v>
      </c>
    </row>
    <row r="9" spans="1:14" ht="30" customHeight="1" thickBot="1">
      <c r="A9" s="30" t="s">
        <v>180</v>
      </c>
      <c r="B9" s="9">
        <v>1056136398</v>
      </c>
      <c r="C9" s="10">
        <v>48205762</v>
      </c>
      <c r="D9" s="11">
        <v>1104342160</v>
      </c>
      <c r="E9" s="9">
        <v>1025300895</v>
      </c>
      <c r="F9" s="10">
        <v>29507239</v>
      </c>
      <c r="G9" s="11">
        <v>1054808135</v>
      </c>
      <c r="H9" s="9">
        <v>106866</v>
      </c>
      <c r="I9" s="10">
        <v>2923779</v>
      </c>
      <c r="J9" s="11">
        <v>3030645</v>
      </c>
      <c r="K9" s="9">
        <v>30728637</v>
      </c>
      <c r="L9" s="10">
        <v>15774744</v>
      </c>
      <c r="M9" s="11">
        <v>46503380</v>
      </c>
      <c r="N9" s="32" t="s">
        <v>181</v>
      </c>
    </row>
    <row r="24" spans="1:12" ht="11.25">
      <c r="A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1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1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1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1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</sheetData>
  <sheetProtection/>
  <mergeCells count="6">
    <mergeCell ref="A2:A3"/>
    <mergeCell ref="N2:N3"/>
    <mergeCell ref="K2:M2"/>
    <mergeCell ref="B2:D2"/>
    <mergeCell ref="E2:G2"/>
    <mergeCell ref="H2:J2"/>
  </mergeCells>
  <printOptions/>
  <pageMargins left="0.7874015748031497" right="0.7874015748031497" top="0.984251968503937" bottom="0.984251968503937" header="0.31496062992125984" footer="0.5118110236220472"/>
  <pageSetup fitToHeight="1" fitToWidth="1" horizontalDpi="1200" verticalDpi="1200" orientation="landscape" paperSize="9" scale="74" r:id="rId2"/>
  <headerFooter alignWithMargins="0">
    <oddHeader>&amp;R&amp;10高松国税局　国税徴収等1（H18）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zoomScalePageLayoutView="0" workbookViewId="0" topLeftCell="A1">
      <selection activeCell="A1" sqref="A1"/>
    </sheetView>
  </sheetViews>
  <sheetFormatPr defaultColWidth="5.875" defaultRowHeight="13.5"/>
  <cols>
    <col min="1" max="1" width="10.625" style="2" customWidth="1"/>
    <col min="2" max="13" width="11.375" style="2" customWidth="1"/>
    <col min="14" max="14" width="9.00390625" style="5" bestFit="1" customWidth="1"/>
    <col min="15" max="16384" width="5.875" style="2" customWidth="1"/>
  </cols>
  <sheetData>
    <row r="1" ht="12" thickBot="1">
      <c r="A1" s="2" t="s">
        <v>61</v>
      </c>
    </row>
    <row r="2" spans="1:14" s="5" customFormat="1" ht="14.25" customHeight="1">
      <c r="A2" s="285" t="s">
        <v>42</v>
      </c>
      <c r="B2" s="253" t="s">
        <v>43</v>
      </c>
      <c r="C2" s="254"/>
      <c r="D2" s="255"/>
      <c r="E2" s="253" t="s">
        <v>44</v>
      </c>
      <c r="F2" s="254"/>
      <c r="G2" s="255"/>
      <c r="H2" s="253" t="s">
        <v>45</v>
      </c>
      <c r="I2" s="254"/>
      <c r="J2" s="255"/>
      <c r="K2" s="253" t="s">
        <v>46</v>
      </c>
      <c r="L2" s="254"/>
      <c r="M2" s="255"/>
      <c r="N2" s="283" t="s">
        <v>100</v>
      </c>
    </row>
    <row r="3" spans="1:14" s="5" customFormat="1" ht="18" customHeight="1">
      <c r="A3" s="286"/>
      <c r="B3" s="38" t="s">
        <v>47</v>
      </c>
      <c r="C3" s="19" t="s">
        <v>36</v>
      </c>
      <c r="D3" s="21" t="s">
        <v>48</v>
      </c>
      <c r="E3" s="38" t="s">
        <v>47</v>
      </c>
      <c r="F3" s="19" t="s">
        <v>36</v>
      </c>
      <c r="G3" s="21" t="s">
        <v>48</v>
      </c>
      <c r="H3" s="38" t="s">
        <v>47</v>
      </c>
      <c r="I3" s="19" t="s">
        <v>36</v>
      </c>
      <c r="J3" s="21" t="s">
        <v>48</v>
      </c>
      <c r="K3" s="38" t="s">
        <v>47</v>
      </c>
      <c r="L3" s="19" t="s">
        <v>36</v>
      </c>
      <c r="M3" s="21" t="s">
        <v>48</v>
      </c>
      <c r="N3" s="284"/>
    </row>
    <row r="4" spans="1:14" ht="11.25">
      <c r="A4" s="64"/>
      <c r="B4" s="62" t="s">
        <v>2</v>
      </c>
      <c r="C4" s="47" t="s">
        <v>2</v>
      </c>
      <c r="D4" s="63" t="s">
        <v>2</v>
      </c>
      <c r="E4" s="62" t="s">
        <v>2</v>
      </c>
      <c r="F4" s="47" t="s">
        <v>2</v>
      </c>
      <c r="G4" s="63" t="s">
        <v>2</v>
      </c>
      <c r="H4" s="62" t="s">
        <v>2</v>
      </c>
      <c r="I4" s="47" t="s">
        <v>2</v>
      </c>
      <c r="J4" s="63" t="s">
        <v>2</v>
      </c>
      <c r="K4" s="62" t="s">
        <v>2</v>
      </c>
      <c r="L4" s="47" t="s">
        <v>2</v>
      </c>
      <c r="M4" s="63" t="s">
        <v>2</v>
      </c>
      <c r="N4" s="92"/>
    </row>
    <row r="5" spans="1:14" ht="18" customHeight="1">
      <c r="A5" s="77" t="s">
        <v>69</v>
      </c>
      <c r="B5" s="65">
        <v>34651693</v>
      </c>
      <c r="C5" s="51">
        <v>34562229</v>
      </c>
      <c r="D5" s="66">
        <v>81003</v>
      </c>
      <c r="E5" s="65">
        <v>7647466</v>
      </c>
      <c r="F5" s="51">
        <v>7415037</v>
      </c>
      <c r="G5" s="66">
        <v>212630</v>
      </c>
      <c r="H5" s="65">
        <v>15824125</v>
      </c>
      <c r="I5" s="51">
        <v>15749716</v>
      </c>
      <c r="J5" s="66">
        <v>74131</v>
      </c>
      <c r="K5" s="65">
        <v>5037688</v>
      </c>
      <c r="L5" s="51">
        <v>3852515</v>
      </c>
      <c r="M5" s="66">
        <v>1179371</v>
      </c>
      <c r="N5" s="93" t="str">
        <f>IF(A5="","",A5)</f>
        <v>徳島</v>
      </c>
    </row>
    <row r="6" spans="1:14" ht="18" customHeight="1">
      <c r="A6" s="75" t="s">
        <v>70</v>
      </c>
      <c r="B6" s="67">
        <v>7358774</v>
      </c>
      <c r="C6" s="54">
        <v>7324649</v>
      </c>
      <c r="D6" s="68">
        <v>30755</v>
      </c>
      <c r="E6" s="67">
        <v>2671511</v>
      </c>
      <c r="F6" s="54">
        <v>2553887</v>
      </c>
      <c r="G6" s="68">
        <v>98381</v>
      </c>
      <c r="H6" s="67">
        <v>4971669</v>
      </c>
      <c r="I6" s="54">
        <v>4740751</v>
      </c>
      <c r="J6" s="68">
        <v>230917</v>
      </c>
      <c r="K6" s="67">
        <v>1518941</v>
      </c>
      <c r="L6" s="54">
        <v>1482939</v>
      </c>
      <c r="M6" s="68">
        <v>36003</v>
      </c>
      <c r="N6" s="94" t="str">
        <f aca="true" t="shared" si="0" ref="N6:N11">IF(A6="","",A6)</f>
        <v>鳴門</v>
      </c>
    </row>
    <row r="7" spans="1:14" ht="18" customHeight="1">
      <c r="A7" s="75" t="s">
        <v>71</v>
      </c>
      <c r="B7" s="67">
        <v>6370987</v>
      </c>
      <c r="C7" s="54">
        <v>6356880</v>
      </c>
      <c r="D7" s="68">
        <v>13960</v>
      </c>
      <c r="E7" s="67">
        <v>1345336</v>
      </c>
      <c r="F7" s="54">
        <v>1271231</v>
      </c>
      <c r="G7" s="68">
        <v>61415</v>
      </c>
      <c r="H7" s="67">
        <v>19947149</v>
      </c>
      <c r="I7" s="54">
        <v>19874658</v>
      </c>
      <c r="J7" s="68">
        <v>72492</v>
      </c>
      <c r="K7" s="67">
        <v>888948</v>
      </c>
      <c r="L7" s="54">
        <v>872889</v>
      </c>
      <c r="M7" s="68">
        <v>15874</v>
      </c>
      <c r="N7" s="94" t="str">
        <f t="shared" si="0"/>
        <v>阿南</v>
      </c>
    </row>
    <row r="8" spans="1:14" ht="18" customHeight="1">
      <c r="A8" s="75" t="s">
        <v>72</v>
      </c>
      <c r="B8" s="67">
        <v>2573120</v>
      </c>
      <c r="C8" s="54">
        <v>2564265</v>
      </c>
      <c r="D8" s="68">
        <v>8468</v>
      </c>
      <c r="E8" s="67">
        <v>782365</v>
      </c>
      <c r="F8" s="54">
        <v>765606</v>
      </c>
      <c r="G8" s="68">
        <v>15398</v>
      </c>
      <c r="H8" s="67">
        <v>1216598</v>
      </c>
      <c r="I8" s="54">
        <v>1212585</v>
      </c>
      <c r="J8" s="68">
        <v>3838</v>
      </c>
      <c r="K8" s="67">
        <v>110032</v>
      </c>
      <c r="L8" s="54">
        <v>108917</v>
      </c>
      <c r="M8" s="68">
        <v>1092</v>
      </c>
      <c r="N8" s="94" t="str">
        <f t="shared" si="0"/>
        <v>川島</v>
      </c>
    </row>
    <row r="9" spans="1:14" ht="18" customHeight="1">
      <c r="A9" s="75" t="s">
        <v>73</v>
      </c>
      <c r="B9" s="67">
        <v>1415336</v>
      </c>
      <c r="C9" s="54">
        <v>1412600</v>
      </c>
      <c r="D9" s="68">
        <v>2079</v>
      </c>
      <c r="E9" s="67">
        <v>384792</v>
      </c>
      <c r="F9" s="54">
        <v>368514</v>
      </c>
      <c r="G9" s="68">
        <v>15760</v>
      </c>
      <c r="H9" s="67">
        <v>672297</v>
      </c>
      <c r="I9" s="54">
        <v>615097</v>
      </c>
      <c r="J9" s="68">
        <v>57200</v>
      </c>
      <c r="K9" s="67">
        <v>213687</v>
      </c>
      <c r="L9" s="54">
        <v>213687</v>
      </c>
      <c r="M9" s="68" t="s">
        <v>99</v>
      </c>
      <c r="N9" s="94" t="str">
        <f t="shared" si="0"/>
        <v>脇町</v>
      </c>
    </row>
    <row r="10" spans="1:14" ht="18" customHeight="1">
      <c r="A10" s="75" t="s">
        <v>74</v>
      </c>
      <c r="B10" s="67">
        <v>1816379</v>
      </c>
      <c r="C10" s="54">
        <v>1807970</v>
      </c>
      <c r="D10" s="68">
        <v>8220</v>
      </c>
      <c r="E10" s="67">
        <v>388024</v>
      </c>
      <c r="F10" s="54">
        <v>369067</v>
      </c>
      <c r="G10" s="68">
        <v>18570</v>
      </c>
      <c r="H10" s="67">
        <v>524101</v>
      </c>
      <c r="I10" s="54">
        <v>504084</v>
      </c>
      <c r="J10" s="68">
        <v>19145</v>
      </c>
      <c r="K10" s="67">
        <v>317454</v>
      </c>
      <c r="L10" s="54">
        <v>314674</v>
      </c>
      <c r="M10" s="68">
        <v>2781</v>
      </c>
      <c r="N10" s="94" t="str">
        <f t="shared" si="0"/>
        <v>池田</v>
      </c>
    </row>
    <row r="11" spans="1:14" s="3" customFormat="1" ht="18" customHeight="1">
      <c r="A11" s="219" t="s">
        <v>75</v>
      </c>
      <c r="B11" s="223">
        <v>54186289</v>
      </c>
      <c r="C11" s="224">
        <v>54028594</v>
      </c>
      <c r="D11" s="225">
        <v>144484</v>
      </c>
      <c r="E11" s="223">
        <v>13219494</v>
      </c>
      <c r="F11" s="224">
        <v>12743340</v>
      </c>
      <c r="G11" s="225">
        <v>422155</v>
      </c>
      <c r="H11" s="223">
        <v>43155939</v>
      </c>
      <c r="I11" s="224">
        <v>42696891</v>
      </c>
      <c r="J11" s="225">
        <v>457723</v>
      </c>
      <c r="K11" s="223">
        <v>8086751</v>
      </c>
      <c r="L11" s="224">
        <v>6845620</v>
      </c>
      <c r="M11" s="225">
        <v>1235120</v>
      </c>
      <c r="N11" s="220" t="str">
        <f t="shared" si="0"/>
        <v>徳島県計</v>
      </c>
    </row>
    <row r="12" spans="1:14" s="12" customFormat="1" ht="18" customHeight="1">
      <c r="A12" s="13"/>
      <c r="B12" s="15"/>
      <c r="C12" s="16"/>
      <c r="D12" s="17"/>
      <c r="E12" s="15"/>
      <c r="F12" s="16"/>
      <c r="G12" s="17"/>
      <c r="H12" s="15"/>
      <c r="I12" s="16"/>
      <c r="J12" s="17"/>
      <c r="K12" s="15"/>
      <c r="L12" s="16"/>
      <c r="M12" s="17"/>
      <c r="N12" s="88"/>
    </row>
    <row r="13" spans="1:14" ht="18" customHeight="1">
      <c r="A13" s="76" t="s">
        <v>76</v>
      </c>
      <c r="B13" s="69">
        <v>52126393</v>
      </c>
      <c r="C13" s="70">
        <v>51963475</v>
      </c>
      <c r="D13" s="71">
        <v>153448</v>
      </c>
      <c r="E13" s="69">
        <v>9488165</v>
      </c>
      <c r="F13" s="70">
        <v>9068821</v>
      </c>
      <c r="G13" s="71">
        <v>375207</v>
      </c>
      <c r="H13" s="69">
        <v>54612377</v>
      </c>
      <c r="I13" s="70">
        <v>53701561</v>
      </c>
      <c r="J13" s="71">
        <v>910208</v>
      </c>
      <c r="K13" s="69">
        <v>3967636</v>
      </c>
      <c r="L13" s="70">
        <v>3884913</v>
      </c>
      <c r="M13" s="71">
        <v>82163</v>
      </c>
      <c r="N13" s="95" t="str">
        <f>IF(A13="","",A13)</f>
        <v>高松</v>
      </c>
    </row>
    <row r="14" spans="1:14" ht="18" customHeight="1">
      <c r="A14" s="75" t="s">
        <v>77</v>
      </c>
      <c r="B14" s="67">
        <v>9261202</v>
      </c>
      <c r="C14" s="54">
        <v>9210947</v>
      </c>
      <c r="D14" s="68">
        <v>46055</v>
      </c>
      <c r="E14" s="67">
        <v>2972891</v>
      </c>
      <c r="F14" s="54">
        <v>2763789</v>
      </c>
      <c r="G14" s="68">
        <v>202848</v>
      </c>
      <c r="H14" s="67">
        <v>5525070</v>
      </c>
      <c r="I14" s="54">
        <v>5274882</v>
      </c>
      <c r="J14" s="68">
        <v>250097</v>
      </c>
      <c r="K14" s="67">
        <v>1134446</v>
      </c>
      <c r="L14" s="54">
        <v>1062750</v>
      </c>
      <c r="M14" s="68">
        <v>71695</v>
      </c>
      <c r="N14" s="94" t="str">
        <f aca="true" t="shared" si="1" ref="N14:N37">IF(A14="","",A14)</f>
        <v>丸亀</v>
      </c>
    </row>
    <row r="15" spans="1:14" ht="18" customHeight="1">
      <c r="A15" s="75" t="s">
        <v>78</v>
      </c>
      <c r="B15" s="67">
        <v>5182298</v>
      </c>
      <c r="C15" s="54">
        <v>5155603</v>
      </c>
      <c r="D15" s="68">
        <v>22791</v>
      </c>
      <c r="E15" s="67">
        <v>1518618</v>
      </c>
      <c r="F15" s="54">
        <v>1456062</v>
      </c>
      <c r="G15" s="68">
        <v>60289</v>
      </c>
      <c r="H15" s="67">
        <v>3679127</v>
      </c>
      <c r="I15" s="54">
        <v>3539108</v>
      </c>
      <c r="J15" s="68">
        <v>139635</v>
      </c>
      <c r="K15" s="67">
        <v>719346</v>
      </c>
      <c r="L15" s="54">
        <v>706656</v>
      </c>
      <c r="M15" s="68">
        <v>12675</v>
      </c>
      <c r="N15" s="94" t="str">
        <f t="shared" si="1"/>
        <v>坂出</v>
      </c>
    </row>
    <row r="16" spans="1:14" ht="18" customHeight="1">
      <c r="A16" s="75" t="s">
        <v>79</v>
      </c>
      <c r="B16" s="67">
        <v>6565716</v>
      </c>
      <c r="C16" s="54">
        <v>6541841</v>
      </c>
      <c r="D16" s="68">
        <v>22515</v>
      </c>
      <c r="E16" s="67">
        <v>2148280</v>
      </c>
      <c r="F16" s="54">
        <v>2050261</v>
      </c>
      <c r="G16" s="68">
        <v>85110</v>
      </c>
      <c r="H16" s="67">
        <v>8792588</v>
      </c>
      <c r="I16" s="54">
        <v>8648513</v>
      </c>
      <c r="J16" s="68">
        <v>143964</v>
      </c>
      <c r="K16" s="67">
        <v>704761</v>
      </c>
      <c r="L16" s="54">
        <v>700477</v>
      </c>
      <c r="M16" s="68">
        <v>4284</v>
      </c>
      <c r="N16" s="94" t="str">
        <f t="shared" si="1"/>
        <v>観音寺</v>
      </c>
    </row>
    <row r="17" spans="1:14" ht="18" customHeight="1">
      <c r="A17" s="75" t="s">
        <v>80</v>
      </c>
      <c r="B17" s="67">
        <v>3872210</v>
      </c>
      <c r="C17" s="54">
        <v>3837212</v>
      </c>
      <c r="D17" s="68">
        <v>33690</v>
      </c>
      <c r="E17" s="67">
        <v>1040026</v>
      </c>
      <c r="F17" s="54">
        <v>964986</v>
      </c>
      <c r="G17" s="68">
        <v>73362</v>
      </c>
      <c r="H17" s="67">
        <v>4981321</v>
      </c>
      <c r="I17" s="54">
        <v>4852555</v>
      </c>
      <c r="J17" s="68">
        <v>128330</v>
      </c>
      <c r="K17" s="67">
        <v>229584</v>
      </c>
      <c r="L17" s="54">
        <v>228447</v>
      </c>
      <c r="M17" s="68">
        <v>1137</v>
      </c>
      <c r="N17" s="94" t="str">
        <f t="shared" si="1"/>
        <v>長尾</v>
      </c>
    </row>
    <row r="18" spans="1:14" ht="18" customHeight="1">
      <c r="A18" s="75" t="s">
        <v>81</v>
      </c>
      <c r="B18" s="67">
        <v>1396316</v>
      </c>
      <c r="C18" s="54">
        <v>1382418</v>
      </c>
      <c r="D18" s="68">
        <v>13898</v>
      </c>
      <c r="E18" s="67">
        <v>370708</v>
      </c>
      <c r="F18" s="54">
        <v>354065</v>
      </c>
      <c r="G18" s="68">
        <v>16291</v>
      </c>
      <c r="H18" s="67">
        <v>592476</v>
      </c>
      <c r="I18" s="54">
        <v>574931</v>
      </c>
      <c r="J18" s="68">
        <v>17545</v>
      </c>
      <c r="K18" s="67">
        <v>84893</v>
      </c>
      <c r="L18" s="54">
        <v>47467</v>
      </c>
      <c r="M18" s="68">
        <v>37427</v>
      </c>
      <c r="N18" s="94" t="str">
        <f t="shared" si="1"/>
        <v>土庄</v>
      </c>
    </row>
    <row r="19" spans="1:14" s="87" customFormat="1" ht="18" customHeight="1">
      <c r="A19" s="219" t="s">
        <v>82</v>
      </c>
      <c r="B19" s="234">
        <v>78404135</v>
      </c>
      <c r="C19" s="235">
        <v>78091495</v>
      </c>
      <c r="D19" s="236">
        <v>292397</v>
      </c>
      <c r="E19" s="234">
        <v>17538689</v>
      </c>
      <c r="F19" s="235">
        <v>16657983</v>
      </c>
      <c r="G19" s="236">
        <v>813107</v>
      </c>
      <c r="H19" s="234">
        <v>78182959</v>
      </c>
      <c r="I19" s="235">
        <v>76591550</v>
      </c>
      <c r="J19" s="236">
        <v>1589778</v>
      </c>
      <c r="K19" s="234">
        <v>6840666</v>
      </c>
      <c r="L19" s="235">
        <v>6630709</v>
      </c>
      <c r="M19" s="236">
        <v>209381</v>
      </c>
      <c r="N19" s="220" t="str">
        <f t="shared" si="1"/>
        <v>香川県計</v>
      </c>
    </row>
    <row r="20" spans="1:14" ht="18" customHeight="1">
      <c r="A20" s="13"/>
      <c r="B20" s="40"/>
      <c r="C20" s="41"/>
      <c r="D20" s="42"/>
      <c r="E20" s="40"/>
      <c r="F20" s="41"/>
      <c r="G20" s="42"/>
      <c r="H20" s="40"/>
      <c r="I20" s="41"/>
      <c r="J20" s="42"/>
      <c r="K20" s="40"/>
      <c r="L20" s="41"/>
      <c r="M20" s="42"/>
      <c r="N20" s="88"/>
    </row>
    <row r="21" spans="1:14" ht="18" customHeight="1">
      <c r="A21" s="76" t="s">
        <v>83</v>
      </c>
      <c r="B21" s="67">
        <v>53402722</v>
      </c>
      <c r="C21" s="54">
        <v>53160717</v>
      </c>
      <c r="D21" s="68">
        <v>222528</v>
      </c>
      <c r="E21" s="67">
        <v>12382694</v>
      </c>
      <c r="F21" s="54">
        <v>11572358</v>
      </c>
      <c r="G21" s="68">
        <v>728145</v>
      </c>
      <c r="H21" s="67">
        <v>34429939</v>
      </c>
      <c r="I21" s="54">
        <v>34250994</v>
      </c>
      <c r="J21" s="68">
        <v>175460</v>
      </c>
      <c r="K21" s="67">
        <v>5716115</v>
      </c>
      <c r="L21" s="54">
        <v>5504607</v>
      </c>
      <c r="M21" s="68">
        <v>210895</v>
      </c>
      <c r="N21" s="95" t="str">
        <f>IF(A21="","",A21)</f>
        <v>松山</v>
      </c>
    </row>
    <row r="22" spans="1:14" ht="18" customHeight="1">
      <c r="A22" s="75" t="s">
        <v>84</v>
      </c>
      <c r="B22" s="67">
        <v>12695265</v>
      </c>
      <c r="C22" s="54">
        <v>12656110</v>
      </c>
      <c r="D22" s="68">
        <v>33849</v>
      </c>
      <c r="E22" s="67">
        <v>3067921</v>
      </c>
      <c r="F22" s="54">
        <v>2934935</v>
      </c>
      <c r="G22" s="68">
        <v>123356</v>
      </c>
      <c r="H22" s="67">
        <v>25085640</v>
      </c>
      <c r="I22" s="54">
        <v>23267002</v>
      </c>
      <c r="J22" s="68">
        <v>1818580</v>
      </c>
      <c r="K22" s="67">
        <v>1007023</v>
      </c>
      <c r="L22" s="54">
        <v>972617</v>
      </c>
      <c r="M22" s="68">
        <v>34406</v>
      </c>
      <c r="N22" s="94" t="str">
        <f t="shared" si="1"/>
        <v>今治</v>
      </c>
    </row>
    <row r="23" spans="1:14" ht="18" customHeight="1">
      <c r="A23" s="75" t="s">
        <v>85</v>
      </c>
      <c r="B23" s="67">
        <v>4580707</v>
      </c>
      <c r="C23" s="54">
        <v>4553898</v>
      </c>
      <c r="D23" s="68">
        <v>26417</v>
      </c>
      <c r="E23" s="67">
        <v>1755947</v>
      </c>
      <c r="F23" s="54">
        <v>1681321</v>
      </c>
      <c r="G23" s="68">
        <v>69173</v>
      </c>
      <c r="H23" s="67">
        <v>2724272</v>
      </c>
      <c r="I23" s="54">
        <v>2692170</v>
      </c>
      <c r="J23" s="68">
        <v>32102</v>
      </c>
      <c r="K23" s="67">
        <v>1178057</v>
      </c>
      <c r="L23" s="54">
        <v>1059291</v>
      </c>
      <c r="M23" s="68">
        <v>118767</v>
      </c>
      <c r="N23" s="94" t="str">
        <f t="shared" si="1"/>
        <v>宇和島</v>
      </c>
    </row>
    <row r="24" spans="1:14" ht="18" customHeight="1">
      <c r="A24" s="75" t="s">
        <v>86</v>
      </c>
      <c r="B24" s="67">
        <v>3200604</v>
      </c>
      <c r="C24" s="54">
        <v>3193698</v>
      </c>
      <c r="D24" s="68">
        <v>6674</v>
      </c>
      <c r="E24" s="67">
        <v>1133102</v>
      </c>
      <c r="F24" s="54">
        <v>1107224</v>
      </c>
      <c r="G24" s="68">
        <v>24826</v>
      </c>
      <c r="H24" s="67">
        <v>1948466</v>
      </c>
      <c r="I24" s="54">
        <v>1862567</v>
      </c>
      <c r="J24" s="68">
        <v>85623</v>
      </c>
      <c r="K24" s="67">
        <v>556982</v>
      </c>
      <c r="L24" s="54">
        <v>430662</v>
      </c>
      <c r="M24" s="68">
        <v>126320</v>
      </c>
      <c r="N24" s="94" t="str">
        <f t="shared" si="1"/>
        <v>八幡浜</v>
      </c>
    </row>
    <row r="25" spans="1:14" ht="18" customHeight="1">
      <c r="A25" s="75" t="s">
        <v>87</v>
      </c>
      <c r="B25" s="67">
        <v>6164351</v>
      </c>
      <c r="C25" s="54">
        <v>6137444</v>
      </c>
      <c r="D25" s="68">
        <v>22389</v>
      </c>
      <c r="E25" s="67">
        <v>1979146</v>
      </c>
      <c r="F25" s="54">
        <v>1876769</v>
      </c>
      <c r="G25" s="68">
        <v>96263</v>
      </c>
      <c r="H25" s="67">
        <v>5672608</v>
      </c>
      <c r="I25" s="54">
        <v>5342048</v>
      </c>
      <c r="J25" s="68">
        <v>330278</v>
      </c>
      <c r="K25" s="67">
        <v>409592</v>
      </c>
      <c r="L25" s="54">
        <v>405472</v>
      </c>
      <c r="M25" s="68">
        <v>4120</v>
      </c>
      <c r="N25" s="94" t="str">
        <f t="shared" si="1"/>
        <v>新居浜</v>
      </c>
    </row>
    <row r="26" spans="1:14" ht="18" customHeight="1">
      <c r="A26" s="75" t="s">
        <v>88</v>
      </c>
      <c r="B26" s="67">
        <v>4264540</v>
      </c>
      <c r="C26" s="54">
        <v>4243874</v>
      </c>
      <c r="D26" s="68">
        <v>17911</v>
      </c>
      <c r="E26" s="67">
        <v>1622778</v>
      </c>
      <c r="F26" s="54">
        <v>1563219</v>
      </c>
      <c r="G26" s="68">
        <v>56299</v>
      </c>
      <c r="H26" s="67">
        <v>3728252</v>
      </c>
      <c r="I26" s="54">
        <v>3327956</v>
      </c>
      <c r="J26" s="68">
        <v>398830</v>
      </c>
      <c r="K26" s="67">
        <v>657944</v>
      </c>
      <c r="L26" s="54">
        <v>647586</v>
      </c>
      <c r="M26" s="68">
        <v>10358</v>
      </c>
      <c r="N26" s="94" t="str">
        <f t="shared" si="1"/>
        <v>伊予西条</v>
      </c>
    </row>
    <row r="27" spans="1:14" ht="18" customHeight="1">
      <c r="A27" s="75" t="s">
        <v>89</v>
      </c>
      <c r="B27" s="67">
        <v>2344310</v>
      </c>
      <c r="C27" s="54">
        <v>2327792</v>
      </c>
      <c r="D27" s="68">
        <v>16487</v>
      </c>
      <c r="E27" s="67">
        <v>820840</v>
      </c>
      <c r="F27" s="54">
        <v>795700</v>
      </c>
      <c r="G27" s="68">
        <v>22617</v>
      </c>
      <c r="H27" s="67">
        <v>1239455</v>
      </c>
      <c r="I27" s="54">
        <v>1185405</v>
      </c>
      <c r="J27" s="68">
        <v>54051</v>
      </c>
      <c r="K27" s="67">
        <v>409940</v>
      </c>
      <c r="L27" s="54">
        <v>408483</v>
      </c>
      <c r="M27" s="68">
        <v>1457</v>
      </c>
      <c r="N27" s="94" t="str">
        <f t="shared" si="1"/>
        <v>大洲</v>
      </c>
    </row>
    <row r="28" spans="1:14" ht="18" customHeight="1">
      <c r="A28" s="75" t="s">
        <v>90</v>
      </c>
      <c r="B28" s="67">
        <v>8968870</v>
      </c>
      <c r="C28" s="54">
        <v>8938657</v>
      </c>
      <c r="D28" s="68">
        <v>28104</v>
      </c>
      <c r="E28" s="67">
        <v>1558288</v>
      </c>
      <c r="F28" s="54">
        <v>1486456</v>
      </c>
      <c r="G28" s="68">
        <v>67702</v>
      </c>
      <c r="H28" s="67">
        <v>13487087</v>
      </c>
      <c r="I28" s="54">
        <v>12870461</v>
      </c>
      <c r="J28" s="68">
        <v>616626</v>
      </c>
      <c r="K28" s="67">
        <v>624330</v>
      </c>
      <c r="L28" s="54">
        <v>570479</v>
      </c>
      <c r="M28" s="68">
        <v>53805</v>
      </c>
      <c r="N28" s="94" t="str">
        <f t="shared" si="1"/>
        <v>伊予三島</v>
      </c>
    </row>
    <row r="29" spans="1:14" ht="18" customHeight="1">
      <c r="A29" s="219" t="s">
        <v>91</v>
      </c>
      <c r="B29" s="234">
        <v>95621368</v>
      </c>
      <c r="C29" s="235">
        <v>95212190</v>
      </c>
      <c r="D29" s="236">
        <v>374360</v>
      </c>
      <c r="E29" s="234">
        <v>24320717</v>
      </c>
      <c r="F29" s="235">
        <v>23017981</v>
      </c>
      <c r="G29" s="236">
        <v>1188381</v>
      </c>
      <c r="H29" s="234">
        <v>88315719</v>
      </c>
      <c r="I29" s="235">
        <v>84798602</v>
      </c>
      <c r="J29" s="236">
        <v>3511550</v>
      </c>
      <c r="K29" s="234">
        <v>10559983</v>
      </c>
      <c r="L29" s="235">
        <v>9999195</v>
      </c>
      <c r="M29" s="236">
        <v>560128</v>
      </c>
      <c r="N29" s="220" t="str">
        <f t="shared" si="1"/>
        <v>愛媛県計</v>
      </c>
    </row>
    <row r="30" spans="1:14" ht="18" customHeight="1">
      <c r="A30" s="13"/>
      <c r="B30" s="40"/>
      <c r="C30" s="41"/>
      <c r="D30" s="42"/>
      <c r="E30" s="40"/>
      <c r="F30" s="41"/>
      <c r="G30" s="42"/>
      <c r="H30" s="40"/>
      <c r="I30" s="41"/>
      <c r="J30" s="42"/>
      <c r="K30" s="40"/>
      <c r="L30" s="41"/>
      <c r="M30" s="42"/>
      <c r="N30" s="88"/>
    </row>
    <row r="31" spans="1:14" ht="18" customHeight="1">
      <c r="A31" s="76" t="s">
        <v>92</v>
      </c>
      <c r="B31" s="67">
        <v>31261667</v>
      </c>
      <c r="C31" s="54">
        <v>31156933</v>
      </c>
      <c r="D31" s="68">
        <v>93398</v>
      </c>
      <c r="E31" s="67">
        <v>6780779</v>
      </c>
      <c r="F31" s="54">
        <v>6392403</v>
      </c>
      <c r="G31" s="68">
        <v>358024</v>
      </c>
      <c r="H31" s="67">
        <v>19110556</v>
      </c>
      <c r="I31" s="54">
        <v>18881262</v>
      </c>
      <c r="J31" s="68">
        <v>220444</v>
      </c>
      <c r="K31" s="67">
        <v>3608121</v>
      </c>
      <c r="L31" s="54">
        <v>3443311</v>
      </c>
      <c r="M31" s="68">
        <v>164520</v>
      </c>
      <c r="N31" s="95" t="str">
        <f>IF(A31="","",A31)</f>
        <v>高知</v>
      </c>
    </row>
    <row r="32" spans="1:14" ht="18" customHeight="1">
      <c r="A32" s="75" t="s">
        <v>93</v>
      </c>
      <c r="B32" s="67">
        <v>1714043</v>
      </c>
      <c r="C32" s="54">
        <v>1707879</v>
      </c>
      <c r="D32" s="68">
        <v>6165</v>
      </c>
      <c r="E32" s="67">
        <v>760076</v>
      </c>
      <c r="F32" s="54">
        <v>725220</v>
      </c>
      <c r="G32" s="68">
        <v>31743</v>
      </c>
      <c r="H32" s="67">
        <v>619337</v>
      </c>
      <c r="I32" s="54">
        <v>613862</v>
      </c>
      <c r="J32" s="68">
        <v>4750</v>
      </c>
      <c r="K32" s="67">
        <v>93067</v>
      </c>
      <c r="L32" s="54">
        <v>91445</v>
      </c>
      <c r="M32" s="68">
        <v>1622</v>
      </c>
      <c r="N32" s="94" t="str">
        <f t="shared" si="1"/>
        <v>安芸</v>
      </c>
    </row>
    <row r="33" spans="1:14" ht="18" customHeight="1">
      <c r="A33" s="75" t="s">
        <v>94</v>
      </c>
      <c r="B33" s="67">
        <v>4188799</v>
      </c>
      <c r="C33" s="54">
        <v>4169016</v>
      </c>
      <c r="D33" s="68">
        <v>19734</v>
      </c>
      <c r="E33" s="67">
        <v>1726296</v>
      </c>
      <c r="F33" s="54">
        <v>1644270</v>
      </c>
      <c r="G33" s="68">
        <v>71016</v>
      </c>
      <c r="H33" s="67">
        <v>2200444</v>
      </c>
      <c r="I33" s="54">
        <v>2175410</v>
      </c>
      <c r="J33" s="68">
        <v>25035</v>
      </c>
      <c r="K33" s="67">
        <v>1015465</v>
      </c>
      <c r="L33" s="54">
        <v>996256</v>
      </c>
      <c r="M33" s="68">
        <v>17635</v>
      </c>
      <c r="N33" s="94" t="str">
        <f t="shared" si="1"/>
        <v>南国</v>
      </c>
    </row>
    <row r="34" spans="1:14" ht="18" customHeight="1">
      <c r="A34" s="75" t="s">
        <v>95</v>
      </c>
      <c r="B34" s="67">
        <v>2406064</v>
      </c>
      <c r="C34" s="54">
        <v>2393413</v>
      </c>
      <c r="D34" s="68">
        <v>9933</v>
      </c>
      <c r="E34" s="67">
        <v>878384</v>
      </c>
      <c r="F34" s="54">
        <v>836499</v>
      </c>
      <c r="G34" s="68">
        <v>40576</v>
      </c>
      <c r="H34" s="67">
        <v>1239328</v>
      </c>
      <c r="I34" s="54">
        <v>1229281</v>
      </c>
      <c r="J34" s="68">
        <v>9972</v>
      </c>
      <c r="K34" s="67">
        <v>249637</v>
      </c>
      <c r="L34" s="54">
        <v>246416</v>
      </c>
      <c r="M34" s="68">
        <v>3221</v>
      </c>
      <c r="N34" s="94" t="str">
        <f t="shared" si="1"/>
        <v>須崎</v>
      </c>
    </row>
    <row r="35" spans="1:14" ht="18" customHeight="1">
      <c r="A35" s="75" t="s">
        <v>96</v>
      </c>
      <c r="B35" s="67">
        <v>2945221</v>
      </c>
      <c r="C35" s="54">
        <v>2930539</v>
      </c>
      <c r="D35" s="68">
        <v>11157</v>
      </c>
      <c r="E35" s="67">
        <v>1257246</v>
      </c>
      <c r="F35" s="54">
        <v>1210837</v>
      </c>
      <c r="G35" s="68">
        <v>39774</v>
      </c>
      <c r="H35" s="67">
        <v>1198899</v>
      </c>
      <c r="I35" s="54">
        <v>1164774</v>
      </c>
      <c r="J35" s="68">
        <v>34125</v>
      </c>
      <c r="K35" s="67">
        <v>253573</v>
      </c>
      <c r="L35" s="54">
        <v>202424</v>
      </c>
      <c r="M35" s="68">
        <v>51148</v>
      </c>
      <c r="N35" s="94" t="str">
        <f t="shared" si="1"/>
        <v>中村</v>
      </c>
    </row>
    <row r="36" spans="1:14" ht="18" customHeight="1">
      <c r="A36" s="75" t="s">
        <v>97</v>
      </c>
      <c r="B36" s="67">
        <v>2532833</v>
      </c>
      <c r="C36" s="54">
        <v>2526248</v>
      </c>
      <c r="D36" s="68">
        <v>4528</v>
      </c>
      <c r="E36" s="67">
        <v>989136</v>
      </c>
      <c r="F36" s="54">
        <v>945683</v>
      </c>
      <c r="G36" s="68">
        <v>39973</v>
      </c>
      <c r="H36" s="67">
        <v>1442224</v>
      </c>
      <c r="I36" s="54">
        <v>1434453</v>
      </c>
      <c r="J36" s="68">
        <v>7771</v>
      </c>
      <c r="K36" s="67">
        <v>426097</v>
      </c>
      <c r="L36" s="54">
        <v>364797</v>
      </c>
      <c r="M36" s="68">
        <v>61300</v>
      </c>
      <c r="N36" s="94" t="str">
        <f t="shared" si="1"/>
        <v>伊野</v>
      </c>
    </row>
    <row r="37" spans="1:14" s="83" customFormat="1" ht="18" customHeight="1">
      <c r="A37" s="219" t="s">
        <v>98</v>
      </c>
      <c r="B37" s="223">
        <v>45048627</v>
      </c>
      <c r="C37" s="224">
        <v>44884028</v>
      </c>
      <c r="D37" s="225">
        <v>144914</v>
      </c>
      <c r="E37" s="223">
        <v>12391918</v>
      </c>
      <c r="F37" s="224">
        <v>11754913</v>
      </c>
      <c r="G37" s="225">
        <v>581108</v>
      </c>
      <c r="H37" s="223">
        <v>25810789</v>
      </c>
      <c r="I37" s="224">
        <v>25499042</v>
      </c>
      <c r="J37" s="225">
        <v>302097</v>
      </c>
      <c r="K37" s="223">
        <v>5645962</v>
      </c>
      <c r="L37" s="224">
        <v>5344651</v>
      </c>
      <c r="M37" s="225">
        <v>299447</v>
      </c>
      <c r="N37" s="220" t="str">
        <f t="shared" si="1"/>
        <v>高知県計</v>
      </c>
    </row>
    <row r="38" spans="1:14" s="43" customFormat="1" ht="18" customHeight="1">
      <c r="A38" s="39"/>
      <c r="B38" s="40"/>
      <c r="C38" s="41"/>
      <c r="D38" s="42"/>
      <c r="E38" s="40"/>
      <c r="F38" s="41"/>
      <c r="G38" s="42"/>
      <c r="H38" s="40"/>
      <c r="I38" s="41"/>
      <c r="J38" s="42"/>
      <c r="K38" s="40"/>
      <c r="L38" s="41"/>
      <c r="M38" s="42"/>
      <c r="N38" s="89"/>
    </row>
    <row r="39" spans="1:14" s="3" customFormat="1" ht="18" customHeight="1" thickBot="1">
      <c r="A39" s="241" t="s">
        <v>49</v>
      </c>
      <c r="B39" s="242">
        <v>1435853</v>
      </c>
      <c r="C39" s="243">
        <v>134431</v>
      </c>
      <c r="D39" s="244">
        <v>1073504</v>
      </c>
      <c r="E39" s="242">
        <v>3512101</v>
      </c>
      <c r="F39" s="243">
        <v>343890</v>
      </c>
      <c r="G39" s="244">
        <v>2828030</v>
      </c>
      <c r="H39" s="242">
        <v>3759887</v>
      </c>
      <c r="I39" s="243">
        <v>419283</v>
      </c>
      <c r="J39" s="244">
        <v>1922416</v>
      </c>
      <c r="K39" s="242">
        <v>931463</v>
      </c>
      <c r="L39" s="243">
        <v>148948</v>
      </c>
      <c r="M39" s="244">
        <v>758251</v>
      </c>
      <c r="N39" s="245" t="s">
        <v>49</v>
      </c>
    </row>
    <row r="40" spans="1:14" s="3" customFormat="1" ht="24.75" customHeight="1" thickBot="1" thickTop="1">
      <c r="A40" s="240" t="s">
        <v>187</v>
      </c>
      <c r="B40" s="237">
        <v>274696273</v>
      </c>
      <c r="C40" s="238">
        <v>272350738</v>
      </c>
      <c r="D40" s="239">
        <v>2029659</v>
      </c>
      <c r="E40" s="237">
        <v>70982919</v>
      </c>
      <c r="F40" s="238">
        <v>64518108</v>
      </c>
      <c r="G40" s="239">
        <v>5832781</v>
      </c>
      <c r="H40" s="237">
        <v>239225292</v>
      </c>
      <c r="I40" s="238">
        <v>230005369</v>
      </c>
      <c r="J40" s="239">
        <v>7783564</v>
      </c>
      <c r="K40" s="237">
        <v>32064823</v>
      </c>
      <c r="L40" s="238">
        <v>28969123</v>
      </c>
      <c r="M40" s="239">
        <v>3062327</v>
      </c>
      <c r="N40" s="221" t="s">
        <v>50</v>
      </c>
    </row>
    <row r="41" ht="11.25">
      <c r="A41" s="2" t="s">
        <v>51</v>
      </c>
    </row>
  </sheetData>
  <sheetProtection/>
  <mergeCells count="6">
    <mergeCell ref="A2:A3"/>
    <mergeCell ref="N2:N3"/>
    <mergeCell ref="H2:J2"/>
    <mergeCell ref="B2:D2"/>
    <mergeCell ref="E2:G2"/>
    <mergeCell ref="K2:M2"/>
  </mergeCells>
  <printOptions/>
  <pageMargins left="0.7874015748031497" right="0.7874015748031497" top="0.984251968503937" bottom="0.984251968503937" header="0.31496062992125984" footer="0.5118110236220472"/>
  <pageSetup fitToHeight="1" fitToWidth="1" horizontalDpi="1200" verticalDpi="1200" orientation="landscape" paperSize="9" scale="64" r:id="rId1"/>
  <headerFooter alignWithMargins="0">
    <oddHeader>&amp;R&amp;10高松国税局　国税徴収等1（H18）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zoomScalePageLayoutView="0" workbookViewId="0" topLeftCell="A1">
      <pane xSplit="1" ySplit="3" topLeftCell="B4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B4" sqref="B4"/>
    </sheetView>
  </sheetViews>
  <sheetFormatPr defaultColWidth="10.625" defaultRowHeight="13.5"/>
  <cols>
    <col min="1" max="1" width="12.00390625" style="2" customWidth="1"/>
    <col min="2" max="13" width="11.375" style="2" customWidth="1"/>
    <col min="14" max="14" width="9.00390625" style="5" bestFit="1" customWidth="1"/>
    <col min="15" max="16384" width="10.625" style="2" customWidth="1"/>
  </cols>
  <sheetData>
    <row r="1" ht="12" thickBot="1">
      <c r="A1" s="2" t="s">
        <v>62</v>
      </c>
    </row>
    <row r="2" spans="1:14" s="5" customFormat="1" ht="15.75" customHeight="1">
      <c r="A2" s="285" t="s">
        <v>42</v>
      </c>
      <c r="B2" s="253" t="s">
        <v>52</v>
      </c>
      <c r="C2" s="254"/>
      <c r="D2" s="255"/>
      <c r="E2" s="253" t="s">
        <v>9</v>
      </c>
      <c r="F2" s="254"/>
      <c r="G2" s="255"/>
      <c r="H2" s="253" t="s">
        <v>53</v>
      </c>
      <c r="I2" s="254"/>
      <c r="J2" s="255"/>
      <c r="K2" s="253" t="s">
        <v>12</v>
      </c>
      <c r="L2" s="254"/>
      <c r="M2" s="255"/>
      <c r="N2" s="283" t="s">
        <v>100</v>
      </c>
    </row>
    <row r="3" spans="1:14" s="5" customFormat="1" ht="16.5" customHeight="1">
      <c r="A3" s="286"/>
      <c r="B3" s="38" t="s">
        <v>47</v>
      </c>
      <c r="C3" s="19" t="s">
        <v>36</v>
      </c>
      <c r="D3" s="21" t="s">
        <v>48</v>
      </c>
      <c r="E3" s="38" t="s">
        <v>47</v>
      </c>
      <c r="F3" s="19" t="s">
        <v>36</v>
      </c>
      <c r="G3" s="21" t="s">
        <v>48</v>
      </c>
      <c r="H3" s="38" t="s">
        <v>47</v>
      </c>
      <c r="I3" s="19" t="s">
        <v>36</v>
      </c>
      <c r="J3" s="21" t="s">
        <v>48</v>
      </c>
      <c r="K3" s="38" t="s">
        <v>47</v>
      </c>
      <c r="L3" s="19" t="s">
        <v>36</v>
      </c>
      <c r="M3" s="21" t="s">
        <v>48</v>
      </c>
      <c r="N3" s="284"/>
    </row>
    <row r="4" spans="1:14" s="37" customFormat="1" ht="11.25">
      <c r="A4" s="64"/>
      <c r="B4" s="59" t="s">
        <v>2</v>
      </c>
      <c r="C4" s="60" t="s">
        <v>2</v>
      </c>
      <c r="D4" s="61" t="s">
        <v>2</v>
      </c>
      <c r="E4" s="59" t="s">
        <v>2</v>
      </c>
      <c r="F4" s="60" t="s">
        <v>2</v>
      </c>
      <c r="G4" s="61" t="s">
        <v>2</v>
      </c>
      <c r="H4" s="59" t="s">
        <v>2</v>
      </c>
      <c r="I4" s="60" t="s">
        <v>2</v>
      </c>
      <c r="J4" s="61" t="s">
        <v>2</v>
      </c>
      <c r="K4" s="59" t="s">
        <v>2</v>
      </c>
      <c r="L4" s="60" t="s">
        <v>2</v>
      </c>
      <c r="M4" s="61" t="s">
        <v>2</v>
      </c>
      <c r="N4" s="92"/>
    </row>
    <row r="5" spans="1:14" ht="18" customHeight="1">
      <c r="A5" s="77" t="s">
        <v>69</v>
      </c>
      <c r="B5" s="65">
        <v>5185</v>
      </c>
      <c r="C5" s="51">
        <v>783</v>
      </c>
      <c r="D5" s="66">
        <v>4402</v>
      </c>
      <c r="E5" s="65">
        <v>23534428</v>
      </c>
      <c r="F5" s="51">
        <v>23021983</v>
      </c>
      <c r="G5" s="66">
        <v>491916</v>
      </c>
      <c r="H5" s="65">
        <v>815794</v>
      </c>
      <c r="I5" s="51">
        <v>815791</v>
      </c>
      <c r="J5" s="66" t="s">
        <v>190</v>
      </c>
      <c r="K5" s="65" t="s">
        <v>99</v>
      </c>
      <c r="L5" s="51" t="s">
        <v>99</v>
      </c>
      <c r="M5" s="66" t="s">
        <v>99</v>
      </c>
      <c r="N5" s="93" t="str">
        <f>IF(A5="","",A5)</f>
        <v>徳島</v>
      </c>
    </row>
    <row r="6" spans="1:14" ht="18" customHeight="1">
      <c r="A6" s="75" t="s">
        <v>70</v>
      </c>
      <c r="B6" s="67">
        <v>1964</v>
      </c>
      <c r="C6" s="54" t="s">
        <v>99</v>
      </c>
      <c r="D6" s="68">
        <v>920</v>
      </c>
      <c r="E6" s="67">
        <v>7916413</v>
      </c>
      <c r="F6" s="54">
        <v>7636067</v>
      </c>
      <c r="G6" s="68">
        <v>277327</v>
      </c>
      <c r="H6" s="67">
        <v>108753</v>
      </c>
      <c r="I6" s="54">
        <v>108753</v>
      </c>
      <c r="J6" s="68" t="s">
        <v>99</v>
      </c>
      <c r="K6" s="67" t="s">
        <v>99</v>
      </c>
      <c r="L6" s="54" t="s">
        <v>99</v>
      </c>
      <c r="M6" s="68" t="s">
        <v>99</v>
      </c>
      <c r="N6" s="94" t="str">
        <f aca="true" t="shared" si="0" ref="N6:N39">IF(A6="","",A6)</f>
        <v>鳴門</v>
      </c>
    </row>
    <row r="7" spans="1:14" ht="18" customHeight="1">
      <c r="A7" s="75" t="s">
        <v>71</v>
      </c>
      <c r="B7" s="67">
        <v>872</v>
      </c>
      <c r="C7" s="54" t="s">
        <v>99</v>
      </c>
      <c r="D7" s="68">
        <v>843</v>
      </c>
      <c r="E7" s="67">
        <v>4888318</v>
      </c>
      <c r="F7" s="54">
        <v>4742492</v>
      </c>
      <c r="G7" s="68">
        <v>131070</v>
      </c>
      <c r="H7" s="67" t="s">
        <v>190</v>
      </c>
      <c r="I7" s="54" t="s">
        <v>190</v>
      </c>
      <c r="J7" s="68" t="s">
        <v>99</v>
      </c>
      <c r="K7" s="67" t="s">
        <v>99</v>
      </c>
      <c r="L7" s="54" t="s">
        <v>99</v>
      </c>
      <c r="M7" s="68" t="s">
        <v>99</v>
      </c>
      <c r="N7" s="94" t="str">
        <f t="shared" si="0"/>
        <v>阿南</v>
      </c>
    </row>
    <row r="8" spans="1:14" ht="18" customHeight="1">
      <c r="A8" s="75" t="s">
        <v>72</v>
      </c>
      <c r="B8" s="67" t="s">
        <v>99</v>
      </c>
      <c r="C8" s="54" t="s">
        <v>99</v>
      </c>
      <c r="D8" s="68" t="s">
        <v>99</v>
      </c>
      <c r="E8" s="67">
        <v>2399016</v>
      </c>
      <c r="F8" s="54">
        <v>2324436</v>
      </c>
      <c r="G8" s="68">
        <v>73214</v>
      </c>
      <c r="H8" s="67" t="s">
        <v>190</v>
      </c>
      <c r="I8" s="54" t="s">
        <v>190</v>
      </c>
      <c r="J8" s="68" t="s">
        <v>99</v>
      </c>
      <c r="K8" s="67" t="s">
        <v>99</v>
      </c>
      <c r="L8" s="54" t="s">
        <v>99</v>
      </c>
      <c r="M8" s="68" t="s">
        <v>99</v>
      </c>
      <c r="N8" s="94" t="str">
        <f t="shared" si="0"/>
        <v>川島</v>
      </c>
    </row>
    <row r="9" spans="1:14" ht="18" customHeight="1">
      <c r="A9" s="75" t="s">
        <v>73</v>
      </c>
      <c r="B9" s="67" t="s">
        <v>99</v>
      </c>
      <c r="C9" s="54" t="s">
        <v>99</v>
      </c>
      <c r="D9" s="68" t="s">
        <v>99</v>
      </c>
      <c r="E9" s="67">
        <v>1535602</v>
      </c>
      <c r="F9" s="54">
        <v>1463038</v>
      </c>
      <c r="G9" s="68">
        <v>71381</v>
      </c>
      <c r="H9" s="67">
        <v>15076</v>
      </c>
      <c r="I9" s="54">
        <v>15076</v>
      </c>
      <c r="J9" s="68" t="s">
        <v>99</v>
      </c>
      <c r="K9" s="67" t="s">
        <v>99</v>
      </c>
      <c r="L9" s="54" t="s">
        <v>99</v>
      </c>
      <c r="M9" s="68" t="s">
        <v>99</v>
      </c>
      <c r="N9" s="94" t="str">
        <f t="shared" si="0"/>
        <v>脇町</v>
      </c>
    </row>
    <row r="10" spans="1:14" ht="18" customHeight="1">
      <c r="A10" s="75" t="s">
        <v>74</v>
      </c>
      <c r="B10" s="67" t="s">
        <v>99</v>
      </c>
      <c r="C10" s="54" t="s">
        <v>99</v>
      </c>
      <c r="D10" s="68" t="s">
        <v>99</v>
      </c>
      <c r="E10" s="67">
        <v>1736962</v>
      </c>
      <c r="F10" s="54">
        <v>1648152</v>
      </c>
      <c r="G10" s="68">
        <v>85668</v>
      </c>
      <c r="H10" s="67">
        <v>43302</v>
      </c>
      <c r="I10" s="54">
        <v>43302</v>
      </c>
      <c r="J10" s="68" t="s">
        <v>99</v>
      </c>
      <c r="K10" s="67" t="s">
        <v>99</v>
      </c>
      <c r="L10" s="54" t="s">
        <v>99</v>
      </c>
      <c r="M10" s="68" t="s">
        <v>99</v>
      </c>
      <c r="N10" s="94" t="str">
        <f t="shared" si="0"/>
        <v>池田</v>
      </c>
    </row>
    <row r="11" spans="1:14" s="3" customFormat="1" ht="18" customHeight="1">
      <c r="A11" s="222" t="s">
        <v>75</v>
      </c>
      <c r="B11" s="223">
        <v>8021</v>
      </c>
      <c r="C11" s="224">
        <v>783</v>
      </c>
      <c r="D11" s="225">
        <v>6164</v>
      </c>
      <c r="E11" s="223">
        <v>42010739</v>
      </c>
      <c r="F11" s="224">
        <v>40836168</v>
      </c>
      <c r="G11" s="225">
        <v>1130576</v>
      </c>
      <c r="H11" s="223" t="s">
        <v>190</v>
      </c>
      <c r="I11" s="224" t="s">
        <v>190</v>
      </c>
      <c r="J11" s="225" t="s">
        <v>190</v>
      </c>
      <c r="K11" s="223" t="s">
        <v>188</v>
      </c>
      <c r="L11" s="224" t="s">
        <v>188</v>
      </c>
      <c r="M11" s="225" t="s">
        <v>188</v>
      </c>
      <c r="N11" s="226" t="str">
        <f t="shared" si="0"/>
        <v>徳島県計</v>
      </c>
    </row>
    <row r="12" spans="1:14" s="12" customFormat="1" ht="18" customHeight="1">
      <c r="A12" s="13"/>
      <c r="B12" s="72"/>
      <c r="C12" s="73"/>
      <c r="D12" s="74"/>
      <c r="E12" s="72"/>
      <c r="F12" s="73"/>
      <c r="G12" s="74"/>
      <c r="H12" s="72"/>
      <c r="I12" s="73"/>
      <c r="J12" s="74"/>
      <c r="K12" s="72"/>
      <c r="L12" s="73"/>
      <c r="M12" s="74"/>
      <c r="N12" s="90">
        <f t="shared" si="0"/>
      </c>
    </row>
    <row r="13" spans="1:14" ht="18" customHeight="1">
      <c r="A13" s="76" t="s">
        <v>76</v>
      </c>
      <c r="B13" s="69">
        <v>9203</v>
      </c>
      <c r="C13" s="70">
        <v>3093</v>
      </c>
      <c r="D13" s="71">
        <v>4128</v>
      </c>
      <c r="E13" s="69">
        <v>55655132</v>
      </c>
      <c r="F13" s="70">
        <v>54283560</v>
      </c>
      <c r="G13" s="71">
        <v>1354233</v>
      </c>
      <c r="H13" s="69" t="s">
        <v>190</v>
      </c>
      <c r="I13" s="70" t="s">
        <v>190</v>
      </c>
      <c r="J13" s="71" t="s">
        <v>99</v>
      </c>
      <c r="K13" s="69">
        <v>26724784</v>
      </c>
      <c r="L13" s="70">
        <v>26724784</v>
      </c>
      <c r="M13" s="71" t="s">
        <v>99</v>
      </c>
      <c r="N13" s="93" t="str">
        <f t="shared" si="0"/>
        <v>高松</v>
      </c>
    </row>
    <row r="14" spans="1:14" ht="18" customHeight="1">
      <c r="A14" s="75" t="s">
        <v>77</v>
      </c>
      <c r="B14" s="65">
        <v>1256</v>
      </c>
      <c r="C14" s="51">
        <v>496</v>
      </c>
      <c r="D14" s="66">
        <v>192</v>
      </c>
      <c r="E14" s="65">
        <v>9834797</v>
      </c>
      <c r="F14" s="51">
        <v>9282237</v>
      </c>
      <c r="G14" s="66">
        <v>531583</v>
      </c>
      <c r="H14" s="65">
        <v>182295</v>
      </c>
      <c r="I14" s="51">
        <v>182295</v>
      </c>
      <c r="J14" s="66" t="s">
        <v>99</v>
      </c>
      <c r="K14" s="65" t="s">
        <v>99</v>
      </c>
      <c r="L14" s="51" t="s">
        <v>99</v>
      </c>
      <c r="M14" s="66" t="s">
        <v>99</v>
      </c>
      <c r="N14" s="93" t="str">
        <f t="shared" si="0"/>
        <v>丸亀</v>
      </c>
    </row>
    <row r="15" spans="1:14" ht="18" customHeight="1">
      <c r="A15" s="75" t="s">
        <v>78</v>
      </c>
      <c r="B15" s="65">
        <v>206</v>
      </c>
      <c r="C15" s="51" t="s">
        <v>99</v>
      </c>
      <c r="D15" s="66">
        <v>206</v>
      </c>
      <c r="E15" s="65">
        <v>5696412</v>
      </c>
      <c r="F15" s="51">
        <v>5392651</v>
      </c>
      <c r="G15" s="66">
        <v>291396</v>
      </c>
      <c r="H15" s="65" t="s">
        <v>190</v>
      </c>
      <c r="I15" s="51" t="s">
        <v>190</v>
      </c>
      <c r="J15" s="66" t="s">
        <v>99</v>
      </c>
      <c r="K15" s="65" t="s">
        <v>99</v>
      </c>
      <c r="L15" s="51" t="s">
        <v>99</v>
      </c>
      <c r="M15" s="66" t="s">
        <v>99</v>
      </c>
      <c r="N15" s="93" t="str">
        <f t="shared" si="0"/>
        <v>坂出</v>
      </c>
    </row>
    <row r="16" spans="1:14" ht="18" customHeight="1">
      <c r="A16" s="75" t="s">
        <v>79</v>
      </c>
      <c r="B16" s="65">
        <v>218</v>
      </c>
      <c r="C16" s="51" t="s">
        <v>99</v>
      </c>
      <c r="D16" s="66">
        <v>218</v>
      </c>
      <c r="E16" s="65">
        <v>8301275</v>
      </c>
      <c r="F16" s="51">
        <v>7837255</v>
      </c>
      <c r="G16" s="66">
        <v>459911</v>
      </c>
      <c r="H16" s="65" t="s">
        <v>190</v>
      </c>
      <c r="I16" s="51" t="s">
        <v>190</v>
      </c>
      <c r="J16" s="66" t="s">
        <v>99</v>
      </c>
      <c r="K16" s="65" t="s">
        <v>99</v>
      </c>
      <c r="L16" s="51" t="s">
        <v>99</v>
      </c>
      <c r="M16" s="66" t="s">
        <v>99</v>
      </c>
      <c r="N16" s="93" t="str">
        <f t="shared" si="0"/>
        <v>観音寺</v>
      </c>
    </row>
    <row r="17" spans="1:14" ht="18" customHeight="1">
      <c r="A17" s="75" t="s">
        <v>80</v>
      </c>
      <c r="B17" s="65">
        <v>228</v>
      </c>
      <c r="C17" s="51" t="s">
        <v>99</v>
      </c>
      <c r="D17" s="66">
        <v>116</v>
      </c>
      <c r="E17" s="65">
        <v>4208972</v>
      </c>
      <c r="F17" s="51">
        <v>3957019</v>
      </c>
      <c r="G17" s="66">
        <v>248191</v>
      </c>
      <c r="H17" s="65" t="s">
        <v>190</v>
      </c>
      <c r="I17" s="51" t="s">
        <v>190</v>
      </c>
      <c r="J17" s="66" t="s">
        <v>99</v>
      </c>
      <c r="K17" s="65" t="s">
        <v>99</v>
      </c>
      <c r="L17" s="51" t="s">
        <v>99</v>
      </c>
      <c r="M17" s="66" t="s">
        <v>99</v>
      </c>
      <c r="N17" s="93" t="str">
        <f t="shared" si="0"/>
        <v>長尾</v>
      </c>
    </row>
    <row r="18" spans="1:14" ht="18" customHeight="1">
      <c r="A18" s="75" t="s">
        <v>81</v>
      </c>
      <c r="B18" s="65" t="s">
        <v>99</v>
      </c>
      <c r="C18" s="51" t="s">
        <v>99</v>
      </c>
      <c r="D18" s="66" t="s">
        <v>99</v>
      </c>
      <c r="E18" s="65">
        <v>1922506</v>
      </c>
      <c r="F18" s="51">
        <v>1798380</v>
      </c>
      <c r="G18" s="66">
        <v>122190</v>
      </c>
      <c r="H18" s="65" t="s">
        <v>190</v>
      </c>
      <c r="I18" s="51" t="s">
        <v>190</v>
      </c>
      <c r="J18" s="66" t="s">
        <v>99</v>
      </c>
      <c r="K18" s="65" t="s">
        <v>99</v>
      </c>
      <c r="L18" s="51" t="s">
        <v>99</v>
      </c>
      <c r="M18" s="66" t="s">
        <v>99</v>
      </c>
      <c r="N18" s="93" t="str">
        <f t="shared" si="0"/>
        <v>土庄</v>
      </c>
    </row>
    <row r="19" spans="1:14" ht="18" customHeight="1">
      <c r="A19" s="222" t="s">
        <v>82</v>
      </c>
      <c r="B19" s="223">
        <v>11112</v>
      </c>
      <c r="C19" s="224">
        <v>3589</v>
      </c>
      <c r="D19" s="225">
        <v>4861</v>
      </c>
      <c r="E19" s="223">
        <v>85619094</v>
      </c>
      <c r="F19" s="224">
        <v>82551100</v>
      </c>
      <c r="G19" s="225">
        <v>3007504</v>
      </c>
      <c r="H19" s="223" t="s">
        <v>190</v>
      </c>
      <c r="I19" s="224" t="s">
        <v>190</v>
      </c>
      <c r="J19" s="225" t="s">
        <v>188</v>
      </c>
      <c r="K19" s="223">
        <v>26724784</v>
      </c>
      <c r="L19" s="224">
        <v>26724784</v>
      </c>
      <c r="M19" s="225" t="s">
        <v>188</v>
      </c>
      <c r="N19" s="226" t="str">
        <f t="shared" si="0"/>
        <v>香川県計</v>
      </c>
    </row>
    <row r="20" spans="1:14" ht="18" customHeight="1">
      <c r="A20" s="13"/>
      <c r="B20" s="72"/>
      <c r="C20" s="73"/>
      <c r="D20" s="74"/>
      <c r="E20" s="72"/>
      <c r="F20" s="73"/>
      <c r="G20" s="74"/>
      <c r="H20" s="72"/>
      <c r="I20" s="73"/>
      <c r="J20" s="74"/>
      <c r="K20" s="72"/>
      <c r="L20" s="73"/>
      <c r="M20" s="74"/>
      <c r="N20" s="90">
        <f t="shared" si="0"/>
      </c>
    </row>
    <row r="21" spans="1:14" ht="18" customHeight="1">
      <c r="A21" s="76" t="s">
        <v>83</v>
      </c>
      <c r="B21" s="65">
        <v>19795</v>
      </c>
      <c r="C21" s="51">
        <v>4653</v>
      </c>
      <c r="D21" s="66">
        <v>11856</v>
      </c>
      <c r="E21" s="65">
        <v>43415033</v>
      </c>
      <c r="F21" s="51">
        <v>42165865</v>
      </c>
      <c r="G21" s="66">
        <v>1209086</v>
      </c>
      <c r="H21" s="65">
        <v>138533</v>
      </c>
      <c r="I21" s="51">
        <v>138533</v>
      </c>
      <c r="J21" s="66" t="s">
        <v>99</v>
      </c>
      <c r="K21" s="65" t="s">
        <v>99</v>
      </c>
      <c r="L21" s="51" t="s">
        <v>99</v>
      </c>
      <c r="M21" s="66" t="s">
        <v>99</v>
      </c>
      <c r="N21" s="93" t="str">
        <f t="shared" si="0"/>
        <v>松山</v>
      </c>
    </row>
    <row r="22" spans="1:14" ht="18" customHeight="1">
      <c r="A22" s="75" t="s">
        <v>84</v>
      </c>
      <c r="B22" s="65">
        <v>884</v>
      </c>
      <c r="C22" s="51" t="s">
        <v>99</v>
      </c>
      <c r="D22" s="66">
        <v>332</v>
      </c>
      <c r="E22" s="65">
        <v>14086221</v>
      </c>
      <c r="F22" s="51">
        <v>13311650</v>
      </c>
      <c r="G22" s="66">
        <v>759192</v>
      </c>
      <c r="H22" s="65">
        <v>15288</v>
      </c>
      <c r="I22" s="51">
        <v>15288</v>
      </c>
      <c r="J22" s="66" t="s">
        <v>99</v>
      </c>
      <c r="K22" s="65" t="s">
        <v>99</v>
      </c>
      <c r="L22" s="51" t="s">
        <v>99</v>
      </c>
      <c r="M22" s="66" t="s">
        <v>99</v>
      </c>
      <c r="N22" s="93" t="str">
        <f t="shared" si="0"/>
        <v>今治</v>
      </c>
    </row>
    <row r="23" spans="1:14" ht="18" customHeight="1">
      <c r="A23" s="75" t="s">
        <v>85</v>
      </c>
      <c r="B23" s="65">
        <v>827</v>
      </c>
      <c r="C23" s="51" t="s">
        <v>99</v>
      </c>
      <c r="D23" s="66">
        <v>697</v>
      </c>
      <c r="E23" s="65">
        <v>5709226</v>
      </c>
      <c r="F23" s="51">
        <v>5524476</v>
      </c>
      <c r="G23" s="66">
        <v>183975</v>
      </c>
      <c r="H23" s="65">
        <v>20194</v>
      </c>
      <c r="I23" s="51">
        <v>20194</v>
      </c>
      <c r="J23" s="66" t="s">
        <v>99</v>
      </c>
      <c r="K23" s="65" t="s">
        <v>99</v>
      </c>
      <c r="L23" s="51" t="s">
        <v>99</v>
      </c>
      <c r="M23" s="66" t="s">
        <v>99</v>
      </c>
      <c r="N23" s="93" t="str">
        <f t="shared" si="0"/>
        <v>宇和島</v>
      </c>
    </row>
    <row r="24" spans="1:14" ht="18" customHeight="1">
      <c r="A24" s="75" t="s">
        <v>86</v>
      </c>
      <c r="B24" s="65" t="s">
        <v>99</v>
      </c>
      <c r="C24" s="51" t="s">
        <v>99</v>
      </c>
      <c r="D24" s="66" t="s">
        <v>99</v>
      </c>
      <c r="E24" s="65">
        <v>4272249</v>
      </c>
      <c r="F24" s="51">
        <v>4007255</v>
      </c>
      <c r="G24" s="66">
        <v>263986</v>
      </c>
      <c r="H24" s="65">
        <v>48233</v>
      </c>
      <c r="I24" s="51">
        <v>48169</v>
      </c>
      <c r="J24" s="66">
        <v>64</v>
      </c>
      <c r="K24" s="65" t="s">
        <v>99</v>
      </c>
      <c r="L24" s="51" t="s">
        <v>99</v>
      </c>
      <c r="M24" s="66" t="s">
        <v>99</v>
      </c>
      <c r="N24" s="93" t="str">
        <f t="shared" si="0"/>
        <v>八幡浜</v>
      </c>
    </row>
    <row r="25" spans="1:14" ht="18" customHeight="1">
      <c r="A25" s="75" t="s">
        <v>87</v>
      </c>
      <c r="B25" s="65" t="s">
        <v>99</v>
      </c>
      <c r="C25" s="51" t="s">
        <v>99</v>
      </c>
      <c r="D25" s="66" t="s">
        <v>99</v>
      </c>
      <c r="E25" s="65">
        <v>7789784</v>
      </c>
      <c r="F25" s="51">
        <v>7369690</v>
      </c>
      <c r="G25" s="66">
        <v>415963</v>
      </c>
      <c r="H25" s="65">
        <v>8716</v>
      </c>
      <c r="I25" s="51">
        <v>8575</v>
      </c>
      <c r="J25" s="66">
        <v>141</v>
      </c>
      <c r="K25" s="65" t="s">
        <v>99</v>
      </c>
      <c r="L25" s="51" t="s">
        <v>99</v>
      </c>
      <c r="M25" s="66" t="s">
        <v>99</v>
      </c>
      <c r="N25" s="93" t="str">
        <f t="shared" si="0"/>
        <v>新居浜</v>
      </c>
    </row>
    <row r="26" spans="1:14" ht="18" customHeight="1">
      <c r="A26" s="75" t="s">
        <v>88</v>
      </c>
      <c r="B26" s="67">
        <v>246</v>
      </c>
      <c r="C26" s="54">
        <v>200</v>
      </c>
      <c r="D26" s="68" t="s">
        <v>99</v>
      </c>
      <c r="E26" s="67">
        <v>5577698</v>
      </c>
      <c r="F26" s="54">
        <v>5292889</v>
      </c>
      <c r="G26" s="68">
        <v>281699</v>
      </c>
      <c r="H26" s="67">
        <v>19181426</v>
      </c>
      <c r="I26" s="54">
        <v>19181424</v>
      </c>
      <c r="J26" s="68">
        <v>2</v>
      </c>
      <c r="K26" s="67" t="s">
        <v>99</v>
      </c>
      <c r="L26" s="54" t="s">
        <v>99</v>
      </c>
      <c r="M26" s="68" t="s">
        <v>99</v>
      </c>
      <c r="N26" s="94" t="str">
        <f t="shared" si="0"/>
        <v>伊予西条</v>
      </c>
    </row>
    <row r="27" spans="1:14" ht="18" customHeight="1">
      <c r="A27" s="75" t="s">
        <v>89</v>
      </c>
      <c r="B27" s="67" t="s">
        <v>99</v>
      </c>
      <c r="C27" s="54" t="s">
        <v>99</v>
      </c>
      <c r="D27" s="68" t="s">
        <v>99</v>
      </c>
      <c r="E27" s="67">
        <v>3070301</v>
      </c>
      <c r="F27" s="54">
        <v>2865710</v>
      </c>
      <c r="G27" s="68">
        <v>203472</v>
      </c>
      <c r="H27" s="67">
        <v>14492</v>
      </c>
      <c r="I27" s="54">
        <v>14492</v>
      </c>
      <c r="J27" s="68" t="s">
        <v>99</v>
      </c>
      <c r="K27" s="67" t="s">
        <v>99</v>
      </c>
      <c r="L27" s="54" t="s">
        <v>99</v>
      </c>
      <c r="M27" s="68" t="s">
        <v>99</v>
      </c>
      <c r="N27" s="94" t="str">
        <f t="shared" si="0"/>
        <v>大洲</v>
      </c>
    </row>
    <row r="28" spans="1:14" ht="18" customHeight="1">
      <c r="A28" s="75" t="s">
        <v>90</v>
      </c>
      <c r="B28" s="67">
        <v>236</v>
      </c>
      <c r="C28" s="54" t="s">
        <v>99</v>
      </c>
      <c r="D28" s="68">
        <v>236</v>
      </c>
      <c r="E28" s="67">
        <v>13171590</v>
      </c>
      <c r="F28" s="54">
        <v>12542859</v>
      </c>
      <c r="G28" s="68">
        <v>626059</v>
      </c>
      <c r="H28" s="67">
        <v>223135</v>
      </c>
      <c r="I28" s="54">
        <v>223135</v>
      </c>
      <c r="J28" s="68" t="s">
        <v>99</v>
      </c>
      <c r="K28" s="67" t="s">
        <v>99</v>
      </c>
      <c r="L28" s="54" t="s">
        <v>99</v>
      </c>
      <c r="M28" s="68" t="s">
        <v>99</v>
      </c>
      <c r="N28" s="94" t="str">
        <f t="shared" si="0"/>
        <v>伊予三島</v>
      </c>
    </row>
    <row r="29" spans="1:14" ht="18" customHeight="1">
      <c r="A29" s="222" t="s">
        <v>91</v>
      </c>
      <c r="B29" s="223">
        <v>21987</v>
      </c>
      <c r="C29" s="224">
        <v>4853</v>
      </c>
      <c r="D29" s="225">
        <v>13121</v>
      </c>
      <c r="E29" s="223">
        <v>97092102</v>
      </c>
      <c r="F29" s="224">
        <v>93080393</v>
      </c>
      <c r="G29" s="225">
        <v>3943432</v>
      </c>
      <c r="H29" s="223">
        <v>19650017</v>
      </c>
      <c r="I29" s="224">
        <v>19649810</v>
      </c>
      <c r="J29" s="225">
        <v>207</v>
      </c>
      <c r="K29" s="223" t="s">
        <v>188</v>
      </c>
      <c r="L29" s="224" t="s">
        <v>188</v>
      </c>
      <c r="M29" s="225" t="s">
        <v>188</v>
      </c>
      <c r="N29" s="226" t="str">
        <f t="shared" si="0"/>
        <v>愛媛県計</v>
      </c>
    </row>
    <row r="30" spans="1:14" ht="18" customHeight="1">
      <c r="A30" s="13"/>
      <c r="B30" s="72"/>
      <c r="C30" s="73"/>
      <c r="D30" s="74"/>
      <c r="E30" s="72"/>
      <c r="F30" s="73"/>
      <c r="G30" s="74"/>
      <c r="H30" s="72"/>
      <c r="I30" s="73"/>
      <c r="J30" s="74"/>
      <c r="K30" s="72"/>
      <c r="L30" s="73"/>
      <c r="M30" s="74"/>
      <c r="N30" s="90">
        <f t="shared" si="0"/>
      </c>
    </row>
    <row r="31" spans="1:14" ht="18" customHeight="1">
      <c r="A31" s="76" t="s">
        <v>92</v>
      </c>
      <c r="B31" s="67">
        <v>5812</v>
      </c>
      <c r="C31" s="54">
        <v>1778</v>
      </c>
      <c r="D31" s="68">
        <v>2488</v>
      </c>
      <c r="E31" s="67">
        <v>23614441</v>
      </c>
      <c r="F31" s="54">
        <v>22853617</v>
      </c>
      <c r="G31" s="68">
        <v>730305</v>
      </c>
      <c r="H31" s="67" t="s">
        <v>190</v>
      </c>
      <c r="I31" s="54" t="s">
        <v>190</v>
      </c>
      <c r="J31" s="68" t="s">
        <v>190</v>
      </c>
      <c r="K31" s="67" t="s">
        <v>99</v>
      </c>
      <c r="L31" s="54" t="s">
        <v>99</v>
      </c>
      <c r="M31" s="68" t="s">
        <v>99</v>
      </c>
      <c r="N31" s="94" t="str">
        <f t="shared" si="0"/>
        <v>高知</v>
      </c>
    </row>
    <row r="32" spans="1:14" ht="18" customHeight="1">
      <c r="A32" s="75" t="s">
        <v>93</v>
      </c>
      <c r="B32" s="67" t="s">
        <v>99</v>
      </c>
      <c r="C32" s="54" t="s">
        <v>99</v>
      </c>
      <c r="D32" s="68" t="s">
        <v>99</v>
      </c>
      <c r="E32" s="67">
        <v>2092762</v>
      </c>
      <c r="F32" s="54">
        <v>1992932</v>
      </c>
      <c r="G32" s="68">
        <v>98033</v>
      </c>
      <c r="H32" s="67">
        <v>799813</v>
      </c>
      <c r="I32" s="54">
        <v>799813</v>
      </c>
      <c r="J32" s="68" t="s">
        <v>99</v>
      </c>
      <c r="K32" s="67" t="s">
        <v>99</v>
      </c>
      <c r="L32" s="54" t="s">
        <v>99</v>
      </c>
      <c r="M32" s="68" t="s">
        <v>99</v>
      </c>
      <c r="N32" s="94" t="str">
        <f t="shared" si="0"/>
        <v>安芸</v>
      </c>
    </row>
    <row r="33" spans="1:14" ht="18" customHeight="1">
      <c r="A33" s="75" t="s">
        <v>94</v>
      </c>
      <c r="B33" s="67">
        <v>105</v>
      </c>
      <c r="C33" s="54">
        <v>105</v>
      </c>
      <c r="D33" s="68" t="s">
        <v>99</v>
      </c>
      <c r="E33" s="67">
        <v>4267539</v>
      </c>
      <c r="F33" s="54">
        <v>4138556</v>
      </c>
      <c r="G33" s="68">
        <v>128138</v>
      </c>
      <c r="H33" s="67">
        <v>25999</v>
      </c>
      <c r="I33" s="54">
        <v>25756</v>
      </c>
      <c r="J33" s="68">
        <v>243</v>
      </c>
      <c r="K33" s="67" t="s">
        <v>99</v>
      </c>
      <c r="L33" s="54" t="s">
        <v>99</v>
      </c>
      <c r="M33" s="68" t="s">
        <v>99</v>
      </c>
      <c r="N33" s="94" t="str">
        <f t="shared" si="0"/>
        <v>南国</v>
      </c>
    </row>
    <row r="34" spans="1:14" ht="18" customHeight="1">
      <c r="A34" s="75" t="s">
        <v>95</v>
      </c>
      <c r="B34" s="67">
        <v>352</v>
      </c>
      <c r="C34" s="54" t="s">
        <v>99</v>
      </c>
      <c r="D34" s="68">
        <v>320</v>
      </c>
      <c r="E34" s="67">
        <v>2906830</v>
      </c>
      <c r="F34" s="54">
        <v>2833300</v>
      </c>
      <c r="G34" s="68">
        <v>63561</v>
      </c>
      <c r="H34" s="67">
        <v>214716</v>
      </c>
      <c r="I34" s="54">
        <v>214716</v>
      </c>
      <c r="J34" s="68" t="s">
        <v>99</v>
      </c>
      <c r="K34" s="67" t="s">
        <v>99</v>
      </c>
      <c r="L34" s="54" t="s">
        <v>99</v>
      </c>
      <c r="M34" s="68" t="s">
        <v>99</v>
      </c>
      <c r="N34" s="94" t="str">
        <f t="shared" si="0"/>
        <v>須崎</v>
      </c>
    </row>
    <row r="35" spans="1:14" ht="18" customHeight="1">
      <c r="A35" s="75" t="s">
        <v>96</v>
      </c>
      <c r="B35" s="67">
        <v>56</v>
      </c>
      <c r="C35" s="54" t="s">
        <v>99</v>
      </c>
      <c r="D35" s="68">
        <v>56</v>
      </c>
      <c r="E35" s="67">
        <v>3173738</v>
      </c>
      <c r="F35" s="54">
        <v>3038870</v>
      </c>
      <c r="G35" s="68">
        <v>131075</v>
      </c>
      <c r="H35" s="67">
        <v>13615</v>
      </c>
      <c r="I35" s="54">
        <v>13615</v>
      </c>
      <c r="J35" s="68" t="s">
        <v>99</v>
      </c>
      <c r="K35" s="67" t="s">
        <v>99</v>
      </c>
      <c r="L35" s="54" t="s">
        <v>99</v>
      </c>
      <c r="M35" s="68" t="s">
        <v>99</v>
      </c>
      <c r="N35" s="94" t="str">
        <f t="shared" si="0"/>
        <v>中村</v>
      </c>
    </row>
    <row r="36" spans="1:14" ht="18" customHeight="1">
      <c r="A36" s="75" t="s">
        <v>97</v>
      </c>
      <c r="B36" s="67">
        <v>185</v>
      </c>
      <c r="C36" s="54">
        <v>45</v>
      </c>
      <c r="D36" s="68">
        <v>140</v>
      </c>
      <c r="E36" s="67">
        <v>3131157</v>
      </c>
      <c r="F36" s="54">
        <v>3044520</v>
      </c>
      <c r="G36" s="68">
        <v>83219</v>
      </c>
      <c r="H36" s="67" t="s">
        <v>190</v>
      </c>
      <c r="I36" s="54" t="s">
        <v>190</v>
      </c>
      <c r="J36" s="68" t="s">
        <v>99</v>
      </c>
      <c r="K36" s="67" t="s">
        <v>99</v>
      </c>
      <c r="L36" s="54" t="s">
        <v>99</v>
      </c>
      <c r="M36" s="68" t="s">
        <v>99</v>
      </c>
      <c r="N36" s="94" t="str">
        <f t="shared" si="0"/>
        <v>伊野</v>
      </c>
    </row>
    <row r="37" spans="1:14" s="3" customFormat="1" ht="18" customHeight="1">
      <c r="A37" s="222" t="s">
        <v>98</v>
      </c>
      <c r="B37" s="223">
        <v>6510</v>
      </c>
      <c r="C37" s="224">
        <v>1928</v>
      </c>
      <c r="D37" s="225">
        <v>3005</v>
      </c>
      <c r="E37" s="223">
        <v>39186467</v>
      </c>
      <c r="F37" s="224">
        <v>37901795</v>
      </c>
      <c r="G37" s="225">
        <v>1234331</v>
      </c>
      <c r="H37" s="223" t="s">
        <v>190</v>
      </c>
      <c r="I37" s="224" t="s">
        <v>190</v>
      </c>
      <c r="J37" s="225" t="s">
        <v>190</v>
      </c>
      <c r="K37" s="223" t="s">
        <v>188</v>
      </c>
      <c r="L37" s="224" t="s">
        <v>188</v>
      </c>
      <c r="M37" s="225" t="s">
        <v>188</v>
      </c>
      <c r="N37" s="226" t="str">
        <f t="shared" si="0"/>
        <v>高知県計</v>
      </c>
    </row>
    <row r="38" spans="1:14" s="12" customFormat="1" ht="18" customHeight="1">
      <c r="A38" s="39"/>
      <c r="B38" s="72"/>
      <c r="C38" s="73"/>
      <c r="D38" s="74"/>
      <c r="E38" s="72"/>
      <c r="F38" s="73"/>
      <c r="G38" s="74"/>
      <c r="H38" s="72"/>
      <c r="I38" s="73"/>
      <c r="J38" s="74"/>
      <c r="K38" s="72"/>
      <c r="L38" s="73"/>
      <c r="M38" s="74"/>
      <c r="N38" s="96">
        <f t="shared" si="0"/>
      </c>
    </row>
    <row r="39" spans="1:14" s="3" customFormat="1" ht="18" customHeight="1" thickBot="1">
      <c r="A39" s="241" t="s">
        <v>49</v>
      </c>
      <c r="B39" s="246">
        <v>114983</v>
      </c>
      <c r="C39" s="28">
        <v>18859</v>
      </c>
      <c r="D39" s="247">
        <v>75772</v>
      </c>
      <c r="E39" s="246">
        <v>6979439</v>
      </c>
      <c r="F39" s="28">
        <v>450411</v>
      </c>
      <c r="G39" s="247">
        <v>6172924</v>
      </c>
      <c r="H39" s="246">
        <v>14446</v>
      </c>
      <c r="I39" s="28">
        <v>2548</v>
      </c>
      <c r="J39" s="247">
        <v>11898</v>
      </c>
      <c r="K39" s="246" t="s">
        <v>189</v>
      </c>
      <c r="L39" s="28" t="s">
        <v>189</v>
      </c>
      <c r="M39" s="247" t="s">
        <v>189</v>
      </c>
      <c r="N39" s="248" t="str">
        <f t="shared" si="0"/>
        <v>局引受分</v>
      </c>
    </row>
    <row r="40" spans="1:14" s="3" customFormat="1" ht="18" customHeight="1" thickBot="1" thickTop="1">
      <c r="A40" s="227" t="s">
        <v>187</v>
      </c>
      <c r="B40" s="228">
        <v>162614</v>
      </c>
      <c r="C40" s="229">
        <v>30013</v>
      </c>
      <c r="D40" s="230">
        <v>102922</v>
      </c>
      <c r="E40" s="228">
        <v>270887841</v>
      </c>
      <c r="F40" s="229">
        <v>254819867</v>
      </c>
      <c r="G40" s="230">
        <v>15488766</v>
      </c>
      <c r="H40" s="228">
        <v>22085339</v>
      </c>
      <c r="I40" s="229">
        <v>22071447</v>
      </c>
      <c r="J40" s="230">
        <v>13892</v>
      </c>
      <c r="K40" s="231">
        <v>26724784</v>
      </c>
      <c r="L40" s="229">
        <v>26724784</v>
      </c>
      <c r="M40" s="232" t="s">
        <v>188</v>
      </c>
      <c r="N40" s="233" t="str">
        <f>IF(A40="","",A40)</f>
        <v>総計</v>
      </c>
    </row>
  </sheetData>
  <sheetProtection/>
  <mergeCells count="6">
    <mergeCell ref="B2:D2"/>
    <mergeCell ref="A2:A3"/>
    <mergeCell ref="N2:N3"/>
    <mergeCell ref="E2:G2"/>
    <mergeCell ref="H2:J2"/>
    <mergeCell ref="K2:M2"/>
  </mergeCells>
  <printOptions/>
  <pageMargins left="0.7874015748031497" right="0.7874015748031497" top="0.984251968503937" bottom="0.984251968503937" header="0.31496062992125984" footer="0.5118110236220472"/>
  <pageSetup fitToHeight="1" fitToWidth="1" horizontalDpi="1200" verticalDpi="1200" orientation="landscape" paperSize="9" scale="65" r:id="rId1"/>
  <headerFooter alignWithMargins="0">
    <oddHeader>&amp;R&amp;10高松国税局　国税徴収等1（H18）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zoomScalePageLayoutView="0" workbookViewId="0" topLeftCell="A1">
      <pane xSplit="1" ySplit="3" topLeftCell="B4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B4" sqref="B4"/>
    </sheetView>
  </sheetViews>
  <sheetFormatPr defaultColWidth="5.875" defaultRowHeight="13.5"/>
  <cols>
    <col min="1" max="1" width="12.00390625" style="2" customWidth="1"/>
    <col min="2" max="7" width="11.375" style="2" customWidth="1"/>
    <col min="8" max="9" width="13.125" style="2" bestFit="1" customWidth="1"/>
    <col min="10" max="10" width="11.375" style="2" customWidth="1"/>
    <col min="11" max="11" width="9.00390625" style="5" bestFit="1" customWidth="1"/>
    <col min="12" max="13" width="8.25390625" style="2" bestFit="1" customWidth="1"/>
    <col min="14" max="16384" width="5.875" style="2" customWidth="1"/>
  </cols>
  <sheetData>
    <row r="1" ht="12" thickBot="1">
      <c r="A1" s="2" t="s">
        <v>62</v>
      </c>
    </row>
    <row r="2" spans="1:11" s="5" customFormat="1" ht="15" customHeight="1">
      <c r="A2" s="285" t="s">
        <v>42</v>
      </c>
      <c r="B2" s="253" t="s">
        <v>17</v>
      </c>
      <c r="C2" s="254"/>
      <c r="D2" s="255"/>
      <c r="E2" s="253" t="s">
        <v>54</v>
      </c>
      <c r="F2" s="254"/>
      <c r="G2" s="255"/>
      <c r="H2" s="253" t="s">
        <v>55</v>
      </c>
      <c r="I2" s="254"/>
      <c r="J2" s="255"/>
      <c r="K2" s="283" t="s">
        <v>100</v>
      </c>
    </row>
    <row r="3" spans="1:11" s="5" customFormat="1" ht="16.5" customHeight="1">
      <c r="A3" s="286"/>
      <c r="B3" s="38" t="s">
        <v>47</v>
      </c>
      <c r="C3" s="19" t="s">
        <v>36</v>
      </c>
      <c r="D3" s="21" t="s">
        <v>48</v>
      </c>
      <c r="E3" s="38" t="s">
        <v>47</v>
      </c>
      <c r="F3" s="19" t="s">
        <v>36</v>
      </c>
      <c r="G3" s="21" t="s">
        <v>48</v>
      </c>
      <c r="H3" s="38" t="s">
        <v>47</v>
      </c>
      <c r="I3" s="19" t="s">
        <v>36</v>
      </c>
      <c r="J3" s="21" t="s">
        <v>48</v>
      </c>
      <c r="K3" s="284"/>
    </row>
    <row r="4" spans="1:11" ht="11.25">
      <c r="A4" s="64"/>
      <c r="B4" s="62" t="s">
        <v>2</v>
      </c>
      <c r="C4" s="47" t="s">
        <v>2</v>
      </c>
      <c r="D4" s="63" t="s">
        <v>2</v>
      </c>
      <c r="E4" s="62" t="s">
        <v>2</v>
      </c>
      <c r="F4" s="47" t="s">
        <v>2</v>
      </c>
      <c r="G4" s="63" t="s">
        <v>2</v>
      </c>
      <c r="H4" s="62" t="s">
        <v>2</v>
      </c>
      <c r="I4" s="47" t="s">
        <v>2</v>
      </c>
      <c r="J4" s="63" t="s">
        <v>2</v>
      </c>
      <c r="K4" s="92"/>
    </row>
    <row r="5" spans="1:11" ht="18" customHeight="1">
      <c r="A5" s="77" t="s">
        <v>69</v>
      </c>
      <c r="B5" s="204" t="s">
        <v>190</v>
      </c>
      <c r="C5" s="205" t="s">
        <v>190</v>
      </c>
      <c r="D5" s="206" t="s">
        <v>190</v>
      </c>
      <c r="E5" s="204" t="s">
        <v>190</v>
      </c>
      <c r="F5" s="205" t="s">
        <v>190</v>
      </c>
      <c r="G5" s="206" t="s">
        <v>190</v>
      </c>
      <c r="H5" s="204">
        <v>88326105</v>
      </c>
      <c r="I5" s="205">
        <v>86227589</v>
      </c>
      <c r="J5" s="206">
        <v>2043647</v>
      </c>
      <c r="K5" s="93" t="str">
        <f>A5</f>
        <v>徳島</v>
      </c>
    </row>
    <row r="6" spans="1:11" ht="18" customHeight="1">
      <c r="A6" s="75" t="s">
        <v>70</v>
      </c>
      <c r="B6" s="207" t="s">
        <v>99</v>
      </c>
      <c r="C6" s="208" t="s">
        <v>99</v>
      </c>
      <c r="D6" s="209" t="s">
        <v>99</v>
      </c>
      <c r="E6" s="207">
        <v>400666</v>
      </c>
      <c r="F6" s="208">
        <v>400602</v>
      </c>
      <c r="G6" s="209">
        <v>64</v>
      </c>
      <c r="H6" s="207">
        <v>24948691</v>
      </c>
      <c r="I6" s="208">
        <v>24247648</v>
      </c>
      <c r="J6" s="209">
        <v>674368</v>
      </c>
      <c r="K6" s="94" t="str">
        <f aca="true" t="shared" si="0" ref="K6:K40">A6</f>
        <v>鳴門</v>
      </c>
    </row>
    <row r="7" spans="1:11" ht="18" customHeight="1">
      <c r="A7" s="75" t="s">
        <v>71</v>
      </c>
      <c r="B7" s="207" t="s">
        <v>99</v>
      </c>
      <c r="C7" s="208" t="s">
        <v>99</v>
      </c>
      <c r="D7" s="209" t="s">
        <v>99</v>
      </c>
      <c r="E7" s="207" t="s">
        <v>190</v>
      </c>
      <c r="F7" s="208" t="s">
        <v>190</v>
      </c>
      <c r="G7" s="209">
        <v>107</v>
      </c>
      <c r="H7" s="207">
        <v>33485242</v>
      </c>
      <c r="I7" s="208">
        <v>33161657</v>
      </c>
      <c r="J7" s="209">
        <v>295760</v>
      </c>
      <c r="K7" s="94" t="str">
        <f t="shared" si="0"/>
        <v>阿南</v>
      </c>
    </row>
    <row r="8" spans="1:11" ht="18" customHeight="1">
      <c r="A8" s="75" t="s">
        <v>72</v>
      </c>
      <c r="B8" s="207" t="s">
        <v>99</v>
      </c>
      <c r="C8" s="208" t="s">
        <v>99</v>
      </c>
      <c r="D8" s="209" t="s">
        <v>99</v>
      </c>
      <c r="E8" s="207" t="s">
        <v>190</v>
      </c>
      <c r="F8" s="208" t="s">
        <v>190</v>
      </c>
      <c r="G8" s="209">
        <v>70</v>
      </c>
      <c r="H8" s="207">
        <v>7099685</v>
      </c>
      <c r="I8" s="208">
        <v>6994292</v>
      </c>
      <c r="J8" s="209">
        <v>102081</v>
      </c>
      <c r="K8" s="94" t="str">
        <f t="shared" si="0"/>
        <v>川島</v>
      </c>
    </row>
    <row r="9" spans="1:11" ht="18" customHeight="1">
      <c r="A9" s="75" t="s">
        <v>73</v>
      </c>
      <c r="B9" s="207" t="s">
        <v>99</v>
      </c>
      <c r="C9" s="208" t="s">
        <v>99</v>
      </c>
      <c r="D9" s="209" t="s">
        <v>99</v>
      </c>
      <c r="E9" s="207">
        <v>14558</v>
      </c>
      <c r="F9" s="208">
        <v>14558</v>
      </c>
      <c r="G9" s="209" t="s">
        <v>99</v>
      </c>
      <c r="H9" s="207">
        <v>4251348</v>
      </c>
      <c r="I9" s="208">
        <v>4102570</v>
      </c>
      <c r="J9" s="209">
        <v>146420</v>
      </c>
      <c r="K9" s="94" t="str">
        <f t="shared" si="0"/>
        <v>脇町</v>
      </c>
    </row>
    <row r="10" spans="1:11" ht="18" customHeight="1">
      <c r="A10" s="75" t="s">
        <v>74</v>
      </c>
      <c r="B10" s="207" t="s">
        <v>99</v>
      </c>
      <c r="C10" s="208" t="s">
        <v>99</v>
      </c>
      <c r="D10" s="209" t="s">
        <v>99</v>
      </c>
      <c r="E10" s="207">
        <v>9222</v>
      </c>
      <c r="F10" s="208">
        <v>9206</v>
      </c>
      <c r="G10" s="209">
        <v>17</v>
      </c>
      <c r="H10" s="207">
        <v>4835444</v>
      </c>
      <c r="I10" s="208">
        <v>4696454</v>
      </c>
      <c r="J10" s="209">
        <v>134400</v>
      </c>
      <c r="K10" s="94" t="str">
        <f t="shared" si="0"/>
        <v>池田</v>
      </c>
    </row>
    <row r="11" spans="1:11" s="3" customFormat="1" ht="18" customHeight="1">
      <c r="A11" s="222" t="s">
        <v>75</v>
      </c>
      <c r="B11" s="223" t="s">
        <v>190</v>
      </c>
      <c r="C11" s="224" t="s">
        <v>190</v>
      </c>
      <c r="D11" s="225" t="s">
        <v>190</v>
      </c>
      <c r="E11" s="223" t="s">
        <v>190</v>
      </c>
      <c r="F11" s="224" t="s">
        <v>190</v>
      </c>
      <c r="G11" s="225" t="s">
        <v>190</v>
      </c>
      <c r="H11" s="223">
        <v>162946515</v>
      </c>
      <c r="I11" s="224">
        <v>159430209</v>
      </c>
      <c r="J11" s="225">
        <v>3396675</v>
      </c>
      <c r="K11" s="226" t="str">
        <f t="shared" si="0"/>
        <v>徳島県計</v>
      </c>
    </row>
    <row r="12" spans="1:11" s="12" customFormat="1" ht="18" customHeight="1">
      <c r="A12" s="13"/>
      <c r="B12" s="210"/>
      <c r="C12" s="211"/>
      <c r="D12" s="212"/>
      <c r="E12" s="210"/>
      <c r="F12" s="211"/>
      <c r="G12" s="212"/>
      <c r="H12" s="210"/>
      <c r="I12" s="211"/>
      <c r="J12" s="212"/>
      <c r="K12" s="88"/>
    </row>
    <row r="13" spans="1:11" ht="18" customHeight="1">
      <c r="A13" s="76" t="s">
        <v>76</v>
      </c>
      <c r="B13" s="213" t="s">
        <v>99</v>
      </c>
      <c r="C13" s="214" t="s">
        <v>99</v>
      </c>
      <c r="D13" s="215" t="s">
        <v>99</v>
      </c>
      <c r="E13" s="213" t="s">
        <v>190</v>
      </c>
      <c r="F13" s="214" t="s">
        <v>190</v>
      </c>
      <c r="G13" s="215">
        <v>2493</v>
      </c>
      <c r="H13" s="213">
        <v>215783133</v>
      </c>
      <c r="I13" s="214">
        <v>212827156</v>
      </c>
      <c r="J13" s="215">
        <v>2881879</v>
      </c>
      <c r="K13" s="95" t="str">
        <f t="shared" si="0"/>
        <v>高松</v>
      </c>
    </row>
    <row r="14" spans="1:11" ht="18" customHeight="1">
      <c r="A14" s="75" t="s">
        <v>77</v>
      </c>
      <c r="B14" s="204" t="s">
        <v>99</v>
      </c>
      <c r="C14" s="205" t="s">
        <v>99</v>
      </c>
      <c r="D14" s="206" t="s">
        <v>99</v>
      </c>
      <c r="E14" s="204">
        <v>101388</v>
      </c>
      <c r="F14" s="205">
        <v>99960</v>
      </c>
      <c r="G14" s="206">
        <v>70</v>
      </c>
      <c r="H14" s="204">
        <v>29013346</v>
      </c>
      <c r="I14" s="205">
        <v>27877356</v>
      </c>
      <c r="J14" s="206">
        <v>1102539</v>
      </c>
      <c r="K14" s="93" t="str">
        <f t="shared" si="0"/>
        <v>丸亀</v>
      </c>
    </row>
    <row r="15" spans="1:11" ht="18" customHeight="1">
      <c r="A15" s="75" t="s">
        <v>78</v>
      </c>
      <c r="B15" s="204" t="s">
        <v>190</v>
      </c>
      <c r="C15" s="205" t="s">
        <v>190</v>
      </c>
      <c r="D15" s="206" t="s">
        <v>190</v>
      </c>
      <c r="E15" s="204">
        <v>67763</v>
      </c>
      <c r="F15" s="205">
        <v>67617</v>
      </c>
      <c r="G15" s="206" t="s">
        <v>190</v>
      </c>
      <c r="H15" s="204">
        <v>96350588</v>
      </c>
      <c r="I15" s="205">
        <v>89731873</v>
      </c>
      <c r="J15" s="206">
        <v>6599715</v>
      </c>
      <c r="K15" s="93" t="str">
        <f t="shared" si="0"/>
        <v>坂出</v>
      </c>
    </row>
    <row r="16" spans="1:11" ht="18" customHeight="1">
      <c r="A16" s="75" t="s">
        <v>79</v>
      </c>
      <c r="B16" s="204" t="s">
        <v>99</v>
      </c>
      <c r="C16" s="205" t="s">
        <v>99</v>
      </c>
      <c r="D16" s="206" t="s">
        <v>99</v>
      </c>
      <c r="E16" s="204" t="s">
        <v>190</v>
      </c>
      <c r="F16" s="205" t="s">
        <v>190</v>
      </c>
      <c r="G16" s="206">
        <v>18</v>
      </c>
      <c r="H16" s="204">
        <v>26600294</v>
      </c>
      <c r="I16" s="205">
        <v>25865784</v>
      </c>
      <c r="J16" s="206">
        <v>716019</v>
      </c>
      <c r="K16" s="93" t="str">
        <f t="shared" si="0"/>
        <v>観音寺</v>
      </c>
    </row>
    <row r="17" spans="1:11" ht="18" customHeight="1">
      <c r="A17" s="75" t="s">
        <v>80</v>
      </c>
      <c r="B17" s="204" t="s">
        <v>99</v>
      </c>
      <c r="C17" s="205" t="s">
        <v>99</v>
      </c>
      <c r="D17" s="206" t="s">
        <v>99</v>
      </c>
      <c r="E17" s="204" t="s">
        <v>190</v>
      </c>
      <c r="F17" s="205" t="s">
        <v>190</v>
      </c>
      <c r="G17" s="206">
        <v>17</v>
      </c>
      <c r="H17" s="204">
        <v>14355457</v>
      </c>
      <c r="I17" s="205">
        <v>13863316</v>
      </c>
      <c r="J17" s="206">
        <v>484844</v>
      </c>
      <c r="K17" s="93" t="str">
        <f t="shared" si="0"/>
        <v>長尾</v>
      </c>
    </row>
    <row r="18" spans="1:11" ht="18" customHeight="1">
      <c r="A18" s="75" t="s">
        <v>81</v>
      </c>
      <c r="B18" s="204" t="s">
        <v>99</v>
      </c>
      <c r="C18" s="205" t="s">
        <v>99</v>
      </c>
      <c r="D18" s="206" t="s">
        <v>99</v>
      </c>
      <c r="E18" s="204" t="s">
        <v>190</v>
      </c>
      <c r="F18" s="205" t="s">
        <v>190</v>
      </c>
      <c r="G18" s="206" t="s">
        <v>99</v>
      </c>
      <c r="H18" s="204">
        <v>4412754</v>
      </c>
      <c r="I18" s="205">
        <v>4203114</v>
      </c>
      <c r="J18" s="206">
        <v>207350</v>
      </c>
      <c r="K18" s="93" t="str">
        <f t="shared" si="0"/>
        <v>土庄</v>
      </c>
    </row>
    <row r="19" spans="1:11" ht="18" customHeight="1">
      <c r="A19" s="222" t="s">
        <v>82</v>
      </c>
      <c r="B19" s="223" t="s">
        <v>190</v>
      </c>
      <c r="C19" s="224" t="s">
        <v>190</v>
      </c>
      <c r="D19" s="225" t="s">
        <v>190</v>
      </c>
      <c r="E19" s="223" t="s">
        <v>190</v>
      </c>
      <c r="F19" s="224" t="s">
        <v>190</v>
      </c>
      <c r="G19" s="225" t="s">
        <v>190</v>
      </c>
      <c r="H19" s="223">
        <v>386515570</v>
      </c>
      <c r="I19" s="224">
        <v>374368599</v>
      </c>
      <c r="J19" s="225">
        <v>11992347</v>
      </c>
      <c r="K19" s="226" t="str">
        <f t="shared" si="0"/>
        <v>香川県計</v>
      </c>
    </row>
    <row r="20" spans="1:11" ht="18" customHeight="1">
      <c r="A20" s="13"/>
      <c r="B20" s="210"/>
      <c r="C20" s="211"/>
      <c r="D20" s="212"/>
      <c r="E20" s="210"/>
      <c r="F20" s="211"/>
      <c r="G20" s="212"/>
      <c r="H20" s="210"/>
      <c r="I20" s="211"/>
      <c r="J20" s="212"/>
      <c r="K20" s="88"/>
    </row>
    <row r="21" spans="1:11" ht="18" customHeight="1">
      <c r="A21" s="76" t="s">
        <v>83</v>
      </c>
      <c r="B21" s="204" t="s">
        <v>190</v>
      </c>
      <c r="C21" s="205" t="s">
        <v>190</v>
      </c>
      <c r="D21" s="206" t="s">
        <v>190</v>
      </c>
      <c r="E21" s="204" t="s">
        <v>190</v>
      </c>
      <c r="F21" s="205" t="s">
        <v>190</v>
      </c>
      <c r="G21" s="206" t="s">
        <v>190</v>
      </c>
      <c r="H21" s="204">
        <v>159136507</v>
      </c>
      <c r="I21" s="205">
        <v>155677857</v>
      </c>
      <c r="J21" s="206">
        <v>3309178</v>
      </c>
      <c r="K21" s="95" t="str">
        <f t="shared" si="0"/>
        <v>松山</v>
      </c>
    </row>
    <row r="22" spans="1:11" ht="18" customHeight="1">
      <c r="A22" s="75" t="s">
        <v>84</v>
      </c>
      <c r="B22" s="204" t="s">
        <v>190</v>
      </c>
      <c r="C22" s="205" t="s">
        <v>190</v>
      </c>
      <c r="D22" s="206" t="s">
        <v>190</v>
      </c>
      <c r="E22" s="204" t="s">
        <v>190</v>
      </c>
      <c r="F22" s="205" t="s">
        <v>190</v>
      </c>
      <c r="G22" s="206" t="s">
        <v>190</v>
      </c>
      <c r="H22" s="204">
        <v>118090063</v>
      </c>
      <c r="I22" s="205">
        <v>109947243</v>
      </c>
      <c r="J22" s="206">
        <v>8111897</v>
      </c>
      <c r="K22" s="93" t="str">
        <f t="shared" si="0"/>
        <v>今治</v>
      </c>
    </row>
    <row r="23" spans="1:11" ht="18" customHeight="1">
      <c r="A23" s="75" t="s">
        <v>85</v>
      </c>
      <c r="B23" s="204" t="s">
        <v>99</v>
      </c>
      <c r="C23" s="205" t="s">
        <v>99</v>
      </c>
      <c r="D23" s="206" t="s">
        <v>99</v>
      </c>
      <c r="E23" s="204">
        <v>63535</v>
      </c>
      <c r="F23" s="205">
        <v>61015</v>
      </c>
      <c r="G23" s="206">
        <v>2520</v>
      </c>
      <c r="H23" s="204">
        <v>16032766</v>
      </c>
      <c r="I23" s="205">
        <v>15592366</v>
      </c>
      <c r="J23" s="206">
        <v>433650</v>
      </c>
      <c r="K23" s="93" t="str">
        <f t="shared" si="0"/>
        <v>宇和島</v>
      </c>
    </row>
    <row r="24" spans="1:11" ht="18" customHeight="1">
      <c r="A24" s="75" t="s">
        <v>86</v>
      </c>
      <c r="B24" s="204" t="s">
        <v>99</v>
      </c>
      <c r="C24" s="205" t="s">
        <v>99</v>
      </c>
      <c r="D24" s="206" t="s">
        <v>99</v>
      </c>
      <c r="E24" s="204">
        <v>13147</v>
      </c>
      <c r="F24" s="205">
        <v>12035</v>
      </c>
      <c r="G24" s="206">
        <v>1112</v>
      </c>
      <c r="H24" s="204">
        <v>11172782</v>
      </c>
      <c r="I24" s="205">
        <v>10661611</v>
      </c>
      <c r="J24" s="206">
        <v>508606</v>
      </c>
      <c r="K24" s="93" t="str">
        <f t="shared" si="0"/>
        <v>八幡浜</v>
      </c>
    </row>
    <row r="25" spans="1:11" ht="18" customHeight="1">
      <c r="A25" s="75" t="s">
        <v>87</v>
      </c>
      <c r="B25" s="204" t="s">
        <v>99</v>
      </c>
      <c r="C25" s="205" t="s">
        <v>99</v>
      </c>
      <c r="D25" s="206" t="s">
        <v>99</v>
      </c>
      <c r="E25" s="204">
        <v>51946</v>
      </c>
      <c r="F25" s="205">
        <v>51870</v>
      </c>
      <c r="G25" s="206">
        <v>76</v>
      </c>
      <c r="H25" s="204">
        <v>22076142</v>
      </c>
      <c r="I25" s="205">
        <v>21191867</v>
      </c>
      <c r="J25" s="206">
        <v>869230</v>
      </c>
      <c r="K25" s="93" t="str">
        <f t="shared" si="0"/>
        <v>新居浜</v>
      </c>
    </row>
    <row r="26" spans="1:11" ht="18" customHeight="1">
      <c r="A26" s="75" t="s">
        <v>88</v>
      </c>
      <c r="B26" s="204" t="s">
        <v>99</v>
      </c>
      <c r="C26" s="205" t="s">
        <v>99</v>
      </c>
      <c r="D26" s="206" t="s">
        <v>99</v>
      </c>
      <c r="E26" s="204">
        <v>30498</v>
      </c>
      <c r="F26" s="205">
        <v>30492</v>
      </c>
      <c r="G26" s="206">
        <v>7</v>
      </c>
      <c r="H26" s="204">
        <v>35063383</v>
      </c>
      <c r="I26" s="205">
        <v>34287639</v>
      </c>
      <c r="J26" s="206">
        <v>765106</v>
      </c>
      <c r="K26" s="93" t="str">
        <f t="shared" si="0"/>
        <v>伊予西条</v>
      </c>
    </row>
    <row r="27" spans="1:11" ht="18" customHeight="1">
      <c r="A27" s="75" t="s">
        <v>89</v>
      </c>
      <c r="B27" s="204" t="s">
        <v>99</v>
      </c>
      <c r="C27" s="205" t="s">
        <v>99</v>
      </c>
      <c r="D27" s="206" t="s">
        <v>99</v>
      </c>
      <c r="E27" s="204">
        <v>16984</v>
      </c>
      <c r="F27" s="205">
        <v>16910</v>
      </c>
      <c r="G27" s="206">
        <v>74</v>
      </c>
      <c r="H27" s="204">
        <v>7916322</v>
      </c>
      <c r="I27" s="205">
        <v>7614490</v>
      </c>
      <c r="J27" s="206">
        <v>298157</v>
      </c>
      <c r="K27" s="93" t="str">
        <f t="shared" si="0"/>
        <v>大洲</v>
      </c>
    </row>
    <row r="28" spans="1:11" ht="18" customHeight="1">
      <c r="A28" s="75" t="s">
        <v>90</v>
      </c>
      <c r="B28" s="207" t="s">
        <v>99</v>
      </c>
      <c r="C28" s="208" t="s">
        <v>99</v>
      </c>
      <c r="D28" s="209" t="s">
        <v>99</v>
      </c>
      <c r="E28" s="207">
        <v>45207</v>
      </c>
      <c r="F28" s="208">
        <v>45207</v>
      </c>
      <c r="G28" s="209" t="s">
        <v>99</v>
      </c>
      <c r="H28" s="207">
        <v>38078743</v>
      </c>
      <c r="I28" s="208">
        <v>36677253</v>
      </c>
      <c r="J28" s="209">
        <v>1392531</v>
      </c>
      <c r="K28" s="94" t="str">
        <f t="shared" si="0"/>
        <v>伊予三島</v>
      </c>
    </row>
    <row r="29" spans="1:11" ht="18" customHeight="1">
      <c r="A29" s="222" t="s">
        <v>91</v>
      </c>
      <c r="B29" s="223" t="s">
        <v>190</v>
      </c>
      <c r="C29" s="224" t="s">
        <v>190</v>
      </c>
      <c r="D29" s="225" t="s">
        <v>190</v>
      </c>
      <c r="E29" s="223" t="s">
        <v>190</v>
      </c>
      <c r="F29" s="224" t="s">
        <v>190</v>
      </c>
      <c r="G29" s="225" t="s">
        <v>190</v>
      </c>
      <c r="H29" s="223">
        <v>407566710</v>
      </c>
      <c r="I29" s="224">
        <v>391650327</v>
      </c>
      <c r="J29" s="225">
        <v>15688355</v>
      </c>
      <c r="K29" s="226" t="str">
        <f t="shared" si="0"/>
        <v>愛媛県計</v>
      </c>
    </row>
    <row r="30" spans="1:11" ht="18" customHeight="1">
      <c r="A30" s="13"/>
      <c r="B30" s="210"/>
      <c r="C30" s="211"/>
      <c r="D30" s="212"/>
      <c r="E30" s="210"/>
      <c r="F30" s="211"/>
      <c r="G30" s="212"/>
      <c r="H30" s="210"/>
      <c r="I30" s="211"/>
      <c r="J30" s="212"/>
      <c r="K30" s="88"/>
    </row>
    <row r="31" spans="1:11" ht="18" customHeight="1">
      <c r="A31" s="76" t="s">
        <v>92</v>
      </c>
      <c r="B31" s="207" t="s">
        <v>99</v>
      </c>
      <c r="C31" s="208" t="s">
        <v>99</v>
      </c>
      <c r="D31" s="209" t="s">
        <v>99</v>
      </c>
      <c r="E31" s="207" t="s">
        <v>190</v>
      </c>
      <c r="F31" s="208" t="s">
        <v>190</v>
      </c>
      <c r="G31" s="209" t="s">
        <v>190</v>
      </c>
      <c r="H31" s="207">
        <v>85420900</v>
      </c>
      <c r="I31" s="208">
        <v>83766943</v>
      </c>
      <c r="J31" s="209">
        <v>1571064</v>
      </c>
      <c r="K31" s="95" t="str">
        <f t="shared" si="0"/>
        <v>高知</v>
      </c>
    </row>
    <row r="32" spans="1:11" ht="18" customHeight="1">
      <c r="A32" s="75" t="s">
        <v>93</v>
      </c>
      <c r="B32" s="207" t="s">
        <v>99</v>
      </c>
      <c r="C32" s="208" t="s">
        <v>99</v>
      </c>
      <c r="D32" s="209" t="s">
        <v>99</v>
      </c>
      <c r="E32" s="207">
        <v>26297</v>
      </c>
      <c r="F32" s="208">
        <v>26297</v>
      </c>
      <c r="G32" s="209" t="s">
        <v>99</v>
      </c>
      <c r="H32" s="207">
        <v>6105396</v>
      </c>
      <c r="I32" s="208">
        <v>5957448</v>
      </c>
      <c r="J32" s="209">
        <v>142314</v>
      </c>
      <c r="K32" s="94" t="str">
        <f t="shared" si="0"/>
        <v>安芸</v>
      </c>
    </row>
    <row r="33" spans="1:11" ht="18" customHeight="1">
      <c r="A33" s="75" t="s">
        <v>94</v>
      </c>
      <c r="B33" s="207" t="s">
        <v>99</v>
      </c>
      <c r="C33" s="208" t="s">
        <v>99</v>
      </c>
      <c r="D33" s="209" t="s">
        <v>99</v>
      </c>
      <c r="E33" s="207">
        <v>256350</v>
      </c>
      <c r="F33" s="208">
        <v>254297</v>
      </c>
      <c r="G33" s="209">
        <v>2053</v>
      </c>
      <c r="H33" s="207">
        <v>13680997</v>
      </c>
      <c r="I33" s="208">
        <v>13403665</v>
      </c>
      <c r="J33" s="209">
        <v>263854</v>
      </c>
      <c r="K33" s="94" t="str">
        <f t="shared" si="0"/>
        <v>南国</v>
      </c>
    </row>
    <row r="34" spans="1:11" ht="18" customHeight="1">
      <c r="A34" s="75" t="s">
        <v>95</v>
      </c>
      <c r="B34" s="207" t="s">
        <v>99</v>
      </c>
      <c r="C34" s="208" t="s">
        <v>99</v>
      </c>
      <c r="D34" s="209" t="s">
        <v>99</v>
      </c>
      <c r="E34" s="207">
        <v>14203</v>
      </c>
      <c r="F34" s="208">
        <v>14201</v>
      </c>
      <c r="G34" s="209">
        <v>2</v>
      </c>
      <c r="H34" s="207">
        <v>7909515</v>
      </c>
      <c r="I34" s="208">
        <v>7767827</v>
      </c>
      <c r="J34" s="209">
        <v>127585</v>
      </c>
      <c r="K34" s="94" t="str">
        <f t="shared" si="0"/>
        <v>須崎</v>
      </c>
    </row>
    <row r="35" spans="1:11" ht="18" customHeight="1">
      <c r="A35" s="75" t="s">
        <v>96</v>
      </c>
      <c r="B35" s="207" t="s">
        <v>99</v>
      </c>
      <c r="C35" s="208" t="s">
        <v>99</v>
      </c>
      <c r="D35" s="209" t="s">
        <v>99</v>
      </c>
      <c r="E35" s="207">
        <v>27100</v>
      </c>
      <c r="F35" s="208">
        <v>27044</v>
      </c>
      <c r="G35" s="209">
        <v>56</v>
      </c>
      <c r="H35" s="207">
        <v>8869448</v>
      </c>
      <c r="I35" s="208">
        <v>8588104</v>
      </c>
      <c r="J35" s="209">
        <v>267391</v>
      </c>
      <c r="K35" s="94" t="str">
        <f t="shared" si="0"/>
        <v>中村</v>
      </c>
    </row>
    <row r="36" spans="1:11" ht="18" customHeight="1">
      <c r="A36" s="75" t="s">
        <v>97</v>
      </c>
      <c r="B36" s="207" t="s">
        <v>99</v>
      </c>
      <c r="C36" s="208" t="s">
        <v>99</v>
      </c>
      <c r="D36" s="209" t="s">
        <v>99</v>
      </c>
      <c r="E36" s="207" t="s">
        <v>190</v>
      </c>
      <c r="F36" s="208" t="s">
        <v>190</v>
      </c>
      <c r="G36" s="209" t="s">
        <v>99</v>
      </c>
      <c r="H36" s="207">
        <v>8562530</v>
      </c>
      <c r="I36" s="208">
        <v>8356643</v>
      </c>
      <c r="J36" s="209">
        <v>196931</v>
      </c>
      <c r="K36" s="94" t="str">
        <f t="shared" si="0"/>
        <v>伊野</v>
      </c>
    </row>
    <row r="37" spans="1:11" s="3" customFormat="1" ht="18" customHeight="1">
      <c r="A37" s="222" t="s">
        <v>98</v>
      </c>
      <c r="B37" s="223" t="s">
        <v>188</v>
      </c>
      <c r="C37" s="224" t="s">
        <v>188</v>
      </c>
      <c r="D37" s="225" t="s">
        <v>188</v>
      </c>
      <c r="E37" s="223" t="s">
        <v>190</v>
      </c>
      <c r="F37" s="224" t="s">
        <v>190</v>
      </c>
      <c r="G37" s="225" t="s">
        <v>190</v>
      </c>
      <c r="H37" s="223">
        <v>130548786</v>
      </c>
      <c r="I37" s="224">
        <v>127840630</v>
      </c>
      <c r="J37" s="225">
        <v>2569139</v>
      </c>
      <c r="K37" s="226" t="str">
        <f t="shared" si="0"/>
        <v>高知県計</v>
      </c>
    </row>
    <row r="38" spans="1:11" s="12" customFormat="1" ht="18" customHeight="1">
      <c r="A38" s="39"/>
      <c r="B38" s="216"/>
      <c r="C38" s="217"/>
      <c r="D38" s="218"/>
      <c r="E38" s="216"/>
      <c r="F38" s="217"/>
      <c r="G38" s="218"/>
      <c r="H38" s="216"/>
      <c r="I38" s="217"/>
      <c r="J38" s="218"/>
      <c r="K38" s="88"/>
    </row>
    <row r="39" spans="1:11" s="3" customFormat="1" ht="18" customHeight="1" thickBot="1">
      <c r="A39" s="241" t="s">
        <v>49</v>
      </c>
      <c r="B39" s="249" t="s">
        <v>189</v>
      </c>
      <c r="C39" s="250" t="s">
        <v>189</v>
      </c>
      <c r="D39" s="251" t="s">
        <v>189</v>
      </c>
      <c r="E39" s="249">
        <v>16408</v>
      </c>
      <c r="F39" s="250" t="s">
        <v>189</v>
      </c>
      <c r="G39" s="251">
        <v>14068</v>
      </c>
      <c r="H39" s="249">
        <v>16764580</v>
      </c>
      <c r="I39" s="250">
        <v>1518371</v>
      </c>
      <c r="J39" s="251">
        <v>12856864</v>
      </c>
      <c r="K39" s="252" t="str">
        <f t="shared" si="0"/>
        <v>局引受分</v>
      </c>
    </row>
    <row r="40" spans="1:11" s="3" customFormat="1" ht="18" customHeight="1" thickBot="1" thickTop="1">
      <c r="A40" s="227" t="s">
        <v>187</v>
      </c>
      <c r="B40" s="228">
        <v>149343619</v>
      </c>
      <c r="C40" s="229">
        <v>137181560</v>
      </c>
      <c r="D40" s="230">
        <v>12162060</v>
      </c>
      <c r="E40" s="228">
        <v>18168656</v>
      </c>
      <c r="F40" s="229">
        <v>18137127</v>
      </c>
      <c r="G40" s="230">
        <v>27409</v>
      </c>
      <c r="H40" s="228">
        <v>1104342160</v>
      </c>
      <c r="I40" s="229">
        <v>1054808135</v>
      </c>
      <c r="J40" s="230">
        <v>46503380</v>
      </c>
      <c r="K40" s="233" t="str">
        <f t="shared" si="0"/>
        <v>総計</v>
      </c>
    </row>
  </sheetData>
  <sheetProtection/>
  <mergeCells count="5">
    <mergeCell ref="K2:K3"/>
    <mergeCell ref="A2:A3"/>
    <mergeCell ref="B2:D2"/>
    <mergeCell ref="E2:G2"/>
    <mergeCell ref="H2:J2"/>
  </mergeCells>
  <printOptions/>
  <pageMargins left="0.7874015748031497" right="0.7874015748031497" top="0.984251968503937" bottom="0.984251968503937" header="0.31496062992125984" footer="0.5118110236220472"/>
  <pageSetup fitToHeight="1" fitToWidth="1" horizontalDpi="1200" verticalDpi="1200" orientation="landscape" paperSize="9" scale="65" r:id="rId1"/>
  <headerFooter alignWithMargins="0">
    <oddHeader>&amp;R&amp;10高松国税局　国税徴収等1（H18）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PageLayoutView="0" workbookViewId="0" topLeftCell="A1">
      <selection activeCell="A1" sqref="A1:F1"/>
    </sheetView>
  </sheetViews>
  <sheetFormatPr defaultColWidth="8.625" defaultRowHeight="13.5"/>
  <cols>
    <col min="1" max="1" width="10.625" style="2" customWidth="1"/>
    <col min="2" max="2" width="6.625" style="2" customWidth="1"/>
    <col min="3" max="3" width="13.875" style="2" customWidth="1"/>
    <col min="4" max="4" width="14.25390625" style="2" customWidth="1"/>
    <col min="5" max="5" width="3.00390625" style="2" bestFit="1" customWidth="1"/>
    <col min="6" max="6" width="16.75390625" style="2" customWidth="1"/>
    <col min="7" max="8" width="8.625" style="2" customWidth="1"/>
    <col min="9" max="9" width="4.875" style="2" customWidth="1"/>
    <col min="10" max="16384" width="8.625" style="2" customWidth="1"/>
  </cols>
  <sheetData>
    <row r="1" spans="1:6" ht="15">
      <c r="A1" s="268" t="s">
        <v>127</v>
      </c>
      <c r="B1" s="268"/>
      <c r="C1" s="268"/>
      <c r="D1" s="268"/>
      <c r="E1" s="268"/>
      <c r="F1" s="268"/>
    </row>
    <row r="2" spans="1:6" ht="14.25" customHeight="1" thickBot="1">
      <c r="A2" s="301" t="s">
        <v>128</v>
      </c>
      <c r="B2" s="301"/>
      <c r="C2" s="301"/>
      <c r="D2" s="301"/>
      <c r="E2" s="301"/>
      <c r="F2" s="301"/>
    </row>
    <row r="3" spans="1:6" ht="18" customHeight="1">
      <c r="A3" s="256" t="s">
        <v>129</v>
      </c>
      <c r="B3" s="305"/>
      <c r="C3" s="257"/>
      <c r="D3" s="302" t="s">
        <v>103</v>
      </c>
      <c r="E3" s="303"/>
      <c r="F3" s="304"/>
    </row>
    <row r="4" spans="1:6" ht="15" customHeight="1">
      <c r="A4" s="258"/>
      <c r="B4" s="306"/>
      <c r="C4" s="259"/>
      <c r="D4" s="97" t="s">
        <v>104</v>
      </c>
      <c r="E4" s="299" t="s">
        <v>130</v>
      </c>
      <c r="F4" s="300"/>
    </row>
    <row r="5" spans="1:6" s="37" customFormat="1" ht="15" customHeight="1">
      <c r="A5" s="44"/>
      <c r="B5" s="45"/>
      <c r="C5" s="98"/>
      <c r="D5" s="99" t="s">
        <v>105</v>
      </c>
      <c r="E5" s="100"/>
      <c r="F5" s="101" t="s">
        <v>2</v>
      </c>
    </row>
    <row r="6" spans="1:6" ht="27" customHeight="1">
      <c r="A6" s="314" t="s">
        <v>106</v>
      </c>
      <c r="B6" s="324" t="s">
        <v>107</v>
      </c>
      <c r="C6" s="325"/>
      <c r="D6" s="102">
        <v>24</v>
      </c>
      <c r="E6" s="103"/>
      <c r="F6" s="104">
        <v>5329013</v>
      </c>
    </row>
    <row r="7" spans="1:6" ht="27" customHeight="1">
      <c r="A7" s="315"/>
      <c r="B7" s="322" t="s">
        <v>108</v>
      </c>
      <c r="C7" s="323"/>
      <c r="D7" s="105">
        <v>14</v>
      </c>
      <c r="E7" s="106"/>
      <c r="F7" s="107">
        <v>409426</v>
      </c>
    </row>
    <row r="8" spans="1:6" ht="27" customHeight="1">
      <c r="A8" s="315"/>
      <c r="B8" s="322" t="s">
        <v>109</v>
      </c>
      <c r="C8" s="323"/>
      <c r="D8" s="105" t="s">
        <v>99</v>
      </c>
      <c r="E8" s="106"/>
      <c r="F8" s="107">
        <v>18747</v>
      </c>
    </row>
    <row r="9" spans="1:6" ht="27" customHeight="1">
      <c r="A9" s="315"/>
      <c r="B9" s="326" t="s">
        <v>131</v>
      </c>
      <c r="C9" s="91" t="s">
        <v>110</v>
      </c>
      <c r="D9" s="105">
        <v>6</v>
      </c>
      <c r="E9" s="106"/>
      <c r="F9" s="107">
        <v>4724019</v>
      </c>
    </row>
    <row r="10" spans="1:6" ht="27" customHeight="1">
      <c r="A10" s="315"/>
      <c r="B10" s="327"/>
      <c r="C10" s="91" t="s">
        <v>111</v>
      </c>
      <c r="D10" s="105" t="s">
        <v>99</v>
      </c>
      <c r="E10" s="106"/>
      <c r="F10" s="107" t="s">
        <v>99</v>
      </c>
    </row>
    <row r="11" spans="1:6" ht="27" customHeight="1">
      <c r="A11" s="315"/>
      <c r="B11" s="327"/>
      <c r="C11" s="317" t="s">
        <v>112</v>
      </c>
      <c r="D11" s="108"/>
      <c r="E11" s="109" t="s">
        <v>113</v>
      </c>
      <c r="F11" s="110">
        <v>1629</v>
      </c>
    </row>
    <row r="12" spans="1:6" ht="27" customHeight="1">
      <c r="A12" s="315"/>
      <c r="B12" s="327"/>
      <c r="C12" s="318"/>
      <c r="D12" s="102">
        <v>24</v>
      </c>
      <c r="E12" s="111"/>
      <c r="F12" s="104">
        <v>578771</v>
      </c>
    </row>
    <row r="13" spans="1:6" s="3" customFormat="1" ht="27" customHeight="1">
      <c r="A13" s="315"/>
      <c r="B13" s="327"/>
      <c r="C13" s="112" t="s">
        <v>1</v>
      </c>
      <c r="D13" s="113">
        <v>30</v>
      </c>
      <c r="E13" s="106"/>
      <c r="F13" s="114">
        <v>5304419</v>
      </c>
    </row>
    <row r="14" spans="1:6" ht="27" customHeight="1">
      <c r="A14" s="316"/>
      <c r="B14" s="307" t="s">
        <v>114</v>
      </c>
      <c r="C14" s="308"/>
      <c r="D14" s="115">
        <v>8</v>
      </c>
      <c r="E14" s="116"/>
      <c r="F14" s="117">
        <v>415273</v>
      </c>
    </row>
    <row r="15" spans="1:6" ht="27" customHeight="1">
      <c r="A15" s="287" t="s">
        <v>115</v>
      </c>
      <c r="B15" s="309" t="s">
        <v>116</v>
      </c>
      <c r="C15" s="309"/>
      <c r="D15" s="118">
        <v>1</v>
      </c>
      <c r="E15" s="119"/>
      <c r="F15" s="120">
        <v>62245</v>
      </c>
    </row>
    <row r="16" spans="1:6" ht="27" customHeight="1">
      <c r="A16" s="288"/>
      <c r="B16" s="321" t="s">
        <v>117</v>
      </c>
      <c r="C16" s="321"/>
      <c r="D16" s="105" t="s">
        <v>133</v>
      </c>
      <c r="E16" s="106"/>
      <c r="F16" s="107" t="s">
        <v>133</v>
      </c>
    </row>
    <row r="17" spans="1:6" ht="27" customHeight="1">
      <c r="A17" s="288"/>
      <c r="B17" s="310" t="s">
        <v>118</v>
      </c>
      <c r="C17" s="311"/>
      <c r="D17" s="108"/>
      <c r="E17" s="109" t="s">
        <v>113</v>
      </c>
      <c r="F17" s="110">
        <v>16629</v>
      </c>
    </row>
    <row r="18" spans="1:6" ht="27" customHeight="1">
      <c r="A18" s="288"/>
      <c r="B18" s="312"/>
      <c r="C18" s="313"/>
      <c r="D18" s="102">
        <v>25</v>
      </c>
      <c r="E18" s="111"/>
      <c r="F18" s="104">
        <v>624170</v>
      </c>
    </row>
    <row r="19" spans="1:6" ht="27" customHeight="1">
      <c r="A19" s="288"/>
      <c r="B19" s="321" t="s">
        <v>119</v>
      </c>
      <c r="C19" s="321"/>
      <c r="D19" s="105" t="s">
        <v>99</v>
      </c>
      <c r="E19" s="106"/>
      <c r="F19" s="107">
        <v>18441</v>
      </c>
    </row>
    <row r="20" spans="1:6" ht="27" customHeight="1">
      <c r="A20" s="288"/>
      <c r="B20" s="321" t="s">
        <v>120</v>
      </c>
      <c r="C20" s="321"/>
      <c r="D20" s="105" t="s">
        <v>132</v>
      </c>
      <c r="E20" s="106"/>
      <c r="F20" s="107" t="s">
        <v>132</v>
      </c>
    </row>
    <row r="21" spans="1:6" ht="27" customHeight="1">
      <c r="A21" s="288"/>
      <c r="B21" s="321" t="s">
        <v>117</v>
      </c>
      <c r="C21" s="321"/>
      <c r="D21" s="105" t="s">
        <v>132</v>
      </c>
      <c r="E21" s="106"/>
      <c r="F21" s="107" t="s">
        <v>132</v>
      </c>
    </row>
    <row r="22" spans="1:6" ht="27" customHeight="1">
      <c r="A22" s="288"/>
      <c r="B22" s="321" t="s">
        <v>121</v>
      </c>
      <c r="C22" s="321"/>
      <c r="D22" s="105">
        <v>25</v>
      </c>
      <c r="E22" s="106"/>
      <c r="F22" s="107">
        <v>625402</v>
      </c>
    </row>
    <row r="23" spans="1:6" ht="27" customHeight="1">
      <c r="A23" s="289"/>
      <c r="B23" s="290" t="s">
        <v>122</v>
      </c>
      <c r="C23" s="290"/>
      <c r="D23" s="121" t="s">
        <v>132</v>
      </c>
      <c r="E23" s="122"/>
      <c r="F23" s="123" t="s">
        <v>132</v>
      </c>
    </row>
    <row r="24" spans="1:6" ht="27" customHeight="1">
      <c r="A24" s="297" t="s">
        <v>123</v>
      </c>
      <c r="B24" s="320" t="s">
        <v>124</v>
      </c>
      <c r="C24" s="320"/>
      <c r="D24" s="118" t="s">
        <v>132</v>
      </c>
      <c r="E24" s="119"/>
      <c r="F24" s="120" t="s">
        <v>132</v>
      </c>
    </row>
    <row r="25" spans="1:6" ht="27" customHeight="1">
      <c r="A25" s="288"/>
      <c r="B25" s="321" t="s">
        <v>108</v>
      </c>
      <c r="C25" s="321"/>
      <c r="D25" s="105" t="s">
        <v>132</v>
      </c>
      <c r="E25" s="106"/>
      <c r="F25" s="107" t="s">
        <v>132</v>
      </c>
    </row>
    <row r="26" spans="1:6" ht="27" customHeight="1">
      <c r="A26" s="288"/>
      <c r="B26" s="321" t="s">
        <v>110</v>
      </c>
      <c r="C26" s="321"/>
      <c r="D26" s="105" t="s">
        <v>132</v>
      </c>
      <c r="E26" s="106"/>
      <c r="F26" s="107" t="s">
        <v>132</v>
      </c>
    </row>
    <row r="27" spans="1:6" ht="27" customHeight="1">
      <c r="A27" s="288"/>
      <c r="B27" s="321" t="s">
        <v>111</v>
      </c>
      <c r="C27" s="321"/>
      <c r="D27" s="105" t="s">
        <v>132</v>
      </c>
      <c r="E27" s="106"/>
      <c r="F27" s="107" t="s">
        <v>132</v>
      </c>
    </row>
    <row r="28" spans="1:6" ht="27" customHeight="1">
      <c r="A28" s="288"/>
      <c r="B28" s="321" t="s">
        <v>125</v>
      </c>
      <c r="C28" s="321"/>
      <c r="D28" s="105" t="s">
        <v>132</v>
      </c>
      <c r="E28" s="106"/>
      <c r="F28" s="107" t="s">
        <v>132</v>
      </c>
    </row>
    <row r="29" spans="1:6" ht="27" customHeight="1" thickBot="1">
      <c r="A29" s="298"/>
      <c r="B29" s="319" t="s">
        <v>126</v>
      </c>
      <c r="C29" s="319"/>
      <c r="D29" s="124" t="s">
        <v>132</v>
      </c>
      <c r="E29" s="125"/>
      <c r="F29" s="126" t="s">
        <v>132</v>
      </c>
    </row>
    <row r="30" spans="1:8" s="1" customFormat="1" ht="28.5" customHeight="1">
      <c r="A30" s="127" t="s">
        <v>134</v>
      </c>
      <c r="B30" s="293" t="s">
        <v>183</v>
      </c>
      <c r="C30" s="293"/>
      <c r="D30" s="293"/>
      <c r="E30" s="293"/>
      <c r="F30" s="293"/>
      <c r="G30" s="294"/>
      <c r="H30" s="294"/>
    </row>
    <row r="31" spans="1:9" s="1" customFormat="1" ht="27.75" customHeight="1">
      <c r="A31" s="295" t="s">
        <v>184</v>
      </c>
      <c r="B31" s="296"/>
      <c r="C31" s="296"/>
      <c r="D31" s="296"/>
      <c r="E31" s="296"/>
      <c r="F31" s="296"/>
      <c r="G31" s="296"/>
      <c r="H31" s="296"/>
      <c r="I31" s="296"/>
    </row>
    <row r="32" spans="1:7" ht="13.5">
      <c r="A32" s="291" t="s">
        <v>135</v>
      </c>
      <c r="B32" s="292"/>
      <c r="C32" s="292"/>
      <c r="D32" s="292"/>
      <c r="E32" s="292"/>
      <c r="F32" s="292"/>
      <c r="G32" s="292"/>
    </row>
  </sheetData>
  <sheetProtection/>
  <mergeCells count="31">
    <mergeCell ref="B28:C28"/>
    <mergeCell ref="B22:C22"/>
    <mergeCell ref="B27:C27"/>
    <mergeCell ref="B19:C19"/>
    <mergeCell ref="B20:C20"/>
    <mergeCell ref="B21:C21"/>
    <mergeCell ref="B25:C25"/>
    <mergeCell ref="B26:C26"/>
    <mergeCell ref="B8:C8"/>
    <mergeCell ref="B7:C7"/>
    <mergeCell ref="B6:C6"/>
    <mergeCell ref="B9:B13"/>
    <mergeCell ref="B16:C16"/>
    <mergeCell ref="A1:F1"/>
    <mergeCell ref="E4:F4"/>
    <mergeCell ref="A2:F2"/>
    <mergeCell ref="D3:F3"/>
    <mergeCell ref="A3:C4"/>
    <mergeCell ref="B14:C14"/>
    <mergeCell ref="A6:A14"/>
    <mergeCell ref="C11:C12"/>
    <mergeCell ref="A15:A23"/>
    <mergeCell ref="B23:C23"/>
    <mergeCell ref="A32:G32"/>
    <mergeCell ref="B30:H30"/>
    <mergeCell ref="A31:I31"/>
    <mergeCell ref="A24:A29"/>
    <mergeCell ref="B15:C15"/>
    <mergeCell ref="B17:C18"/>
    <mergeCell ref="B29:C29"/>
    <mergeCell ref="B24:C24"/>
  </mergeCells>
  <printOptions/>
  <pageMargins left="0.7874015748031497" right="0.7874015748031497" top="0.984251968503937" bottom="0.984251968503937" header="0.31496062992125984" footer="0.5118110236220472"/>
  <pageSetup fitToHeight="1" fitToWidth="1" horizontalDpi="1200" verticalDpi="1200" orientation="portrait" paperSize="9" scale="95" r:id="rId1"/>
  <headerFooter alignWithMargins="0">
    <oddHeader>&amp;R&amp;10高松国税局　国税徴収等1（H18）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30" customWidth="1"/>
    <col min="2" max="2" width="15.50390625" style="130" bestFit="1" customWidth="1"/>
    <col min="3" max="3" width="3.00390625" style="130" bestFit="1" customWidth="1"/>
    <col min="4" max="5" width="18.00390625" style="130" customWidth="1"/>
    <col min="6" max="16384" width="9.00390625" style="130" customWidth="1"/>
  </cols>
  <sheetData>
    <row r="1" s="129" customFormat="1" ht="14.25" thickBot="1">
      <c r="A1" s="128" t="s">
        <v>136</v>
      </c>
    </row>
    <row r="2" spans="1:5" ht="19.5" customHeight="1">
      <c r="A2" s="256" t="s">
        <v>145</v>
      </c>
      <c r="B2" s="257"/>
      <c r="C2" s="333" t="s">
        <v>146</v>
      </c>
      <c r="D2" s="334"/>
      <c r="E2" s="335"/>
    </row>
    <row r="3" spans="1:5" ht="19.5" customHeight="1">
      <c r="A3" s="258"/>
      <c r="B3" s="259"/>
      <c r="C3" s="328" t="s">
        <v>147</v>
      </c>
      <c r="D3" s="329"/>
      <c r="E3" s="131" t="s">
        <v>148</v>
      </c>
    </row>
    <row r="4" spans="1:5" s="135" customFormat="1" ht="13.5">
      <c r="A4" s="44"/>
      <c r="B4" s="132"/>
      <c r="C4" s="100"/>
      <c r="D4" s="133" t="s">
        <v>137</v>
      </c>
      <c r="E4" s="134" t="s">
        <v>138</v>
      </c>
    </row>
    <row r="5" spans="1:8" ht="30" customHeight="1">
      <c r="A5" s="330" t="s">
        <v>149</v>
      </c>
      <c r="B5" s="136" t="s">
        <v>139</v>
      </c>
      <c r="C5" s="137"/>
      <c r="D5" s="138">
        <v>23</v>
      </c>
      <c r="E5" s="139">
        <v>550272</v>
      </c>
      <c r="F5" s="2"/>
      <c r="G5" s="2"/>
      <c r="H5" s="2"/>
    </row>
    <row r="6" spans="1:8" ht="30" customHeight="1">
      <c r="A6" s="331"/>
      <c r="B6" s="140" t="s">
        <v>140</v>
      </c>
      <c r="C6" s="141"/>
      <c r="D6" s="142" t="s">
        <v>150</v>
      </c>
      <c r="E6" s="143" t="s">
        <v>150</v>
      </c>
      <c r="F6" s="2"/>
      <c r="G6" s="2"/>
      <c r="H6" s="2"/>
    </row>
    <row r="7" spans="1:8" ht="30" customHeight="1">
      <c r="A7" s="331"/>
      <c r="B7" s="140" t="s">
        <v>141</v>
      </c>
      <c r="C7" s="141"/>
      <c r="D7" s="142">
        <v>1</v>
      </c>
      <c r="E7" s="143">
        <v>30128</v>
      </c>
      <c r="F7" s="2"/>
      <c r="G7" s="2"/>
      <c r="H7" s="2"/>
    </row>
    <row r="8" spans="1:8" ht="30" customHeight="1">
      <c r="A8" s="331"/>
      <c r="B8" s="140" t="s">
        <v>142</v>
      </c>
      <c r="C8" s="141"/>
      <c r="D8" s="142" t="s">
        <v>150</v>
      </c>
      <c r="E8" s="143" t="s">
        <v>150</v>
      </c>
      <c r="F8" s="2"/>
      <c r="G8" s="2"/>
      <c r="H8" s="2"/>
    </row>
    <row r="9" spans="1:8" ht="30" customHeight="1" thickBot="1">
      <c r="A9" s="332"/>
      <c r="B9" s="144" t="s">
        <v>1</v>
      </c>
      <c r="C9" s="145" t="s">
        <v>143</v>
      </c>
      <c r="D9" s="146">
        <v>24</v>
      </c>
      <c r="E9" s="147">
        <v>580400</v>
      </c>
      <c r="F9" s="2"/>
      <c r="G9" s="2"/>
      <c r="H9" s="2"/>
    </row>
    <row r="10" spans="1:8" ht="13.5">
      <c r="A10" s="2" t="s">
        <v>144</v>
      </c>
      <c r="B10" s="2"/>
      <c r="C10" s="2"/>
      <c r="D10" s="2"/>
      <c r="E10" s="2"/>
      <c r="F10" s="2"/>
      <c r="G10" s="2"/>
      <c r="H10" s="2"/>
    </row>
  </sheetData>
  <sheetProtection/>
  <mergeCells count="4">
    <mergeCell ref="C3:D3"/>
    <mergeCell ref="A5:A9"/>
    <mergeCell ref="C2:E2"/>
    <mergeCell ref="A2:B3"/>
  </mergeCells>
  <printOptions/>
  <pageMargins left="0.7874015748031497" right="0.7874015748031497" top="0.984251968503937" bottom="0.984251968503937" header="0.31496062992125984" footer="0.5118110236220472"/>
  <pageSetup fitToHeight="1" fitToWidth="1" horizontalDpi="600" verticalDpi="600" orientation="portrait" paperSize="9" r:id="rId1"/>
  <headerFooter alignWithMargins="0">
    <oddHeader>&amp;R&amp;10高松国税局　国税徴収等1（H18）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0"/>
  <sheetViews>
    <sheetView showGridLines="0" zoomScalePageLayoutView="0" workbookViewId="0" topLeftCell="A1">
      <selection activeCell="A1" sqref="A1"/>
    </sheetView>
  </sheetViews>
  <sheetFormatPr defaultColWidth="8.625" defaultRowHeight="13.5"/>
  <cols>
    <col min="1" max="1" width="11.375" style="2" customWidth="1"/>
    <col min="2" max="2" width="8.25390625" style="2" customWidth="1"/>
    <col min="3" max="3" width="10.625" style="2" customWidth="1"/>
    <col min="4" max="4" width="8.25390625" style="2" customWidth="1"/>
    <col min="5" max="5" width="10.625" style="2" customWidth="1"/>
    <col min="6" max="6" width="8.25390625" style="2" customWidth="1"/>
    <col min="7" max="7" width="10.625" style="2" customWidth="1"/>
    <col min="8" max="8" width="9.00390625" style="2" bestFit="1" customWidth="1"/>
    <col min="9" max="9" width="3.00390625" style="2" bestFit="1" customWidth="1"/>
    <col min="10" max="10" width="8.25390625" style="2" bestFit="1" customWidth="1"/>
    <col min="11" max="11" width="10.375" style="2" customWidth="1"/>
    <col min="12" max="16384" width="8.625" style="2" customWidth="1"/>
  </cols>
  <sheetData>
    <row r="1" ht="12" thickBot="1">
      <c r="A1" s="2" t="s">
        <v>155</v>
      </c>
    </row>
    <row r="2" spans="1:11" ht="16.5" customHeight="1">
      <c r="A2" s="336" t="s">
        <v>156</v>
      </c>
      <c r="B2" s="346" t="s">
        <v>151</v>
      </c>
      <c r="C2" s="347"/>
      <c r="D2" s="348" t="s">
        <v>152</v>
      </c>
      <c r="E2" s="349"/>
      <c r="F2" s="346" t="s">
        <v>157</v>
      </c>
      <c r="G2" s="347"/>
      <c r="H2" s="338" t="s">
        <v>158</v>
      </c>
      <c r="I2" s="340" t="s">
        <v>159</v>
      </c>
      <c r="J2" s="341"/>
      <c r="K2" s="342"/>
    </row>
    <row r="3" spans="1:11" ht="16.5" customHeight="1">
      <c r="A3" s="337"/>
      <c r="B3" s="38" t="s">
        <v>160</v>
      </c>
      <c r="C3" s="21" t="s">
        <v>161</v>
      </c>
      <c r="D3" s="38" t="s">
        <v>160</v>
      </c>
      <c r="E3" s="21" t="s">
        <v>161</v>
      </c>
      <c r="F3" s="38" t="s">
        <v>160</v>
      </c>
      <c r="G3" s="21" t="s">
        <v>161</v>
      </c>
      <c r="H3" s="339"/>
      <c r="I3" s="343"/>
      <c r="J3" s="344"/>
      <c r="K3" s="345"/>
    </row>
    <row r="4" spans="1:11" ht="11.25">
      <c r="A4" s="148"/>
      <c r="B4" s="149" t="s">
        <v>162</v>
      </c>
      <c r="C4" s="63" t="s">
        <v>163</v>
      </c>
      <c r="D4" s="149" t="s">
        <v>162</v>
      </c>
      <c r="E4" s="63" t="s">
        <v>163</v>
      </c>
      <c r="F4" s="149" t="s">
        <v>162</v>
      </c>
      <c r="G4" s="63" t="s">
        <v>163</v>
      </c>
      <c r="H4" s="150" t="s">
        <v>163</v>
      </c>
      <c r="I4" s="151"/>
      <c r="J4" s="152"/>
      <c r="K4" s="153" t="s">
        <v>163</v>
      </c>
    </row>
    <row r="5" spans="1:12" ht="30" customHeight="1">
      <c r="A5" s="29" t="s">
        <v>56</v>
      </c>
      <c r="B5" s="154">
        <v>54</v>
      </c>
      <c r="C5" s="155">
        <v>2089803</v>
      </c>
      <c r="D5" s="154">
        <v>45</v>
      </c>
      <c r="E5" s="155">
        <v>2036684</v>
      </c>
      <c r="F5" s="154">
        <v>61</v>
      </c>
      <c r="G5" s="155">
        <v>2762162</v>
      </c>
      <c r="H5" s="156" t="s">
        <v>182</v>
      </c>
      <c r="I5" s="157" t="s">
        <v>153</v>
      </c>
      <c r="J5" s="158">
        <v>86340</v>
      </c>
      <c r="K5" s="159">
        <v>2036684</v>
      </c>
      <c r="L5" s="160"/>
    </row>
    <row r="6" spans="1:12" ht="30" customHeight="1">
      <c r="A6" s="161" t="s">
        <v>57</v>
      </c>
      <c r="B6" s="162">
        <v>46</v>
      </c>
      <c r="C6" s="163">
        <v>1972517</v>
      </c>
      <c r="D6" s="162">
        <v>52</v>
      </c>
      <c r="E6" s="163">
        <v>2078289</v>
      </c>
      <c r="F6" s="162">
        <v>32</v>
      </c>
      <c r="G6" s="163">
        <v>1893224</v>
      </c>
      <c r="H6" s="164" t="s">
        <v>182</v>
      </c>
      <c r="I6" s="165" t="s">
        <v>153</v>
      </c>
      <c r="J6" s="166">
        <v>84390</v>
      </c>
      <c r="K6" s="167">
        <v>2078289</v>
      </c>
      <c r="L6" s="160"/>
    </row>
    <row r="7" spans="1:12" ht="30" customHeight="1">
      <c r="A7" s="161" t="s">
        <v>58</v>
      </c>
      <c r="B7" s="162">
        <v>28</v>
      </c>
      <c r="C7" s="163">
        <v>787525</v>
      </c>
      <c r="D7" s="162">
        <v>31</v>
      </c>
      <c r="E7" s="163">
        <v>1450396</v>
      </c>
      <c r="F7" s="162">
        <v>21</v>
      </c>
      <c r="G7" s="163">
        <v>937274</v>
      </c>
      <c r="H7" s="164" t="s">
        <v>182</v>
      </c>
      <c r="I7" s="165" t="s">
        <v>153</v>
      </c>
      <c r="J7" s="166">
        <v>135619</v>
      </c>
      <c r="K7" s="167">
        <v>1400942</v>
      </c>
      <c r="L7" s="160"/>
    </row>
    <row r="8" spans="1:12" ht="30" customHeight="1">
      <c r="A8" s="161" t="s">
        <v>68</v>
      </c>
      <c r="B8" s="162">
        <v>24</v>
      </c>
      <c r="C8" s="163">
        <v>5222256</v>
      </c>
      <c r="D8" s="162">
        <v>16</v>
      </c>
      <c r="E8" s="163">
        <v>699794</v>
      </c>
      <c r="F8" s="162">
        <v>24</v>
      </c>
      <c r="G8" s="163">
        <v>5329013</v>
      </c>
      <c r="H8" s="164">
        <v>49454</v>
      </c>
      <c r="I8" s="165" t="s">
        <v>153</v>
      </c>
      <c r="J8" s="166">
        <v>8008</v>
      </c>
      <c r="K8" s="167">
        <v>687003</v>
      </c>
      <c r="L8" s="160"/>
    </row>
    <row r="9" spans="1:12" ht="30" customHeight="1" thickBot="1">
      <c r="A9" s="30" t="s">
        <v>180</v>
      </c>
      <c r="B9" s="168">
        <v>14</v>
      </c>
      <c r="C9" s="169">
        <v>409426</v>
      </c>
      <c r="D9" s="168">
        <v>24</v>
      </c>
      <c r="E9" s="169">
        <v>578771</v>
      </c>
      <c r="F9" s="168">
        <v>8</v>
      </c>
      <c r="G9" s="169">
        <v>415273</v>
      </c>
      <c r="H9" s="170">
        <v>62245</v>
      </c>
      <c r="I9" s="171" t="s">
        <v>153</v>
      </c>
      <c r="J9" s="172">
        <v>16629</v>
      </c>
      <c r="K9" s="173">
        <v>624170</v>
      </c>
      <c r="L9" s="160"/>
    </row>
    <row r="10" ht="11.25">
      <c r="A10" s="2" t="s">
        <v>154</v>
      </c>
    </row>
  </sheetData>
  <sheetProtection/>
  <mergeCells count="6">
    <mergeCell ref="A2:A3"/>
    <mergeCell ref="H2:H3"/>
    <mergeCell ref="I2:K3"/>
    <mergeCell ref="B2:C2"/>
    <mergeCell ref="D2:E2"/>
    <mergeCell ref="F2:G2"/>
  </mergeCells>
  <printOptions/>
  <pageMargins left="0.7874015748031497" right="0.7874015748031497" top="0.984251968503937" bottom="0.984251968503937" header="0.31496062992125984" footer="0.5118110236220472"/>
  <pageSetup horizontalDpi="1200" verticalDpi="1200" orientation="landscape" paperSize="9" r:id="rId2"/>
  <headerFooter alignWithMargins="0">
    <oddHeader>&amp;R&amp;10高松国税局　国税徴収等1（H18）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zoomScalePageLayoutView="0" workbookViewId="0" topLeftCell="A1">
      <selection activeCell="A1" sqref="A1:K1"/>
    </sheetView>
  </sheetViews>
  <sheetFormatPr defaultColWidth="5.875" defaultRowHeight="13.5"/>
  <cols>
    <col min="1" max="2" width="5.625" style="2" customWidth="1"/>
    <col min="3" max="3" width="11.00390625" style="2" customWidth="1"/>
    <col min="4" max="4" width="8.50390625" style="2" customWidth="1"/>
    <col min="5" max="5" width="9.75390625" style="2" bestFit="1" customWidth="1"/>
    <col min="6" max="6" width="8.50390625" style="2" customWidth="1"/>
    <col min="7" max="7" width="9.125" style="2" customWidth="1"/>
    <col min="8" max="8" width="8.50390625" style="2" customWidth="1"/>
    <col min="9" max="9" width="9.125" style="2" customWidth="1"/>
    <col min="10" max="10" width="8.50390625" style="2" customWidth="1"/>
    <col min="11" max="11" width="9.75390625" style="2" bestFit="1" customWidth="1"/>
    <col min="12" max="12" width="10.625" style="2" customWidth="1"/>
    <col min="13" max="16384" width="5.875" style="2" customWidth="1"/>
  </cols>
  <sheetData>
    <row r="1" spans="1:11" ht="14.25" customHeight="1" thickBot="1">
      <c r="A1" s="301" t="s">
        <v>164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1:11" ht="16.5" customHeight="1">
      <c r="A2" s="256" t="s">
        <v>165</v>
      </c>
      <c r="B2" s="305"/>
      <c r="C2" s="257"/>
      <c r="D2" s="362" t="s">
        <v>166</v>
      </c>
      <c r="E2" s="362"/>
      <c r="F2" s="362" t="s">
        <v>167</v>
      </c>
      <c r="G2" s="362"/>
      <c r="H2" s="362" t="s">
        <v>64</v>
      </c>
      <c r="I2" s="362"/>
      <c r="J2" s="351" t="s">
        <v>168</v>
      </c>
      <c r="K2" s="352"/>
    </row>
    <row r="3" spans="1:11" ht="16.5" customHeight="1">
      <c r="A3" s="258"/>
      <c r="B3" s="306"/>
      <c r="C3" s="259"/>
      <c r="D3" s="38" t="s">
        <v>169</v>
      </c>
      <c r="E3" s="21" t="s">
        <v>175</v>
      </c>
      <c r="F3" s="38" t="s">
        <v>169</v>
      </c>
      <c r="G3" s="21" t="s">
        <v>175</v>
      </c>
      <c r="H3" s="38" t="s">
        <v>169</v>
      </c>
      <c r="I3" s="21" t="s">
        <v>175</v>
      </c>
      <c r="J3" s="38" t="s">
        <v>170</v>
      </c>
      <c r="K3" s="174" t="s">
        <v>171</v>
      </c>
    </row>
    <row r="4" spans="1:11" s="37" customFormat="1" ht="11.25">
      <c r="A4" s="175"/>
      <c r="B4" s="176"/>
      <c r="C4" s="177"/>
      <c r="D4" s="178" t="s">
        <v>105</v>
      </c>
      <c r="E4" s="61" t="s">
        <v>2</v>
      </c>
      <c r="F4" s="178" t="s">
        <v>105</v>
      </c>
      <c r="G4" s="61" t="s">
        <v>2</v>
      </c>
      <c r="H4" s="178" t="s">
        <v>105</v>
      </c>
      <c r="I4" s="61" t="s">
        <v>2</v>
      </c>
      <c r="J4" s="178" t="s">
        <v>105</v>
      </c>
      <c r="K4" s="101" t="s">
        <v>2</v>
      </c>
    </row>
    <row r="5" spans="1:11" ht="28.5" customHeight="1">
      <c r="A5" s="330" t="s">
        <v>106</v>
      </c>
      <c r="B5" s="366" t="s">
        <v>172</v>
      </c>
      <c r="C5" s="367"/>
      <c r="D5" s="179" t="s">
        <v>133</v>
      </c>
      <c r="E5" s="180" t="s">
        <v>133</v>
      </c>
      <c r="F5" s="179" t="s">
        <v>133</v>
      </c>
      <c r="G5" s="180" t="s">
        <v>133</v>
      </c>
      <c r="H5" s="179" t="s">
        <v>133</v>
      </c>
      <c r="I5" s="180" t="s">
        <v>133</v>
      </c>
      <c r="J5" s="179" t="s">
        <v>133</v>
      </c>
      <c r="K5" s="181" t="s">
        <v>133</v>
      </c>
    </row>
    <row r="6" spans="1:11" ht="28.5" customHeight="1">
      <c r="A6" s="331"/>
      <c r="B6" s="370" t="s">
        <v>107</v>
      </c>
      <c r="C6" s="371"/>
      <c r="D6" s="182">
        <v>28</v>
      </c>
      <c r="E6" s="183">
        <v>1169351</v>
      </c>
      <c r="F6" s="182">
        <v>16</v>
      </c>
      <c r="G6" s="183">
        <v>9587</v>
      </c>
      <c r="H6" s="182" t="s">
        <v>133</v>
      </c>
      <c r="I6" s="183" t="s">
        <v>133</v>
      </c>
      <c r="J6" s="182">
        <v>44</v>
      </c>
      <c r="K6" s="104">
        <v>1178938</v>
      </c>
    </row>
    <row r="7" spans="1:11" ht="28.5" customHeight="1">
      <c r="A7" s="331"/>
      <c r="B7" s="368" t="s">
        <v>172</v>
      </c>
      <c r="C7" s="369"/>
      <c r="D7" s="179" t="s">
        <v>133</v>
      </c>
      <c r="E7" s="180" t="s">
        <v>133</v>
      </c>
      <c r="F7" s="179" t="s">
        <v>133</v>
      </c>
      <c r="G7" s="180" t="s">
        <v>133</v>
      </c>
      <c r="H7" s="179" t="s">
        <v>133</v>
      </c>
      <c r="I7" s="180" t="s">
        <v>133</v>
      </c>
      <c r="J7" s="179" t="s">
        <v>133</v>
      </c>
      <c r="K7" s="181" t="s">
        <v>133</v>
      </c>
    </row>
    <row r="8" spans="1:11" s="1" customFormat="1" ht="28.5" customHeight="1">
      <c r="A8" s="331"/>
      <c r="B8" s="370" t="s">
        <v>108</v>
      </c>
      <c r="C8" s="318"/>
      <c r="D8" s="182">
        <v>74</v>
      </c>
      <c r="E8" s="183">
        <v>5499754</v>
      </c>
      <c r="F8" s="182">
        <v>26</v>
      </c>
      <c r="G8" s="183">
        <v>24072</v>
      </c>
      <c r="H8" s="182" t="s">
        <v>133</v>
      </c>
      <c r="I8" s="183" t="s">
        <v>133</v>
      </c>
      <c r="J8" s="182">
        <v>100</v>
      </c>
      <c r="K8" s="104">
        <v>5523826</v>
      </c>
    </row>
    <row r="9" spans="1:11" ht="28.5" customHeight="1">
      <c r="A9" s="331"/>
      <c r="B9" s="368" t="s">
        <v>172</v>
      </c>
      <c r="C9" s="369"/>
      <c r="D9" s="179" t="s">
        <v>133</v>
      </c>
      <c r="E9" s="180" t="s">
        <v>133</v>
      </c>
      <c r="F9" s="179" t="s">
        <v>133</v>
      </c>
      <c r="G9" s="180" t="s">
        <v>133</v>
      </c>
      <c r="H9" s="179" t="s">
        <v>133</v>
      </c>
      <c r="I9" s="180" t="s">
        <v>133</v>
      </c>
      <c r="J9" s="179" t="s">
        <v>133</v>
      </c>
      <c r="K9" s="181" t="s">
        <v>133</v>
      </c>
    </row>
    <row r="10" spans="1:11" s="1" customFormat="1" ht="28.5" customHeight="1">
      <c r="A10" s="331"/>
      <c r="B10" s="370" t="s">
        <v>109</v>
      </c>
      <c r="C10" s="318"/>
      <c r="D10" s="182">
        <v>1</v>
      </c>
      <c r="E10" s="183">
        <v>1467</v>
      </c>
      <c r="F10" s="182" t="s">
        <v>99</v>
      </c>
      <c r="G10" s="183" t="s">
        <v>99</v>
      </c>
      <c r="H10" s="182" t="s">
        <v>133</v>
      </c>
      <c r="I10" s="183" t="s">
        <v>133</v>
      </c>
      <c r="J10" s="182">
        <v>1</v>
      </c>
      <c r="K10" s="104">
        <v>1467</v>
      </c>
    </row>
    <row r="11" spans="1:11" ht="28.5" customHeight="1">
      <c r="A11" s="331"/>
      <c r="B11" s="363" t="s">
        <v>110</v>
      </c>
      <c r="C11" s="272"/>
      <c r="D11" s="182">
        <v>15</v>
      </c>
      <c r="E11" s="183">
        <v>184201</v>
      </c>
      <c r="F11" s="182">
        <v>2</v>
      </c>
      <c r="G11" s="183">
        <v>3868</v>
      </c>
      <c r="H11" s="182" t="s">
        <v>133</v>
      </c>
      <c r="I11" s="183" t="s">
        <v>133</v>
      </c>
      <c r="J11" s="182">
        <v>17</v>
      </c>
      <c r="K11" s="104">
        <v>188070</v>
      </c>
    </row>
    <row r="12" spans="1:11" ht="28.5" customHeight="1">
      <c r="A12" s="331"/>
      <c r="B12" s="363" t="s">
        <v>111</v>
      </c>
      <c r="C12" s="272"/>
      <c r="D12" s="182">
        <v>4</v>
      </c>
      <c r="E12" s="183">
        <v>47307</v>
      </c>
      <c r="F12" s="182" t="s">
        <v>99</v>
      </c>
      <c r="G12" s="183" t="s">
        <v>99</v>
      </c>
      <c r="H12" s="182" t="s">
        <v>133</v>
      </c>
      <c r="I12" s="183" t="s">
        <v>133</v>
      </c>
      <c r="J12" s="182">
        <v>4</v>
      </c>
      <c r="K12" s="104">
        <v>47307</v>
      </c>
    </row>
    <row r="13" spans="1:11" ht="28.5" customHeight="1">
      <c r="A13" s="331"/>
      <c r="B13" s="363" t="s">
        <v>112</v>
      </c>
      <c r="C13" s="272"/>
      <c r="D13" s="182">
        <v>64</v>
      </c>
      <c r="E13" s="183">
        <v>5626231</v>
      </c>
      <c r="F13" s="182">
        <v>31</v>
      </c>
      <c r="G13" s="183">
        <v>18013</v>
      </c>
      <c r="H13" s="182" t="s">
        <v>133</v>
      </c>
      <c r="I13" s="183" t="s">
        <v>133</v>
      </c>
      <c r="J13" s="182">
        <v>95</v>
      </c>
      <c r="K13" s="104">
        <v>5644244</v>
      </c>
    </row>
    <row r="14" spans="1:11" ht="28.5" customHeight="1">
      <c r="A14" s="354"/>
      <c r="B14" s="357" t="s">
        <v>114</v>
      </c>
      <c r="C14" s="358"/>
      <c r="D14" s="184">
        <v>18</v>
      </c>
      <c r="E14" s="185">
        <v>809898</v>
      </c>
      <c r="F14" s="184">
        <v>9</v>
      </c>
      <c r="G14" s="185">
        <v>11778</v>
      </c>
      <c r="H14" s="184" t="s">
        <v>133</v>
      </c>
      <c r="I14" s="185" t="s">
        <v>133</v>
      </c>
      <c r="J14" s="184">
        <v>27</v>
      </c>
      <c r="K14" s="186">
        <v>821676</v>
      </c>
    </row>
    <row r="15" spans="1:11" ht="28.5" customHeight="1">
      <c r="A15" s="353" t="s">
        <v>176</v>
      </c>
      <c r="B15" s="355" t="s">
        <v>177</v>
      </c>
      <c r="C15" s="187" t="s">
        <v>178</v>
      </c>
      <c r="D15" s="188">
        <v>1017</v>
      </c>
      <c r="E15" s="189">
        <v>1447860</v>
      </c>
      <c r="F15" s="188">
        <v>86</v>
      </c>
      <c r="G15" s="189">
        <v>32407</v>
      </c>
      <c r="H15" s="188" t="s">
        <v>133</v>
      </c>
      <c r="I15" s="189" t="s">
        <v>133</v>
      </c>
      <c r="J15" s="188">
        <v>1103</v>
      </c>
      <c r="K15" s="190">
        <v>1480268</v>
      </c>
    </row>
    <row r="16" spans="1:11" ht="28.5" customHeight="1">
      <c r="A16" s="331"/>
      <c r="B16" s="356"/>
      <c r="C16" s="191" t="s">
        <v>173</v>
      </c>
      <c r="D16" s="192">
        <v>75</v>
      </c>
      <c r="E16" s="193">
        <v>5054283</v>
      </c>
      <c r="F16" s="192">
        <v>18</v>
      </c>
      <c r="G16" s="193">
        <v>2861</v>
      </c>
      <c r="H16" s="192" t="s">
        <v>133</v>
      </c>
      <c r="I16" s="193" t="s">
        <v>133</v>
      </c>
      <c r="J16" s="192">
        <v>93</v>
      </c>
      <c r="K16" s="194">
        <v>5057144</v>
      </c>
    </row>
    <row r="17" spans="1:11" ht="28.5" customHeight="1">
      <c r="A17" s="354"/>
      <c r="B17" s="357" t="s">
        <v>119</v>
      </c>
      <c r="C17" s="358"/>
      <c r="D17" s="195">
        <v>34</v>
      </c>
      <c r="E17" s="196">
        <v>10160</v>
      </c>
      <c r="F17" s="195">
        <v>34</v>
      </c>
      <c r="G17" s="196">
        <v>5292</v>
      </c>
      <c r="H17" s="195" t="s">
        <v>133</v>
      </c>
      <c r="I17" s="196" t="s">
        <v>133</v>
      </c>
      <c r="J17" s="195">
        <v>68</v>
      </c>
      <c r="K17" s="123">
        <v>15452</v>
      </c>
    </row>
    <row r="18" spans="1:11" ht="28.5" customHeight="1" thickBot="1">
      <c r="A18" s="359" t="s">
        <v>186</v>
      </c>
      <c r="B18" s="360"/>
      <c r="C18" s="361"/>
      <c r="D18" s="197">
        <v>762</v>
      </c>
      <c r="E18" s="198">
        <v>5648079</v>
      </c>
      <c r="F18" s="197">
        <v>67</v>
      </c>
      <c r="G18" s="198">
        <v>56929</v>
      </c>
      <c r="H18" s="197" t="s">
        <v>133</v>
      </c>
      <c r="I18" s="198" t="s">
        <v>133</v>
      </c>
      <c r="J18" s="197">
        <v>829</v>
      </c>
      <c r="K18" s="199">
        <v>5705008</v>
      </c>
    </row>
    <row r="19" spans="1:11" ht="22.5" customHeight="1">
      <c r="A19" s="350" t="s">
        <v>185</v>
      </c>
      <c r="B19" s="350"/>
      <c r="C19" s="350"/>
      <c r="D19" s="350"/>
      <c r="E19" s="350"/>
      <c r="F19" s="350"/>
      <c r="G19" s="350"/>
      <c r="H19" s="350"/>
      <c r="I19" s="350"/>
      <c r="J19" s="350"/>
      <c r="K19" s="350"/>
    </row>
    <row r="20" spans="1:11" ht="30.75" customHeight="1">
      <c r="A20" s="364" t="s">
        <v>174</v>
      </c>
      <c r="B20" s="365"/>
      <c r="C20" s="365"/>
      <c r="D20" s="365"/>
      <c r="E20" s="365"/>
      <c r="F20" s="365"/>
      <c r="G20" s="365"/>
      <c r="H20" s="365"/>
      <c r="I20" s="365"/>
      <c r="J20" s="365"/>
      <c r="K20" s="365"/>
    </row>
  </sheetData>
  <sheetProtection/>
  <mergeCells count="23">
    <mergeCell ref="A20:K20"/>
    <mergeCell ref="B5:C5"/>
    <mergeCell ref="B7:C7"/>
    <mergeCell ref="B9:C9"/>
    <mergeCell ref="B13:C13"/>
    <mergeCell ref="B14:C14"/>
    <mergeCell ref="B6:C6"/>
    <mergeCell ref="B8:C8"/>
    <mergeCell ref="B10:C10"/>
    <mergeCell ref="A5:A14"/>
    <mergeCell ref="A1:K1"/>
    <mergeCell ref="F2:G2"/>
    <mergeCell ref="H2:I2"/>
    <mergeCell ref="B11:C11"/>
    <mergeCell ref="B12:C12"/>
    <mergeCell ref="A2:C3"/>
    <mergeCell ref="A19:K19"/>
    <mergeCell ref="J2:K2"/>
    <mergeCell ref="A15:A17"/>
    <mergeCell ref="B15:B16"/>
    <mergeCell ref="B17:C17"/>
    <mergeCell ref="A18:C18"/>
    <mergeCell ref="D2:E2"/>
  </mergeCells>
  <printOptions/>
  <pageMargins left="0.7874015748031497" right="0.7874015748031497" top="0.984251968503937" bottom="0.984251968503937" header="0.31496062992125984" footer="0.5118110236220472"/>
  <pageSetup fitToHeight="1" fitToWidth="1" horizontalDpi="1200" verticalDpi="1200" orientation="portrait" paperSize="9" scale="92" r:id="rId1"/>
  <headerFooter alignWithMargins="0">
    <oddHeader>&amp;R&amp;10高松国税局　国税徴収等1（H18）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国税徴収状況等</dc:title>
  <dc:subject/>
  <dc:creator>国税庁</dc:creator>
  <cp:keywords/>
  <dc:description/>
  <cp:lastModifiedBy>国税庁</cp:lastModifiedBy>
  <cp:lastPrinted>2008-06-11T04:06:58Z</cp:lastPrinted>
  <dcterms:created xsi:type="dcterms:W3CDTF">2003-07-09T01:05:10Z</dcterms:created>
  <dcterms:modified xsi:type="dcterms:W3CDTF">2008-06-20T04:54:37Z</dcterms:modified>
  <cp:category/>
  <cp:version/>
  <cp:contentType/>
  <cp:contentStatus/>
</cp:coreProperties>
</file>