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activeTab="0"/>
  </bookViews>
  <sheets>
    <sheet name="(1)所得階級別人員 (2)" sheetId="1" r:id="rId1"/>
    <sheet name="(2)所得階級別人員の累年比較" sheetId="2" r:id="rId2"/>
    <sheet name="(3)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'(1)所得階級別人員 (2)'!$A$1:$M$34</definedName>
    <definedName name="_xlnm.Print_Area" localSheetId="1">'(2)所得階級別人員の累年比較'!$A$1:$H$23</definedName>
    <definedName name="_xlnm.Print_Area" localSheetId="2">'(3)青色申告者数'!$A$1:$H$32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<sst xmlns="http://schemas.openxmlformats.org/spreadsheetml/2006/main" count="674" uniqueCount="156">
  <si>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</si>
  <si>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</si>
  <si>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</si>
  <si>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</si>
  <si>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</si>
  <si>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</si>
  <si>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</si>
  <si>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</si>
  <si>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</si>
  <si>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</si>
  <si>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</si>
  <si>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</si>
  <si>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</si>
  <si>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</si>
  <si>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</si>
  <si>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</si>
  <si>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</si>
  <si>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</si>
  <si>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</si>
  <si>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</si>
  <si>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</si>
  <si>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</si>
  <si>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</si>
  <si>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</si>
  <si>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</si>
  <si>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</si>
  <si>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</si>
  <si>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</si>
  <si>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万円超</t>
  </si>
  <si>
    <t>総計</t>
  </si>
  <si>
    <t>外</t>
  </si>
  <si>
    <t>営業等所得者</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</si>
  <si>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</si>
  <si>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</si>
  <si>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</si>
  <si>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</si>
  <si>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</si>
  <si>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</si>
  <si>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</si>
  <si>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</si>
  <si>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</si>
  <si>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</si>
  <si>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</si>
  <si>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</si>
  <si>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</si>
  <si>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</si>
  <si>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</si>
  <si>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</si>
  <si>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</si>
  <si>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</si>
  <si>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</si>
  <si>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</si>
  <si>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</si>
  <si>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</si>
  <si>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</si>
  <si>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</si>
  <si>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</si>
  <si>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</si>
  <si>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</si>
  <si>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</si>
  <si>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</si>
  <si>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</si>
  <si>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</si>
  <si>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</si>
  <si>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</si>
  <si>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</si>
  <si>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</si>
  <si>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</si>
  <si>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</si>
  <si>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</si>
  <si>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</si>
  <si>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農業所得者</t>
  </si>
  <si>
    <t>70 万 円  以　　下</t>
  </si>
  <si>
    <t>調査対象等：</t>
  </si>
  <si>
    <t>内</t>
  </si>
  <si>
    <t>平成13年分</t>
  </si>
  <si>
    <t>平成14年分</t>
  </si>
  <si>
    <t>平成15年分</t>
  </si>
  <si>
    <t>平成16年分</t>
  </si>
  <si>
    <t>平成17年分</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</si>
  <si>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</si>
  <si>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</si>
  <si>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</si>
  <si>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</si>
  <si>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</si>
  <si>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</si>
  <si>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</si>
  <si>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</si>
  <si>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</si>
  <si>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(3)　青色申告者数</t>
  </si>
  <si>
    <t>徳島</t>
  </si>
  <si>
    <t>鳴門</t>
  </si>
  <si>
    <t>阿南</t>
  </si>
  <si>
    <t>川島</t>
  </si>
  <si>
    <t>脇町</t>
  </si>
  <si>
    <t>池田</t>
  </si>
  <si>
    <t>徳島県計</t>
  </si>
  <si>
    <t>-</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</si>
  <si>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</si>
  <si>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</si>
  <si>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</si>
  <si>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</si>
  <si>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</si>
  <si>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</si>
  <si>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</si>
  <si>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</si>
  <si>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</si>
  <si>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</si>
  <si>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</si>
  <si>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</si>
  <si>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</si>
  <si>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</si>
  <si>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</si>
  <si>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</si>
  <si>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</si>
  <si>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</si>
  <si>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</si>
  <si>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</si>
  <si>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</si>
  <si>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</si>
  <si>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</si>
  <si>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t>
  </si>
  <si>
    <t>-</t>
  </si>
  <si>
    <t>-</t>
  </si>
  <si>
    <t>愛媛県計</t>
  </si>
  <si>
    <t>-</t>
  </si>
  <si>
    <t>総所得金額等
階級区分</t>
  </si>
  <si>
    <t>申告納税者数</t>
  </si>
  <si>
    <t>譲渡所得
を有する者</t>
  </si>
  <si>
    <t>山林所得
を有する者</t>
  </si>
  <si>
    <t>営業等所得者</t>
  </si>
  <si>
    <t>農業所得者</t>
  </si>
  <si>
    <t>その他所得者</t>
  </si>
  <si>
    <t>計</t>
  </si>
  <si>
    <t>〃</t>
  </si>
  <si>
    <t>調査対象等：</t>
  </si>
  <si>
    <t>平成17年分の申告所得税について、平成18年３月31日現在で申告納税額がある者の人員を総所得金額等の階級別に示した。</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</si>
  <si>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</si>
  <si>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</si>
  <si>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</si>
  <si>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</si>
  <si>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</si>
  <si>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</si>
  <si>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t>
  </si>
  <si>
    <t>-</t>
  </si>
  <si>
    <t>-</t>
  </si>
  <si>
    <t>-</t>
  </si>
  <si>
    <t>総所得金額等　　　　階級区分</t>
  </si>
  <si>
    <t>総所得金額等　　　　　　階級区分</t>
  </si>
  <si>
    <t>平成17年分の申告所得税について、平成18年３月31日現在で申告納税額がある者のうち、青色申告者について平成18年３月31日現在の総所得金額等により階級区分して、それぞれの分布状況を示した。</t>
  </si>
  <si>
    <t>(4)　税務署別人員</t>
  </si>
  <si>
    <t>(4)　税務署別人員（続）</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</si>
  <si>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</si>
  <si>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t>
    </r>
  </si>
  <si>
    <t>うち短期譲渡
所得を有する者</t>
  </si>
  <si>
    <t>（注）この表は、「（1）所得階級別人員」を税務署別に示したものである。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</si>
</sst>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0_);[Red]\(#,##0\)"/>
    <numFmt numFmtId="186" formatCode="0_);[Red]\(0\)"/>
    <numFmt numFmtId="187" formatCode="#,##0_);\(#,##0\)"/>
    <numFmt numFmtId="188" formatCode="0_);\(0\)"/>
    <numFmt numFmtId="189" formatCode="\(\ #,##0\)"/>
    <numFmt numFmtId="190" formatCode="\(\ \ \ \ \ #,##0\)"/>
    <numFmt numFmtId="191" formatCode="\(\ \ #,###,###,##0\)"/>
    <numFmt numFmtId="192" formatCode="\(\ \ \ \ \ \ #,##0\)"/>
    <numFmt numFmtId="193" formatCode="\(\ \ \ #,###,###,##0\)"/>
    <numFmt numFmtId="194" formatCode="\(\ \ \ \ #,###,###,##0\)"/>
    <numFmt numFmtId="195" formatCode="\(\ \ \ #,##0\)"/>
    <numFmt numFmtId="196" formatCode="\(\ \ #,##0\)"/>
    <numFmt numFmtId="197" formatCode="#,##0;[Red]#,##0"/>
    <numFmt numFmtId="198" formatCode="#,##0;&quot;△ &quot;#,##0"/>
    <numFmt numFmtId="199" formatCode="#,##0.0"/>
    <numFmt numFmtId="200" formatCode="0;&quot;△ &quot;0"/>
    <numFmt numFmtId="201" formatCode="[$€-2]\ #,##0.00_);[Red]\([$€-2]\ #,##0.00\)"/>
    <numFmt numFmtId="202" formatCode="\,General"/>
    <numFmt numFmtId="203" formatCode="_ * #,##0\)"/>
    <numFmt numFmtId="204" formatCode="\(_ * #,##0\)"/>
    <numFmt numFmtId="205" formatCode="\(_ * #,##0_ ;_ * \-#,##0_ ;_ * &quot;-&quot;_ ;_ @_ \)"/>
    <numFmt numFmtId="206" formatCode="\(* #,##0\)"/>
    <numFmt numFmtId="207" formatCode="_ * #,##0_ ;_ * \-#,##0_ ;_ * &quot;－&quot;_ ;_ @_ "/>
    <numFmt numFmtId="208" formatCode="General_ "/>
    <numFmt numFmtId="209" formatCode="_ * #,##0_ ;_ * \-#,##0_ ;_ @_ "/>
    <numFmt numFmtId="210" formatCode="_ * #,##0_ ;_ * &quot;△&quot;#,##0_ ;_ @_ "/>
    <numFmt numFmtId="211" formatCode="_ * #,##0_ ;_ * &quot;△&quot;#,##0_ ;_ * &quot;－&quot;_ ;_ @_ "/>
    <numFmt numFmtId="212" formatCode="General\ "/>
    <numFmt numFmtId="213" formatCode="General&quot; &quot;"/>
    <numFmt numFmtId="214" formatCode="#,##0_ ;[Red]\-#,##0\ "/>
  </numFmts>
  <fonts count="16">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b/>
      <sz val="9"/>
      <name val="ＭＳ ゴシック"/>
      <family val="3"/>
    </font>
    <font>
      <b/>
      <sz val="9"/>
      <name val="ＭＳ 明朝"/>
      <family val="1"/>
    </font>
    <font>
      <b/>
      <sz val="11"/>
      <name val="ＭＳ Ｐゴシック"/>
      <family val="3"/>
    </font>
    <font>
      <sz val="10"/>
      <name val="ＭＳ Ｐ明朝"/>
      <family val="1"/>
    </font>
    <font>
      <sz val="6"/>
      <name val="ＭＳ Ｐ明朝"/>
      <family val="1"/>
    </font>
  </fonts>
  <fills count="5">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58">
    <border>
      <left/>
      <right/>
      <top/>
      <bottom/>
      <diagonal/>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double"/>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style="double"/>
    </border>
    <border>
      <left>
        <color indexed="63"/>
      </left>
      <right style="thin"/>
      <top>
        <color indexed="63"/>
      </top>
      <bottom style="double"/>
    </border>
    <border>
      <left style="thin">
        <color indexed="55"/>
      </left>
      <right>
        <color indexed="63"/>
      </right>
      <top>
        <color indexed="63"/>
      </top>
      <bottom style="medium"/>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thin"/>
      <right style="hair"/>
      <top>
        <color indexed="63"/>
      </top>
      <bottom style="medium"/>
    </border>
    <border>
      <left style="thin"/>
      <right style="hair"/>
      <top style="thin">
        <color indexed="55"/>
      </top>
      <bottom style="double"/>
    </border>
    <border>
      <left style="hair"/>
      <right>
        <color indexed="63"/>
      </right>
      <top>
        <color indexed="63"/>
      </top>
      <bottom style="medium"/>
    </border>
    <border>
      <left style="thin">
        <color indexed="55"/>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thin"/>
      <right style="medium"/>
      <top>
        <color indexed="63"/>
      </top>
      <bottom style="hair">
        <color indexed="55"/>
      </bottom>
    </border>
    <border>
      <left style="thin"/>
      <right style="medium"/>
      <top style="hair">
        <color indexed="55"/>
      </top>
      <bottom style="hair">
        <color indexed="55"/>
      </bottom>
    </border>
    <border>
      <left>
        <color indexed="63"/>
      </left>
      <right style="medium"/>
      <top style="thin">
        <color indexed="55"/>
      </top>
      <bottom style="thin">
        <color indexed="55"/>
      </bottom>
    </border>
    <border>
      <left style="thin"/>
      <right style="medium"/>
      <top style="hair">
        <color indexed="55"/>
      </top>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double"/>
    </border>
    <border>
      <left style="thin"/>
      <right style="medium"/>
      <top style="thin"/>
      <bottom>
        <color indexed="63"/>
      </bottom>
    </border>
    <border>
      <left style="thin"/>
      <right style="medium"/>
      <top style="thin">
        <color indexed="55"/>
      </top>
      <bottom style="thin">
        <color indexed="55"/>
      </bottom>
    </border>
    <border>
      <left style="thin"/>
      <right style="medium"/>
      <top>
        <color indexed="63"/>
      </top>
      <bottom style="double"/>
    </border>
    <border>
      <left style="medium"/>
      <right>
        <color indexed="63"/>
      </right>
      <top style="hair">
        <color indexed="55"/>
      </top>
      <bottom style="thin">
        <color indexed="55"/>
      </bottom>
    </border>
    <border>
      <left style="thin"/>
      <right style="medium"/>
      <top style="hair">
        <color indexed="55"/>
      </top>
      <bottom style="thin">
        <color indexed="55"/>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hair"/>
      <right style="hair"/>
      <top>
        <color indexed="63"/>
      </top>
      <bottom>
        <color indexed="63"/>
      </bottom>
    </border>
    <border>
      <left style="hair"/>
      <right style="thin"/>
      <top>
        <color indexed="63"/>
      </top>
      <bottom style="hair">
        <color indexed="55"/>
      </bottom>
    </border>
    <border>
      <left style="thin"/>
      <right style="hair"/>
      <top>
        <color indexed="63"/>
      </top>
      <bottom>
        <color indexed="63"/>
      </bottom>
    </border>
    <border>
      <left style="hair"/>
      <right style="medium"/>
      <top>
        <color indexed="63"/>
      </top>
      <bottom style="hair">
        <color indexed="55"/>
      </bottom>
    </border>
    <border>
      <left style="hair"/>
      <right style="thin"/>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hair"/>
      <right style="thin"/>
      <top>
        <color indexed="63"/>
      </top>
      <bottom style="double"/>
    </border>
    <border>
      <left style="thin"/>
      <right style="hair"/>
      <top>
        <color indexed="63"/>
      </top>
      <bottom style="double"/>
    </border>
    <border>
      <left style="hair"/>
      <right style="medium"/>
      <top>
        <color indexed="63"/>
      </top>
      <bottom style="double"/>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color indexed="63"/>
      </right>
      <top style="double"/>
      <bottom style="dotted">
        <color indexed="55"/>
      </bottom>
      <diagonal style="hair"/>
    </border>
    <border>
      <left style="hair"/>
      <right style="hair"/>
      <top style="double"/>
      <bottom>
        <color indexed="63"/>
      </bottom>
    </border>
    <border>
      <left style="hair"/>
      <right style="thin"/>
      <top style="double"/>
      <bottom style="dotted">
        <color indexed="55"/>
      </bottom>
    </border>
    <border>
      <left style="thin"/>
      <right>
        <color indexed="63"/>
      </right>
      <top>
        <color indexed="63"/>
      </top>
      <bottom>
        <color indexed="63"/>
      </bottom>
    </border>
    <border>
      <left style="hair"/>
      <right>
        <color indexed="63"/>
      </right>
      <top style="double"/>
      <bottom style="dotted">
        <color indexed="55"/>
      </bottom>
    </border>
    <border diagonalUp="1">
      <left style="hair"/>
      <right style="thin"/>
      <top style="double"/>
      <bottom style="dotted">
        <color indexed="55"/>
      </bottom>
      <diagonal style="hair"/>
    </border>
    <border>
      <left style="hair"/>
      <right style="medium"/>
      <top style="double"/>
      <bottom style="dotted">
        <color indexed="55"/>
      </bottom>
    </border>
    <border>
      <left style="hair"/>
      <right style="thin"/>
      <top style="dotted">
        <color indexed="55"/>
      </top>
      <bottom style="medium"/>
    </border>
    <border>
      <left style="thin"/>
      <right>
        <color indexed="63"/>
      </right>
      <top>
        <color indexed="63"/>
      </top>
      <bottom style="medium"/>
    </border>
    <border>
      <left style="hair"/>
      <right>
        <color indexed="63"/>
      </right>
      <top style="dotted">
        <color indexed="55"/>
      </top>
      <bottom style="medium"/>
    </border>
    <border>
      <left style="hair"/>
      <right style="thin"/>
      <top>
        <color indexed="63"/>
      </top>
      <bottom style="medium"/>
    </border>
    <border>
      <left style="hair"/>
      <right style="medium"/>
      <top style="dotted">
        <color indexed="55"/>
      </top>
      <bottom style="medium"/>
    </border>
    <border>
      <left style="thin"/>
      <right style="thin"/>
      <top style="hair">
        <color indexed="55"/>
      </top>
      <bottom style="thin">
        <color indexed="55"/>
      </bottom>
    </border>
    <border>
      <left>
        <color indexed="63"/>
      </left>
      <right style="thin"/>
      <top style="hair">
        <color indexed="55"/>
      </top>
      <bottom style="thin">
        <color indexed="55"/>
      </bottom>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lignment/>
      <protection/>
    </xf>
    <xf numFmtId="0" fontId="0" fillId="0" borderId="0">
      <alignment/>
      <protection/>
    </xf>
    <xf numFmtId="0" fontId="6" fillId="0" borderId="0" applyNumberFormat="0" applyFill="0" applyBorder="0" applyAlignment="0" applyProtection="0"/>
  </cellStyleXfs>
  <cellXfs count="28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2" fillId="0" borderId="0" xfId="0" applyFont="1" applyAlignment="1">
      <alignment vertical="top"/>
    </xf>
    <xf numFmtId="3" fontId="2" fillId="2" borderId="1" xfId="0" applyNumberFormat="1" applyFont="1" applyFill="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distributed" vertical="center" wrapText="1"/>
    </xf>
    <xf numFmtId="3" fontId="2" fillId="0" borderId="2" xfId="0" applyNumberFormat="1" applyFont="1" applyBorder="1" applyAlignment="1">
      <alignment horizontal="right" vertical="center"/>
    </xf>
    <xf numFmtId="3" fontId="2" fillId="0" borderId="4" xfId="0" applyNumberFormat="1" applyFont="1" applyBorder="1" applyAlignment="1">
      <alignment horizontal="right" vertical="center"/>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right" vertical="center"/>
    </xf>
    <xf numFmtId="0" fontId="2" fillId="0" borderId="8" xfId="0" applyFont="1" applyBorder="1" applyAlignment="1">
      <alignment horizontal="distributed" vertical="center" wrapText="1"/>
    </xf>
    <xf numFmtId="0" fontId="2" fillId="0" borderId="9"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9" xfId="0" applyNumberFormat="1" applyFont="1" applyBorder="1" applyAlignment="1">
      <alignment horizontal="right" vertical="center"/>
    </xf>
    <xf numFmtId="0" fontId="2" fillId="0" borderId="13" xfId="0" applyFont="1" applyBorder="1" applyAlignment="1">
      <alignment horizontal="right" vertical="center"/>
    </xf>
    <xf numFmtId="3" fontId="4" fillId="2" borderId="14"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15" xfId="0" applyFont="1" applyBorder="1" applyAlignment="1">
      <alignment horizontal="center" vertical="center" wrapText="1"/>
    </xf>
    <xf numFmtId="0" fontId="2" fillId="0" borderId="0" xfId="0" applyFont="1" applyAlignment="1">
      <alignment horizontal="left" vertical="top" wrapText="1"/>
    </xf>
    <xf numFmtId="0" fontId="2" fillId="0" borderId="16" xfId="0" applyFont="1" applyBorder="1" applyAlignment="1">
      <alignment horizontal="distributed" vertical="center" wrapText="1"/>
    </xf>
    <xf numFmtId="3" fontId="2" fillId="2" borderId="17"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0" fontId="0" fillId="0" borderId="0" xfId="0" applyFill="1" applyAlignment="1">
      <alignmen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4" fillId="2" borderId="29" xfId="0" applyNumberFormat="1" applyFont="1" applyFill="1" applyBorder="1" applyAlignment="1">
      <alignment horizontal="right" vertical="center"/>
    </xf>
    <xf numFmtId="3" fontId="4"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0" fontId="0" fillId="0" borderId="0" xfId="0" applyAlignment="1">
      <alignment vertical="center"/>
    </xf>
    <xf numFmtId="3" fontId="2" fillId="0" borderId="40" xfId="0" applyNumberFormat="1" applyFont="1" applyBorder="1" applyAlignment="1">
      <alignment vertical="center"/>
    </xf>
    <xf numFmtId="3" fontId="2" fillId="0" borderId="41" xfId="0" applyNumberFormat="1" applyFont="1" applyBorder="1" applyAlignment="1">
      <alignment vertical="center"/>
    </xf>
    <xf numFmtId="0" fontId="0" fillId="0" borderId="0" xfId="0" applyBorder="1" applyAlignment="1">
      <alignment/>
    </xf>
    <xf numFmtId="0" fontId="2" fillId="0" borderId="0" xfId="0" applyFont="1" applyAlignment="1">
      <alignment horizontal="left" vertical="center" wrapText="1"/>
    </xf>
    <xf numFmtId="3" fontId="4" fillId="2" borderId="42" xfId="0" applyNumberFormat="1" applyFont="1" applyFill="1" applyBorder="1" applyAlignment="1">
      <alignment horizontal="right" vertical="center"/>
    </xf>
    <xf numFmtId="0" fontId="10" fillId="2" borderId="43" xfId="0" applyFont="1" applyFill="1" applyBorder="1" applyAlignment="1">
      <alignment horizontal="right" vertical="center"/>
    </xf>
    <xf numFmtId="0" fontId="10" fillId="2" borderId="44" xfId="0" applyFont="1" applyFill="1" applyBorder="1" applyAlignment="1">
      <alignment horizontal="right" vertical="center"/>
    </xf>
    <xf numFmtId="0" fontId="10" fillId="2" borderId="45" xfId="0" applyFont="1" applyFill="1" applyBorder="1" applyAlignment="1">
      <alignment horizontal="right" vertical="center"/>
    </xf>
    <xf numFmtId="0" fontId="10" fillId="0" borderId="46" xfId="0" applyFont="1" applyFill="1" applyBorder="1" applyAlignment="1">
      <alignment horizontal="right" vertical="center"/>
    </xf>
    <xf numFmtId="0" fontId="10" fillId="0" borderId="47" xfId="0" applyFont="1" applyFill="1" applyBorder="1" applyAlignment="1">
      <alignment horizontal="right" vertical="center"/>
    </xf>
    <xf numFmtId="0" fontId="10" fillId="0" borderId="46" xfId="0" applyFont="1" applyFill="1" applyBorder="1" applyAlignment="1">
      <alignment horizontal="left" vertical="center"/>
    </xf>
    <xf numFmtId="0" fontId="10" fillId="0" borderId="48" xfId="0" applyFont="1" applyFill="1" applyBorder="1" applyAlignment="1">
      <alignment horizontal="left" vertical="center"/>
    </xf>
    <xf numFmtId="0" fontId="10" fillId="2" borderId="49" xfId="0" applyFont="1" applyFill="1" applyBorder="1" applyAlignment="1">
      <alignment horizontal="right" vertical="top" wrapText="1"/>
    </xf>
    <xf numFmtId="0" fontId="10" fillId="2" borderId="47" xfId="0" applyFont="1" applyFill="1" applyBorder="1" applyAlignment="1">
      <alignment horizontal="right" vertical="top" wrapText="1"/>
    </xf>
    <xf numFmtId="0" fontId="10" fillId="0" borderId="50" xfId="0" applyFont="1" applyFill="1" applyBorder="1" applyAlignment="1">
      <alignment horizontal="center" vertical="center" wrapText="1"/>
    </xf>
    <xf numFmtId="3" fontId="2" fillId="2" borderId="51" xfId="0" applyNumberFormat="1" applyFont="1" applyFill="1" applyBorder="1" applyAlignment="1">
      <alignment horizontal="right" vertical="center"/>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3" fontId="2" fillId="2" borderId="54" xfId="0" applyNumberFormat="1" applyFont="1" applyFill="1" applyBorder="1" applyAlignment="1">
      <alignment horizontal="right" vertical="center"/>
    </xf>
    <xf numFmtId="0" fontId="10" fillId="3" borderId="46" xfId="0" applyFont="1" applyFill="1" applyBorder="1" applyAlignment="1">
      <alignment horizontal="distributed" vertical="center" wrapText="1"/>
    </xf>
    <xf numFmtId="0" fontId="2" fillId="4" borderId="55" xfId="0" applyFont="1" applyFill="1" applyBorder="1" applyAlignment="1">
      <alignment horizontal="distributed" vertical="center" wrapText="1"/>
    </xf>
    <xf numFmtId="0" fontId="2" fillId="4" borderId="56" xfId="0" applyFont="1" applyFill="1" applyBorder="1" applyAlignment="1">
      <alignment horizontal="distributed" vertical="center" wrapText="1"/>
    </xf>
    <xf numFmtId="3" fontId="2" fillId="2" borderId="57" xfId="0" applyNumberFormat="1" applyFont="1" applyFill="1" applyBorder="1" applyAlignment="1">
      <alignment horizontal="right" vertical="center"/>
    </xf>
    <xf numFmtId="0" fontId="2" fillId="4" borderId="58" xfId="0" applyFont="1" applyFill="1" applyBorder="1" applyAlignment="1">
      <alignment horizontal="distributed" vertical="center" wrapText="1"/>
    </xf>
    <xf numFmtId="3" fontId="2" fillId="2" borderId="59" xfId="0" applyNumberFormat="1" applyFont="1" applyFill="1" applyBorder="1" applyAlignment="1">
      <alignment horizontal="right" vertical="center"/>
    </xf>
    <xf numFmtId="3" fontId="2" fillId="2" borderId="60" xfId="0" applyNumberFormat="1" applyFont="1" applyFill="1" applyBorder="1" applyAlignment="1">
      <alignment horizontal="right" vertical="center"/>
    </xf>
    <xf numFmtId="0" fontId="2" fillId="0" borderId="2" xfId="0" applyFont="1" applyBorder="1" applyAlignment="1">
      <alignment horizontal="distributed" vertical="center" wrapText="1"/>
    </xf>
    <xf numFmtId="3" fontId="2" fillId="0" borderId="61" xfId="0" applyNumberFormat="1" applyFont="1" applyBorder="1" applyAlignment="1">
      <alignment vertical="center"/>
    </xf>
    <xf numFmtId="3" fontId="2" fillId="0" borderId="3" xfId="0" applyNumberFormat="1" applyFont="1" applyBorder="1" applyAlignment="1">
      <alignment vertical="center"/>
    </xf>
    <xf numFmtId="3" fontId="2" fillId="2" borderId="62" xfId="0" applyNumberFormat="1" applyFont="1" applyFill="1" applyBorder="1" applyAlignment="1">
      <alignment horizontal="right" vertical="center"/>
    </xf>
    <xf numFmtId="3" fontId="2" fillId="2" borderId="63" xfId="0" applyNumberFormat="1" applyFont="1" applyFill="1" applyBorder="1" applyAlignment="1">
      <alignment horizontal="right" vertical="center"/>
    </xf>
    <xf numFmtId="3" fontId="2" fillId="2" borderId="64" xfId="0" applyNumberFormat="1" applyFont="1" applyFill="1" applyBorder="1" applyAlignment="1">
      <alignment horizontal="right" vertical="center"/>
    </xf>
    <xf numFmtId="3" fontId="2" fillId="2" borderId="65" xfId="0" applyNumberFormat="1" applyFont="1" applyFill="1" applyBorder="1" applyAlignment="1">
      <alignment horizontal="right" vertical="center"/>
    </xf>
    <xf numFmtId="3" fontId="2" fillId="2" borderId="66" xfId="0" applyNumberFormat="1" applyFont="1" applyFill="1" applyBorder="1" applyAlignment="1">
      <alignment horizontal="right" vertical="center"/>
    </xf>
    <xf numFmtId="3" fontId="2" fillId="2" borderId="67" xfId="0" applyNumberFormat="1" applyFont="1" applyFill="1" applyBorder="1" applyAlignment="1">
      <alignment horizontal="right" vertical="center"/>
    </xf>
    <xf numFmtId="3" fontId="2" fillId="2" borderId="68" xfId="0" applyNumberFormat="1" applyFont="1" applyFill="1" applyBorder="1" applyAlignment="1">
      <alignment horizontal="right" vertical="center"/>
    </xf>
    <xf numFmtId="3" fontId="2" fillId="2" borderId="69" xfId="0" applyNumberFormat="1" applyFont="1" applyFill="1" applyBorder="1" applyAlignment="1">
      <alignment horizontal="right" vertical="center"/>
    </xf>
    <xf numFmtId="3" fontId="2" fillId="2" borderId="70" xfId="0" applyNumberFormat="1" applyFont="1" applyFill="1" applyBorder="1" applyAlignment="1">
      <alignment horizontal="right" vertical="center"/>
    </xf>
    <xf numFmtId="3" fontId="4" fillId="2" borderId="71" xfId="0" applyNumberFormat="1" applyFont="1" applyFill="1" applyBorder="1" applyAlignment="1">
      <alignment horizontal="right" vertical="center"/>
    </xf>
    <xf numFmtId="3" fontId="2" fillId="2" borderId="72" xfId="0" applyNumberFormat="1" applyFont="1" applyFill="1" applyBorder="1" applyAlignment="1">
      <alignment horizontal="right" vertical="center"/>
    </xf>
    <xf numFmtId="3" fontId="4" fillId="2" borderId="73" xfId="0" applyNumberFormat="1" applyFont="1" applyFill="1" applyBorder="1" applyAlignment="1">
      <alignment horizontal="right" vertical="center"/>
    </xf>
    <xf numFmtId="3" fontId="2" fillId="2" borderId="74"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0" fontId="2" fillId="0" borderId="77" xfId="0" applyFont="1" applyBorder="1" applyAlignment="1">
      <alignment horizontal="distributed" vertical="center" wrapText="1"/>
    </xf>
    <xf numFmtId="0" fontId="2" fillId="0" borderId="78" xfId="0" applyFont="1" applyBorder="1" applyAlignment="1">
      <alignment horizontal="distributed" vertical="center" wrapText="1"/>
    </xf>
    <xf numFmtId="0" fontId="2" fillId="0" borderId="79" xfId="0" applyFont="1" applyBorder="1" applyAlignment="1">
      <alignment horizontal="distributed" vertical="center" wrapText="1"/>
    </xf>
    <xf numFmtId="0" fontId="2" fillId="0" borderId="80" xfId="0" applyFont="1" applyBorder="1" applyAlignment="1">
      <alignment horizontal="distributed" vertical="center" wrapText="1"/>
    </xf>
    <xf numFmtId="0" fontId="10" fillId="2" borderId="48" xfId="0" applyFont="1" applyFill="1" applyBorder="1" applyAlignment="1">
      <alignment horizontal="right" vertical="top" wrapText="1"/>
    </xf>
    <xf numFmtId="3" fontId="2" fillId="2" borderId="81"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0" borderId="84" xfId="0" applyNumberFormat="1" applyFont="1" applyBorder="1" applyAlignment="1">
      <alignment vertical="center"/>
    </xf>
    <xf numFmtId="3" fontId="2" fillId="0" borderId="85" xfId="0" applyNumberFormat="1" applyFont="1" applyBorder="1" applyAlignment="1">
      <alignment vertical="center"/>
    </xf>
    <xf numFmtId="0" fontId="10" fillId="3" borderId="86" xfId="0" applyFont="1" applyFill="1" applyBorder="1" applyAlignment="1">
      <alignment horizontal="distributed" vertical="center" wrapText="1"/>
    </xf>
    <xf numFmtId="0" fontId="2" fillId="4" borderId="77" xfId="0" applyFont="1" applyFill="1" applyBorder="1" applyAlignment="1">
      <alignment horizontal="distributed" vertical="center" wrapText="1"/>
    </xf>
    <xf numFmtId="0" fontId="2" fillId="4" borderId="78" xfId="0" applyFont="1" applyFill="1" applyBorder="1" applyAlignment="1">
      <alignment horizontal="distributed" vertical="center" wrapText="1"/>
    </xf>
    <xf numFmtId="0" fontId="2" fillId="0" borderId="87" xfId="0" applyFont="1" applyBorder="1" applyAlignment="1">
      <alignment horizontal="distributed" vertical="center" wrapText="1"/>
    </xf>
    <xf numFmtId="0" fontId="2" fillId="4" borderId="80" xfId="0" applyFont="1" applyFill="1" applyBorder="1" applyAlignment="1">
      <alignment horizontal="distributed" vertical="center" wrapText="1"/>
    </xf>
    <xf numFmtId="0" fontId="2" fillId="0" borderId="88" xfId="0" applyFont="1" applyBorder="1" applyAlignment="1">
      <alignment horizontal="distributed" vertical="center" wrapText="1"/>
    </xf>
    <xf numFmtId="0" fontId="11" fillId="4" borderId="89" xfId="0" applyFont="1" applyFill="1" applyBorder="1" applyAlignment="1">
      <alignment horizontal="distributed" vertical="center" wrapText="1"/>
    </xf>
    <xf numFmtId="3" fontId="12" fillId="2" borderId="59" xfId="0" applyNumberFormat="1" applyFont="1" applyFill="1" applyBorder="1" applyAlignment="1">
      <alignment horizontal="right" vertical="center"/>
    </xf>
    <xf numFmtId="3" fontId="12" fillId="2" borderId="60" xfId="0" applyNumberFormat="1" applyFont="1" applyFill="1" applyBorder="1" applyAlignment="1">
      <alignment horizontal="right" vertical="center"/>
    </xf>
    <xf numFmtId="3" fontId="12" fillId="2" borderId="83" xfId="0" applyNumberFormat="1" applyFont="1" applyFill="1" applyBorder="1" applyAlignment="1">
      <alignment horizontal="right" vertical="center"/>
    </xf>
    <xf numFmtId="0" fontId="11" fillId="4" borderId="90" xfId="0" applyFont="1" applyFill="1" applyBorder="1" applyAlignment="1">
      <alignment horizontal="distributed" vertical="center" wrapText="1"/>
    </xf>
    <xf numFmtId="0" fontId="13" fillId="0" borderId="0" xfId="0" applyFont="1" applyAlignment="1">
      <alignment/>
    </xf>
    <xf numFmtId="0" fontId="12" fillId="4" borderId="55" xfId="0" applyFont="1" applyFill="1" applyBorder="1" applyAlignment="1">
      <alignment horizontal="distributed" vertical="center" wrapText="1"/>
    </xf>
    <xf numFmtId="3" fontId="12" fillId="2" borderId="54" xfId="0" applyNumberFormat="1" applyFont="1" applyFill="1" applyBorder="1" applyAlignment="1">
      <alignment horizontal="right" vertical="center"/>
    </xf>
    <xf numFmtId="3" fontId="12" fillId="2" borderId="51" xfId="0" applyNumberFormat="1" applyFont="1" applyFill="1" applyBorder="1" applyAlignment="1">
      <alignment horizontal="right" vertical="center"/>
    </xf>
    <xf numFmtId="3" fontId="12" fillId="2" borderId="82" xfId="0" applyNumberFormat="1" applyFont="1" applyFill="1" applyBorder="1" applyAlignment="1">
      <alignment horizontal="right" vertical="center"/>
    </xf>
    <xf numFmtId="0" fontId="12" fillId="4" borderId="77" xfId="0" applyFont="1" applyFill="1" applyBorder="1" applyAlignment="1">
      <alignment horizontal="distributed" vertical="center" wrapText="1"/>
    </xf>
    <xf numFmtId="0" fontId="12" fillId="4" borderId="56" xfId="0" applyFont="1" applyFill="1" applyBorder="1" applyAlignment="1">
      <alignment horizontal="distributed" vertical="center" wrapText="1"/>
    </xf>
    <xf numFmtId="0" fontId="12" fillId="4" borderId="78" xfId="0" applyFont="1" applyFill="1" applyBorder="1" applyAlignment="1">
      <alignment horizontal="distributed" vertical="center" wrapText="1"/>
    </xf>
    <xf numFmtId="0" fontId="11" fillId="0" borderId="91" xfId="0" applyFont="1" applyBorder="1" applyAlignment="1">
      <alignment horizontal="distributed" vertical="center" wrapText="1"/>
    </xf>
    <xf numFmtId="3" fontId="11" fillId="2" borderId="92" xfId="0" applyNumberFormat="1" applyFont="1" applyFill="1" applyBorder="1" applyAlignment="1">
      <alignment horizontal="right" vertical="center"/>
    </xf>
    <xf numFmtId="3" fontId="11" fillId="2" borderId="93" xfId="0" applyNumberFormat="1" applyFont="1" applyFill="1" applyBorder="1" applyAlignment="1">
      <alignment horizontal="right" vertical="center"/>
    </xf>
    <xf numFmtId="3" fontId="11" fillId="2" borderId="94" xfId="0" applyNumberFormat="1" applyFont="1" applyFill="1" applyBorder="1" applyAlignment="1">
      <alignment horizontal="right" vertical="center"/>
    </xf>
    <xf numFmtId="0" fontId="11" fillId="0" borderId="95" xfId="0" applyFont="1" applyBorder="1" applyAlignment="1">
      <alignment horizontal="distributed" vertical="center" wrapText="1"/>
    </xf>
    <xf numFmtId="0" fontId="2" fillId="0" borderId="0" xfId="22" applyFont="1" applyAlignment="1">
      <alignment horizontal="left" vertical="top"/>
      <protection/>
    </xf>
    <xf numFmtId="0" fontId="2" fillId="0" borderId="0" xfId="22" applyFont="1" applyAlignment="1">
      <alignment horizontal="left" vertical="center"/>
      <protection/>
    </xf>
    <xf numFmtId="0" fontId="2" fillId="0" borderId="96" xfId="22" applyFont="1" applyBorder="1" applyAlignment="1">
      <alignment horizontal="center" vertical="center" wrapText="1"/>
      <protection/>
    </xf>
    <xf numFmtId="0" fontId="10" fillId="0" borderId="46" xfId="22" applyFont="1" applyBorder="1" applyAlignment="1">
      <alignment horizontal="center" vertical="center" wrapText="1"/>
      <protection/>
    </xf>
    <xf numFmtId="0" fontId="10" fillId="0" borderId="48" xfId="22" applyFont="1" applyBorder="1" applyAlignment="1">
      <alignment horizontal="center" vertical="center" wrapText="1"/>
      <protection/>
    </xf>
    <xf numFmtId="0" fontId="10" fillId="0" borderId="47" xfId="22" applyFont="1" applyBorder="1" applyAlignment="1">
      <alignment horizontal="center" vertical="center" wrapText="1"/>
      <protection/>
    </xf>
    <xf numFmtId="0" fontId="10" fillId="2" borderId="48" xfId="22" applyFont="1" applyFill="1" applyBorder="1" applyAlignment="1">
      <alignment horizontal="right" vertical="center"/>
      <protection/>
    </xf>
    <xf numFmtId="0" fontId="10" fillId="2" borderId="43" xfId="22" applyFont="1" applyFill="1" applyBorder="1" applyAlignment="1">
      <alignment horizontal="right" vertical="center"/>
      <protection/>
    </xf>
    <xf numFmtId="0" fontId="10" fillId="2" borderId="97" xfId="22" applyFont="1" applyFill="1" applyBorder="1" applyAlignment="1">
      <alignment horizontal="right" vertical="center"/>
      <protection/>
    </xf>
    <xf numFmtId="0" fontId="10" fillId="0" borderId="97" xfId="22" applyFont="1" applyBorder="1" applyAlignment="1">
      <alignment horizontal="right" vertical="center"/>
      <protection/>
    </xf>
    <xf numFmtId="0" fontId="10" fillId="2" borderId="98" xfId="22" applyFont="1" applyFill="1" applyBorder="1" applyAlignment="1">
      <alignment horizontal="right" vertical="center"/>
      <protection/>
    </xf>
    <xf numFmtId="0" fontId="10" fillId="0" borderId="99" xfId="22" applyFont="1" applyBorder="1" applyAlignment="1">
      <alignment horizontal="right" vertical="center"/>
      <protection/>
    </xf>
    <xf numFmtId="0" fontId="10" fillId="2" borderId="44" xfId="22" applyFont="1" applyFill="1" applyBorder="1" applyAlignment="1">
      <alignment horizontal="right" vertical="center"/>
      <protection/>
    </xf>
    <xf numFmtId="0" fontId="10" fillId="0" borderId="0" xfId="22" applyFont="1" applyAlignment="1">
      <alignment horizontal="right" vertical="top"/>
      <protection/>
    </xf>
    <xf numFmtId="0" fontId="2" fillId="0" borderId="55" xfId="22" applyFont="1" applyBorder="1" applyAlignment="1">
      <alignment horizontal="right" vertical="center"/>
      <protection/>
    </xf>
    <xf numFmtId="3" fontId="2" fillId="2" borderId="64" xfId="22" applyNumberFormat="1" applyFont="1" applyFill="1" applyBorder="1" applyAlignment="1">
      <alignment horizontal="right" vertical="center"/>
      <protection/>
    </xf>
    <xf numFmtId="3" fontId="2" fillId="0" borderId="100" xfId="22" applyNumberFormat="1" applyFont="1" applyFill="1" applyBorder="1" applyAlignment="1">
      <alignment horizontal="right" vertical="center"/>
      <protection/>
    </xf>
    <xf numFmtId="3" fontId="2" fillId="2" borderId="101" xfId="22" applyNumberFormat="1" applyFont="1" applyFill="1" applyBorder="1" applyAlignment="1">
      <alignment horizontal="right" vertical="center"/>
      <protection/>
    </xf>
    <xf numFmtId="0" fontId="2" fillId="0" borderId="102" xfId="22" applyFont="1" applyBorder="1" applyAlignment="1">
      <alignment horizontal="distributed" vertical="center"/>
      <protection/>
    </xf>
    <xf numFmtId="3" fontId="2" fillId="2" borderId="103" xfId="22" applyNumberFormat="1" applyFont="1" applyFill="1" applyBorder="1" applyAlignment="1">
      <alignment horizontal="right" vertical="center"/>
      <protection/>
    </xf>
    <xf numFmtId="0" fontId="2" fillId="0" borderId="56" xfId="22" applyFont="1" applyBorder="1" applyAlignment="1">
      <alignment horizontal="right" vertical="center"/>
      <protection/>
    </xf>
    <xf numFmtId="3" fontId="2" fillId="2" borderId="67" xfId="22" applyNumberFormat="1" applyFont="1" applyFill="1" applyBorder="1" applyAlignment="1">
      <alignment horizontal="right" vertical="center"/>
      <protection/>
    </xf>
    <xf numFmtId="3" fontId="2" fillId="2" borderId="104" xfId="22" applyNumberFormat="1" applyFont="1" applyFill="1" applyBorder="1" applyAlignment="1">
      <alignment horizontal="right" vertical="center"/>
      <protection/>
    </xf>
    <xf numFmtId="3" fontId="2" fillId="2" borderId="105" xfId="22" applyNumberFormat="1" applyFont="1" applyFill="1" applyBorder="1" applyAlignment="1">
      <alignment horizontal="right" vertical="center"/>
      <protection/>
    </xf>
    <xf numFmtId="0" fontId="2" fillId="0" borderId="89" xfId="22" applyFont="1" applyBorder="1" applyAlignment="1">
      <alignment horizontal="right" vertical="center"/>
      <protection/>
    </xf>
    <xf numFmtId="3" fontId="2" fillId="2" borderId="70" xfId="22" applyNumberFormat="1" applyFont="1" applyFill="1" applyBorder="1" applyAlignment="1">
      <alignment horizontal="right" vertical="center"/>
      <protection/>
    </xf>
    <xf numFmtId="3" fontId="2" fillId="0" borderId="19" xfId="22" applyNumberFormat="1" applyFont="1" applyFill="1" applyBorder="1" applyAlignment="1">
      <alignment horizontal="right" vertical="center"/>
      <protection/>
    </xf>
    <xf numFmtId="3" fontId="2" fillId="2" borderId="106" xfId="22" applyNumberFormat="1" applyFont="1" applyFill="1" applyBorder="1" applyAlignment="1">
      <alignment horizontal="right" vertical="center"/>
      <protection/>
    </xf>
    <xf numFmtId="0" fontId="2" fillId="0" borderId="23" xfId="22" applyFont="1" applyBorder="1" applyAlignment="1">
      <alignment horizontal="distributed" vertical="center"/>
      <protection/>
    </xf>
    <xf numFmtId="3" fontId="2" fillId="2" borderId="107" xfId="22" applyNumberFormat="1" applyFont="1" applyFill="1" applyBorder="1" applyAlignment="1">
      <alignment horizontal="right" vertical="center"/>
      <protection/>
    </xf>
    <xf numFmtId="0" fontId="2" fillId="0" borderId="108" xfId="22" applyFont="1" applyBorder="1" applyAlignment="1">
      <alignment horizontal="right" vertical="center"/>
      <protection/>
    </xf>
    <xf numFmtId="3" fontId="2" fillId="0" borderId="56" xfId="22" applyNumberFormat="1" applyFont="1" applyBorder="1" applyAlignment="1">
      <alignment horizontal="right" vertical="center"/>
      <protection/>
    </xf>
    <xf numFmtId="3" fontId="2" fillId="0" borderId="89" xfId="22" applyNumberFormat="1" applyFont="1" applyBorder="1" applyAlignment="1">
      <alignment horizontal="right" vertical="center"/>
      <protection/>
    </xf>
    <xf numFmtId="3" fontId="2" fillId="0" borderId="55" xfId="22" applyNumberFormat="1" applyFont="1" applyBorder="1" applyAlignment="1">
      <alignment horizontal="right" vertical="center"/>
      <protection/>
    </xf>
    <xf numFmtId="3" fontId="2" fillId="0" borderId="102" xfId="22" applyNumberFormat="1" applyFont="1" applyBorder="1" applyAlignment="1">
      <alignment horizontal="right" vertical="center"/>
      <protection/>
    </xf>
    <xf numFmtId="0" fontId="2" fillId="0" borderId="102" xfId="22" applyFont="1" applyBorder="1" applyAlignment="1">
      <alignment horizontal="right" vertical="center"/>
      <protection/>
    </xf>
    <xf numFmtId="0" fontId="2" fillId="0" borderId="100" xfId="22" applyFont="1" applyFill="1" applyBorder="1" applyAlignment="1">
      <alignment horizontal="right" vertical="center"/>
      <protection/>
    </xf>
    <xf numFmtId="3" fontId="2" fillId="0" borderId="16" xfId="22" applyNumberFormat="1" applyFont="1" applyBorder="1" applyAlignment="1">
      <alignment horizontal="right" vertical="center"/>
      <protection/>
    </xf>
    <xf numFmtId="3" fontId="2" fillId="2" borderId="76" xfId="22" applyNumberFormat="1" applyFont="1" applyFill="1" applyBorder="1" applyAlignment="1">
      <alignment horizontal="right" vertical="center"/>
      <protection/>
    </xf>
    <xf numFmtId="0" fontId="2" fillId="0" borderId="75" xfId="22" applyFont="1" applyFill="1" applyBorder="1" applyAlignment="1">
      <alignment horizontal="right" vertical="center"/>
      <protection/>
    </xf>
    <xf numFmtId="3" fontId="2" fillId="2" borderId="109" xfId="22" applyNumberFormat="1" applyFont="1" applyFill="1" applyBorder="1" applyAlignment="1">
      <alignment horizontal="right" vertical="center"/>
      <protection/>
    </xf>
    <xf numFmtId="3" fontId="2" fillId="0" borderId="110" xfId="22" applyNumberFormat="1" applyFont="1" applyBorder="1" applyAlignment="1">
      <alignment horizontal="right" vertical="center"/>
      <protection/>
    </xf>
    <xf numFmtId="0" fontId="2" fillId="0" borderId="110" xfId="22" applyFont="1" applyBorder="1" applyAlignment="1">
      <alignment horizontal="right" vertical="center"/>
      <protection/>
    </xf>
    <xf numFmtId="3" fontId="2" fillId="2" borderId="111" xfId="22" applyNumberFormat="1" applyFont="1" applyFill="1" applyBorder="1" applyAlignment="1">
      <alignment horizontal="right" vertical="center"/>
      <protection/>
    </xf>
    <xf numFmtId="0" fontId="4" fillId="0" borderId="112" xfId="22" applyFont="1" applyBorder="1" applyAlignment="1">
      <alignment horizontal="right" vertical="center"/>
      <protection/>
    </xf>
    <xf numFmtId="0" fontId="4" fillId="0" borderId="113" xfId="22" applyFont="1" applyBorder="1" applyAlignment="1">
      <alignment horizontal="right" vertical="center"/>
      <protection/>
    </xf>
    <xf numFmtId="0" fontId="4" fillId="0" borderId="114" xfId="22" applyFont="1" applyBorder="1" applyAlignment="1">
      <alignment horizontal="right" vertical="center"/>
      <protection/>
    </xf>
    <xf numFmtId="0" fontId="4" fillId="0" borderId="115" xfId="22" applyFont="1" applyFill="1" applyBorder="1" applyAlignment="1">
      <alignment horizontal="right" vertical="center"/>
      <protection/>
    </xf>
    <xf numFmtId="3" fontId="4" fillId="2" borderId="116" xfId="22" applyNumberFormat="1" applyFont="1" applyFill="1" applyBorder="1" applyAlignment="1">
      <alignment horizontal="right" vertical="center"/>
      <protection/>
    </xf>
    <xf numFmtId="0" fontId="4" fillId="0" borderId="117" xfId="22" applyFont="1" applyBorder="1" applyAlignment="1">
      <alignment horizontal="right" vertical="center"/>
      <protection/>
    </xf>
    <xf numFmtId="3" fontId="4" fillId="2" borderId="118" xfId="22" applyNumberFormat="1" applyFont="1" applyFill="1" applyBorder="1" applyAlignment="1">
      <alignment horizontal="right" vertical="center"/>
      <protection/>
    </xf>
    <xf numFmtId="0" fontId="4" fillId="0" borderId="119" xfId="22" applyFont="1" applyBorder="1" applyAlignment="1">
      <alignment horizontal="right" vertical="center"/>
      <protection/>
    </xf>
    <xf numFmtId="3" fontId="4" fillId="2" borderId="120" xfId="22" applyNumberFormat="1" applyFont="1" applyFill="1" applyBorder="1" applyAlignment="1">
      <alignment horizontal="right" vertical="center"/>
      <protection/>
    </xf>
    <xf numFmtId="0" fontId="4" fillId="0" borderId="0" xfId="22" applyFont="1" applyAlignment="1">
      <alignment horizontal="left" vertical="top"/>
      <protection/>
    </xf>
    <xf numFmtId="3" fontId="4" fillId="0" borderId="14" xfId="22" applyNumberFormat="1" applyFont="1" applyFill="1" applyBorder="1" applyAlignment="1">
      <alignment horizontal="right" vertical="center"/>
      <protection/>
    </xf>
    <xf numFmtId="3" fontId="4" fillId="2" borderId="121" xfId="22" applyNumberFormat="1" applyFont="1" applyFill="1" applyBorder="1" applyAlignment="1">
      <alignment horizontal="right" vertical="center"/>
      <protection/>
    </xf>
    <xf numFmtId="0" fontId="4" fillId="0" borderId="122" xfId="22" applyFont="1" applyBorder="1" applyAlignment="1">
      <alignment horizontal="left" vertical="center"/>
      <protection/>
    </xf>
    <xf numFmtId="3" fontId="4" fillId="2" borderId="123" xfId="22" applyNumberFormat="1" applyFont="1" applyFill="1" applyBorder="1" applyAlignment="1">
      <alignment horizontal="right" vertical="center"/>
      <protection/>
    </xf>
    <xf numFmtId="3" fontId="4" fillId="2" borderId="124" xfId="22" applyNumberFormat="1" applyFont="1" applyFill="1" applyBorder="1" applyAlignment="1">
      <alignment horizontal="right" vertical="center"/>
      <protection/>
    </xf>
    <xf numFmtId="3" fontId="4" fillId="0" borderId="122" xfId="22" applyNumberFormat="1" applyFont="1" applyBorder="1" applyAlignment="1">
      <alignment horizontal="left" vertical="center"/>
      <protection/>
    </xf>
    <xf numFmtId="3" fontId="4" fillId="2" borderId="125" xfId="22" applyNumberFormat="1" applyFont="1" applyFill="1" applyBorder="1" applyAlignment="1">
      <alignment horizontal="right" vertical="center"/>
      <protection/>
    </xf>
    <xf numFmtId="0" fontId="4" fillId="0" borderId="96" xfId="22" applyFont="1" applyFill="1" applyBorder="1" applyAlignment="1">
      <alignment horizontal="center" vertical="center"/>
      <protection/>
    </xf>
    <xf numFmtId="3" fontId="4" fillId="0" borderId="96" xfId="22" applyNumberFormat="1" applyFont="1" applyFill="1" applyBorder="1" applyAlignment="1">
      <alignment horizontal="right" vertical="center"/>
      <protection/>
    </xf>
    <xf numFmtId="0" fontId="4" fillId="0" borderId="96" xfId="22" applyFont="1" applyFill="1" applyBorder="1" applyAlignment="1">
      <alignment horizontal="left" vertical="center"/>
      <protection/>
    </xf>
    <xf numFmtId="3" fontId="4" fillId="0" borderId="96" xfId="22" applyNumberFormat="1" applyFont="1" applyFill="1" applyBorder="1" applyAlignment="1">
      <alignment horizontal="left" vertical="center"/>
      <protection/>
    </xf>
    <xf numFmtId="0" fontId="2" fillId="0" borderId="0" xfId="22" applyFont="1" applyAlignment="1">
      <alignment horizontal="right" vertical="top"/>
      <protection/>
    </xf>
    <xf numFmtId="49" fontId="2" fillId="0" borderId="0" xfId="22" applyNumberFormat="1" applyFont="1" applyAlignment="1">
      <alignment horizontal="right" vertical="top"/>
      <protection/>
    </xf>
    <xf numFmtId="0" fontId="2" fillId="0" borderId="0" xfId="22" applyFont="1" applyAlignment="1">
      <alignment horizontal="left" vertical="top" wrapText="1"/>
      <protection/>
    </xf>
    <xf numFmtId="49" fontId="2" fillId="0" borderId="0" xfId="22" applyNumberFormat="1" applyFont="1" applyAlignment="1">
      <alignment horizontal="right" vertical="top" wrapText="1"/>
      <protection/>
    </xf>
    <xf numFmtId="3" fontId="11" fillId="2" borderId="126" xfId="0" applyNumberFormat="1" applyFont="1" applyFill="1" applyBorder="1" applyAlignment="1">
      <alignment horizontal="right" vertical="center"/>
    </xf>
    <xf numFmtId="3" fontId="11" fillId="2" borderId="127" xfId="0" applyNumberFormat="1" applyFont="1" applyFill="1" applyBorder="1" applyAlignment="1">
      <alignment horizontal="right" vertical="center"/>
    </xf>
    <xf numFmtId="0" fontId="11" fillId="0" borderId="90" xfId="0" applyFont="1" applyBorder="1" applyAlignment="1">
      <alignment horizontal="distributed" vertical="center" wrapText="1"/>
    </xf>
    <xf numFmtId="0" fontId="13" fillId="0" borderId="0" xfId="0" applyFont="1" applyAlignment="1">
      <alignment vertical="center"/>
    </xf>
    <xf numFmtId="3" fontId="12" fillId="2" borderId="52" xfId="0" applyNumberFormat="1" applyFont="1" applyFill="1" applyBorder="1" applyAlignment="1">
      <alignment horizontal="right" vertical="center"/>
    </xf>
    <xf numFmtId="3" fontId="12" fillId="2" borderId="53" xfId="0" applyNumberFormat="1" applyFont="1" applyFill="1" applyBorder="1" applyAlignment="1">
      <alignment horizontal="right" vertical="center"/>
    </xf>
    <xf numFmtId="0" fontId="12" fillId="0" borderId="77" xfId="0" applyFont="1" applyBorder="1" applyAlignment="1">
      <alignment horizontal="distributed" vertical="center" wrapText="1"/>
    </xf>
    <xf numFmtId="0" fontId="12" fillId="0" borderId="78" xfId="0" applyFont="1" applyBorder="1" applyAlignment="1">
      <alignment horizontal="distributed" vertical="center" wrapText="1"/>
    </xf>
    <xf numFmtId="0" fontId="11" fillId="0" borderId="128" xfId="0" applyFont="1" applyBorder="1" applyAlignment="1">
      <alignment horizontal="distributed" vertical="center" wrapText="1"/>
    </xf>
    <xf numFmtId="0" fontId="13" fillId="0" borderId="0" xfId="0" applyFont="1" applyFill="1" applyAlignment="1">
      <alignment/>
    </xf>
    <xf numFmtId="0" fontId="2" fillId="0" borderId="51" xfId="22" applyFont="1" applyBorder="1" applyAlignment="1">
      <alignment horizontal="distributed" vertical="center"/>
      <protection/>
    </xf>
    <xf numFmtId="0" fontId="2" fillId="0" borderId="0" xfId="21" applyFont="1" applyAlignment="1">
      <alignment horizontal="justify" vertical="top" wrapText="1"/>
      <protection/>
    </xf>
    <xf numFmtId="0" fontId="2" fillId="0" borderId="0" xfId="22" applyFont="1" applyBorder="1" applyAlignment="1">
      <alignment horizontal="left" vertical="top" wrapText="1"/>
      <protection/>
    </xf>
    <xf numFmtId="0" fontId="2" fillId="0" borderId="85" xfId="22" applyFont="1" applyBorder="1" applyAlignment="1">
      <alignment horizontal="distributed" vertical="center"/>
      <protection/>
    </xf>
    <xf numFmtId="0" fontId="2" fillId="0" borderId="41" xfId="22" applyFont="1" applyBorder="1" applyAlignment="1">
      <alignment horizontal="distributed" vertical="center"/>
      <protection/>
    </xf>
    <xf numFmtId="0" fontId="4" fillId="0" borderId="129" xfId="22" applyFont="1" applyBorder="1" applyAlignment="1">
      <alignment horizontal="center" vertical="center"/>
      <protection/>
    </xf>
    <xf numFmtId="0" fontId="4" fillId="0" borderId="130" xfId="22" applyFont="1" applyBorder="1" applyAlignment="1">
      <alignment horizontal="center" vertical="center"/>
      <protection/>
    </xf>
    <xf numFmtId="0" fontId="4" fillId="0" borderId="131" xfId="22" applyFont="1" applyBorder="1" applyAlignment="1">
      <alignment horizontal="center" vertical="center"/>
      <protection/>
    </xf>
    <xf numFmtId="0" fontId="4" fillId="0" borderId="91" xfId="22" applyFont="1" applyBorder="1" applyAlignment="1">
      <alignment horizontal="center" vertical="center"/>
      <protection/>
    </xf>
    <xf numFmtId="0" fontId="4" fillId="0" borderId="94" xfId="22" applyFont="1" applyBorder="1" applyAlignment="1">
      <alignment horizontal="center" vertical="center"/>
      <protection/>
    </xf>
    <xf numFmtId="0" fontId="4" fillId="0" borderId="93" xfId="22" applyFont="1" applyBorder="1" applyAlignment="1">
      <alignment horizontal="center" vertical="center"/>
      <protection/>
    </xf>
    <xf numFmtId="0" fontId="2" fillId="0" borderId="82" xfId="22" applyFont="1" applyBorder="1" applyAlignment="1">
      <alignment horizontal="distributed" vertical="center"/>
      <protection/>
    </xf>
    <xf numFmtId="0" fontId="2" fillId="0" borderId="0" xfId="22" applyFont="1" applyAlignment="1">
      <alignment horizontal="left" vertical="center"/>
      <protection/>
    </xf>
    <xf numFmtId="0" fontId="2" fillId="0" borderId="0" xfId="22" applyFont="1" applyAlignment="1">
      <alignment horizontal="left" vertical="top" wrapText="1"/>
      <protection/>
    </xf>
    <xf numFmtId="0" fontId="2" fillId="0" borderId="0" xfId="22" applyFont="1" applyAlignment="1">
      <alignment horizontal="right" vertical="top" wrapText="1"/>
      <protection/>
    </xf>
    <xf numFmtId="0" fontId="2" fillId="0" borderId="0" xfId="22" applyFont="1" applyBorder="1" applyAlignment="1">
      <alignment horizontal="right" vertical="top"/>
      <protection/>
    </xf>
    <xf numFmtId="0" fontId="2" fillId="0" borderId="132" xfId="22" applyFont="1" applyBorder="1" applyAlignment="1">
      <alignment horizontal="distributed" vertical="center"/>
      <protection/>
    </xf>
    <xf numFmtId="0" fontId="2" fillId="0" borderId="127" xfId="22" applyFont="1" applyBorder="1" applyAlignment="1">
      <alignment horizontal="distributed" vertical="center"/>
      <protection/>
    </xf>
    <xf numFmtId="0" fontId="2" fillId="0" borderId="81" xfId="22" applyFont="1" applyBorder="1" applyAlignment="1">
      <alignment horizontal="distributed" vertical="center"/>
      <protection/>
    </xf>
    <xf numFmtId="0" fontId="2" fillId="0" borderId="53" xfId="22" applyFont="1" applyBorder="1" applyAlignment="1">
      <alignment horizontal="distributed" vertical="center"/>
      <protection/>
    </xf>
    <xf numFmtId="0" fontId="3" fillId="0" borderId="0" xfId="22" applyFont="1" applyAlignment="1">
      <alignment horizontal="center" vertical="center"/>
      <protection/>
    </xf>
    <xf numFmtId="0" fontId="2" fillId="0" borderId="133" xfId="22" applyFont="1" applyBorder="1" applyAlignment="1">
      <alignment horizontal="distributed" vertical="center" wrapText="1"/>
      <protection/>
    </xf>
    <xf numFmtId="0" fontId="2" fillId="0" borderId="96" xfId="22" applyFont="1" applyBorder="1" applyAlignment="1">
      <alignment horizontal="distributed" vertical="center" wrapText="1"/>
      <protection/>
    </xf>
    <xf numFmtId="0" fontId="2" fillId="0" borderId="117" xfId="22" applyFont="1" applyBorder="1" applyAlignment="1">
      <alignment horizontal="distributed" vertical="center" wrapText="1"/>
      <protection/>
    </xf>
    <xf numFmtId="0" fontId="2" fillId="0" borderId="0" xfId="22" applyFont="1" applyBorder="1" applyAlignment="1">
      <alignment horizontal="distributed" vertical="center" wrapText="1"/>
      <protection/>
    </xf>
    <xf numFmtId="0" fontId="2" fillId="0" borderId="134" xfId="22" applyFont="1" applyBorder="1" applyAlignment="1">
      <alignment horizontal="distributed" vertical="center" wrapText="1"/>
      <protection/>
    </xf>
    <xf numFmtId="0" fontId="2" fillId="0" borderId="135" xfId="22" applyFont="1" applyBorder="1" applyAlignment="1">
      <alignment horizontal="distributed" vertical="center" wrapText="1"/>
      <protection/>
    </xf>
    <xf numFmtId="0" fontId="2" fillId="0" borderId="136" xfId="22" applyFont="1" applyBorder="1" applyAlignment="1">
      <alignment horizontal="center" vertical="center" wrapText="1"/>
      <protection/>
    </xf>
    <xf numFmtId="0" fontId="2" fillId="0" borderId="137" xfId="22" applyFont="1" applyBorder="1" applyAlignment="1">
      <alignment horizontal="center" vertical="center" wrapText="1"/>
      <protection/>
    </xf>
    <xf numFmtId="0" fontId="2" fillId="0" borderId="100" xfId="22" applyFont="1" applyBorder="1" applyAlignment="1">
      <alignment horizontal="center" vertical="center" wrapText="1"/>
      <protection/>
    </xf>
    <xf numFmtId="0" fontId="2" fillId="0" borderId="138" xfId="22" applyFont="1" applyBorder="1" applyAlignment="1">
      <alignment horizontal="center" vertical="center" wrapText="1"/>
      <protection/>
    </xf>
    <xf numFmtId="0" fontId="2" fillId="0" borderId="139" xfId="22" applyFont="1" applyBorder="1" applyAlignment="1">
      <alignment horizontal="distributed" vertical="center" wrapText="1" indent="3"/>
      <protection/>
    </xf>
    <xf numFmtId="0" fontId="2" fillId="0" borderId="140" xfId="22" applyFont="1" applyBorder="1" applyAlignment="1">
      <alignment horizontal="distributed" vertical="center" wrapText="1" indent="3"/>
      <protection/>
    </xf>
    <xf numFmtId="0" fontId="2" fillId="0" borderId="141" xfId="22" applyFont="1" applyBorder="1" applyAlignment="1">
      <alignment horizontal="distributed" vertical="center" wrapText="1" indent="3"/>
      <protection/>
    </xf>
    <xf numFmtId="0" fontId="10" fillId="0" borderId="137" xfId="22" applyFont="1" applyBorder="1" applyAlignment="1">
      <alignment horizontal="distributed" vertical="center" wrapText="1"/>
      <protection/>
    </xf>
    <xf numFmtId="0" fontId="10" fillId="0" borderId="138" xfId="22" applyFont="1" applyBorder="1" applyAlignment="1">
      <alignment horizontal="distributed" vertical="center" wrapText="1"/>
      <protection/>
    </xf>
    <xf numFmtId="0" fontId="2" fillId="0" borderId="117" xfId="22" applyFont="1" applyBorder="1" applyAlignment="1">
      <alignment horizontal="center" vertical="center" wrapText="1"/>
      <protection/>
    </xf>
    <xf numFmtId="0" fontId="2" fillId="0" borderId="142" xfId="22" applyFont="1" applyBorder="1" applyAlignment="1">
      <alignment horizontal="center" vertical="center" wrapText="1"/>
      <protection/>
    </xf>
    <xf numFmtId="0" fontId="2" fillId="0" borderId="143" xfId="22" applyFont="1" applyBorder="1" applyAlignment="1">
      <alignment horizontal="center" vertical="center" wrapText="1"/>
      <protection/>
    </xf>
    <xf numFmtId="0" fontId="2" fillId="0" borderId="96" xfId="22" applyFont="1" applyBorder="1" applyAlignment="1">
      <alignment horizontal="center" vertical="center" wrapText="1"/>
      <protection/>
    </xf>
    <xf numFmtId="0" fontId="2" fillId="0" borderId="144" xfId="22" applyFont="1" applyBorder="1" applyAlignment="1">
      <alignment horizontal="center" vertical="center" wrapText="1"/>
      <protection/>
    </xf>
    <xf numFmtId="0" fontId="2" fillId="0" borderId="145" xfId="22" applyFont="1" applyBorder="1" applyAlignment="1">
      <alignment horizontal="center" vertical="center" wrapText="1"/>
      <protection/>
    </xf>
    <xf numFmtId="0" fontId="2" fillId="0" borderId="0" xfId="22" applyFont="1" applyBorder="1" applyAlignment="1">
      <alignment horizontal="center" vertical="center" wrapText="1"/>
      <protection/>
    </xf>
    <xf numFmtId="0" fontId="2" fillId="0" borderId="146" xfId="22" applyFont="1" applyBorder="1" applyAlignment="1">
      <alignment horizontal="center" vertical="center" wrapText="1"/>
      <protection/>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4" fillId="0" borderId="91" xfId="0" applyFont="1" applyBorder="1" applyAlignment="1">
      <alignment horizontal="center" vertical="center"/>
    </xf>
    <xf numFmtId="0" fontId="4" fillId="0" borderId="94" xfId="0" applyFont="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7" fillId="0" borderId="149"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1"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52" xfId="0" applyFont="1" applyBorder="1" applyAlignment="1">
      <alignment horizontal="center" vertical="center" wrapText="1"/>
    </xf>
    <xf numFmtId="3" fontId="9" fillId="0" borderId="49" xfId="0" applyNumberFormat="1" applyFont="1" applyBorder="1" applyAlignment="1">
      <alignment horizontal="center" vertical="center" wrapText="1"/>
    </xf>
    <xf numFmtId="3" fontId="9" fillId="0" borderId="152" xfId="0" applyNumberFormat="1" applyFont="1" applyBorder="1" applyAlignment="1">
      <alignment horizontal="center" vertical="center" wrapText="1"/>
    </xf>
    <xf numFmtId="0" fontId="7" fillId="0" borderId="96" xfId="0" applyFont="1" applyBorder="1" applyAlignment="1">
      <alignment horizontal="left" vertical="center"/>
    </xf>
    <xf numFmtId="0" fontId="9" fillId="0" borderId="49" xfId="0" applyFont="1" applyBorder="1" applyAlignment="1">
      <alignment horizontal="distributed" vertical="center" wrapText="1" indent="1"/>
    </xf>
    <xf numFmtId="0" fontId="9" fillId="0" borderId="152" xfId="0" applyFont="1" applyBorder="1" applyAlignment="1">
      <alignment horizontal="distributed" vertical="center" wrapText="1" indent="1"/>
    </xf>
    <xf numFmtId="0" fontId="2" fillId="0" borderId="153" xfId="0" applyFont="1" applyBorder="1" applyAlignment="1">
      <alignment horizontal="distributed" vertical="center" wrapText="1" indent="10"/>
    </xf>
    <xf numFmtId="0" fontId="2" fillId="0" borderId="154" xfId="0" applyFont="1" applyBorder="1" applyAlignment="1">
      <alignment horizontal="distributed" vertical="center" wrapText="1" indent="10"/>
    </xf>
    <xf numFmtId="0" fontId="2" fillId="0" borderId="148" xfId="0" applyFont="1" applyBorder="1" applyAlignment="1">
      <alignment horizontal="distributed" vertical="center" wrapText="1" indent="10"/>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57" xfId="0" applyFont="1" applyBorder="1" applyAlignment="1">
      <alignment horizontal="center" vertical="center" wrapText="1"/>
    </xf>
    <xf numFmtId="0" fontId="7" fillId="0" borderId="94" xfId="0" applyFont="1" applyBorder="1" applyAlignment="1">
      <alignment horizontal="left"/>
    </xf>
    <xf numFmtId="0" fontId="9" fillId="0" borderId="99" xfId="0" applyFont="1" applyBorder="1" applyAlignment="1">
      <alignment horizontal="distributed" vertical="center" wrapText="1" indent="1"/>
    </xf>
    <xf numFmtId="0" fontId="9" fillId="0" borderId="117" xfId="0" applyFont="1" applyBorder="1" applyAlignment="1">
      <alignment horizontal="distributed" vertical="center" wrapText="1" inden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02申告所得税②060-076" xfId="21"/>
    <cellStyle name="標準_申告所得税-2（所得階級別）"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dimension ref="A1:M42"/>
  <sheetViews>
    <sheetView showGridLines="0" tabSelected="1" zoomScaleSheetLayoutView="70" workbookViewId="0" topLeftCell="A1">
      <selection activeCell="A1" sqref="A1:M1"/>
    </sheetView>
  </sheetViews>
  <sheetFormatPr defaultColWidth="9.00390625" defaultRowHeight="13.5"/>
  <cols>
    <col min="1" max="1" width="6.625" style="136" customWidth="1"/>
    <col min="2" max="2" width="5.375" style="136" customWidth="1"/>
    <col min="3" max="3" width="2.50390625" style="136" customWidth="1"/>
    <col min="4" max="6" width="10.50390625" style="136" customWidth="1"/>
    <col min="7" max="7" width="3.00390625" style="136" customWidth="1"/>
    <col min="8" max="8" width="10.50390625" style="136" customWidth="1"/>
    <col min="9" max="9" width="3.00390625" style="136" customWidth="1"/>
    <col min="10" max="10" width="8.625" style="136" customWidth="1"/>
    <col min="11" max="11" width="11.625" style="136" customWidth="1"/>
    <col min="12" max="12" width="3.00390625" style="136" customWidth="1"/>
    <col min="13" max="13" width="9.00390625" style="136" customWidth="1"/>
    <col min="14" max="16384" width="5.875" style="136" customWidth="1"/>
  </cols>
  <sheetData>
    <row r="1" spans="1:13" ht="15">
      <c r="A1" s="235" t="s">
        <v>0</v>
      </c>
      <c r="B1" s="235"/>
      <c r="C1" s="235"/>
      <c r="D1" s="235"/>
      <c r="E1" s="235"/>
      <c r="F1" s="235"/>
      <c r="G1" s="235"/>
      <c r="H1" s="235"/>
      <c r="I1" s="235"/>
      <c r="J1" s="235"/>
      <c r="K1" s="235"/>
      <c r="L1" s="235"/>
      <c r="M1" s="235"/>
    </row>
    <row r="2" spans="1:13" ht="12" thickBot="1">
      <c r="A2" s="137" t="s">
        <v>80</v>
      </c>
      <c r="B2" s="137"/>
      <c r="C2" s="137"/>
      <c r="D2" s="137"/>
      <c r="E2" s="137"/>
      <c r="F2" s="137"/>
      <c r="G2" s="137"/>
      <c r="H2" s="137"/>
      <c r="I2" s="137"/>
      <c r="J2" s="137"/>
      <c r="K2" s="137"/>
      <c r="L2" s="137"/>
      <c r="M2" s="137"/>
    </row>
    <row r="3" spans="1:13" ht="18" customHeight="1">
      <c r="A3" s="253" t="s">
        <v>126</v>
      </c>
      <c r="B3" s="254"/>
      <c r="C3" s="255"/>
      <c r="D3" s="246" t="s">
        <v>127</v>
      </c>
      <c r="E3" s="247"/>
      <c r="F3" s="247"/>
      <c r="G3" s="247"/>
      <c r="H3" s="248"/>
      <c r="I3" s="236" t="s">
        <v>128</v>
      </c>
      <c r="J3" s="237"/>
      <c r="K3" s="138"/>
      <c r="L3" s="236" t="s">
        <v>129</v>
      </c>
      <c r="M3" s="240"/>
    </row>
    <row r="4" spans="1:13" ht="13.5" customHeight="1">
      <c r="A4" s="256"/>
      <c r="B4" s="257"/>
      <c r="C4" s="258"/>
      <c r="D4" s="251" t="s">
        <v>130</v>
      </c>
      <c r="E4" s="244" t="s">
        <v>131</v>
      </c>
      <c r="F4" s="252" t="s">
        <v>132</v>
      </c>
      <c r="G4" s="242" t="s">
        <v>133</v>
      </c>
      <c r="H4" s="243"/>
      <c r="I4" s="238"/>
      <c r="J4" s="239"/>
      <c r="K4" s="249" t="s">
        <v>154</v>
      </c>
      <c r="L4" s="238"/>
      <c r="M4" s="241"/>
    </row>
    <row r="5" spans="1:13" ht="13.5" customHeight="1">
      <c r="A5" s="256"/>
      <c r="B5" s="257"/>
      <c r="C5" s="258"/>
      <c r="D5" s="251"/>
      <c r="E5" s="244"/>
      <c r="F5" s="252"/>
      <c r="G5" s="244"/>
      <c r="H5" s="245"/>
      <c r="I5" s="238"/>
      <c r="J5" s="239"/>
      <c r="K5" s="250"/>
      <c r="L5" s="238"/>
      <c r="M5" s="241"/>
    </row>
    <row r="6" spans="1:13" s="149" customFormat="1" ht="13.5" customHeight="1">
      <c r="A6" s="139"/>
      <c r="B6" s="140"/>
      <c r="C6" s="141"/>
      <c r="D6" s="142" t="s">
        <v>1</v>
      </c>
      <c r="E6" s="143" t="s">
        <v>1</v>
      </c>
      <c r="F6" s="144" t="s">
        <v>1</v>
      </c>
      <c r="G6" s="145"/>
      <c r="H6" s="146" t="s">
        <v>1</v>
      </c>
      <c r="I6" s="147"/>
      <c r="J6" s="144" t="s">
        <v>1</v>
      </c>
      <c r="K6" s="146" t="s">
        <v>1</v>
      </c>
      <c r="L6" s="147"/>
      <c r="M6" s="148" t="s">
        <v>1</v>
      </c>
    </row>
    <row r="7" spans="1:13" ht="27" customHeight="1">
      <c r="A7" s="150">
        <v>70</v>
      </c>
      <c r="B7" s="233" t="s">
        <v>8</v>
      </c>
      <c r="C7" s="234"/>
      <c r="D7" s="87">
        <v>2550</v>
      </c>
      <c r="E7" s="88">
        <v>283</v>
      </c>
      <c r="F7" s="89">
        <v>4667</v>
      </c>
      <c r="G7" s="152"/>
      <c r="H7" s="153">
        <f>SUM(D7:G7)</f>
        <v>7500</v>
      </c>
      <c r="I7" s="154"/>
      <c r="J7" s="151">
        <v>909</v>
      </c>
      <c r="K7" s="153">
        <v>114</v>
      </c>
      <c r="L7" s="154"/>
      <c r="M7" s="155">
        <v>68</v>
      </c>
    </row>
    <row r="8" spans="1:13" ht="27" customHeight="1">
      <c r="A8" s="156">
        <v>100</v>
      </c>
      <c r="B8" s="226" t="s">
        <v>134</v>
      </c>
      <c r="C8" s="215"/>
      <c r="D8" s="90">
        <v>4244</v>
      </c>
      <c r="E8" s="91">
        <v>647</v>
      </c>
      <c r="F8" s="92">
        <v>7543</v>
      </c>
      <c r="G8" s="152"/>
      <c r="H8" s="158">
        <f aca="true" t="shared" si="0" ref="H8:H24">SUM(D8:G8)</f>
        <v>12434</v>
      </c>
      <c r="I8" s="154"/>
      <c r="J8" s="157">
        <v>469</v>
      </c>
      <c r="K8" s="158">
        <v>32</v>
      </c>
      <c r="L8" s="154"/>
      <c r="M8" s="159">
        <v>9</v>
      </c>
    </row>
    <row r="9" spans="1:13" ht="27" customHeight="1">
      <c r="A9" s="156">
        <v>150</v>
      </c>
      <c r="B9" s="226" t="s">
        <v>134</v>
      </c>
      <c r="C9" s="215"/>
      <c r="D9" s="90">
        <v>8182</v>
      </c>
      <c r="E9" s="91">
        <v>1355</v>
      </c>
      <c r="F9" s="92">
        <v>20341</v>
      </c>
      <c r="G9" s="152"/>
      <c r="H9" s="158">
        <f t="shared" si="0"/>
        <v>29878</v>
      </c>
      <c r="I9" s="154"/>
      <c r="J9" s="157">
        <v>561</v>
      </c>
      <c r="K9" s="158">
        <v>34</v>
      </c>
      <c r="L9" s="154"/>
      <c r="M9" s="159">
        <v>16</v>
      </c>
    </row>
    <row r="10" spans="1:13" ht="27" customHeight="1">
      <c r="A10" s="156">
        <v>200</v>
      </c>
      <c r="B10" s="226" t="s">
        <v>134</v>
      </c>
      <c r="C10" s="215"/>
      <c r="D10" s="90">
        <v>7982</v>
      </c>
      <c r="E10" s="91">
        <v>1148</v>
      </c>
      <c r="F10" s="92">
        <v>24779</v>
      </c>
      <c r="G10" s="152"/>
      <c r="H10" s="158">
        <f t="shared" si="0"/>
        <v>33909</v>
      </c>
      <c r="I10" s="154"/>
      <c r="J10" s="157">
        <v>546</v>
      </c>
      <c r="K10" s="158">
        <v>29</v>
      </c>
      <c r="L10" s="154"/>
      <c r="M10" s="159">
        <v>10</v>
      </c>
    </row>
    <row r="11" spans="1:13" ht="27" customHeight="1">
      <c r="A11" s="160">
        <v>250</v>
      </c>
      <c r="B11" s="231" t="s">
        <v>134</v>
      </c>
      <c r="C11" s="232"/>
      <c r="D11" s="93">
        <v>7174</v>
      </c>
      <c r="E11" s="94">
        <v>956</v>
      </c>
      <c r="F11" s="95">
        <v>22057</v>
      </c>
      <c r="G11" s="162"/>
      <c r="H11" s="163">
        <f t="shared" si="0"/>
        <v>30187</v>
      </c>
      <c r="I11" s="164"/>
      <c r="J11" s="161">
        <v>396</v>
      </c>
      <c r="K11" s="163">
        <v>15</v>
      </c>
      <c r="L11" s="164"/>
      <c r="M11" s="165">
        <v>10</v>
      </c>
    </row>
    <row r="12" spans="1:13" ht="27" customHeight="1">
      <c r="A12" s="166">
        <v>300</v>
      </c>
      <c r="B12" s="233" t="s">
        <v>134</v>
      </c>
      <c r="C12" s="234"/>
      <c r="D12" s="87">
        <v>5723</v>
      </c>
      <c r="E12" s="88">
        <v>810</v>
      </c>
      <c r="F12" s="89">
        <v>14146</v>
      </c>
      <c r="G12" s="152"/>
      <c r="H12" s="153">
        <f t="shared" si="0"/>
        <v>20679</v>
      </c>
      <c r="I12" s="154"/>
      <c r="J12" s="151">
        <v>412</v>
      </c>
      <c r="K12" s="153">
        <v>12</v>
      </c>
      <c r="L12" s="154"/>
      <c r="M12" s="155">
        <v>5</v>
      </c>
    </row>
    <row r="13" spans="1:13" ht="27" customHeight="1">
      <c r="A13" s="156">
        <v>400</v>
      </c>
      <c r="B13" s="226" t="s">
        <v>134</v>
      </c>
      <c r="C13" s="215"/>
      <c r="D13" s="90">
        <v>7283</v>
      </c>
      <c r="E13" s="91">
        <v>1078</v>
      </c>
      <c r="F13" s="92">
        <v>18066</v>
      </c>
      <c r="G13" s="152"/>
      <c r="H13" s="158">
        <f t="shared" si="0"/>
        <v>26427</v>
      </c>
      <c r="I13" s="154"/>
      <c r="J13" s="157">
        <v>649</v>
      </c>
      <c r="K13" s="158">
        <v>27</v>
      </c>
      <c r="L13" s="154"/>
      <c r="M13" s="159">
        <v>5</v>
      </c>
    </row>
    <row r="14" spans="1:13" ht="27" customHeight="1">
      <c r="A14" s="156">
        <v>500</v>
      </c>
      <c r="B14" s="226" t="s">
        <v>134</v>
      </c>
      <c r="C14" s="215"/>
      <c r="D14" s="90">
        <v>3770</v>
      </c>
      <c r="E14" s="91">
        <v>600</v>
      </c>
      <c r="F14" s="92">
        <v>11999</v>
      </c>
      <c r="G14" s="152"/>
      <c r="H14" s="158">
        <f t="shared" si="0"/>
        <v>16369</v>
      </c>
      <c r="I14" s="154"/>
      <c r="J14" s="157">
        <v>543</v>
      </c>
      <c r="K14" s="158">
        <v>24</v>
      </c>
      <c r="L14" s="154"/>
      <c r="M14" s="159">
        <v>6</v>
      </c>
    </row>
    <row r="15" spans="1:13" ht="27" customHeight="1">
      <c r="A15" s="156">
        <v>600</v>
      </c>
      <c r="B15" s="226" t="s">
        <v>134</v>
      </c>
      <c r="C15" s="215"/>
      <c r="D15" s="90">
        <v>1951</v>
      </c>
      <c r="E15" s="91">
        <v>315</v>
      </c>
      <c r="F15" s="92">
        <v>9211</v>
      </c>
      <c r="G15" s="152"/>
      <c r="H15" s="158">
        <f t="shared" si="0"/>
        <v>11477</v>
      </c>
      <c r="I15" s="154"/>
      <c r="J15" s="157">
        <v>392</v>
      </c>
      <c r="K15" s="158">
        <v>9</v>
      </c>
      <c r="L15" s="154"/>
      <c r="M15" s="159">
        <v>2</v>
      </c>
    </row>
    <row r="16" spans="1:13" ht="27" customHeight="1">
      <c r="A16" s="160">
        <v>700</v>
      </c>
      <c r="B16" s="231" t="s">
        <v>134</v>
      </c>
      <c r="C16" s="232"/>
      <c r="D16" s="93">
        <v>1149</v>
      </c>
      <c r="E16" s="94">
        <v>170</v>
      </c>
      <c r="F16" s="95">
        <v>7066</v>
      </c>
      <c r="G16" s="162"/>
      <c r="H16" s="163">
        <f t="shared" si="0"/>
        <v>8385</v>
      </c>
      <c r="I16" s="164"/>
      <c r="J16" s="161">
        <v>359</v>
      </c>
      <c r="K16" s="163">
        <v>4</v>
      </c>
      <c r="L16" s="164"/>
      <c r="M16" s="165">
        <v>1</v>
      </c>
    </row>
    <row r="17" spans="1:13" ht="27" customHeight="1">
      <c r="A17" s="150">
        <v>800</v>
      </c>
      <c r="B17" s="233" t="s">
        <v>134</v>
      </c>
      <c r="C17" s="234"/>
      <c r="D17" s="87">
        <v>713</v>
      </c>
      <c r="E17" s="88">
        <v>86</v>
      </c>
      <c r="F17" s="89">
        <v>5211</v>
      </c>
      <c r="G17" s="152"/>
      <c r="H17" s="153">
        <f t="shared" si="0"/>
        <v>6010</v>
      </c>
      <c r="I17" s="154"/>
      <c r="J17" s="151">
        <v>283</v>
      </c>
      <c r="K17" s="153">
        <v>5</v>
      </c>
      <c r="L17" s="154"/>
      <c r="M17" s="155">
        <v>2</v>
      </c>
    </row>
    <row r="18" spans="1:13" ht="27" customHeight="1">
      <c r="A18" s="167">
        <v>1000</v>
      </c>
      <c r="B18" s="226" t="s">
        <v>134</v>
      </c>
      <c r="C18" s="215"/>
      <c r="D18" s="90">
        <v>704</v>
      </c>
      <c r="E18" s="91">
        <v>64</v>
      </c>
      <c r="F18" s="92">
        <v>6944</v>
      </c>
      <c r="G18" s="152"/>
      <c r="H18" s="158">
        <f t="shared" si="0"/>
        <v>7712</v>
      </c>
      <c r="I18" s="154"/>
      <c r="J18" s="157">
        <v>560</v>
      </c>
      <c r="K18" s="158">
        <v>8</v>
      </c>
      <c r="L18" s="154"/>
      <c r="M18" s="159">
        <v>1</v>
      </c>
    </row>
    <row r="19" spans="1:13" ht="27" customHeight="1">
      <c r="A19" s="167">
        <v>1200</v>
      </c>
      <c r="B19" s="226" t="s">
        <v>134</v>
      </c>
      <c r="C19" s="215"/>
      <c r="D19" s="90">
        <v>378</v>
      </c>
      <c r="E19" s="91">
        <v>24</v>
      </c>
      <c r="F19" s="92">
        <v>4284</v>
      </c>
      <c r="G19" s="152"/>
      <c r="H19" s="158">
        <f t="shared" si="0"/>
        <v>4686</v>
      </c>
      <c r="I19" s="154"/>
      <c r="J19" s="157">
        <v>396</v>
      </c>
      <c r="K19" s="158">
        <v>13</v>
      </c>
      <c r="L19" s="154"/>
      <c r="M19" s="159">
        <v>1</v>
      </c>
    </row>
    <row r="20" spans="1:13" ht="27" customHeight="1">
      <c r="A20" s="167">
        <v>1500</v>
      </c>
      <c r="B20" s="226" t="s">
        <v>134</v>
      </c>
      <c r="C20" s="215"/>
      <c r="D20" s="90">
        <v>422</v>
      </c>
      <c r="E20" s="91">
        <v>12</v>
      </c>
      <c r="F20" s="92">
        <v>4198</v>
      </c>
      <c r="G20" s="152"/>
      <c r="H20" s="158">
        <f t="shared" si="0"/>
        <v>4632</v>
      </c>
      <c r="I20" s="154"/>
      <c r="J20" s="157">
        <v>464</v>
      </c>
      <c r="K20" s="158">
        <v>5</v>
      </c>
      <c r="L20" s="154"/>
      <c r="M20" s="159">
        <v>1</v>
      </c>
    </row>
    <row r="21" spans="1:13" ht="27" customHeight="1">
      <c r="A21" s="168">
        <v>2000</v>
      </c>
      <c r="B21" s="231" t="s">
        <v>134</v>
      </c>
      <c r="C21" s="232"/>
      <c r="D21" s="93">
        <v>469</v>
      </c>
      <c r="E21" s="94">
        <v>6</v>
      </c>
      <c r="F21" s="95">
        <v>3739</v>
      </c>
      <c r="G21" s="162"/>
      <c r="H21" s="163">
        <f t="shared" si="0"/>
        <v>4214</v>
      </c>
      <c r="I21" s="164"/>
      <c r="J21" s="161">
        <v>496</v>
      </c>
      <c r="K21" s="163">
        <v>11</v>
      </c>
      <c r="L21" s="164"/>
      <c r="M21" s="165">
        <v>5</v>
      </c>
    </row>
    <row r="22" spans="1:13" ht="27" customHeight="1">
      <c r="A22" s="169">
        <v>3000</v>
      </c>
      <c r="B22" s="233" t="s">
        <v>134</v>
      </c>
      <c r="C22" s="234"/>
      <c r="D22" s="87">
        <v>416</v>
      </c>
      <c r="E22" s="88">
        <v>2</v>
      </c>
      <c r="F22" s="89">
        <v>2802</v>
      </c>
      <c r="G22" s="152"/>
      <c r="H22" s="153">
        <f t="shared" si="0"/>
        <v>3220</v>
      </c>
      <c r="I22" s="170"/>
      <c r="J22" s="151">
        <v>479</v>
      </c>
      <c r="K22" s="153">
        <v>11</v>
      </c>
      <c r="L22" s="171"/>
      <c r="M22" s="155">
        <v>1</v>
      </c>
    </row>
    <row r="23" spans="1:13" ht="27" customHeight="1">
      <c r="A23" s="167">
        <v>5000</v>
      </c>
      <c r="B23" s="226" t="s">
        <v>134</v>
      </c>
      <c r="C23" s="215"/>
      <c r="D23" s="90">
        <v>224</v>
      </c>
      <c r="E23" s="91">
        <v>2</v>
      </c>
      <c r="F23" s="92">
        <v>1682</v>
      </c>
      <c r="G23" s="172"/>
      <c r="H23" s="158">
        <f t="shared" si="0"/>
        <v>1908</v>
      </c>
      <c r="I23" s="170"/>
      <c r="J23" s="157">
        <v>370</v>
      </c>
      <c r="K23" s="158">
        <v>2</v>
      </c>
      <c r="L23" s="171"/>
      <c r="M23" s="159" t="s">
        <v>97</v>
      </c>
    </row>
    <row r="24" spans="1:13" ht="27" customHeight="1" thickBot="1">
      <c r="A24" s="173">
        <v>5000</v>
      </c>
      <c r="B24" s="218" t="s">
        <v>88</v>
      </c>
      <c r="C24" s="219"/>
      <c r="D24" s="99">
        <v>90</v>
      </c>
      <c r="E24" s="100">
        <v>1</v>
      </c>
      <c r="F24" s="101">
        <v>840</v>
      </c>
      <c r="G24" s="175"/>
      <c r="H24" s="176">
        <f t="shared" si="0"/>
        <v>931</v>
      </c>
      <c r="I24" s="177"/>
      <c r="J24" s="174">
        <v>248</v>
      </c>
      <c r="K24" s="176">
        <v>6</v>
      </c>
      <c r="L24" s="178"/>
      <c r="M24" s="179" t="s">
        <v>121</v>
      </c>
    </row>
    <row r="25" spans="1:13" s="189" customFormat="1" ht="27" customHeight="1" thickTop="1">
      <c r="A25" s="220" t="s">
        <v>3</v>
      </c>
      <c r="B25" s="221"/>
      <c r="C25" s="222"/>
      <c r="D25" s="180"/>
      <c r="E25" s="181"/>
      <c r="F25" s="182"/>
      <c r="G25" s="183" t="s">
        <v>74</v>
      </c>
      <c r="H25" s="184">
        <v>178</v>
      </c>
      <c r="I25" s="185" t="s">
        <v>30</v>
      </c>
      <c r="J25" s="186">
        <v>322</v>
      </c>
      <c r="K25" s="187"/>
      <c r="L25" s="185" t="s">
        <v>30</v>
      </c>
      <c r="M25" s="188">
        <v>3</v>
      </c>
    </row>
    <row r="26" spans="1:13" s="189" customFormat="1" ht="27" customHeight="1" thickBot="1">
      <c r="A26" s="223"/>
      <c r="B26" s="224"/>
      <c r="C26" s="225"/>
      <c r="D26" s="62">
        <f>SUM(D7:D25)</f>
        <v>53424</v>
      </c>
      <c r="E26" s="27">
        <f>SUM(E7:E25)</f>
        <v>7559</v>
      </c>
      <c r="F26" s="98">
        <f>SUM(F7:F24)</f>
        <v>169575</v>
      </c>
      <c r="G26" s="190"/>
      <c r="H26" s="191">
        <f>SUM(D26:G26)</f>
        <v>230558</v>
      </c>
      <c r="I26" s="192"/>
      <c r="J26" s="193">
        <v>8532</v>
      </c>
      <c r="K26" s="194">
        <f>SUM(K7:K25)</f>
        <v>361</v>
      </c>
      <c r="L26" s="195"/>
      <c r="M26" s="196">
        <v>143</v>
      </c>
    </row>
    <row r="27" spans="1:13" s="189" customFormat="1" ht="5.25" customHeight="1">
      <c r="A27" s="197"/>
      <c r="B27" s="197"/>
      <c r="C27" s="197"/>
      <c r="D27" s="198"/>
      <c r="E27" s="198"/>
      <c r="F27" s="198"/>
      <c r="G27" s="198"/>
      <c r="H27" s="198"/>
      <c r="I27" s="199"/>
      <c r="J27" s="198"/>
      <c r="K27" s="198"/>
      <c r="L27" s="200"/>
      <c r="M27" s="198"/>
    </row>
    <row r="28" spans="1:13" ht="23.25" customHeight="1">
      <c r="A28" s="230" t="s">
        <v>135</v>
      </c>
      <c r="B28" s="230"/>
      <c r="C28" s="217" t="s">
        <v>136</v>
      </c>
      <c r="D28" s="217"/>
      <c r="E28" s="217"/>
      <c r="F28" s="217"/>
      <c r="G28" s="217"/>
      <c r="H28" s="217"/>
      <c r="I28" s="217"/>
      <c r="J28" s="217"/>
      <c r="K28" s="217"/>
      <c r="L28" s="217"/>
      <c r="M28" s="217"/>
    </row>
    <row r="29" spans="1:13" ht="15" customHeight="1">
      <c r="A29" s="201" t="s">
        <v>137</v>
      </c>
      <c r="B29" s="227" t="s">
        <v>138</v>
      </c>
      <c r="C29" s="227"/>
      <c r="D29" s="227"/>
      <c r="E29" s="227"/>
      <c r="F29" s="227"/>
      <c r="G29" s="227"/>
      <c r="H29" s="227"/>
      <c r="I29" s="227"/>
      <c r="J29" s="227"/>
      <c r="K29" s="227"/>
      <c r="L29" s="227"/>
      <c r="M29" s="227"/>
    </row>
    <row r="30" spans="1:13" ht="15" customHeight="1">
      <c r="A30" s="202" t="s">
        <v>139</v>
      </c>
      <c r="B30" s="228" t="s">
        <v>140</v>
      </c>
      <c r="C30" s="228"/>
      <c r="D30" s="228"/>
      <c r="E30" s="228"/>
      <c r="F30" s="228"/>
      <c r="G30" s="228"/>
      <c r="H30" s="228"/>
      <c r="I30" s="228"/>
      <c r="J30" s="228"/>
      <c r="K30" s="228"/>
      <c r="L30" s="228"/>
      <c r="M30" s="228"/>
    </row>
    <row r="31" spans="2:13" ht="15" customHeight="1">
      <c r="B31" s="228"/>
      <c r="C31" s="228"/>
      <c r="D31" s="228"/>
      <c r="E31" s="228"/>
      <c r="F31" s="228"/>
      <c r="G31" s="228"/>
      <c r="H31" s="228"/>
      <c r="I31" s="228"/>
      <c r="J31" s="228"/>
      <c r="K31" s="228"/>
      <c r="L31" s="228"/>
      <c r="M31" s="228"/>
    </row>
    <row r="32" spans="2:13" ht="15" customHeight="1">
      <c r="B32" s="228"/>
      <c r="C32" s="228"/>
      <c r="D32" s="228"/>
      <c r="E32" s="228"/>
      <c r="F32" s="228"/>
      <c r="G32" s="228"/>
      <c r="H32" s="228"/>
      <c r="I32" s="228"/>
      <c r="J32" s="228"/>
      <c r="K32" s="228"/>
      <c r="L32" s="228"/>
      <c r="M32" s="228"/>
    </row>
    <row r="33" spans="1:13" ht="39.75" customHeight="1">
      <c r="A33" s="229" t="s">
        <v>141</v>
      </c>
      <c r="B33" s="229"/>
      <c r="C33" s="216" t="s">
        <v>152</v>
      </c>
      <c r="D33" s="216"/>
      <c r="E33" s="216"/>
      <c r="F33" s="216"/>
      <c r="G33" s="216"/>
      <c r="H33" s="216"/>
      <c r="I33" s="216"/>
      <c r="J33" s="216"/>
      <c r="K33" s="216"/>
      <c r="L33" s="216"/>
      <c r="M33" s="216"/>
    </row>
    <row r="34" spans="1:13" ht="90.75" customHeight="1">
      <c r="A34" s="203"/>
      <c r="B34" s="204" t="s">
        <v>142</v>
      </c>
      <c r="C34" s="216" t="s">
        <v>153</v>
      </c>
      <c r="D34" s="216"/>
      <c r="E34" s="216"/>
      <c r="F34" s="216"/>
      <c r="G34" s="216"/>
      <c r="H34" s="216"/>
      <c r="I34" s="216"/>
      <c r="J34" s="216"/>
      <c r="K34" s="216"/>
      <c r="L34" s="216"/>
      <c r="M34" s="216"/>
    </row>
    <row r="35" spans="1:13" ht="11.25">
      <c r="A35" s="137"/>
      <c r="B35" s="137"/>
      <c r="C35" s="137"/>
      <c r="D35" s="137"/>
      <c r="E35" s="137"/>
      <c r="F35" s="137"/>
      <c r="G35" s="137"/>
      <c r="H35" s="137"/>
      <c r="I35" s="137"/>
      <c r="J35" s="137"/>
      <c r="K35" s="137"/>
      <c r="L35" s="137"/>
      <c r="M35" s="137"/>
    </row>
    <row r="36" ht="11.25">
      <c r="A36" s="137"/>
    </row>
    <row r="37" ht="11.25">
      <c r="A37" s="137"/>
    </row>
    <row r="38" ht="11.25">
      <c r="A38" s="137"/>
    </row>
    <row r="39" ht="11.25">
      <c r="A39" s="137"/>
    </row>
    <row r="40" ht="11.25">
      <c r="A40" s="137"/>
    </row>
    <row r="41" ht="11.25">
      <c r="A41" s="137"/>
    </row>
    <row r="42" ht="11.25">
      <c r="A42" s="137"/>
    </row>
  </sheetData>
  <mergeCells count="36">
    <mergeCell ref="A1:M1"/>
    <mergeCell ref="I3:J5"/>
    <mergeCell ref="L3:M5"/>
    <mergeCell ref="G4:H5"/>
    <mergeCell ref="D3:H3"/>
    <mergeCell ref="K4:K5"/>
    <mergeCell ref="D4:D5"/>
    <mergeCell ref="E4:E5"/>
    <mergeCell ref="F4:F5"/>
    <mergeCell ref="A3:C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4:C24"/>
    <mergeCell ref="A25:C26"/>
    <mergeCell ref="B23:C23"/>
    <mergeCell ref="C34:M34"/>
    <mergeCell ref="C28:M28"/>
    <mergeCell ref="B29:M29"/>
    <mergeCell ref="B30:M32"/>
    <mergeCell ref="A33:B33"/>
    <mergeCell ref="A28:B28"/>
    <mergeCell ref="C33:M33"/>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&amp;R&amp;10高松国税局
申告所得税２
（H17)</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37"/>
  <sheetViews>
    <sheetView showGridLines="0" zoomScale="85" zoomScaleNormal="85" workbookViewId="0" topLeftCell="A1">
      <selection activeCell="A1" sqref="A1"/>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81</v>
      </c>
      <c r="B1" s="4"/>
      <c r="C1" s="4"/>
      <c r="D1" s="4"/>
      <c r="E1" s="4"/>
      <c r="F1" s="4"/>
      <c r="G1" s="4"/>
    </row>
    <row r="2" spans="1:7" s="10" customFormat="1" ht="27" customHeight="1">
      <c r="A2" s="259" t="s">
        <v>147</v>
      </c>
      <c r="B2" s="260"/>
      <c r="C2" s="37" t="s">
        <v>75</v>
      </c>
      <c r="D2" s="38" t="s">
        <v>76</v>
      </c>
      <c r="E2" s="38" t="s">
        <v>77</v>
      </c>
      <c r="F2" s="38" t="s">
        <v>78</v>
      </c>
      <c r="G2" s="39" t="s">
        <v>79</v>
      </c>
    </row>
    <row r="3" spans="1:7" s="2" customFormat="1" ht="11.25">
      <c r="A3" s="66"/>
      <c r="B3" s="67"/>
      <c r="C3" s="65" t="s">
        <v>1</v>
      </c>
      <c r="D3" s="63" t="s">
        <v>1</v>
      </c>
      <c r="E3" s="63" t="s">
        <v>1</v>
      </c>
      <c r="F3" s="63" t="s">
        <v>1</v>
      </c>
      <c r="G3" s="64" t="s">
        <v>1</v>
      </c>
    </row>
    <row r="4" spans="1:7" ht="27" customHeight="1">
      <c r="A4" s="26">
        <v>70</v>
      </c>
      <c r="B4" s="17" t="s">
        <v>8</v>
      </c>
      <c r="C4" s="40">
        <v>3929</v>
      </c>
      <c r="D4" s="35">
        <v>4006</v>
      </c>
      <c r="E4" s="35">
        <v>4284</v>
      </c>
      <c r="F4" s="35">
        <v>4318</v>
      </c>
      <c r="G4" s="41">
        <v>7500</v>
      </c>
    </row>
    <row r="5" spans="1:7" ht="27" customHeight="1">
      <c r="A5" s="12">
        <v>100</v>
      </c>
      <c r="B5" s="13" t="s">
        <v>23</v>
      </c>
      <c r="C5" s="42">
        <v>6643</v>
      </c>
      <c r="D5" s="11">
        <v>6589</v>
      </c>
      <c r="E5" s="11">
        <v>7002</v>
      </c>
      <c r="F5" s="11">
        <v>7063</v>
      </c>
      <c r="G5" s="43">
        <v>12434</v>
      </c>
    </row>
    <row r="6" spans="1:7" ht="27" customHeight="1">
      <c r="A6" s="12">
        <v>150</v>
      </c>
      <c r="B6" s="13" t="s">
        <v>23</v>
      </c>
      <c r="C6" s="42">
        <v>19890</v>
      </c>
      <c r="D6" s="11">
        <v>19793</v>
      </c>
      <c r="E6" s="11">
        <v>20445</v>
      </c>
      <c r="F6" s="11">
        <v>22748</v>
      </c>
      <c r="G6" s="43">
        <v>29878</v>
      </c>
    </row>
    <row r="7" spans="1:7" ht="27" customHeight="1">
      <c r="A7" s="12">
        <v>200</v>
      </c>
      <c r="B7" s="13" t="s">
        <v>23</v>
      </c>
      <c r="C7" s="42">
        <v>24252</v>
      </c>
      <c r="D7" s="11">
        <v>23969</v>
      </c>
      <c r="E7" s="11">
        <v>23992</v>
      </c>
      <c r="F7" s="11">
        <v>31937</v>
      </c>
      <c r="G7" s="43">
        <v>33909</v>
      </c>
    </row>
    <row r="8" spans="1:7" ht="27" customHeight="1">
      <c r="A8" s="12">
        <v>250</v>
      </c>
      <c r="B8" s="13" t="s">
        <v>23</v>
      </c>
      <c r="C8" s="42">
        <v>25599</v>
      </c>
      <c r="D8" s="11">
        <v>24428</v>
      </c>
      <c r="E8" s="11">
        <v>23902</v>
      </c>
      <c r="F8" s="11">
        <v>26931</v>
      </c>
      <c r="G8" s="43">
        <v>30187</v>
      </c>
    </row>
    <row r="9" spans="1:7" ht="27" customHeight="1">
      <c r="A9" s="12">
        <v>300</v>
      </c>
      <c r="B9" s="13" t="s">
        <v>23</v>
      </c>
      <c r="C9" s="42">
        <v>20661</v>
      </c>
      <c r="D9" s="11">
        <v>20197</v>
      </c>
      <c r="E9" s="11">
        <v>19526</v>
      </c>
      <c r="F9" s="11">
        <v>19489</v>
      </c>
      <c r="G9" s="43">
        <v>20679</v>
      </c>
    </row>
    <row r="10" spans="1:7" ht="27" customHeight="1">
      <c r="A10" s="12">
        <v>400</v>
      </c>
      <c r="B10" s="13" t="s">
        <v>23</v>
      </c>
      <c r="C10" s="42">
        <v>28936</v>
      </c>
      <c r="D10" s="11">
        <v>27715</v>
      </c>
      <c r="E10" s="11">
        <v>27140</v>
      </c>
      <c r="F10" s="11">
        <v>26136</v>
      </c>
      <c r="G10" s="43">
        <v>26427</v>
      </c>
    </row>
    <row r="11" spans="1:7" ht="27" customHeight="1">
      <c r="A11" s="12">
        <v>500</v>
      </c>
      <c r="B11" s="13" t="s">
        <v>23</v>
      </c>
      <c r="C11" s="42">
        <v>18412</v>
      </c>
      <c r="D11" s="11">
        <v>17556</v>
      </c>
      <c r="E11" s="11">
        <v>17327</v>
      </c>
      <c r="F11" s="11">
        <v>16351</v>
      </c>
      <c r="G11" s="43">
        <v>16369</v>
      </c>
    </row>
    <row r="12" spans="1:7" ht="27" customHeight="1">
      <c r="A12" s="12">
        <v>600</v>
      </c>
      <c r="B12" s="13" t="s">
        <v>23</v>
      </c>
      <c r="C12" s="42">
        <v>13004</v>
      </c>
      <c r="D12" s="11">
        <v>12488</v>
      </c>
      <c r="E12" s="11">
        <v>12388</v>
      </c>
      <c r="F12" s="11">
        <v>11578</v>
      </c>
      <c r="G12" s="43">
        <v>11477</v>
      </c>
    </row>
    <row r="13" spans="1:7" ht="27" customHeight="1">
      <c r="A13" s="12">
        <v>700</v>
      </c>
      <c r="B13" s="13" t="s">
        <v>23</v>
      </c>
      <c r="C13" s="42">
        <v>9567</v>
      </c>
      <c r="D13" s="11">
        <v>9049</v>
      </c>
      <c r="E13" s="11">
        <v>8968</v>
      </c>
      <c r="F13" s="11">
        <v>8497</v>
      </c>
      <c r="G13" s="43">
        <v>8385</v>
      </c>
    </row>
    <row r="14" spans="1:7" ht="27" customHeight="1">
      <c r="A14" s="12">
        <v>800</v>
      </c>
      <c r="B14" s="13" t="s">
        <v>23</v>
      </c>
      <c r="C14" s="42">
        <v>6850</v>
      </c>
      <c r="D14" s="11">
        <v>6642</v>
      </c>
      <c r="E14" s="11">
        <v>6529</v>
      </c>
      <c r="F14" s="11">
        <v>6037</v>
      </c>
      <c r="G14" s="43">
        <v>6010</v>
      </c>
    </row>
    <row r="15" spans="1:7" ht="27" customHeight="1">
      <c r="A15" s="14">
        <v>1000</v>
      </c>
      <c r="B15" s="13" t="s">
        <v>23</v>
      </c>
      <c r="C15" s="42">
        <v>8737</v>
      </c>
      <c r="D15" s="11">
        <v>8363</v>
      </c>
      <c r="E15" s="11">
        <v>8187</v>
      </c>
      <c r="F15" s="11">
        <v>7765</v>
      </c>
      <c r="G15" s="43">
        <v>7712</v>
      </c>
    </row>
    <row r="16" spans="1:7" ht="27" customHeight="1">
      <c r="A16" s="14">
        <v>1200</v>
      </c>
      <c r="B16" s="13" t="s">
        <v>23</v>
      </c>
      <c r="C16" s="42">
        <v>5007</v>
      </c>
      <c r="D16" s="11">
        <v>4803</v>
      </c>
      <c r="E16" s="11">
        <v>4652</v>
      </c>
      <c r="F16" s="11">
        <v>4579</v>
      </c>
      <c r="G16" s="43">
        <v>4686</v>
      </c>
    </row>
    <row r="17" spans="1:7" ht="27" customHeight="1">
      <c r="A17" s="14">
        <v>1500</v>
      </c>
      <c r="B17" s="13" t="s">
        <v>23</v>
      </c>
      <c r="C17" s="42">
        <v>4739</v>
      </c>
      <c r="D17" s="11">
        <v>4537</v>
      </c>
      <c r="E17" s="11">
        <v>4553</v>
      </c>
      <c r="F17" s="11">
        <v>4469</v>
      </c>
      <c r="G17" s="43">
        <v>4632</v>
      </c>
    </row>
    <row r="18" spans="1:7" ht="27" customHeight="1">
      <c r="A18" s="14">
        <v>2000</v>
      </c>
      <c r="B18" s="13" t="s">
        <v>23</v>
      </c>
      <c r="C18" s="42">
        <v>4322</v>
      </c>
      <c r="D18" s="11">
        <v>4094</v>
      </c>
      <c r="E18" s="11">
        <v>4098</v>
      </c>
      <c r="F18" s="11">
        <v>4053</v>
      </c>
      <c r="G18" s="43">
        <v>4214</v>
      </c>
    </row>
    <row r="19" spans="1:7" ht="27" customHeight="1">
      <c r="A19" s="14">
        <v>3000</v>
      </c>
      <c r="B19" s="13" t="s">
        <v>23</v>
      </c>
      <c r="C19" s="42">
        <v>3174</v>
      </c>
      <c r="D19" s="11">
        <v>3037</v>
      </c>
      <c r="E19" s="11">
        <v>2920</v>
      </c>
      <c r="F19" s="11">
        <v>3014</v>
      </c>
      <c r="G19" s="43">
        <v>3220</v>
      </c>
    </row>
    <row r="20" spans="1:7" ht="27" customHeight="1">
      <c r="A20" s="14">
        <v>5000</v>
      </c>
      <c r="B20" s="13" t="s">
        <v>23</v>
      </c>
      <c r="C20" s="42">
        <v>1940</v>
      </c>
      <c r="D20" s="11">
        <v>1792</v>
      </c>
      <c r="E20" s="11">
        <v>1830</v>
      </c>
      <c r="F20" s="11">
        <v>1827</v>
      </c>
      <c r="G20" s="43">
        <v>1908</v>
      </c>
    </row>
    <row r="21" spans="1:7" ht="27" customHeight="1" thickBot="1">
      <c r="A21" s="15">
        <v>5000</v>
      </c>
      <c r="B21" s="16" t="s">
        <v>87</v>
      </c>
      <c r="C21" s="97">
        <v>932</v>
      </c>
      <c r="D21" s="44">
        <v>785</v>
      </c>
      <c r="E21" s="44">
        <v>803</v>
      </c>
      <c r="F21" s="44">
        <v>862</v>
      </c>
      <c r="G21" s="45">
        <v>931</v>
      </c>
    </row>
    <row r="22" spans="1:7" s="9" customFormat="1" ht="27" customHeight="1" thickBot="1" thickTop="1">
      <c r="A22" s="261" t="s">
        <v>3</v>
      </c>
      <c r="B22" s="262"/>
      <c r="C22" s="96">
        <f>SUM(C4:C21)</f>
        <v>206594</v>
      </c>
      <c r="D22" s="27">
        <f>SUM(D4:D21)</f>
        <v>199843</v>
      </c>
      <c r="E22" s="27">
        <f>SUM(E4:E21)</f>
        <v>198546</v>
      </c>
      <c r="F22" s="27">
        <f>SUM(F4:F21)</f>
        <v>207654</v>
      </c>
      <c r="G22" s="47">
        <f>SUM(G4:G21)</f>
        <v>230558</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&amp;R&amp;10高松国税局
申告所得税２
（H17)</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H31"/>
  <sheetViews>
    <sheetView showGridLines="0" workbookViewId="0" topLeftCell="A1">
      <selection activeCell="A1" sqref="A1"/>
    </sheetView>
  </sheetViews>
  <sheetFormatPr defaultColWidth="9.0039062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89</v>
      </c>
      <c r="B1" s="4"/>
      <c r="C1" s="4"/>
      <c r="D1" s="4"/>
      <c r="E1" s="4"/>
      <c r="F1" s="4"/>
    </row>
    <row r="2" spans="1:6" ht="27" customHeight="1">
      <c r="A2" s="259" t="s">
        <v>148</v>
      </c>
      <c r="B2" s="260"/>
      <c r="C2" s="37" t="s">
        <v>24</v>
      </c>
      <c r="D2" s="38" t="s">
        <v>25</v>
      </c>
      <c r="E2" s="38" t="s">
        <v>26</v>
      </c>
      <c r="F2" s="39" t="s">
        <v>27</v>
      </c>
    </row>
    <row r="3" spans="1:6" ht="11.25" customHeight="1">
      <c r="A3" s="68"/>
      <c r="B3" s="69"/>
      <c r="C3" s="65" t="s">
        <v>1</v>
      </c>
      <c r="D3" s="63" t="s">
        <v>1</v>
      </c>
      <c r="E3" s="63" t="s">
        <v>1</v>
      </c>
      <c r="F3" s="64" t="s">
        <v>1</v>
      </c>
    </row>
    <row r="4" spans="1:6" ht="24" customHeight="1">
      <c r="A4" s="26">
        <v>70</v>
      </c>
      <c r="B4" s="17" t="s">
        <v>8</v>
      </c>
      <c r="C4" s="48">
        <v>678</v>
      </c>
      <c r="D4" s="35">
        <v>26</v>
      </c>
      <c r="E4" s="35">
        <v>253</v>
      </c>
      <c r="F4" s="41">
        <v>957</v>
      </c>
    </row>
    <row r="5" spans="1:6" ht="24" customHeight="1">
      <c r="A5" s="12">
        <v>100</v>
      </c>
      <c r="B5" s="13" t="s">
        <v>23</v>
      </c>
      <c r="C5" s="49">
        <v>1484</v>
      </c>
      <c r="D5" s="11">
        <v>101</v>
      </c>
      <c r="E5" s="11">
        <v>541</v>
      </c>
      <c r="F5" s="43">
        <v>2126</v>
      </c>
    </row>
    <row r="6" spans="1:6" ht="24" customHeight="1">
      <c r="A6" s="12">
        <v>150</v>
      </c>
      <c r="B6" s="13" t="s">
        <v>23</v>
      </c>
      <c r="C6" s="49">
        <v>3136</v>
      </c>
      <c r="D6" s="11">
        <v>270</v>
      </c>
      <c r="E6" s="11">
        <v>1502</v>
      </c>
      <c r="F6" s="43">
        <v>4908</v>
      </c>
    </row>
    <row r="7" spans="1:6" ht="24" customHeight="1">
      <c r="A7" s="12">
        <v>200</v>
      </c>
      <c r="B7" s="13" t="s">
        <v>23</v>
      </c>
      <c r="C7" s="49">
        <v>3276</v>
      </c>
      <c r="D7" s="11">
        <v>325</v>
      </c>
      <c r="E7" s="11">
        <v>1918</v>
      </c>
      <c r="F7" s="43">
        <v>5519</v>
      </c>
    </row>
    <row r="8" spans="1:6" ht="24" customHeight="1">
      <c r="A8" s="22">
        <v>250</v>
      </c>
      <c r="B8" s="23" t="s">
        <v>23</v>
      </c>
      <c r="C8" s="50">
        <v>3218</v>
      </c>
      <c r="D8" s="51">
        <v>308</v>
      </c>
      <c r="E8" s="51">
        <v>1957</v>
      </c>
      <c r="F8" s="52">
        <v>5483</v>
      </c>
    </row>
    <row r="9" spans="1:6" ht="24" customHeight="1">
      <c r="A9" s="18">
        <v>300</v>
      </c>
      <c r="B9" s="19" t="s">
        <v>23</v>
      </c>
      <c r="C9" s="53">
        <v>2763</v>
      </c>
      <c r="D9" s="33">
        <v>316</v>
      </c>
      <c r="E9" s="33">
        <v>1940</v>
      </c>
      <c r="F9" s="54">
        <v>5019</v>
      </c>
    </row>
    <row r="10" spans="1:6" ht="24" customHeight="1">
      <c r="A10" s="12">
        <v>400</v>
      </c>
      <c r="B10" s="13" t="s">
        <v>23</v>
      </c>
      <c r="C10" s="49">
        <v>4046</v>
      </c>
      <c r="D10" s="11">
        <v>473</v>
      </c>
      <c r="E10" s="11">
        <v>3287</v>
      </c>
      <c r="F10" s="43">
        <v>7806</v>
      </c>
    </row>
    <row r="11" spans="1:6" ht="24" customHeight="1">
      <c r="A11" s="12">
        <v>500</v>
      </c>
      <c r="B11" s="13" t="s">
        <v>23</v>
      </c>
      <c r="C11" s="49">
        <v>2367</v>
      </c>
      <c r="D11" s="11">
        <v>296</v>
      </c>
      <c r="E11" s="11">
        <v>2609</v>
      </c>
      <c r="F11" s="43">
        <v>5272</v>
      </c>
    </row>
    <row r="12" spans="1:6" ht="24" customHeight="1">
      <c r="A12" s="12">
        <v>600</v>
      </c>
      <c r="B12" s="13" t="s">
        <v>23</v>
      </c>
      <c r="C12" s="49">
        <v>1318</v>
      </c>
      <c r="D12" s="11">
        <v>164</v>
      </c>
      <c r="E12" s="11">
        <v>2050</v>
      </c>
      <c r="F12" s="43">
        <v>3532</v>
      </c>
    </row>
    <row r="13" spans="1:6" ht="24" customHeight="1">
      <c r="A13" s="20">
        <v>700</v>
      </c>
      <c r="B13" s="21" t="s">
        <v>23</v>
      </c>
      <c r="C13" s="55">
        <v>815</v>
      </c>
      <c r="D13" s="34">
        <v>97</v>
      </c>
      <c r="E13" s="34">
        <v>1663</v>
      </c>
      <c r="F13" s="56">
        <v>2575</v>
      </c>
    </row>
    <row r="14" spans="1:6" ht="24" customHeight="1">
      <c r="A14" s="18">
        <v>800</v>
      </c>
      <c r="B14" s="19" t="s">
        <v>23</v>
      </c>
      <c r="C14" s="53">
        <v>544</v>
      </c>
      <c r="D14" s="33">
        <v>53</v>
      </c>
      <c r="E14" s="33">
        <v>1264</v>
      </c>
      <c r="F14" s="54">
        <v>1861</v>
      </c>
    </row>
    <row r="15" spans="1:6" ht="24" customHeight="1">
      <c r="A15" s="14">
        <v>1000</v>
      </c>
      <c r="B15" s="13" t="s">
        <v>23</v>
      </c>
      <c r="C15" s="49">
        <v>540</v>
      </c>
      <c r="D15" s="11">
        <v>35</v>
      </c>
      <c r="E15" s="11">
        <v>1759</v>
      </c>
      <c r="F15" s="43">
        <v>2334</v>
      </c>
    </row>
    <row r="16" spans="1:6" ht="24" customHeight="1">
      <c r="A16" s="14">
        <v>1200</v>
      </c>
      <c r="B16" s="13" t="s">
        <v>23</v>
      </c>
      <c r="C16" s="49">
        <v>302</v>
      </c>
      <c r="D16" s="11">
        <v>12</v>
      </c>
      <c r="E16" s="11">
        <v>1097</v>
      </c>
      <c r="F16" s="43">
        <v>1411</v>
      </c>
    </row>
    <row r="17" spans="1:6" ht="24" customHeight="1">
      <c r="A17" s="14">
        <v>1500</v>
      </c>
      <c r="B17" s="13" t="s">
        <v>23</v>
      </c>
      <c r="C17" s="49">
        <v>344</v>
      </c>
      <c r="D17" s="11">
        <v>6</v>
      </c>
      <c r="E17" s="11">
        <v>1004</v>
      </c>
      <c r="F17" s="43">
        <v>1354</v>
      </c>
    </row>
    <row r="18" spans="1:6" ht="24" customHeight="1">
      <c r="A18" s="25">
        <v>2000</v>
      </c>
      <c r="B18" s="21" t="s">
        <v>23</v>
      </c>
      <c r="C18" s="55">
        <v>425</v>
      </c>
      <c r="D18" s="34">
        <v>6</v>
      </c>
      <c r="E18" s="34">
        <v>907</v>
      </c>
      <c r="F18" s="56">
        <v>1338</v>
      </c>
    </row>
    <row r="19" spans="1:6" ht="24" customHeight="1">
      <c r="A19" s="24">
        <v>3000</v>
      </c>
      <c r="B19" s="17" t="s">
        <v>23</v>
      </c>
      <c r="C19" s="48">
        <v>378</v>
      </c>
      <c r="D19" s="35">
        <v>2</v>
      </c>
      <c r="E19" s="35">
        <v>849</v>
      </c>
      <c r="F19" s="41">
        <v>1229</v>
      </c>
    </row>
    <row r="20" spans="1:6" ht="24" customHeight="1">
      <c r="A20" s="14">
        <v>5000</v>
      </c>
      <c r="B20" s="13" t="s">
        <v>23</v>
      </c>
      <c r="C20" s="49">
        <v>216</v>
      </c>
      <c r="D20" s="11">
        <v>2</v>
      </c>
      <c r="E20" s="11">
        <v>610</v>
      </c>
      <c r="F20" s="43">
        <v>828</v>
      </c>
    </row>
    <row r="21" spans="1:6" ht="24" customHeight="1" thickBot="1">
      <c r="A21" s="15">
        <v>5000</v>
      </c>
      <c r="B21" s="16" t="s">
        <v>28</v>
      </c>
      <c r="C21" s="80">
        <v>85</v>
      </c>
      <c r="D21" s="44" t="s">
        <v>97</v>
      </c>
      <c r="E21" s="44">
        <v>311</v>
      </c>
      <c r="F21" s="45">
        <v>396</v>
      </c>
    </row>
    <row r="22" spans="1:6" s="9" customFormat="1" ht="24" customHeight="1" thickBot="1" thickTop="1">
      <c r="A22" s="261" t="s">
        <v>3</v>
      </c>
      <c r="B22" s="262"/>
      <c r="C22" s="46">
        <f>SUM(C4:C21)</f>
        <v>25935</v>
      </c>
      <c r="D22" s="27">
        <f>SUM(D4:D21)</f>
        <v>2492</v>
      </c>
      <c r="E22" s="27">
        <f>SUM(E4:E21)</f>
        <v>25521</v>
      </c>
      <c r="F22" s="47">
        <f>SUM(F4:F21)</f>
        <v>53948</v>
      </c>
    </row>
    <row r="23" spans="1:8" ht="11.25" customHeight="1">
      <c r="A23" s="4" t="s">
        <v>73</v>
      </c>
      <c r="B23" s="264" t="s">
        <v>149</v>
      </c>
      <c r="C23" s="264"/>
      <c r="D23" s="264"/>
      <c r="E23" s="264"/>
      <c r="F23" s="264"/>
      <c r="G23" s="264"/>
      <c r="H23" s="4"/>
    </row>
    <row r="24" spans="1:8" ht="11.25" customHeight="1">
      <c r="A24" s="4"/>
      <c r="B24" s="264"/>
      <c r="C24" s="264"/>
      <c r="D24" s="264"/>
      <c r="E24" s="264"/>
      <c r="F24" s="264"/>
      <c r="G24" s="264"/>
      <c r="H24" s="4"/>
    </row>
    <row r="25" spans="1:8" ht="11.25" customHeight="1">
      <c r="A25" s="4"/>
      <c r="B25" s="264"/>
      <c r="C25" s="264"/>
      <c r="D25" s="264"/>
      <c r="E25" s="264"/>
      <c r="F25" s="264"/>
      <c r="G25" s="264"/>
      <c r="H25" s="4"/>
    </row>
    <row r="26" spans="1:8" ht="11.25" customHeight="1">
      <c r="A26" s="4"/>
      <c r="B26" s="264"/>
      <c r="C26" s="264"/>
      <c r="D26" s="264"/>
      <c r="E26" s="264"/>
      <c r="F26" s="264"/>
      <c r="G26" s="264"/>
      <c r="H26" s="4"/>
    </row>
    <row r="27" spans="1:8" ht="19.5" customHeight="1">
      <c r="A27" s="31" t="s">
        <v>82</v>
      </c>
      <c r="B27" s="263" t="s">
        <v>83</v>
      </c>
      <c r="C27" s="263"/>
      <c r="D27" s="263"/>
      <c r="E27" s="263"/>
      <c r="F27" s="263"/>
      <c r="G27" s="263"/>
      <c r="H27" s="61"/>
    </row>
    <row r="28" spans="2:8" ht="19.5" customHeight="1">
      <c r="B28" s="263"/>
      <c r="C28" s="263"/>
      <c r="D28" s="263"/>
      <c r="E28" s="263"/>
      <c r="F28" s="263"/>
      <c r="G28" s="263"/>
      <c r="H28" s="61"/>
    </row>
    <row r="29" spans="2:7" ht="11.25">
      <c r="B29" s="263"/>
      <c r="C29" s="263"/>
      <c r="D29" s="263"/>
      <c r="E29" s="263"/>
      <c r="F29" s="263"/>
      <c r="G29" s="263"/>
    </row>
    <row r="30" spans="2:7" ht="11.25">
      <c r="B30" s="263"/>
      <c r="C30" s="263"/>
      <c r="D30" s="263"/>
      <c r="E30" s="263"/>
      <c r="F30" s="263"/>
      <c r="G30" s="263"/>
    </row>
    <row r="31" spans="2:7" ht="11.25">
      <c r="B31" s="263"/>
      <c r="C31" s="263"/>
      <c r="D31" s="263"/>
      <c r="E31" s="263"/>
      <c r="F31" s="263"/>
      <c r="G31" s="263"/>
    </row>
  </sheetData>
  <mergeCells count="4">
    <mergeCell ref="B27:G31"/>
    <mergeCell ref="B23:G26"/>
    <mergeCell ref="A22:B22"/>
    <mergeCell ref="A2:B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&amp;R&amp;10高松国税局
申告所得税２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42"/>
  <sheetViews>
    <sheetView showGridLines="0" zoomScale="85" zoomScaleNormal="85" zoomScaleSheetLayoutView="55" workbookViewId="0" topLeftCell="A1">
      <selection activeCell="T27" sqref="T27"/>
    </sheetView>
  </sheetViews>
  <sheetFormatPr defaultColWidth="9.00390625" defaultRowHeight="13.5"/>
  <cols>
    <col min="1" max="1" width="9.625" style="29" customWidth="1"/>
    <col min="11" max="19" width="9.125" style="0" bestFit="1" customWidth="1"/>
    <col min="20" max="20" width="9.50390625" style="0" bestFit="1" customWidth="1"/>
    <col min="21" max="21" width="9.75390625" style="29" bestFit="1" customWidth="1"/>
  </cols>
  <sheetData>
    <row r="1" spans="1:11" ht="27.75" customHeight="1" thickBot="1">
      <c r="A1" s="281" t="s">
        <v>150</v>
      </c>
      <c r="B1" s="281"/>
      <c r="C1" s="281"/>
      <c r="D1" s="281"/>
      <c r="E1" s="281"/>
      <c r="F1" s="281"/>
      <c r="K1" s="28"/>
    </row>
    <row r="2" spans="1:21" ht="21.75" customHeight="1">
      <c r="A2" s="278" t="s">
        <v>84</v>
      </c>
      <c r="B2" s="275" t="s">
        <v>31</v>
      </c>
      <c r="C2" s="276"/>
      <c r="D2" s="276"/>
      <c r="E2" s="276"/>
      <c r="F2" s="276"/>
      <c r="G2" s="276"/>
      <c r="H2" s="276"/>
      <c r="I2" s="276"/>
      <c r="J2" s="276"/>
      <c r="K2" s="276"/>
      <c r="L2" s="276"/>
      <c r="M2" s="276"/>
      <c r="N2" s="276"/>
      <c r="O2" s="276"/>
      <c r="P2" s="276"/>
      <c r="Q2" s="276"/>
      <c r="R2" s="276"/>
      <c r="S2" s="276"/>
      <c r="T2" s="277"/>
      <c r="U2" s="265" t="s">
        <v>86</v>
      </c>
    </row>
    <row r="3" spans="1:21" ht="13.5" customHeight="1">
      <c r="A3" s="279"/>
      <c r="B3" s="268" t="s">
        <v>34</v>
      </c>
      <c r="C3" s="268" t="s">
        <v>35</v>
      </c>
      <c r="D3" s="268" t="s">
        <v>36</v>
      </c>
      <c r="E3" s="268" t="s">
        <v>37</v>
      </c>
      <c r="F3" s="268" t="s">
        <v>38</v>
      </c>
      <c r="G3" s="268" t="s">
        <v>39</v>
      </c>
      <c r="H3" s="268" t="s">
        <v>40</v>
      </c>
      <c r="I3" s="268" t="s">
        <v>41</v>
      </c>
      <c r="J3" s="268" t="s">
        <v>42</v>
      </c>
      <c r="K3" s="268" t="s">
        <v>43</v>
      </c>
      <c r="L3" s="268" t="s">
        <v>44</v>
      </c>
      <c r="M3" s="268" t="s">
        <v>45</v>
      </c>
      <c r="N3" s="268" t="s">
        <v>46</v>
      </c>
      <c r="O3" s="268" t="s">
        <v>47</v>
      </c>
      <c r="P3" s="268" t="s">
        <v>48</v>
      </c>
      <c r="Q3" s="268" t="s">
        <v>49</v>
      </c>
      <c r="R3" s="268" t="s">
        <v>50</v>
      </c>
      <c r="S3" s="270" t="s">
        <v>51</v>
      </c>
      <c r="T3" s="273" t="s">
        <v>52</v>
      </c>
      <c r="U3" s="266"/>
    </row>
    <row r="4" spans="1:21" ht="13.5" customHeight="1">
      <c r="A4" s="279"/>
      <c r="B4" s="269"/>
      <c r="C4" s="269"/>
      <c r="D4" s="269"/>
      <c r="E4" s="269"/>
      <c r="F4" s="269"/>
      <c r="G4" s="269"/>
      <c r="H4" s="269"/>
      <c r="I4" s="269"/>
      <c r="J4" s="269"/>
      <c r="K4" s="269"/>
      <c r="L4" s="269"/>
      <c r="M4" s="269"/>
      <c r="N4" s="269"/>
      <c r="O4" s="269"/>
      <c r="P4" s="269"/>
      <c r="Q4" s="269"/>
      <c r="R4" s="269"/>
      <c r="S4" s="271"/>
      <c r="T4" s="274"/>
      <c r="U4" s="266"/>
    </row>
    <row r="5" spans="1:21" ht="13.5" customHeight="1">
      <c r="A5" s="280"/>
      <c r="B5" s="269"/>
      <c r="C5" s="269"/>
      <c r="D5" s="269"/>
      <c r="E5" s="269"/>
      <c r="F5" s="269"/>
      <c r="G5" s="269"/>
      <c r="H5" s="269"/>
      <c r="I5" s="269"/>
      <c r="J5" s="269"/>
      <c r="K5" s="269"/>
      <c r="L5" s="269"/>
      <c r="M5" s="269"/>
      <c r="N5" s="269"/>
      <c r="O5" s="269"/>
      <c r="P5" s="269"/>
      <c r="Q5" s="269"/>
      <c r="R5" s="269"/>
      <c r="S5" s="271"/>
      <c r="T5" s="274"/>
      <c r="U5" s="267"/>
    </row>
    <row r="6" spans="1:21" ht="13.5" customHeight="1">
      <c r="A6" s="77"/>
      <c r="B6" s="70" t="s">
        <v>1</v>
      </c>
      <c r="C6" s="71" t="s">
        <v>1</v>
      </c>
      <c r="D6" s="71" t="s">
        <v>1</v>
      </c>
      <c r="E6" s="71" t="s">
        <v>1</v>
      </c>
      <c r="F6" s="71" t="s">
        <v>1</v>
      </c>
      <c r="G6" s="71" t="s">
        <v>1</v>
      </c>
      <c r="H6" s="71" t="s">
        <v>1</v>
      </c>
      <c r="I6" s="71" t="s">
        <v>1</v>
      </c>
      <c r="J6" s="71" t="s">
        <v>1</v>
      </c>
      <c r="K6" s="71" t="s">
        <v>1</v>
      </c>
      <c r="L6" s="71" t="s">
        <v>1</v>
      </c>
      <c r="M6" s="71" t="s">
        <v>1</v>
      </c>
      <c r="N6" s="71" t="s">
        <v>1</v>
      </c>
      <c r="O6" s="71" t="s">
        <v>1</v>
      </c>
      <c r="P6" s="71" t="s">
        <v>1</v>
      </c>
      <c r="Q6" s="71" t="s">
        <v>1</v>
      </c>
      <c r="R6" s="71" t="s">
        <v>1</v>
      </c>
      <c r="S6" s="71" t="s">
        <v>1</v>
      </c>
      <c r="T6" s="71" t="s">
        <v>1</v>
      </c>
      <c r="U6" s="72"/>
    </row>
    <row r="7" spans="1:21" s="57" customFormat="1" ht="13.5">
      <c r="A7" s="78" t="s">
        <v>90</v>
      </c>
      <c r="B7" s="74">
        <v>222</v>
      </c>
      <c r="C7" s="75">
        <v>384</v>
      </c>
      <c r="D7" s="75">
        <v>763</v>
      </c>
      <c r="E7" s="75">
        <v>694</v>
      </c>
      <c r="F7" s="75">
        <v>628</v>
      </c>
      <c r="G7" s="75">
        <v>489</v>
      </c>
      <c r="H7" s="75">
        <v>517</v>
      </c>
      <c r="I7" s="75">
        <v>285</v>
      </c>
      <c r="J7" s="75">
        <v>132</v>
      </c>
      <c r="K7" s="75">
        <v>73</v>
      </c>
      <c r="L7" s="75">
        <v>51</v>
      </c>
      <c r="M7" s="75">
        <v>53</v>
      </c>
      <c r="N7" s="75">
        <v>30</v>
      </c>
      <c r="O7" s="75">
        <v>40</v>
      </c>
      <c r="P7" s="75">
        <v>49</v>
      </c>
      <c r="Q7" s="75">
        <v>39</v>
      </c>
      <c r="R7" s="75">
        <v>19</v>
      </c>
      <c r="S7" s="75">
        <v>8</v>
      </c>
      <c r="T7" s="75">
        <v>4476</v>
      </c>
      <c r="U7" s="102" t="str">
        <f>IF(A7="","",A7)</f>
        <v>徳島</v>
      </c>
    </row>
    <row r="8" spans="1:21" s="57" customFormat="1" ht="13.5">
      <c r="A8" s="79" t="s">
        <v>91</v>
      </c>
      <c r="B8" s="76">
        <v>78</v>
      </c>
      <c r="C8" s="73">
        <v>155</v>
      </c>
      <c r="D8" s="73">
        <v>329</v>
      </c>
      <c r="E8" s="73">
        <v>306</v>
      </c>
      <c r="F8" s="73">
        <v>242</v>
      </c>
      <c r="G8" s="73">
        <v>170</v>
      </c>
      <c r="H8" s="73">
        <v>216</v>
      </c>
      <c r="I8" s="73">
        <v>119</v>
      </c>
      <c r="J8" s="73">
        <v>60</v>
      </c>
      <c r="K8" s="73">
        <v>31</v>
      </c>
      <c r="L8" s="73">
        <v>25</v>
      </c>
      <c r="M8" s="73">
        <v>20</v>
      </c>
      <c r="N8" s="73">
        <v>11</v>
      </c>
      <c r="O8" s="73">
        <v>11</v>
      </c>
      <c r="P8" s="73">
        <v>15</v>
      </c>
      <c r="Q8" s="73">
        <v>15</v>
      </c>
      <c r="R8" s="73">
        <v>6</v>
      </c>
      <c r="S8" s="73" t="s">
        <v>122</v>
      </c>
      <c r="T8" s="73">
        <v>1809</v>
      </c>
      <c r="U8" s="103" t="str">
        <f aca="true" t="shared" si="0" ref="U8:U13">IF(A8="","",A8)</f>
        <v>鳴門</v>
      </c>
    </row>
    <row r="9" spans="1:21" s="57" customFormat="1" ht="13.5">
      <c r="A9" s="79" t="s">
        <v>92</v>
      </c>
      <c r="B9" s="76">
        <v>64</v>
      </c>
      <c r="C9" s="73">
        <v>133</v>
      </c>
      <c r="D9" s="73">
        <v>265</v>
      </c>
      <c r="E9" s="73">
        <v>273</v>
      </c>
      <c r="F9" s="73">
        <v>236</v>
      </c>
      <c r="G9" s="73">
        <v>185</v>
      </c>
      <c r="H9" s="73">
        <v>213</v>
      </c>
      <c r="I9" s="73">
        <v>99</v>
      </c>
      <c r="J9" s="73">
        <v>48</v>
      </c>
      <c r="K9" s="73">
        <v>32</v>
      </c>
      <c r="L9" s="73">
        <v>20</v>
      </c>
      <c r="M9" s="73">
        <v>13</v>
      </c>
      <c r="N9" s="73">
        <v>11</v>
      </c>
      <c r="O9" s="73">
        <v>5</v>
      </c>
      <c r="P9" s="73">
        <v>10</v>
      </c>
      <c r="Q9" s="73">
        <v>6</v>
      </c>
      <c r="R9" s="73">
        <v>2</v>
      </c>
      <c r="S9" s="73" t="s">
        <v>123</v>
      </c>
      <c r="T9" s="73">
        <v>1615</v>
      </c>
      <c r="U9" s="103" t="str">
        <f t="shared" si="0"/>
        <v>阿南</v>
      </c>
    </row>
    <row r="10" spans="1:21" s="57" customFormat="1" ht="13.5">
      <c r="A10" s="79" t="s">
        <v>93</v>
      </c>
      <c r="B10" s="76">
        <v>34</v>
      </c>
      <c r="C10" s="73">
        <v>90</v>
      </c>
      <c r="D10" s="73">
        <v>197</v>
      </c>
      <c r="E10" s="73">
        <v>203</v>
      </c>
      <c r="F10" s="73">
        <v>129</v>
      </c>
      <c r="G10" s="73">
        <v>115</v>
      </c>
      <c r="H10" s="73">
        <v>128</v>
      </c>
      <c r="I10" s="73">
        <v>58</v>
      </c>
      <c r="J10" s="73">
        <v>29</v>
      </c>
      <c r="K10" s="73">
        <v>15</v>
      </c>
      <c r="L10" s="73">
        <v>9</v>
      </c>
      <c r="M10" s="73">
        <v>6</v>
      </c>
      <c r="N10" s="73">
        <v>4</v>
      </c>
      <c r="O10" s="73">
        <v>5</v>
      </c>
      <c r="P10" s="73">
        <v>5</v>
      </c>
      <c r="Q10" s="73">
        <v>5</v>
      </c>
      <c r="R10" s="73" t="s">
        <v>121</v>
      </c>
      <c r="S10" s="73">
        <v>2</v>
      </c>
      <c r="T10" s="73">
        <v>1034</v>
      </c>
      <c r="U10" s="103" t="str">
        <f t="shared" si="0"/>
        <v>川島</v>
      </c>
    </row>
    <row r="11" spans="1:21" s="57" customFormat="1" ht="13.5">
      <c r="A11" s="79" t="s">
        <v>94</v>
      </c>
      <c r="B11" s="76">
        <v>18</v>
      </c>
      <c r="C11" s="73">
        <v>45</v>
      </c>
      <c r="D11" s="73">
        <v>75</v>
      </c>
      <c r="E11" s="73">
        <v>78</v>
      </c>
      <c r="F11" s="73">
        <v>75</v>
      </c>
      <c r="G11" s="73">
        <v>63</v>
      </c>
      <c r="H11" s="73">
        <v>51</v>
      </c>
      <c r="I11" s="73">
        <v>36</v>
      </c>
      <c r="J11" s="73">
        <v>18</v>
      </c>
      <c r="K11" s="73">
        <v>9</v>
      </c>
      <c r="L11" s="73">
        <v>9</v>
      </c>
      <c r="M11" s="73">
        <v>3</v>
      </c>
      <c r="N11" s="73">
        <v>4</v>
      </c>
      <c r="O11" s="73">
        <v>2</v>
      </c>
      <c r="P11" s="73">
        <v>2</v>
      </c>
      <c r="Q11" s="73">
        <v>7</v>
      </c>
      <c r="R11" s="73" t="s">
        <v>121</v>
      </c>
      <c r="S11" s="73">
        <v>1</v>
      </c>
      <c r="T11" s="73">
        <v>496</v>
      </c>
      <c r="U11" s="103" t="str">
        <f t="shared" si="0"/>
        <v>脇町</v>
      </c>
    </row>
    <row r="12" spans="1:21" s="57" customFormat="1" ht="13.5">
      <c r="A12" s="79" t="s">
        <v>95</v>
      </c>
      <c r="B12" s="76">
        <v>28</v>
      </c>
      <c r="C12" s="73">
        <v>41</v>
      </c>
      <c r="D12" s="73">
        <v>96</v>
      </c>
      <c r="E12" s="73">
        <v>112</v>
      </c>
      <c r="F12" s="73">
        <v>82</v>
      </c>
      <c r="G12" s="73">
        <v>63</v>
      </c>
      <c r="H12" s="73">
        <v>86</v>
      </c>
      <c r="I12" s="73">
        <v>46</v>
      </c>
      <c r="J12" s="73">
        <v>16</v>
      </c>
      <c r="K12" s="73">
        <v>14</v>
      </c>
      <c r="L12" s="73">
        <v>6</v>
      </c>
      <c r="M12" s="73">
        <v>5</v>
      </c>
      <c r="N12" s="73">
        <v>3</v>
      </c>
      <c r="O12" s="73">
        <v>3</v>
      </c>
      <c r="P12" s="73">
        <v>3</v>
      </c>
      <c r="Q12" s="73" t="s">
        <v>121</v>
      </c>
      <c r="R12" s="73">
        <v>2</v>
      </c>
      <c r="S12" s="73" t="s">
        <v>121</v>
      </c>
      <c r="T12" s="73">
        <v>606</v>
      </c>
      <c r="U12" s="103" t="str">
        <f t="shared" si="0"/>
        <v>池田</v>
      </c>
    </row>
    <row r="13" spans="1:21" s="208" customFormat="1" ht="13.5">
      <c r="A13" s="118" t="s">
        <v>96</v>
      </c>
      <c r="B13" s="205">
        <f aca="true" t="shared" si="1" ref="B13:T13">SUM(B7:B12)</f>
        <v>444</v>
      </c>
      <c r="C13" s="206">
        <f t="shared" si="1"/>
        <v>848</v>
      </c>
      <c r="D13" s="206">
        <f t="shared" si="1"/>
        <v>1725</v>
      </c>
      <c r="E13" s="206">
        <f t="shared" si="1"/>
        <v>1666</v>
      </c>
      <c r="F13" s="206">
        <f t="shared" si="1"/>
        <v>1392</v>
      </c>
      <c r="G13" s="206">
        <f t="shared" si="1"/>
        <v>1085</v>
      </c>
      <c r="H13" s="206">
        <f t="shared" si="1"/>
        <v>1211</v>
      </c>
      <c r="I13" s="206">
        <f t="shared" si="1"/>
        <v>643</v>
      </c>
      <c r="J13" s="206">
        <f t="shared" si="1"/>
        <v>303</v>
      </c>
      <c r="K13" s="206">
        <f t="shared" si="1"/>
        <v>174</v>
      </c>
      <c r="L13" s="206">
        <f t="shared" si="1"/>
        <v>120</v>
      </c>
      <c r="M13" s="206">
        <f t="shared" si="1"/>
        <v>100</v>
      </c>
      <c r="N13" s="206">
        <f t="shared" si="1"/>
        <v>63</v>
      </c>
      <c r="O13" s="206">
        <f t="shared" si="1"/>
        <v>66</v>
      </c>
      <c r="P13" s="206">
        <f t="shared" si="1"/>
        <v>84</v>
      </c>
      <c r="Q13" s="206">
        <f t="shared" si="1"/>
        <v>72</v>
      </c>
      <c r="R13" s="206">
        <f t="shared" si="1"/>
        <v>29</v>
      </c>
      <c r="S13" s="206">
        <f t="shared" si="1"/>
        <v>11</v>
      </c>
      <c r="T13" s="206">
        <f t="shared" si="1"/>
        <v>10036</v>
      </c>
      <c r="U13" s="207" t="str">
        <f t="shared" si="0"/>
        <v>徳島県計</v>
      </c>
    </row>
    <row r="14" spans="1:21" s="57" customFormat="1" ht="13.5">
      <c r="A14" s="84"/>
      <c r="B14" s="85"/>
      <c r="C14" s="86"/>
      <c r="D14" s="86"/>
      <c r="E14" s="86"/>
      <c r="F14" s="86"/>
      <c r="G14" s="86"/>
      <c r="H14" s="86"/>
      <c r="I14" s="86"/>
      <c r="J14" s="86"/>
      <c r="K14" s="86"/>
      <c r="L14" s="86"/>
      <c r="M14" s="86"/>
      <c r="N14" s="86"/>
      <c r="O14" s="86"/>
      <c r="P14" s="86"/>
      <c r="Q14" s="86"/>
      <c r="R14" s="86"/>
      <c r="S14" s="86"/>
      <c r="T14" s="86"/>
      <c r="U14" s="104"/>
    </row>
    <row r="15" spans="1:21" s="57" customFormat="1" ht="13.5">
      <c r="A15" s="78" t="s">
        <v>98</v>
      </c>
      <c r="B15" s="74">
        <v>234</v>
      </c>
      <c r="C15" s="75">
        <v>376</v>
      </c>
      <c r="D15" s="75">
        <v>739</v>
      </c>
      <c r="E15" s="75">
        <v>763</v>
      </c>
      <c r="F15" s="75">
        <v>728</v>
      </c>
      <c r="G15" s="75">
        <v>634</v>
      </c>
      <c r="H15" s="75">
        <v>890</v>
      </c>
      <c r="I15" s="75">
        <v>442</v>
      </c>
      <c r="J15" s="75">
        <v>220</v>
      </c>
      <c r="K15" s="75">
        <v>131</v>
      </c>
      <c r="L15" s="75">
        <v>70</v>
      </c>
      <c r="M15" s="75">
        <v>86</v>
      </c>
      <c r="N15" s="75">
        <v>38</v>
      </c>
      <c r="O15" s="75">
        <v>39</v>
      </c>
      <c r="P15" s="75">
        <v>85</v>
      </c>
      <c r="Q15" s="75">
        <v>57</v>
      </c>
      <c r="R15" s="75">
        <v>42</v>
      </c>
      <c r="S15" s="75">
        <v>11</v>
      </c>
      <c r="T15" s="75">
        <v>5585</v>
      </c>
      <c r="U15" s="102" t="str">
        <f aca="true" t="shared" si="2" ref="U15:U21">IF(A15="","",A15)</f>
        <v>高松</v>
      </c>
    </row>
    <row r="16" spans="1:21" s="57" customFormat="1" ht="13.5">
      <c r="A16" s="78" t="s">
        <v>99</v>
      </c>
      <c r="B16" s="74">
        <v>134</v>
      </c>
      <c r="C16" s="75">
        <v>185</v>
      </c>
      <c r="D16" s="75">
        <v>385</v>
      </c>
      <c r="E16" s="75">
        <v>366</v>
      </c>
      <c r="F16" s="75">
        <v>359</v>
      </c>
      <c r="G16" s="75">
        <v>301</v>
      </c>
      <c r="H16" s="75">
        <v>428</v>
      </c>
      <c r="I16" s="75">
        <v>188</v>
      </c>
      <c r="J16" s="75">
        <v>101</v>
      </c>
      <c r="K16" s="75">
        <v>53</v>
      </c>
      <c r="L16" s="75">
        <v>25</v>
      </c>
      <c r="M16" s="75">
        <v>35</v>
      </c>
      <c r="N16" s="75">
        <v>19</v>
      </c>
      <c r="O16" s="75">
        <v>21</v>
      </c>
      <c r="P16" s="75">
        <v>19</v>
      </c>
      <c r="Q16" s="75">
        <v>33</v>
      </c>
      <c r="R16" s="75">
        <v>12</v>
      </c>
      <c r="S16" s="75">
        <v>4</v>
      </c>
      <c r="T16" s="75">
        <v>2668</v>
      </c>
      <c r="U16" s="102" t="str">
        <f t="shared" si="2"/>
        <v>丸亀</v>
      </c>
    </row>
    <row r="17" spans="1:21" s="57" customFormat="1" ht="13.5">
      <c r="A17" s="78" t="s">
        <v>100</v>
      </c>
      <c r="B17" s="74">
        <v>70</v>
      </c>
      <c r="C17" s="75">
        <v>96</v>
      </c>
      <c r="D17" s="75">
        <v>204</v>
      </c>
      <c r="E17" s="75">
        <v>218</v>
      </c>
      <c r="F17" s="75">
        <v>216</v>
      </c>
      <c r="G17" s="75">
        <v>180</v>
      </c>
      <c r="H17" s="75">
        <v>213</v>
      </c>
      <c r="I17" s="75">
        <v>123</v>
      </c>
      <c r="J17" s="75">
        <v>61</v>
      </c>
      <c r="K17" s="75">
        <v>39</v>
      </c>
      <c r="L17" s="75">
        <v>18</v>
      </c>
      <c r="M17" s="75">
        <v>18</v>
      </c>
      <c r="N17" s="75">
        <v>11</v>
      </c>
      <c r="O17" s="75">
        <v>13</v>
      </c>
      <c r="P17" s="75">
        <v>14</v>
      </c>
      <c r="Q17" s="75">
        <v>9</v>
      </c>
      <c r="R17" s="75">
        <v>11</v>
      </c>
      <c r="S17" s="75">
        <v>3</v>
      </c>
      <c r="T17" s="75">
        <v>1517</v>
      </c>
      <c r="U17" s="102" t="str">
        <f t="shared" si="2"/>
        <v>坂出</v>
      </c>
    </row>
    <row r="18" spans="1:21" s="57" customFormat="1" ht="13.5">
      <c r="A18" s="78" t="s">
        <v>101</v>
      </c>
      <c r="B18" s="74">
        <v>111</v>
      </c>
      <c r="C18" s="75">
        <v>160</v>
      </c>
      <c r="D18" s="75">
        <v>321</v>
      </c>
      <c r="E18" s="75">
        <v>281</v>
      </c>
      <c r="F18" s="75">
        <v>304</v>
      </c>
      <c r="G18" s="75">
        <v>204</v>
      </c>
      <c r="H18" s="75">
        <v>292</v>
      </c>
      <c r="I18" s="75">
        <v>136</v>
      </c>
      <c r="J18" s="75">
        <v>88</v>
      </c>
      <c r="K18" s="75">
        <v>43</v>
      </c>
      <c r="L18" s="75">
        <v>21</v>
      </c>
      <c r="M18" s="75">
        <v>22</v>
      </c>
      <c r="N18" s="75">
        <v>15</v>
      </c>
      <c r="O18" s="75">
        <v>10</v>
      </c>
      <c r="P18" s="75">
        <v>11</v>
      </c>
      <c r="Q18" s="75">
        <v>13</v>
      </c>
      <c r="R18" s="75">
        <v>9</v>
      </c>
      <c r="S18" s="75">
        <v>6</v>
      </c>
      <c r="T18" s="75">
        <v>2047</v>
      </c>
      <c r="U18" s="102" t="str">
        <f t="shared" si="2"/>
        <v>観音寺</v>
      </c>
    </row>
    <row r="19" spans="1:21" s="57" customFormat="1" ht="13.5">
      <c r="A19" s="78" t="s">
        <v>102</v>
      </c>
      <c r="B19" s="74">
        <v>63</v>
      </c>
      <c r="C19" s="75">
        <v>103</v>
      </c>
      <c r="D19" s="75">
        <v>226</v>
      </c>
      <c r="E19" s="75">
        <v>215</v>
      </c>
      <c r="F19" s="75">
        <v>204</v>
      </c>
      <c r="G19" s="75">
        <v>165</v>
      </c>
      <c r="H19" s="75">
        <v>209</v>
      </c>
      <c r="I19" s="75">
        <v>104</v>
      </c>
      <c r="J19" s="75">
        <v>46</v>
      </c>
      <c r="K19" s="75">
        <v>30</v>
      </c>
      <c r="L19" s="75">
        <v>16</v>
      </c>
      <c r="M19" s="75">
        <v>13</v>
      </c>
      <c r="N19" s="75">
        <v>4</v>
      </c>
      <c r="O19" s="75">
        <v>10</v>
      </c>
      <c r="P19" s="75">
        <v>11</v>
      </c>
      <c r="Q19" s="75">
        <v>8</v>
      </c>
      <c r="R19" s="75">
        <v>8</v>
      </c>
      <c r="S19" s="75">
        <v>3</v>
      </c>
      <c r="T19" s="75">
        <v>1438</v>
      </c>
      <c r="U19" s="102" t="str">
        <f t="shared" si="2"/>
        <v>長尾</v>
      </c>
    </row>
    <row r="20" spans="1:21" s="57" customFormat="1" ht="13.5">
      <c r="A20" s="78" t="s">
        <v>103</v>
      </c>
      <c r="B20" s="74">
        <v>30</v>
      </c>
      <c r="C20" s="75">
        <v>37</v>
      </c>
      <c r="D20" s="75">
        <v>92</v>
      </c>
      <c r="E20" s="75">
        <v>84</v>
      </c>
      <c r="F20" s="75">
        <v>67</v>
      </c>
      <c r="G20" s="75">
        <v>55</v>
      </c>
      <c r="H20" s="75">
        <v>73</v>
      </c>
      <c r="I20" s="75">
        <v>37</v>
      </c>
      <c r="J20" s="75">
        <v>21</v>
      </c>
      <c r="K20" s="75">
        <v>9</v>
      </c>
      <c r="L20" s="75">
        <v>7</v>
      </c>
      <c r="M20" s="75">
        <v>8</v>
      </c>
      <c r="N20" s="75">
        <v>5</v>
      </c>
      <c r="O20" s="75" t="s">
        <v>121</v>
      </c>
      <c r="P20" s="75">
        <v>3</v>
      </c>
      <c r="Q20" s="75">
        <v>5</v>
      </c>
      <c r="R20" s="75" t="s">
        <v>121</v>
      </c>
      <c r="S20" s="75">
        <v>1</v>
      </c>
      <c r="T20" s="75">
        <v>534</v>
      </c>
      <c r="U20" s="102" t="str">
        <f t="shared" si="2"/>
        <v>土庄</v>
      </c>
    </row>
    <row r="21" spans="1:21" s="208" customFormat="1" ht="13.5">
      <c r="A21" s="124" t="s">
        <v>104</v>
      </c>
      <c r="B21" s="209">
        <f aca="true" t="shared" si="3" ref="B21:T21">SUM(B15:B20)</f>
        <v>642</v>
      </c>
      <c r="C21" s="210">
        <f t="shared" si="3"/>
        <v>957</v>
      </c>
      <c r="D21" s="210">
        <f t="shared" si="3"/>
        <v>1967</v>
      </c>
      <c r="E21" s="210">
        <f t="shared" si="3"/>
        <v>1927</v>
      </c>
      <c r="F21" s="210">
        <f t="shared" si="3"/>
        <v>1878</v>
      </c>
      <c r="G21" s="210">
        <f t="shared" si="3"/>
        <v>1539</v>
      </c>
      <c r="H21" s="210">
        <f t="shared" si="3"/>
        <v>2105</v>
      </c>
      <c r="I21" s="210">
        <f t="shared" si="3"/>
        <v>1030</v>
      </c>
      <c r="J21" s="210">
        <f t="shared" si="3"/>
        <v>537</v>
      </c>
      <c r="K21" s="210">
        <f t="shared" si="3"/>
        <v>305</v>
      </c>
      <c r="L21" s="210">
        <f t="shared" si="3"/>
        <v>157</v>
      </c>
      <c r="M21" s="210">
        <f t="shared" si="3"/>
        <v>182</v>
      </c>
      <c r="N21" s="210">
        <f t="shared" si="3"/>
        <v>92</v>
      </c>
      <c r="O21" s="210">
        <f t="shared" si="3"/>
        <v>93</v>
      </c>
      <c r="P21" s="210">
        <f t="shared" si="3"/>
        <v>143</v>
      </c>
      <c r="Q21" s="210">
        <f t="shared" si="3"/>
        <v>125</v>
      </c>
      <c r="R21" s="210">
        <f t="shared" si="3"/>
        <v>82</v>
      </c>
      <c r="S21" s="210">
        <f t="shared" si="3"/>
        <v>28</v>
      </c>
      <c r="T21" s="210">
        <f t="shared" si="3"/>
        <v>13789</v>
      </c>
      <c r="U21" s="211" t="str">
        <f t="shared" si="2"/>
        <v>香川県計</v>
      </c>
    </row>
    <row r="22" spans="1:21" s="57" customFormat="1" ht="13.5">
      <c r="A22" s="84"/>
      <c r="B22" s="85"/>
      <c r="C22" s="86"/>
      <c r="D22" s="86"/>
      <c r="E22" s="86"/>
      <c r="F22" s="86"/>
      <c r="G22" s="86"/>
      <c r="H22" s="86"/>
      <c r="I22" s="86"/>
      <c r="J22" s="86"/>
      <c r="K22" s="86"/>
      <c r="L22" s="86"/>
      <c r="M22" s="86"/>
      <c r="N22" s="86"/>
      <c r="O22" s="86"/>
      <c r="P22" s="86"/>
      <c r="Q22" s="86"/>
      <c r="R22" s="86"/>
      <c r="S22" s="86"/>
      <c r="T22" s="86"/>
      <c r="U22" s="104"/>
    </row>
    <row r="23" spans="1:21" s="57" customFormat="1" ht="13.5">
      <c r="A23" s="78" t="s">
        <v>105</v>
      </c>
      <c r="B23" s="74">
        <v>341</v>
      </c>
      <c r="C23" s="75">
        <v>546</v>
      </c>
      <c r="D23" s="75">
        <v>1083</v>
      </c>
      <c r="E23" s="75">
        <v>1088</v>
      </c>
      <c r="F23" s="75">
        <v>1062</v>
      </c>
      <c r="G23" s="75">
        <v>874</v>
      </c>
      <c r="H23" s="75">
        <v>1152</v>
      </c>
      <c r="I23" s="75">
        <v>611</v>
      </c>
      <c r="J23" s="75">
        <v>305</v>
      </c>
      <c r="K23" s="75">
        <v>176</v>
      </c>
      <c r="L23" s="75">
        <v>109</v>
      </c>
      <c r="M23" s="75">
        <v>110</v>
      </c>
      <c r="N23" s="75">
        <v>54</v>
      </c>
      <c r="O23" s="75">
        <v>62</v>
      </c>
      <c r="P23" s="75">
        <v>76</v>
      </c>
      <c r="Q23" s="75">
        <v>62</v>
      </c>
      <c r="R23" s="75">
        <v>22</v>
      </c>
      <c r="S23" s="75">
        <v>13</v>
      </c>
      <c r="T23" s="75">
        <v>7746</v>
      </c>
      <c r="U23" s="102" t="s">
        <v>105</v>
      </c>
    </row>
    <row r="24" spans="1:21" s="57" customFormat="1" ht="13.5">
      <c r="A24" s="78" t="s">
        <v>106</v>
      </c>
      <c r="B24" s="74">
        <v>101</v>
      </c>
      <c r="C24" s="75">
        <v>216</v>
      </c>
      <c r="D24" s="75">
        <v>371</v>
      </c>
      <c r="E24" s="75">
        <v>347</v>
      </c>
      <c r="F24" s="75">
        <v>369</v>
      </c>
      <c r="G24" s="75">
        <v>251</v>
      </c>
      <c r="H24" s="75">
        <v>291</v>
      </c>
      <c r="I24" s="75">
        <v>195</v>
      </c>
      <c r="J24" s="75">
        <v>109</v>
      </c>
      <c r="K24" s="75">
        <v>59</v>
      </c>
      <c r="L24" s="75">
        <v>50</v>
      </c>
      <c r="M24" s="75">
        <v>46</v>
      </c>
      <c r="N24" s="75">
        <v>14</v>
      </c>
      <c r="O24" s="75">
        <v>26</v>
      </c>
      <c r="P24" s="75">
        <v>20</v>
      </c>
      <c r="Q24" s="75">
        <v>19</v>
      </c>
      <c r="R24" s="75">
        <v>5</v>
      </c>
      <c r="S24" s="75">
        <v>5</v>
      </c>
      <c r="T24" s="75">
        <v>2494</v>
      </c>
      <c r="U24" s="102" t="s">
        <v>106</v>
      </c>
    </row>
    <row r="25" spans="1:21" s="57" customFormat="1" ht="13.5">
      <c r="A25" s="78" t="s">
        <v>107</v>
      </c>
      <c r="B25" s="74">
        <v>98</v>
      </c>
      <c r="C25" s="75">
        <v>165</v>
      </c>
      <c r="D25" s="75">
        <v>279</v>
      </c>
      <c r="E25" s="75">
        <v>266</v>
      </c>
      <c r="F25" s="75">
        <v>195</v>
      </c>
      <c r="G25" s="75">
        <v>155</v>
      </c>
      <c r="H25" s="75">
        <v>218</v>
      </c>
      <c r="I25" s="75">
        <v>116</v>
      </c>
      <c r="J25" s="75">
        <v>67</v>
      </c>
      <c r="K25" s="75">
        <v>47</v>
      </c>
      <c r="L25" s="75">
        <v>35</v>
      </c>
      <c r="M25" s="75">
        <v>26</v>
      </c>
      <c r="N25" s="75">
        <v>15</v>
      </c>
      <c r="O25" s="75">
        <v>21</v>
      </c>
      <c r="P25" s="75">
        <v>21</v>
      </c>
      <c r="Q25" s="75">
        <v>13</v>
      </c>
      <c r="R25" s="75">
        <v>17</v>
      </c>
      <c r="S25" s="75">
        <v>3</v>
      </c>
      <c r="T25" s="75">
        <v>1757</v>
      </c>
      <c r="U25" s="102" t="s">
        <v>107</v>
      </c>
    </row>
    <row r="26" spans="1:21" s="57" customFormat="1" ht="13.5">
      <c r="A26" s="79" t="s">
        <v>108</v>
      </c>
      <c r="B26" s="76">
        <v>59</v>
      </c>
      <c r="C26" s="73">
        <v>117</v>
      </c>
      <c r="D26" s="73">
        <v>185</v>
      </c>
      <c r="E26" s="73">
        <v>162</v>
      </c>
      <c r="F26" s="73">
        <v>155</v>
      </c>
      <c r="G26" s="73">
        <v>123</v>
      </c>
      <c r="H26" s="73">
        <v>136</v>
      </c>
      <c r="I26" s="73">
        <v>101</v>
      </c>
      <c r="J26" s="73">
        <v>49</v>
      </c>
      <c r="K26" s="73">
        <v>38</v>
      </c>
      <c r="L26" s="73">
        <v>16</v>
      </c>
      <c r="M26" s="73">
        <v>22</v>
      </c>
      <c r="N26" s="73">
        <v>14</v>
      </c>
      <c r="O26" s="73">
        <v>13</v>
      </c>
      <c r="P26" s="73">
        <v>6</v>
      </c>
      <c r="Q26" s="73">
        <v>7</v>
      </c>
      <c r="R26" s="73">
        <v>3</v>
      </c>
      <c r="S26" s="73">
        <v>2</v>
      </c>
      <c r="T26" s="73">
        <v>1208</v>
      </c>
      <c r="U26" s="103" t="str">
        <f aca="true" t="shared" si="4" ref="U26:U39">IF(A26="","",A26)</f>
        <v>八幡浜</v>
      </c>
    </row>
    <row r="27" spans="1:21" s="57" customFormat="1" ht="13.5">
      <c r="A27" s="79" t="s">
        <v>109</v>
      </c>
      <c r="B27" s="76">
        <v>67</v>
      </c>
      <c r="C27" s="73">
        <v>120</v>
      </c>
      <c r="D27" s="73">
        <v>254</v>
      </c>
      <c r="E27" s="73">
        <v>289</v>
      </c>
      <c r="F27" s="73">
        <v>244</v>
      </c>
      <c r="G27" s="73">
        <v>217</v>
      </c>
      <c r="H27" s="73">
        <v>285</v>
      </c>
      <c r="I27" s="73">
        <v>134</v>
      </c>
      <c r="J27" s="73">
        <v>70</v>
      </c>
      <c r="K27" s="73">
        <v>42</v>
      </c>
      <c r="L27" s="73">
        <v>33</v>
      </c>
      <c r="M27" s="73">
        <v>27</v>
      </c>
      <c r="N27" s="73">
        <v>12</v>
      </c>
      <c r="O27" s="73">
        <v>15</v>
      </c>
      <c r="P27" s="73">
        <v>9</v>
      </c>
      <c r="Q27" s="73">
        <v>16</v>
      </c>
      <c r="R27" s="73">
        <v>5</v>
      </c>
      <c r="S27" s="73">
        <v>3</v>
      </c>
      <c r="T27" s="73">
        <v>1842</v>
      </c>
      <c r="U27" s="103" t="str">
        <f t="shared" si="4"/>
        <v>新居浜</v>
      </c>
    </row>
    <row r="28" spans="1:21" s="57" customFormat="1" ht="13.5">
      <c r="A28" s="79" t="s">
        <v>110</v>
      </c>
      <c r="B28" s="76">
        <v>62</v>
      </c>
      <c r="C28" s="73">
        <v>105</v>
      </c>
      <c r="D28" s="73">
        <v>188</v>
      </c>
      <c r="E28" s="73">
        <v>204</v>
      </c>
      <c r="F28" s="73">
        <v>202</v>
      </c>
      <c r="G28" s="73">
        <v>150</v>
      </c>
      <c r="H28" s="73">
        <v>202</v>
      </c>
      <c r="I28" s="73">
        <v>102</v>
      </c>
      <c r="J28" s="73">
        <v>60</v>
      </c>
      <c r="K28" s="73">
        <v>23</v>
      </c>
      <c r="L28" s="73">
        <v>18</v>
      </c>
      <c r="M28" s="73">
        <v>17</v>
      </c>
      <c r="N28" s="73">
        <v>12</v>
      </c>
      <c r="O28" s="73">
        <v>14</v>
      </c>
      <c r="P28" s="73">
        <v>17</v>
      </c>
      <c r="Q28" s="73">
        <v>11</v>
      </c>
      <c r="R28" s="73">
        <v>5</v>
      </c>
      <c r="S28" s="73">
        <v>1</v>
      </c>
      <c r="T28" s="73">
        <v>1393</v>
      </c>
      <c r="U28" s="103" t="str">
        <f t="shared" si="4"/>
        <v>伊予西条</v>
      </c>
    </row>
    <row r="29" spans="1:21" s="57" customFormat="1" ht="13.5">
      <c r="A29" s="79" t="s">
        <v>111</v>
      </c>
      <c r="B29" s="76">
        <v>42</v>
      </c>
      <c r="C29" s="73">
        <v>77</v>
      </c>
      <c r="D29" s="73">
        <v>129</v>
      </c>
      <c r="E29" s="73">
        <v>134</v>
      </c>
      <c r="F29" s="73">
        <v>108</v>
      </c>
      <c r="G29" s="73">
        <v>74</v>
      </c>
      <c r="H29" s="73">
        <v>111</v>
      </c>
      <c r="I29" s="73">
        <v>67</v>
      </c>
      <c r="J29" s="73">
        <v>26</v>
      </c>
      <c r="K29" s="73">
        <v>11</v>
      </c>
      <c r="L29" s="73">
        <v>10</v>
      </c>
      <c r="M29" s="73">
        <v>8</v>
      </c>
      <c r="N29" s="73">
        <v>5</v>
      </c>
      <c r="O29" s="73">
        <v>6</v>
      </c>
      <c r="P29" s="73">
        <v>8</v>
      </c>
      <c r="Q29" s="73">
        <v>6</v>
      </c>
      <c r="R29" s="73">
        <v>1</v>
      </c>
      <c r="S29" s="73" t="s">
        <v>121</v>
      </c>
      <c r="T29" s="73">
        <v>823</v>
      </c>
      <c r="U29" s="103" t="str">
        <f t="shared" si="4"/>
        <v>大洲</v>
      </c>
    </row>
    <row r="30" spans="1:21" s="57" customFormat="1" ht="13.5">
      <c r="A30" s="79" t="s">
        <v>112</v>
      </c>
      <c r="B30" s="76">
        <v>59</v>
      </c>
      <c r="C30" s="73">
        <v>102</v>
      </c>
      <c r="D30" s="73">
        <v>189</v>
      </c>
      <c r="E30" s="73">
        <v>185</v>
      </c>
      <c r="F30" s="73">
        <v>190</v>
      </c>
      <c r="G30" s="73">
        <v>131</v>
      </c>
      <c r="H30" s="73">
        <v>203</v>
      </c>
      <c r="I30" s="73">
        <v>70</v>
      </c>
      <c r="J30" s="73">
        <v>49</v>
      </c>
      <c r="K30" s="73">
        <v>27</v>
      </c>
      <c r="L30" s="73">
        <v>25</v>
      </c>
      <c r="M30" s="73">
        <v>17</v>
      </c>
      <c r="N30" s="73">
        <v>6</v>
      </c>
      <c r="O30" s="73">
        <v>11</v>
      </c>
      <c r="P30" s="73">
        <v>8</v>
      </c>
      <c r="Q30" s="73">
        <v>7</v>
      </c>
      <c r="R30" s="73">
        <v>5</v>
      </c>
      <c r="S30" s="73">
        <v>1</v>
      </c>
      <c r="T30" s="73">
        <v>1285</v>
      </c>
      <c r="U30" s="103" t="str">
        <f t="shared" si="4"/>
        <v>伊予三島</v>
      </c>
    </row>
    <row r="31" spans="1:21" s="208" customFormat="1" ht="13.5">
      <c r="A31" s="129" t="s">
        <v>113</v>
      </c>
      <c r="B31" s="125">
        <f aca="true" t="shared" si="5" ref="B31:T31">SUM(B23:B30)</f>
        <v>829</v>
      </c>
      <c r="C31" s="126">
        <f t="shared" si="5"/>
        <v>1448</v>
      </c>
      <c r="D31" s="126">
        <f t="shared" si="5"/>
        <v>2678</v>
      </c>
      <c r="E31" s="126">
        <f t="shared" si="5"/>
        <v>2675</v>
      </c>
      <c r="F31" s="126">
        <f t="shared" si="5"/>
        <v>2525</v>
      </c>
      <c r="G31" s="126">
        <f t="shared" si="5"/>
        <v>1975</v>
      </c>
      <c r="H31" s="126">
        <f t="shared" si="5"/>
        <v>2598</v>
      </c>
      <c r="I31" s="126">
        <f t="shared" si="5"/>
        <v>1396</v>
      </c>
      <c r="J31" s="126">
        <f t="shared" si="5"/>
        <v>735</v>
      </c>
      <c r="K31" s="126">
        <f t="shared" si="5"/>
        <v>423</v>
      </c>
      <c r="L31" s="126">
        <f t="shared" si="5"/>
        <v>296</v>
      </c>
      <c r="M31" s="126">
        <f t="shared" si="5"/>
        <v>273</v>
      </c>
      <c r="N31" s="126">
        <f t="shared" si="5"/>
        <v>132</v>
      </c>
      <c r="O31" s="126">
        <f t="shared" si="5"/>
        <v>168</v>
      </c>
      <c r="P31" s="126">
        <f t="shared" si="5"/>
        <v>165</v>
      </c>
      <c r="Q31" s="126">
        <f t="shared" si="5"/>
        <v>141</v>
      </c>
      <c r="R31" s="126">
        <f t="shared" si="5"/>
        <v>63</v>
      </c>
      <c r="S31" s="126">
        <f t="shared" si="5"/>
        <v>28</v>
      </c>
      <c r="T31" s="126">
        <f t="shared" si="5"/>
        <v>18548</v>
      </c>
      <c r="U31" s="212" t="str">
        <f t="shared" si="4"/>
        <v>愛媛県計</v>
      </c>
    </row>
    <row r="32" spans="1:21" s="57" customFormat="1" ht="13.5">
      <c r="A32" s="84"/>
      <c r="B32" s="85"/>
      <c r="C32" s="86"/>
      <c r="D32" s="86"/>
      <c r="E32" s="86"/>
      <c r="F32" s="86"/>
      <c r="G32" s="86"/>
      <c r="H32" s="86"/>
      <c r="I32" s="86"/>
      <c r="J32" s="86"/>
      <c r="K32" s="86"/>
      <c r="L32" s="86"/>
      <c r="M32" s="86"/>
      <c r="N32" s="86"/>
      <c r="O32" s="86"/>
      <c r="P32" s="86"/>
      <c r="Q32" s="86"/>
      <c r="R32" s="86"/>
      <c r="S32" s="86"/>
      <c r="T32" s="86"/>
      <c r="U32" s="104"/>
    </row>
    <row r="33" spans="1:21" s="57" customFormat="1" ht="13.5">
      <c r="A33" s="79" t="s">
        <v>114</v>
      </c>
      <c r="B33" s="76">
        <v>301</v>
      </c>
      <c r="C33" s="73">
        <v>486</v>
      </c>
      <c r="D33" s="73">
        <v>831</v>
      </c>
      <c r="E33" s="73">
        <v>777</v>
      </c>
      <c r="F33" s="73">
        <v>629</v>
      </c>
      <c r="G33" s="73">
        <v>573</v>
      </c>
      <c r="H33" s="73">
        <v>655</v>
      </c>
      <c r="I33" s="73">
        <v>320</v>
      </c>
      <c r="J33" s="73">
        <v>176</v>
      </c>
      <c r="K33" s="73">
        <v>103</v>
      </c>
      <c r="L33" s="73">
        <v>74</v>
      </c>
      <c r="M33" s="73">
        <v>65</v>
      </c>
      <c r="N33" s="73">
        <v>46</v>
      </c>
      <c r="O33" s="73">
        <v>48</v>
      </c>
      <c r="P33" s="73">
        <v>40</v>
      </c>
      <c r="Q33" s="73">
        <v>42</v>
      </c>
      <c r="R33" s="73">
        <v>27</v>
      </c>
      <c r="S33" s="73">
        <v>10</v>
      </c>
      <c r="T33" s="73">
        <v>5203</v>
      </c>
      <c r="U33" s="103" t="str">
        <f t="shared" si="4"/>
        <v>高知</v>
      </c>
    </row>
    <row r="34" spans="1:21" s="57" customFormat="1" ht="13.5">
      <c r="A34" s="79" t="s">
        <v>115</v>
      </c>
      <c r="B34" s="76">
        <v>38</v>
      </c>
      <c r="C34" s="73">
        <v>61</v>
      </c>
      <c r="D34" s="73">
        <v>130</v>
      </c>
      <c r="E34" s="73">
        <v>152</v>
      </c>
      <c r="F34" s="73">
        <v>96</v>
      </c>
      <c r="G34" s="73">
        <v>90</v>
      </c>
      <c r="H34" s="73">
        <v>112</v>
      </c>
      <c r="I34" s="73">
        <v>40</v>
      </c>
      <c r="J34" s="73">
        <v>28</v>
      </c>
      <c r="K34" s="73">
        <v>19</v>
      </c>
      <c r="L34" s="73">
        <v>8</v>
      </c>
      <c r="M34" s="73">
        <v>12</v>
      </c>
      <c r="N34" s="73">
        <v>6</v>
      </c>
      <c r="O34" s="73">
        <v>7</v>
      </c>
      <c r="P34" s="73">
        <v>8</v>
      </c>
      <c r="Q34" s="73">
        <v>6</v>
      </c>
      <c r="R34" s="73">
        <v>5</v>
      </c>
      <c r="S34" s="73">
        <v>2</v>
      </c>
      <c r="T34" s="73">
        <v>820</v>
      </c>
      <c r="U34" s="103" t="str">
        <f t="shared" si="4"/>
        <v>安芸</v>
      </c>
    </row>
    <row r="35" spans="1:21" s="57" customFormat="1" ht="13.5">
      <c r="A35" s="79" t="s">
        <v>116</v>
      </c>
      <c r="B35" s="76">
        <v>80</v>
      </c>
      <c r="C35" s="73">
        <v>121</v>
      </c>
      <c r="D35" s="73">
        <v>257</v>
      </c>
      <c r="E35" s="73">
        <v>211</v>
      </c>
      <c r="F35" s="73">
        <v>180</v>
      </c>
      <c r="G35" s="73">
        <v>143</v>
      </c>
      <c r="H35" s="73">
        <v>202</v>
      </c>
      <c r="I35" s="73">
        <v>94</v>
      </c>
      <c r="J35" s="73">
        <v>37</v>
      </c>
      <c r="K35" s="73">
        <v>36</v>
      </c>
      <c r="L35" s="73">
        <v>18</v>
      </c>
      <c r="M35" s="73">
        <v>9</v>
      </c>
      <c r="N35" s="73">
        <v>13</v>
      </c>
      <c r="O35" s="73">
        <v>11</v>
      </c>
      <c r="P35" s="73">
        <v>7</v>
      </c>
      <c r="Q35" s="73">
        <v>7</v>
      </c>
      <c r="R35" s="73">
        <v>10</v>
      </c>
      <c r="S35" s="73">
        <v>4</v>
      </c>
      <c r="T35" s="73">
        <v>1440</v>
      </c>
      <c r="U35" s="103" t="str">
        <f t="shared" si="4"/>
        <v>南国</v>
      </c>
    </row>
    <row r="36" spans="1:21" s="57" customFormat="1" ht="13.5">
      <c r="A36" s="79" t="s">
        <v>117</v>
      </c>
      <c r="B36" s="76">
        <v>47</v>
      </c>
      <c r="C36" s="73">
        <v>99</v>
      </c>
      <c r="D36" s="73">
        <v>171</v>
      </c>
      <c r="E36" s="73">
        <v>179</v>
      </c>
      <c r="F36" s="73">
        <v>169</v>
      </c>
      <c r="G36" s="73">
        <v>116</v>
      </c>
      <c r="H36" s="73">
        <v>134</v>
      </c>
      <c r="I36" s="73">
        <v>72</v>
      </c>
      <c r="J36" s="73">
        <v>50</v>
      </c>
      <c r="K36" s="73">
        <v>27</v>
      </c>
      <c r="L36" s="73">
        <v>15</v>
      </c>
      <c r="M36" s="73">
        <v>16</v>
      </c>
      <c r="N36" s="73">
        <v>11</v>
      </c>
      <c r="O36" s="73">
        <v>8</v>
      </c>
      <c r="P36" s="73">
        <v>7</v>
      </c>
      <c r="Q36" s="73">
        <v>14</v>
      </c>
      <c r="R36" s="73">
        <v>2</v>
      </c>
      <c r="S36" s="73">
        <v>1</v>
      </c>
      <c r="T36" s="73">
        <v>1138</v>
      </c>
      <c r="U36" s="103" t="str">
        <f t="shared" si="4"/>
        <v>須崎</v>
      </c>
    </row>
    <row r="37" spans="1:21" s="57" customFormat="1" ht="13.5">
      <c r="A37" s="79" t="s">
        <v>118</v>
      </c>
      <c r="B37" s="76">
        <v>87</v>
      </c>
      <c r="C37" s="73">
        <v>134</v>
      </c>
      <c r="D37" s="73">
        <v>250</v>
      </c>
      <c r="E37" s="73">
        <v>215</v>
      </c>
      <c r="F37" s="73">
        <v>163</v>
      </c>
      <c r="G37" s="73">
        <v>103</v>
      </c>
      <c r="H37" s="73">
        <v>133</v>
      </c>
      <c r="I37" s="73">
        <v>87</v>
      </c>
      <c r="J37" s="73">
        <v>44</v>
      </c>
      <c r="K37" s="73">
        <v>33</v>
      </c>
      <c r="L37" s="73">
        <v>12</v>
      </c>
      <c r="M37" s="73">
        <v>28</v>
      </c>
      <c r="N37" s="73">
        <v>10</v>
      </c>
      <c r="O37" s="73">
        <v>14</v>
      </c>
      <c r="P37" s="73">
        <v>12</v>
      </c>
      <c r="Q37" s="73">
        <v>6</v>
      </c>
      <c r="R37" s="73">
        <v>2</v>
      </c>
      <c r="S37" s="73">
        <v>6</v>
      </c>
      <c r="T37" s="73">
        <v>1339</v>
      </c>
      <c r="U37" s="103" t="str">
        <f t="shared" si="4"/>
        <v>中村</v>
      </c>
    </row>
    <row r="38" spans="1:21" s="57" customFormat="1" ht="13.5">
      <c r="A38" s="81" t="s">
        <v>119</v>
      </c>
      <c r="B38" s="82">
        <v>82</v>
      </c>
      <c r="C38" s="83">
        <v>90</v>
      </c>
      <c r="D38" s="83">
        <v>173</v>
      </c>
      <c r="E38" s="83">
        <v>180</v>
      </c>
      <c r="F38" s="83">
        <v>142</v>
      </c>
      <c r="G38" s="83">
        <v>99</v>
      </c>
      <c r="H38" s="83">
        <v>133</v>
      </c>
      <c r="I38" s="83">
        <v>88</v>
      </c>
      <c r="J38" s="83">
        <v>41</v>
      </c>
      <c r="K38" s="83">
        <v>29</v>
      </c>
      <c r="L38" s="83">
        <v>13</v>
      </c>
      <c r="M38" s="83">
        <v>19</v>
      </c>
      <c r="N38" s="83">
        <v>5</v>
      </c>
      <c r="O38" s="83">
        <v>7</v>
      </c>
      <c r="P38" s="83">
        <v>3</v>
      </c>
      <c r="Q38" s="83">
        <v>3</v>
      </c>
      <c r="R38" s="83">
        <v>4</v>
      </c>
      <c r="S38" s="83" t="s">
        <v>121</v>
      </c>
      <c r="T38" s="83">
        <v>1111</v>
      </c>
      <c r="U38" s="105" t="str">
        <f t="shared" si="4"/>
        <v>伊野</v>
      </c>
    </row>
    <row r="39" spans="1:21" s="208" customFormat="1" ht="13.5">
      <c r="A39" s="118" t="s">
        <v>120</v>
      </c>
      <c r="B39" s="205">
        <f aca="true" t="shared" si="6" ref="B39:T39">SUM(B33:B38)</f>
        <v>635</v>
      </c>
      <c r="C39" s="206">
        <f t="shared" si="6"/>
        <v>991</v>
      </c>
      <c r="D39" s="206">
        <f t="shared" si="6"/>
        <v>1812</v>
      </c>
      <c r="E39" s="206">
        <f t="shared" si="6"/>
        <v>1714</v>
      </c>
      <c r="F39" s="206">
        <f t="shared" si="6"/>
        <v>1379</v>
      </c>
      <c r="G39" s="206">
        <f t="shared" si="6"/>
        <v>1124</v>
      </c>
      <c r="H39" s="206">
        <f t="shared" si="6"/>
        <v>1369</v>
      </c>
      <c r="I39" s="206">
        <f t="shared" si="6"/>
        <v>701</v>
      </c>
      <c r="J39" s="206">
        <f t="shared" si="6"/>
        <v>376</v>
      </c>
      <c r="K39" s="206">
        <f t="shared" si="6"/>
        <v>247</v>
      </c>
      <c r="L39" s="206">
        <f t="shared" si="6"/>
        <v>140</v>
      </c>
      <c r="M39" s="206">
        <f t="shared" si="6"/>
        <v>149</v>
      </c>
      <c r="N39" s="206">
        <f t="shared" si="6"/>
        <v>91</v>
      </c>
      <c r="O39" s="206">
        <f t="shared" si="6"/>
        <v>95</v>
      </c>
      <c r="P39" s="206">
        <f t="shared" si="6"/>
        <v>77</v>
      </c>
      <c r="Q39" s="206">
        <f t="shared" si="6"/>
        <v>78</v>
      </c>
      <c r="R39" s="206">
        <f t="shared" si="6"/>
        <v>50</v>
      </c>
      <c r="S39" s="206">
        <f t="shared" si="6"/>
        <v>23</v>
      </c>
      <c r="T39" s="206">
        <f t="shared" si="6"/>
        <v>11051</v>
      </c>
      <c r="U39" s="207" t="str">
        <f t="shared" si="4"/>
        <v>高知県計</v>
      </c>
    </row>
    <row r="40" spans="1:21" s="57" customFormat="1" ht="14.25" thickBot="1">
      <c r="A40" s="32"/>
      <c r="B40" s="58"/>
      <c r="C40" s="59"/>
      <c r="D40" s="59"/>
      <c r="E40" s="59"/>
      <c r="F40" s="59"/>
      <c r="G40" s="59"/>
      <c r="H40" s="59"/>
      <c r="I40" s="59"/>
      <c r="J40" s="59"/>
      <c r="K40" s="59"/>
      <c r="L40" s="59"/>
      <c r="M40" s="59"/>
      <c r="N40" s="59"/>
      <c r="O40" s="59"/>
      <c r="P40" s="59"/>
      <c r="Q40" s="59"/>
      <c r="R40" s="59"/>
      <c r="S40" s="59"/>
      <c r="T40" s="59"/>
      <c r="U40" s="30"/>
    </row>
    <row r="41" spans="1:21" s="208" customFormat="1" ht="15" thickBot="1" thickTop="1">
      <c r="A41" s="131" t="s">
        <v>29</v>
      </c>
      <c r="B41" s="132">
        <v>2550</v>
      </c>
      <c r="C41" s="133">
        <v>4244</v>
      </c>
      <c r="D41" s="133">
        <v>8182</v>
      </c>
      <c r="E41" s="133">
        <v>7982</v>
      </c>
      <c r="F41" s="133">
        <v>7174</v>
      </c>
      <c r="G41" s="133">
        <v>5723</v>
      </c>
      <c r="H41" s="133">
        <v>7283</v>
      </c>
      <c r="I41" s="133">
        <v>3770</v>
      </c>
      <c r="J41" s="133">
        <v>1951</v>
      </c>
      <c r="K41" s="133">
        <v>1149</v>
      </c>
      <c r="L41" s="133">
        <v>713</v>
      </c>
      <c r="M41" s="133">
        <v>704</v>
      </c>
      <c r="N41" s="133">
        <v>378</v>
      </c>
      <c r="O41" s="133">
        <v>422</v>
      </c>
      <c r="P41" s="133">
        <v>469</v>
      </c>
      <c r="Q41" s="133">
        <v>416</v>
      </c>
      <c r="R41" s="133">
        <v>224</v>
      </c>
      <c r="S41" s="133">
        <v>90</v>
      </c>
      <c r="T41" s="133">
        <f>SUM(T21,T13,T31,T39)</f>
        <v>53424</v>
      </c>
      <c r="U41" s="213" t="s">
        <v>29</v>
      </c>
    </row>
    <row r="42" spans="1:10" ht="13.5">
      <c r="A42" s="272" t="s">
        <v>155</v>
      </c>
      <c r="B42" s="272"/>
      <c r="C42" s="272"/>
      <c r="D42" s="272"/>
      <c r="E42" s="272"/>
      <c r="F42" s="272"/>
      <c r="G42" s="272"/>
      <c r="H42" s="272"/>
      <c r="I42" s="272"/>
      <c r="J42" s="272"/>
    </row>
  </sheetData>
  <mergeCells count="24">
    <mergeCell ref="B2:T2"/>
    <mergeCell ref="A2:A5"/>
    <mergeCell ref="A1:F1"/>
    <mergeCell ref="B3:B5"/>
    <mergeCell ref="C3:C5"/>
    <mergeCell ref="D3:D5"/>
    <mergeCell ref="E3:E5"/>
    <mergeCell ref="F3:F5"/>
    <mergeCell ref="I3:I5"/>
    <mergeCell ref="J3:J5"/>
    <mergeCell ref="A42:J42"/>
    <mergeCell ref="T3:T5"/>
    <mergeCell ref="G3:G5"/>
    <mergeCell ref="H3:H5"/>
    <mergeCell ref="U2:U5"/>
    <mergeCell ref="K3:K5"/>
    <mergeCell ref="L3:L5"/>
    <mergeCell ref="M3:M5"/>
    <mergeCell ref="N3:N5"/>
    <mergeCell ref="O3:O5"/>
    <mergeCell ref="P3:P5"/>
    <mergeCell ref="Q3:Q5"/>
    <mergeCell ref="R3:R5"/>
    <mergeCell ref="S3:S5"/>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&amp;R&amp;10高松国税局
申告所得税２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showGridLines="0" zoomScale="85" zoomScaleNormal="85" workbookViewId="0" topLeftCell="A1">
      <selection activeCell="A1" sqref="A1:F1"/>
    </sheetView>
  </sheetViews>
  <sheetFormatPr defaultColWidth="9.00390625" defaultRowHeight="13.5"/>
  <cols>
    <col min="1" max="1" width="9.625" style="29" customWidth="1"/>
    <col min="11" max="20" width="9.125" style="0" customWidth="1"/>
    <col min="21" max="21" width="9.625" style="29" bestFit="1" customWidth="1"/>
  </cols>
  <sheetData>
    <row r="1" spans="1:11" ht="27.75" customHeight="1" thickBot="1">
      <c r="A1" s="281" t="s">
        <v>151</v>
      </c>
      <c r="B1" s="281"/>
      <c r="C1" s="281"/>
      <c r="D1" s="281"/>
      <c r="E1" s="281"/>
      <c r="F1" s="281"/>
      <c r="K1" s="28"/>
    </row>
    <row r="2" spans="1:21" ht="21.75" customHeight="1">
      <c r="A2" s="278" t="s">
        <v>85</v>
      </c>
      <c r="B2" s="275" t="s">
        <v>71</v>
      </c>
      <c r="C2" s="276"/>
      <c r="D2" s="276"/>
      <c r="E2" s="276"/>
      <c r="F2" s="276"/>
      <c r="G2" s="276"/>
      <c r="H2" s="276"/>
      <c r="I2" s="276"/>
      <c r="J2" s="276"/>
      <c r="K2" s="276"/>
      <c r="L2" s="276"/>
      <c r="M2" s="276"/>
      <c r="N2" s="276"/>
      <c r="O2" s="276"/>
      <c r="P2" s="276"/>
      <c r="Q2" s="276"/>
      <c r="R2" s="276"/>
      <c r="S2" s="276"/>
      <c r="T2" s="277"/>
      <c r="U2" s="265" t="s">
        <v>86</v>
      </c>
    </row>
    <row r="3" spans="1:21" ht="13.5" customHeight="1">
      <c r="A3" s="279"/>
      <c r="B3" s="268" t="s">
        <v>34</v>
      </c>
      <c r="C3" s="268" t="s">
        <v>35</v>
      </c>
      <c r="D3" s="268" t="s">
        <v>36</v>
      </c>
      <c r="E3" s="268" t="s">
        <v>37</v>
      </c>
      <c r="F3" s="268" t="s">
        <v>38</v>
      </c>
      <c r="G3" s="268" t="s">
        <v>39</v>
      </c>
      <c r="H3" s="268" t="s">
        <v>40</v>
      </c>
      <c r="I3" s="268" t="s">
        <v>41</v>
      </c>
      <c r="J3" s="268" t="s">
        <v>42</v>
      </c>
      <c r="K3" s="268" t="s">
        <v>43</v>
      </c>
      <c r="L3" s="268" t="s">
        <v>44</v>
      </c>
      <c r="M3" s="268" t="s">
        <v>45</v>
      </c>
      <c r="N3" s="268" t="s">
        <v>46</v>
      </c>
      <c r="O3" s="268" t="s">
        <v>47</v>
      </c>
      <c r="P3" s="268" t="s">
        <v>48</v>
      </c>
      <c r="Q3" s="268" t="s">
        <v>49</v>
      </c>
      <c r="R3" s="268" t="s">
        <v>50</v>
      </c>
      <c r="S3" s="270" t="s">
        <v>51</v>
      </c>
      <c r="T3" s="273" t="s">
        <v>52</v>
      </c>
      <c r="U3" s="266"/>
    </row>
    <row r="4" spans="1:21" ht="13.5" customHeight="1">
      <c r="A4" s="279"/>
      <c r="B4" s="269"/>
      <c r="C4" s="269"/>
      <c r="D4" s="269"/>
      <c r="E4" s="269"/>
      <c r="F4" s="269"/>
      <c r="G4" s="269"/>
      <c r="H4" s="269"/>
      <c r="I4" s="269"/>
      <c r="J4" s="269"/>
      <c r="K4" s="269"/>
      <c r="L4" s="269"/>
      <c r="M4" s="269"/>
      <c r="N4" s="269"/>
      <c r="O4" s="269"/>
      <c r="P4" s="269"/>
      <c r="Q4" s="269"/>
      <c r="R4" s="269"/>
      <c r="S4" s="271"/>
      <c r="T4" s="274"/>
      <c r="U4" s="266"/>
    </row>
    <row r="5" spans="1:21" ht="13.5" customHeight="1">
      <c r="A5" s="280"/>
      <c r="B5" s="269"/>
      <c r="C5" s="269"/>
      <c r="D5" s="269"/>
      <c r="E5" s="269"/>
      <c r="F5" s="269"/>
      <c r="G5" s="269"/>
      <c r="H5" s="269"/>
      <c r="I5" s="269"/>
      <c r="J5" s="269"/>
      <c r="K5" s="269"/>
      <c r="L5" s="269"/>
      <c r="M5" s="269"/>
      <c r="N5" s="269"/>
      <c r="O5" s="269"/>
      <c r="P5" s="269"/>
      <c r="Q5" s="269"/>
      <c r="R5" s="269"/>
      <c r="S5" s="271"/>
      <c r="T5" s="274"/>
      <c r="U5" s="267"/>
    </row>
    <row r="6" spans="1:21" ht="13.5" customHeight="1">
      <c r="A6" s="77"/>
      <c r="B6" s="70" t="s">
        <v>1</v>
      </c>
      <c r="C6" s="71" t="s">
        <v>1</v>
      </c>
      <c r="D6" s="71" t="s">
        <v>1</v>
      </c>
      <c r="E6" s="71" t="s">
        <v>1</v>
      </c>
      <c r="F6" s="71" t="s">
        <v>1</v>
      </c>
      <c r="G6" s="71" t="s">
        <v>1</v>
      </c>
      <c r="H6" s="71" t="s">
        <v>1</v>
      </c>
      <c r="I6" s="71" t="s">
        <v>1</v>
      </c>
      <c r="J6" s="71" t="s">
        <v>1</v>
      </c>
      <c r="K6" s="71" t="s">
        <v>1</v>
      </c>
      <c r="L6" s="71" t="s">
        <v>1</v>
      </c>
      <c r="M6" s="71" t="s">
        <v>1</v>
      </c>
      <c r="N6" s="71" t="s">
        <v>1</v>
      </c>
      <c r="O6" s="71" t="s">
        <v>1</v>
      </c>
      <c r="P6" s="71" t="s">
        <v>1</v>
      </c>
      <c r="Q6" s="71" t="s">
        <v>1</v>
      </c>
      <c r="R6" s="71" t="s">
        <v>1</v>
      </c>
      <c r="S6" s="71" t="s">
        <v>1</v>
      </c>
      <c r="T6" s="71" t="s">
        <v>1</v>
      </c>
      <c r="U6" s="72"/>
    </row>
    <row r="7" spans="1:21" ht="13.5">
      <c r="A7" s="78" t="s">
        <v>90</v>
      </c>
      <c r="B7" s="74">
        <v>22</v>
      </c>
      <c r="C7" s="75">
        <v>44</v>
      </c>
      <c r="D7" s="75">
        <v>123</v>
      </c>
      <c r="E7" s="75">
        <v>107</v>
      </c>
      <c r="F7" s="75">
        <v>102</v>
      </c>
      <c r="G7" s="75">
        <v>89</v>
      </c>
      <c r="H7" s="75">
        <v>113</v>
      </c>
      <c r="I7" s="75">
        <v>68</v>
      </c>
      <c r="J7" s="75">
        <v>40</v>
      </c>
      <c r="K7" s="75">
        <v>24</v>
      </c>
      <c r="L7" s="75">
        <v>12</v>
      </c>
      <c r="M7" s="75">
        <v>11</v>
      </c>
      <c r="N7" s="75">
        <v>1</v>
      </c>
      <c r="O7" s="75" t="s">
        <v>125</v>
      </c>
      <c r="P7" s="75">
        <v>1</v>
      </c>
      <c r="Q7" s="75" t="s">
        <v>123</v>
      </c>
      <c r="R7" s="75" t="s">
        <v>125</v>
      </c>
      <c r="S7" s="75" t="s">
        <v>123</v>
      </c>
      <c r="T7" s="75">
        <v>757</v>
      </c>
      <c r="U7" s="102" t="str">
        <f>IF(A7="","",A7)</f>
        <v>徳島</v>
      </c>
    </row>
    <row r="8" spans="1:21" ht="13.5">
      <c r="A8" s="79" t="s">
        <v>91</v>
      </c>
      <c r="B8" s="76">
        <v>6</v>
      </c>
      <c r="C8" s="73">
        <v>22</v>
      </c>
      <c r="D8" s="73">
        <v>46</v>
      </c>
      <c r="E8" s="73">
        <v>64</v>
      </c>
      <c r="F8" s="73">
        <v>57</v>
      </c>
      <c r="G8" s="73">
        <v>57</v>
      </c>
      <c r="H8" s="73">
        <v>96</v>
      </c>
      <c r="I8" s="73">
        <v>110</v>
      </c>
      <c r="J8" s="73">
        <v>58</v>
      </c>
      <c r="K8" s="73">
        <v>26</v>
      </c>
      <c r="L8" s="73">
        <v>13</v>
      </c>
      <c r="M8" s="73">
        <v>14</v>
      </c>
      <c r="N8" s="73">
        <v>1</v>
      </c>
      <c r="O8" s="73">
        <v>1</v>
      </c>
      <c r="P8" s="73">
        <v>1</v>
      </c>
      <c r="Q8" s="73" t="s">
        <v>122</v>
      </c>
      <c r="R8" s="73" t="s">
        <v>122</v>
      </c>
      <c r="S8" s="73" t="s">
        <v>122</v>
      </c>
      <c r="T8" s="73">
        <v>572</v>
      </c>
      <c r="U8" s="103" t="str">
        <f aca="true" t="shared" si="0" ref="U8:U13">IF(A8="","",A8)</f>
        <v>鳴門</v>
      </c>
    </row>
    <row r="9" spans="1:21" ht="13.5">
      <c r="A9" s="79" t="s">
        <v>92</v>
      </c>
      <c r="B9" s="76">
        <v>8</v>
      </c>
      <c r="C9" s="73">
        <v>13</v>
      </c>
      <c r="D9" s="73">
        <v>45</v>
      </c>
      <c r="E9" s="73">
        <v>33</v>
      </c>
      <c r="F9" s="73">
        <v>27</v>
      </c>
      <c r="G9" s="73">
        <v>15</v>
      </c>
      <c r="H9" s="73">
        <v>29</v>
      </c>
      <c r="I9" s="73">
        <v>13</v>
      </c>
      <c r="J9" s="73">
        <v>11</v>
      </c>
      <c r="K9" s="73">
        <v>3</v>
      </c>
      <c r="L9" s="73">
        <v>2</v>
      </c>
      <c r="M9" s="73" t="s">
        <v>123</v>
      </c>
      <c r="N9" s="73" t="s">
        <v>123</v>
      </c>
      <c r="O9" s="73">
        <v>1</v>
      </c>
      <c r="P9" s="73" t="s">
        <v>123</v>
      </c>
      <c r="Q9" s="73" t="s">
        <v>123</v>
      </c>
      <c r="R9" s="73" t="s">
        <v>123</v>
      </c>
      <c r="S9" s="73" t="s">
        <v>123</v>
      </c>
      <c r="T9" s="73">
        <v>200</v>
      </c>
      <c r="U9" s="103" t="str">
        <f t="shared" si="0"/>
        <v>阿南</v>
      </c>
    </row>
    <row r="10" spans="1:21" ht="13.5">
      <c r="A10" s="79" t="s">
        <v>93</v>
      </c>
      <c r="B10" s="76">
        <v>6</v>
      </c>
      <c r="C10" s="73">
        <v>16</v>
      </c>
      <c r="D10" s="73">
        <v>52</v>
      </c>
      <c r="E10" s="73">
        <v>26</v>
      </c>
      <c r="F10" s="73">
        <v>25</v>
      </c>
      <c r="G10" s="73">
        <v>30</v>
      </c>
      <c r="H10" s="73">
        <v>47</v>
      </c>
      <c r="I10" s="73">
        <v>25</v>
      </c>
      <c r="J10" s="73">
        <v>9</v>
      </c>
      <c r="K10" s="73">
        <v>5</v>
      </c>
      <c r="L10" s="73">
        <v>5</v>
      </c>
      <c r="M10" s="73">
        <v>1</v>
      </c>
      <c r="N10" s="73" t="s">
        <v>121</v>
      </c>
      <c r="O10" s="73">
        <v>1</v>
      </c>
      <c r="P10" s="73" t="s">
        <v>121</v>
      </c>
      <c r="Q10" s="73" t="s">
        <v>121</v>
      </c>
      <c r="R10" s="73" t="s">
        <v>121</v>
      </c>
      <c r="S10" s="73" t="s">
        <v>121</v>
      </c>
      <c r="T10" s="73">
        <v>248</v>
      </c>
      <c r="U10" s="103" t="str">
        <f t="shared" si="0"/>
        <v>川島</v>
      </c>
    </row>
    <row r="11" spans="1:21" ht="13.5">
      <c r="A11" s="79" t="s">
        <v>94</v>
      </c>
      <c r="B11" s="76">
        <v>1</v>
      </c>
      <c r="C11" s="73">
        <v>3</v>
      </c>
      <c r="D11" s="73">
        <v>9</v>
      </c>
      <c r="E11" s="73">
        <v>9</v>
      </c>
      <c r="F11" s="73">
        <v>3</v>
      </c>
      <c r="G11" s="73">
        <v>5</v>
      </c>
      <c r="H11" s="73">
        <v>5</v>
      </c>
      <c r="I11" s="73">
        <v>6</v>
      </c>
      <c r="J11" s="73">
        <v>1</v>
      </c>
      <c r="K11" s="73">
        <v>1</v>
      </c>
      <c r="L11" s="73">
        <v>1</v>
      </c>
      <c r="M11" s="73">
        <v>1</v>
      </c>
      <c r="N11" s="73" t="s">
        <v>121</v>
      </c>
      <c r="O11" s="73" t="s">
        <v>121</v>
      </c>
      <c r="P11" s="73" t="s">
        <v>121</v>
      </c>
      <c r="Q11" s="73" t="s">
        <v>121</v>
      </c>
      <c r="R11" s="73" t="s">
        <v>121</v>
      </c>
      <c r="S11" s="73" t="s">
        <v>121</v>
      </c>
      <c r="T11" s="73">
        <v>45</v>
      </c>
      <c r="U11" s="103" t="str">
        <f t="shared" si="0"/>
        <v>脇町</v>
      </c>
    </row>
    <row r="12" spans="1:21" ht="13.5">
      <c r="A12" s="79" t="s">
        <v>95</v>
      </c>
      <c r="B12" s="76" t="s">
        <v>121</v>
      </c>
      <c r="C12" s="73">
        <v>4</v>
      </c>
      <c r="D12" s="73">
        <v>5</v>
      </c>
      <c r="E12" s="73">
        <v>6</v>
      </c>
      <c r="F12" s="73">
        <v>3</v>
      </c>
      <c r="G12" s="73">
        <v>4</v>
      </c>
      <c r="H12" s="73">
        <v>3</v>
      </c>
      <c r="I12" s="73">
        <v>2</v>
      </c>
      <c r="J12" s="73" t="s">
        <v>121</v>
      </c>
      <c r="K12" s="73" t="s">
        <v>121</v>
      </c>
      <c r="L12" s="73">
        <v>1</v>
      </c>
      <c r="M12" s="73" t="s">
        <v>121</v>
      </c>
      <c r="N12" s="73" t="s">
        <v>121</v>
      </c>
      <c r="O12" s="73" t="s">
        <v>121</v>
      </c>
      <c r="P12" s="73" t="s">
        <v>121</v>
      </c>
      <c r="Q12" s="73" t="s">
        <v>121</v>
      </c>
      <c r="R12" s="73" t="s">
        <v>121</v>
      </c>
      <c r="S12" s="73" t="s">
        <v>121</v>
      </c>
      <c r="T12" s="73">
        <v>28</v>
      </c>
      <c r="U12" s="103" t="str">
        <f t="shared" si="0"/>
        <v>池田</v>
      </c>
    </row>
    <row r="13" spans="1:21" s="123" customFormat="1" ht="13.5">
      <c r="A13" s="118" t="s">
        <v>96</v>
      </c>
      <c r="B13" s="119">
        <f aca="true" t="shared" si="1" ref="B13:P13">SUM(B7:B12)</f>
        <v>43</v>
      </c>
      <c r="C13" s="120">
        <f t="shared" si="1"/>
        <v>102</v>
      </c>
      <c r="D13" s="120">
        <f t="shared" si="1"/>
        <v>280</v>
      </c>
      <c r="E13" s="120">
        <f t="shared" si="1"/>
        <v>245</v>
      </c>
      <c r="F13" s="120">
        <f t="shared" si="1"/>
        <v>217</v>
      </c>
      <c r="G13" s="120">
        <f t="shared" si="1"/>
        <v>200</v>
      </c>
      <c r="H13" s="120">
        <f t="shared" si="1"/>
        <v>293</v>
      </c>
      <c r="I13" s="120">
        <f t="shared" si="1"/>
        <v>224</v>
      </c>
      <c r="J13" s="120">
        <f t="shared" si="1"/>
        <v>119</v>
      </c>
      <c r="K13" s="120">
        <f t="shared" si="1"/>
        <v>59</v>
      </c>
      <c r="L13" s="120">
        <f t="shared" si="1"/>
        <v>34</v>
      </c>
      <c r="M13" s="120">
        <f t="shared" si="1"/>
        <v>27</v>
      </c>
      <c r="N13" s="120">
        <f t="shared" si="1"/>
        <v>2</v>
      </c>
      <c r="O13" s="120">
        <f t="shared" si="1"/>
        <v>3</v>
      </c>
      <c r="P13" s="120">
        <f t="shared" si="1"/>
        <v>2</v>
      </c>
      <c r="Q13" s="120" t="s">
        <v>143</v>
      </c>
      <c r="R13" s="120" t="s">
        <v>143</v>
      </c>
      <c r="S13" s="120" t="s">
        <v>143</v>
      </c>
      <c r="T13" s="120">
        <f>SUM(T7:T12)</f>
        <v>1850</v>
      </c>
      <c r="U13" s="207" t="str">
        <f t="shared" si="0"/>
        <v>徳島県計</v>
      </c>
    </row>
    <row r="14" spans="1:21" ht="13.5">
      <c r="A14" s="84"/>
      <c r="B14" s="85"/>
      <c r="C14" s="86"/>
      <c r="D14" s="86"/>
      <c r="E14" s="86"/>
      <c r="F14" s="86"/>
      <c r="G14" s="86"/>
      <c r="H14" s="86"/>
      <c r="I14" s="86"/>
      <c r="J14" s="86"/>
      <c r="K14" s="86"/>
      <c r="L14" s="86"/>
      <c r="M14" s="86"/>
      <c r="N14" s="86"/>
      <c r="O14" s="86"/>
      <c r="P14" s="86"/>
      <c r="Q14" s="86"/>
      <c r="R14" s="86"/>
      <c r="S14" s="86"/>
      <c r="T14" s="86"/>
      <c r="U14" s="104"/>
    </row>
    <row r="15" spans="1:21" ht="13.5">
      <c r="A15" s="78" t="s">
        <v>98</v>
      </c>
      <c r="B15" s="76">
        <v>13</v>
      </c>
      <c r="C15" s="73">
        <v>11</v>
      </c>
      <c r="D15" s="73">
        <v>55</v>
      </c>
      <c r="E15" s="73">
        <v>43</v>
      </c>
      <c r="F15" s="73">
        <v>33</v>
      </c>
      <c r="G15" s="73">
        <v>31</v>
      </c>
      <c r="H15" s="73">
        <v>40</v>
      </c>
      <c r="I15" s="73">
        <v>24</v>
      </c>
      <c r="J15" s="73">
        <v>4</v>
      </c>
      <c r="K15" s="73">
        <v>2</v>
      </c>
      <c r="L15" s="73">
        <v>2</v>
      </c>
      <c r="M15" s="73">
        <v>2</v>
      </c>
      <c r="N15" s="73">
        <v>3</v>
      </c>
      <c r="O15" s="73" t="s">
        <v>121</v>
      </c>
      <c r="P15" s="73" t="s">
        <v>121</v>
      </c>
      <c r="Q15" s="73" t="s">
        <v>121</v>
      </c>
      <c r="R15" s="73" t="s">
        <v>121</v>
      </c>
      <c r="S15" s="73" t="s">
        <v>121</v>
      </c>
      <c r="T15" s="73">
        <v>263</v>
      </c>
      <c r="U15" s="102" t="str">
        <f aca="true" t="shared" si="2" ref="U15:U21">IF(A15="","",A15)</f>
        <v>高松</v>
      </c>
    </row>
    <row r="16" spans="1:21" ht="13.5">
      <c r="A16" s="78" t="s">
        <v>99</v>
      </c>
      <c r="B16" s="74">
        <v>8</v>
      </c>
      <c r="C16" s="75">
        <v>28</v>
      </c>
      <c r="D16" s="75">
        <v>45</v>
      </c>
      <c r="E16" s="75">
        <v>47</v>
      </c>
      <c r="F16" s="75">
        <v>27</v>
      </c>
      <c r="G16" s="75">
        <v>16</v>
      </c>
      <c r="H16" s="75">
        <v>28</v>
      </c>
      <c r="I16" s="75">
        <v>7</v>
      </c>
      <c r="J16" s="75">
        <v>7</v>
      </c>
      <c r="K16" s="75">
        <v>2</v>
      </c>
      <c r="L16" s="75">
        <v>1</v>
      </c>
      <c r="M16" s="75" t="s">
        <v>97</v>
      </c>
      <c r="N16" s="75" t="s">
        <v>97</v>
      </c>
      <c r="O16" s="75" t="s">
        <v>97</v>
      </c>
      <c r="P16" s="75" t="s">
        <v>97</v>
      </c>
      <c r="Q16" s="75" t="s">
        <v>97</v>
      </c>
      <c r="R16" s="75" t="s">
        <v>97</v>
      </c>
      <c r="S16" s="75" t="s">
        <v>97</v>
      </c>
      <c r="T16" s="75">
        <v>216</v>
      </c>
      <c r="U16" s="102" t="str">
        <f t="shared" si="2"/>
        <v>丸亀</v>
      </c>
    </row>
    <row r="17" spans="1:21" ht="13.5">
      <c r="A17" s="78" t="s">
        <v>100</v>
      </c>
      <c r="B17" s="76">
        <v>5</v>
      </c>
      <c r="C17" s="73">
        <v>7</v>
      </c>
      <c r="D17" s="73">
        <v>19</v>
      </c>
      <c r="E17" s="73">
        <v>15</v>
      </c>
      <c r="F17" s="73">
        <v>20</v>
      </c>
      <c r="G17" s="73">
        <v>8</v>
      </c>
      <c r="H17" s="73">
        <v>12</v>
      </c>
      <c r="I17" s="73">
        <v>7</v>
      </c>
      <c r="J17" s="73">
        <v>5</v>
      </c>
      <c r="K17" s="73">
        <v>1</v>
      </c>
      <c r="L17" s="73">
        <v>3</v>
      </c>
      <c r="M17" s="73">
        <v>2</v>
      </c>
      <c r="N17" s="73">
        <v>1</v>
      </c>
      <c r="O17" s="73" t="s">
        <v>97</v>
      </c>
      <c r="P17" s="73" t="s">
        <v>97</v>
      </c>
      <c r="Q17" s="73" t="s">
        <v>97</v>
      </c>
      <c r="R17" s="73" t="s">
        <v>97</v>
      </c>
      <c r="S17" s="73" t="s">
        <v>97</v>
      </c>
      <c r="T17" s="73">
        <v>105</v>
      </c>
      <c r="U17" s="102" t="str">
        <f t="shared" si="2"/>
        <v>坂出</v>
      </c>
    </row>
    <row r="18" spans="1:21" ht="13.5">
      <c r="A18" s="78" t="s">
        <v>101</v>
      </c>
      <c r="B18" s="76">
        <v>21</v>
      </c>
      <c r="C18" s="73">
        <v>54</v>
      </c>
      <c r="D18" s="73">
        <v>132</v>
      </c>
      <c r="E18" s="73">
        <v>101</v>
      </c>
      <c r="F18" s="73">
        <v>80</v>
      </c>
      <c r="G18" s="73">
        <v>69</v>
      </c>
      <c r="H18" s="73">
        <v>101</v>
      </c>
      <c r="I18" s="73">
        <v>29</v>
      </c>
      <c r="J18" s="73">
        <v>19</v>
      </c>
      <c r="K18" s="73">
        <v>12</v>
      </c>
      <c r="L18" s="73">
        <v>1</v>
      </c>
      <c r="M18" s="73">
        <v>2</v>
      </c>
      <c r="N18" s="73">
        <v>2</v>
      </c>
      <c r="O18" s="73">
        <v>2</v>
      </c>
      <c r="P18" s="73">
        <v>2</v>
      </c>
      <c r="Q18" s="73">
        <v>1</v>
      </c>
      <c r="R18" s="73" t="s">
        <v>121</v>
      </c>
      <c r="S18" s="73" t="s">
        <v>121</v>
      </c>
      <c r="T18" s="73">
        <v>628</v>
      </c>
      <c r="U18" s="102" t="str">
        <f t="shared" si="2"/>
        <v>観音寺</v>
      </c>
    </row>
    <row r="19" spans="1:21" ht="13.5">
      <c r="A19" s="78" t="s">
        <v>102</v>
      </c>
      <c r="B19" s="76">
        <v>8</v>
      </c>
      <c r="C19" s="73">
        <v>19</v>
      </c>
      <c r="D19" s="73">
        <v>30</v>
      </c>
      <c r="E19" s="73">
        <v>42</v>
      </c>
      <c r="F19" s="73">
        <v>28</v>
      </c>
      <c r="G19" s="73">
        <v>14</v>
      </c>
      <c r="H19" s="73">
        <v>18</v>
      </c>
      <c r="I19" s="73">
        <v>7</v>
      </c>
      <c r="J19" s="73">
        <v>3</v>
      </c>
      <c r="K19" s="73">
        <v>1</v>
      </c>
      <c r="L19" s="73">
        <v>1</v>
      </c>
      <c r="M19" s="73" t="s">
        <v>121</v>
      </c>
      <c r="N19" s="73" t="s">
        <v>121</v>
      </c>
      <c r="O19" s="73" t="s">
        <v>121</v>
      </c>
      <c r="P19" s="73" t="s">
        <v>121</v>
      </c>
      <c r="Q19" s="73" t="s">
        <v>121</v>
      </c>
      <c r="R19" s="73" t="s">
        <v>121</v>
      </c>
      <c r="S19" s="73" t="s">
        <v>121</v>
      </c>
      <c r="T19" s="73">
        <v>171</v>
      </c>
      <c r="U19" s="102" t="str">
        <f t="shared" si="2"/>
        <v>長尾</v>
      </c>
    </row>
    <row r="20" spans="1:21" ht="13.5">
      <c r="A20" s="78" t="s">
        <v>103</v>
      </c>
      <c r="B20" s="76">
        <v>1</v>
      </c>
      <c r="C20" s="73">
        <v>4</v>
      </c>
      <c r="D20" s="73">
        <v>9</v>
      </c>
      <c r="E20" s="73">
        <v>4</v>
      </c>
      <c r="F20" s="73">
        <v>6</v>
      </c>
      <c r="G20" s="73">
        <v>9</v>
      </c>
      <c r="H20" s="73">
        <v>6</v>
      </c>
      <c r="I20" s="73">
        <v>1</v>
      </c>
      <c r="J20" s="73">
        <v>2</v>
      </c>
      <c r="K20" s="73" t="s">
        <v>121</v>
      </c>
      <c r="L20" s="73" t="s">
        <v>121</v>
      </c>
      <c r="M20" s="73" t="s">
        <v>121</v>
      </c>
      <c r="N20" s="73" t="s">
        <v>121</v>
      </c>
      <c r="O20" s="73" t="s">
        <v>121</v>
      </c>
      <c r="P20" s="73" t="s">
        <v>121</v>
      </c>
      <c r="Q20" s="73" t="s">
        <v>121</v>
      </c>
      <c r="R20" s="73" t="s">
        <v>121</v>
      </c>
      <c r="S20" s="73" t="s">
        <v>121</v>
      </c>
      <c r="T20" s="73">
        <v>42</v>
      </c>
      <c r="U20" s="102" t="str">
        <f t="shared" si="2"/>
        <v>土庄</v>
      </c>
    </row>
    <row r="21" spans="1:21" s="123" customFormat="1" ht="13.5">
      <c r="A21" s="124" t="s">
        <v>104</v>
      </c>
      <c r="B21" s="125">
        <f aca="true" t="shared" si="3" ref="B21:O21">SUM(B15:B20)</f>
        <v>56</v>
      </c>
      <c r="C21" s="126">
        <f t="shared" si="3"/>
        <v>123</v>
      </c>
      <c r="D21" s="126">
        <f t="shared" si="3"/>
        <v>290</v>
      </c>
      <c r="E21" s="126">
        <f t="shared" si="3"/>
        <v>252</v>
      </c>
      <c r="F21" s="126">
        <f t="shared" si="3"/>
        <v>194</v>
      </c>
      <c r="G21" s="126">
        <f t="shared" si="3"/>
        <v>147</v>
      </c>
      <c r="H21" s="126">
        <f t="shared" si="3"/>
        <v>205</v>
      </c>
      <c r="I21" s="126">
        <f t="shared" si="3"/>
        <v>75</v>
      </c>
      <c r="J21" s="126">
        <f t="shared" si="3"/>
        <v>40</v>
      </c>
      <c r="K21" s="126">
        <f t="shared" si="3"/>
        <v>18</v>
      </c>
      <c r="L21" s="126">
        <f t="shared" si="3"/>
        <v>8</v>
      </c>
      <c r="M21" s="126">
        <f t="shared" si="3"/>
        <v>6</v>
      </c>
      <c r="N21" s="126">
        <f t="shared" si="3"/>
        <v>6</v>
      </c>
      <c r="O21" s="126">
        <f t="shared" si="3"/>
        <v>2</v>
      </c>
      <c r="P21" s="126">
        <v>2</v>
      </c>
      <c r="Q21" s="126">
        <v>1</v>
      </c>
      <c r="R21" s="126" t="s">
        <v>144</v>
      </c>
      <c r="S21" s="126" t="s">
        <v>144</v>
      </c>
      <c r="T21" s="126">
        <f>SUM(T15:T20)</f>
        <v>1425</v>
      </c>
      <c r="U21" s="211" t="str">
        <f t="shared" si="2"/>
        <v>香川県計</v>
      </c>
    </row>
    <row r="22" spans="1:21" ht="13.5">
      <c r="A22" s="84"/>
      <c r="B22" s="85"/>
      <c r="C22" s="86"/>
      <c r="D22" s="86"/>
      <c r="E22" s="86"/>
      <c r="F22" s="86"/>
      <c r="G22" s="86"/>
      <c r="H22" s="86"/>
      <c r="I22" s="86"/>
      <c r="J22" s="86"/>
      <c r="K22" s="86"/>
      <c r="L22" s="86"/>
      <c r="M22" s="86"/>
      <c r="N22" s="86"/>
      <c r="O22" s="86"/>
      <c r="P22" s="86"/>
      <c r="Q22" s="86"/>
      <c r="R22" s="86"/>
      <c r="S22" s="86"/>
      <c r="T22" s="86"/>
      <c r="U22" s="104"/>
    </row>
    <row r="23" spans="1:21" ht="13.5">
      <c r="A23" s="78" t="s">
        <v>105</v>
      </c>
      <c r="B23" s="76">
        <v>33</v>
      </c>
      <c r="C23" s="73">
        <v>102</v>
      </c>
      <c r="D23" s="73">
        <v>191</v>
      </c>
      <c r="E23" s="73">
        <v>133</v>
      </c>
      <c r="F23" s="73">
        <v>103</v>
      </c>
      <c r="G23" s="73">
        <v>82</v>
      </c>
      <c r="H23" s="73">
        <v>68</v>
      </c>
      <c r="I23" s="73">
        <v>35</v>
      </c>
      <c r="J23" s="73">
        <v>13</v>
      </c>
      <c r="K23" s="73">
        <v>14</v>
      </c>
      <c r="L23" s="73">
        <v>1</v>
      </c>
      <c r="M23" s="73">
        <v>3</v>
      </c>
      <c r="N23" s="73" t="s">
        <v>121</v>
      </c>
      <c r="O23" s="73" t="s">
        <v>121</v>
      </c>
      <c r="P23" s="73" t="s">
        <v>121</v>
      </c>
      <c r="Q23" s="73" t="s">
        <v>121</v>
      </c>
      <c r="R23" s="73" t="s">
        <v>121</v>
      </c>
      <c r="S23" s="73" t="s">
        <v>121</v>
      </c>
      <c r="T23" s="73">
        <v>778</v>
      </c>
      <c r="U23" s="102" t="s">
        <v>105</v>
      </c>
    </row>
    <row r="24" spans="1:21" ht="13.5">
      <c r="A24" s="78" t="s">
        <v>106</v>
      </c>
      <c r="B24" s="76">
        <v>10</v>
      </c>
      <c r="C24" s="73">
        <v>36</v>
      </c>
      <c r="D24" s="73">
        <v>68</v>
      </c>
      <c r="E24" s="73">
        <v>36</v>
      </c>
      <c r="F24" s="73">
        <v>29</v>
      </c>
      <c r="G24" s="73">
        <v>17</v>
      </c>
      <c r="H24" s="73">
        <v>7</v>
      </c>
      <c r="I24" s="73">
        <v>5</v>
      </c>
      <c r="J24" s="73">
        <v>3</v>
      </c>
      <c r="K24" s="73">
        <v>2</v>
      </c>
      <c r="L24" s="73" t="s">
        <v>97</v>
      </c>
      <c r="M24" s="73">
        <v>1</v>
      </c>
      <c r="N24" s="73" t="s">
        <v>97</v>
      </c>
      <c r="O24" s="73" t="s">
        <v>97</v>
      </c>
      <c r="P24" s="73" t="s">
        <v>97</v>
      </c>
      <c r="Q24" s="73" t="s">
        <v>97</v>
      </c>
      <c r="R24" s="73" t="s">
        <v>97</v>
      </c>
      <c r="S24" s="73" t="s">
        <v>97</v>
      </c>
      <c r="T24" s="73">
        <v>214</v>
      </c>
      <c r="U24" s="102" t="s">
        <v>106</v>
      </c>
    </row>
    <row r="25" spans="1:21" ht="13.5">
      <c r="A25" s="78" t="s">
        <v>107</v>
      </c>
      <c r="B25" s="76">
        <v>25</v>
      </c>
      <c r="C25" s="73">
        <v>26</v>
      </c>
      <c r="D25" s="73">
        <v>35</v>
      </c>
      <c r="E25" s="73">
        <v>31</v>
      </c>
      <c r="F25" s="73">
        <v>17</v>
      </c>
      <c r="G25" s="73">
        <v>16</v>
      </c>
      <c r="H25" s="73">
        <v>15</v>
      </c>
      <c r="I25" s="73">
        <v>11</v>
      </c>
      <c r="J25" s="73">
        <v>2</v>
      </c>
      <c r="K25" s="73">
        <v>3</v>
      </c>
      <c r="L25" s="73">
        <v>2</v>
      </c>
      <c r="M25" s="73" t="s">
        <v>97</v>
      </c>
      <c r="N25" s="73">
        <v>1</v>
      </c>
      <c r="O25" s="73">
        <v>1</v>
      </c>
      <c r="P25" s="73" t="s">
        <v>97</v>
      </c>
      <c r="Q25" s="73" t="s">
        <v>97</v>
      </c>
      <c r="R25" s="73" t="s">
        <v>97</v>
      </c>
      <c r="S25" s="73" t="s">
        <v>97</v>
      </c>
      <c r="T25" s="73">
        <v>185</v>
      </c>
      <c r="U25" s="102" t="s">
        <v>107</v>
      </c>
    </row>
    <row r="26" spans="1:21" ht="13.5">
      <c r="A26" s="79" t="s">
        <v>108</v>
      </c>
      <c r="B26" s="76">
        <v>23</v>
      </c>
      <c r="C26" s="73">
        <v>55</v>
      </c>
      <c r="D26" s="73">
        <v>99</v>
      </c>
      <c r="E26" s="73">
        <v>71</v>
      </c>
      <c r="F26" s="73">
        <v>59</v>
      </c>
      <c r="G26" s="73">
        <v>51</v>
      </c>
      <c r="H26" s="73">
        <v>54</v>
      </c>
      <c r="I26" s="73">
        <v>25</v>
      </c>
      <c r="J26" s="73">
        <v>19</v>
      </c>
      <c r="K26" s="73">
        <v>5</v>
      </c>
      <c r="L26" s="73">
        <v>5</v>
      </c>
      <c r="M26" s="73">
        <v>1</v>
      </c>
      <c r="N26" s="73">
        <v>1</v>
      </c>
      <c r="O26" s="73" t="s">
        <v>121</v>
      </c>
      <c r="P26" s="73" t="s">
        <v>121</v>
      </c>
      <c r="Q26" s="73" t="s">
        <v>121</v>
      </c>
      <c r="R26" s="73" t="s">
        <v>121</v>
      </c>
      <c r="S26" s="73">
        <v>1</v>
      </c>
      <c r="T26" s="73">
        <v>469</v>
      </c>
      <c r="U26" s="103" t="str">
        <f aca="true" t="shared" si="4" ref="U26:U39">IF(A26="","",A26)</f>
        <v>八幡浜</v>
      </c>
    </row>
    <row r="27" spans="1:21" ht="13.5">
      <c r="A27" s="79" t="s">
        <v>109</v>
      </c>
      <c r="B27" s="76">
        <v>3</v>
      </c>
      <c r="C27" s="73">
        <v>1</v>
      </c>
      <c r="D27" s="73">
        <v>3</v>
      </c>
      <c r="E27" s="73">
        <v>2</v>
      </c>
      <c r="F27" s="73">
        <v>2</v>
      </c>
      <c r="G27" s="73">
        <v>3</v>
      </c>
      <c r="H27" s="73">
        <v>1</v>
      </c>
      <c r="I27" s="73" t="s">
        <v>121</v>
      </c>
      <c r="J27" s="73" t="s">
        <v>121</v>
      </c>
      <c r="K27" s="73" t="s">
        <v>121</v>
      </c>
      <c r="L27" s="73" t="s">
        <v>121</v>
      </c>
      <c r="M27" s="73" t="s">
        <v>121</v>
      </c>
      <c r="N27" s="73" t="s">
        <v>121</v>
      </c>
      <c r="O27" s="73" t="s">
        <v>121</v>
      </c>
      <c r="P27" s="73" t="s">
        <v>121</v>
      </c>
      <c r="Q27" s="73" t="s">
        <v>121</v>
      </c>
      <c r="R27" s="73" t="s">
        <v>121</v>
      </c>
      <c r="S27" s="73" t="s">
        <v>121</v>
      </c>
      <c r="T27" s="73">
        <v>15</v>
      </c>
      <c r="U27" s="103" t="str">
        <f t="shared" si="4"/>
        <v>新居浜</v>
      </c>
    </row>
    <row r="28" spans="1:21" ht="13.5">
      <c r="A28" s="79" t="s">
        <v>110</v>
      </c>
      <c r="B28" s="82">
        <v>8</v>
      </c>
      <c r="C28" s="83">
        <v>19</v>
      </c>
      <c r="D28" s="83">
        <v>47</v>
      </c>
      <c r="E28" s="83">
        <v>29</v>
      </c>
      <c r="F28" s="83">
        <v>19</v>
      </c>
      <c r="G28" s="83">
        <v>19</v>
      </c>
      <c r="H28" s="83">
        <v>26</v>
      </c>
      <c r="I28" s="83">
        <v>12</v>
      </c>
      <c r="J28" s="83">
        <v>11</v>
      </c>
      <c r="K28" s="83">
        <v>2</v>
      </c>
      <c r="L28" s="83">
        <v>2</v>
      </c>
      <c r="M28" s="83" t="s">
        <v>121</v>
      </c>
      <c r="N28" s="83" t="s">
        <v>121</v>
      </c>
      <c r="O28" s="83" t="s">
        <v>121</v>
      </c>
      <c r="P28" s="83" t="s">
        <v>121</v>
      </c>
      <c r="Q28" s="83">
        <v>1</v>
      </c>
      <c r="R28" s="83" t="s">
        <v>121</v>
      </c>
      <c r="S28" s="83" t="s">
        <v>121</v>
      </c>
      <c r="T28" s="83">
        <v>195</v>
      </c>
      <c r="U28" s="103" t="str">
        <f t="shared" si="4"/>
        <v>伊予西条</v>
      </c>
    </row>
    <row r="29" spans="1:21" ht="13.5">
      <c r="A29" s="78" t="s">
        <v>111</v>
      </c>
      <c r="B29" s="76">
        <v>9</v>
      </c>
      <c r="C29" s="73">
        <v>25</v>
      </c>
      <c r="D29" s="73">
        <v>30</v>
      </c>
      <c r="E29" s="73">
        <v>24</v>
      </c>
      <c r="F29" s="73">
        <v>15</v>
      </c>
      <c r="G29" s="73">
        <v>14</v>
      </c>
      <c r="H29" s="73">
        <v>36</v>
      </c>
      <c r="I29" s="73">
        <v>9</v>
      </c>
      <c r="J29" s="73">
        <v>8</v>
      </c>
      <c r="K29" s="73">
        <v>2</v>
      </c>
      <c r="L29" s="73">
        <v>2</v>
      </c>
      <c r="M29" s="73">
        <v>3</v>
      </c>
      <c r="N29" s="73">
        <v>1</v>
      </c>
      <c r="O29" s="73" t="s">
        <v>121</v>
      </c>
      <c r="P29" s="73" t="s">
        <v>121</v>
      </c>
      <c r="Q29" s="73" t="s">
        <v>121</v>
      </c>
      <c r="R29" s="73" t="s">
        <v>121</v>
      </c>
      <c r="S29" s="73" t="s">
        <v>121</v>
      </c>
      <c r="T29" s="73">
        <v>178</v>
      </c>
      <c r="U29" s="102" t="s">
        <v>106</v>
      </c>
    </row>
    <row r="30" spans="1:21" ht="13.5">
      <c r="A30" s="78" t="s">
        <v>112</v>
      </c>
      <c r="B30" s="76">
        <v>1</v>
      </c>
      <c r="C30" s="73">
        <v>8</v>
      </c>
      <c r="D30" s="73">
        <v>5</v>
      </c>
      <c r="E30" s="73">
        <v>8</v>
      </c>
      <c r="F30" s="73">
        <v>9</v>
      </c>
      <c r="G30" s="73">
        <v>3</v>
      </c>
      <c r="H30" s="73">
        <v>3</v>
      </c>
      <c r="I30" s="73">
        <v>4</v>
      </c>
      <c r="J30" s="73">
        <v>2</v>
      </c>
      <c r="K30" s="73">
        <v>1</v>
      </c>
      <c r="L30" s="73">
        <v>1</v>
      </c>
      <c r="M30" s="73" t="s">
        <v>121</v>
      </c>
      <c r="N30" s="73" t="s">
        <v>121</v>
      </c>
      <c r="O30" s="73" t="s">
        <v>121</v>
      </c>
      <c r="P30" s="73" t="s">
        <v>121</v>
      </c>
      <c r="Q30" s="73" t="s">
        <v>121</v>
      </c>
      <c r="R30" s="73" t="s">
        <v>121</v>
      </c>
      <c r="S30" s="73" t="s">
        <v>121</v>
      </c>
      <c r="T30" s="73">
        <v>45</v>
      </c>
      <c r="U30" s="102" t="s">
        <v>107</v>
      </c>
    </row>
    <row r="31" spans="1:21" s="123" customFormat="1" ht="13.5">
      <c r="A31" s="129" t="s">
        <v>124</v>
      </c>
      <c r="B31" s="125">
        <f aca="true" t="shared" si="5" ref="B31:O31">SUM(B23:B30)</f>
        <v>112</v>
      </c>
      <c r="C31" s="126">
        <f t="shared" si="5"/>
        <v>272</v>
      </c>
      <c r="D31" s="126">
        <f t="shared" si="5"/>
        <v>478</v>
      </c>
      <c r="E31" s="126">
        <f t="shared" si="5"/>
        <v>334</v>
      </c>
      <c r="F31" s="126">
        <f t="shared" si="5"/>
        <v>253</v>
      </c>
      <c r="G31" s="126">
        <f t="shared" si="5"/>
        <v>205</v>
      </c>
      <c r="H31" s="126">
        <f t="shared" si="5"/>
        <v>210</v>
      </c>
      <c r="I31" s="126">
        <f t="shared" si="5"/>
        <v>101</v>
      </c>
      <c r="J31" s="126">
        <f t="shared" si="5"/>
        <v>58</v>
      </c>
      <c r="K31" s="126">
        <f t="shared" si="5"/>
        <v>29</v>
      </c>
      <c r="L31" s="126">
        <f t="shared" si="5"/>
        <v>13</v>
      </c>
      <c r="M31" s="126">
        <f t="shared" si="5"/>
        <v>8</v>
      </c>
      <c r="N31" s="126">
        <f t="shared" si="5"/>
        <v>3</v>
      </c>
      <c r="O31" s="126">
        <f t="shared" si="5"/>
        <v>1</v>
      </c>
      <c r="P31" s="126" t="s">
        <v>145</v>
      </c>
      <c r="Q31" s="126">
        <v>1</v>
      </c>
      <c r="R31" s="126" t="s">
        <v>145</v>
      </c>
      <c r="S31" s="126">
        <v>1</v>
      </c>
      <c r="T31" s="126">
        <f>SUM(T23:T30)</f>
        <v>2079</v>
      </c>
      <c r="U31" s="212" t="str">
        <f>IF(A31="","",A31)</f>
        <v>愛媛県計</v>
      </c>
    </row>
    <row r="32" spans="1:21" ht="13.5">
      <c r="A32" s="84"/>
      <c r="B32" s="85"/>
      <c r="C32" s="86"/>
      <c r="D32" s="86"/>
      <c r="E32" s="86"/>
      <c r="F32" s="86"/>
      <c r="G32" s="86"/>
      <c r="H32" s="86"/>
      <c r="I32" s="86"/>
      <c r="J32" s="86"/>
      <c r="K32" s="86"/>
      <c r="L32" s="86"/>
      <c r="M32" s="86"/>
      <c r="N32" s="86"/>
      <c r="O32" s="86"/>
      <c r="P32" s="86"/>
      <c r="Q32" s="86"/>
      <c r="R32" s="86"/>
      <c r="S32" s="86"/>
      <c r="T32" s="86"/>
      <c r="U32" s="104"/>
    </row>
    <row r="33" spans="1:21" s="36" customFormat="1" ht="13.5">
      <c r="A33" s="79" t="s">
        <v>114</v>
      </c>
      <c r="B33" s="76">
        <v>6</v>
      </c>
      <c r="C33" s="73">
        <v>6</v>
      </c>
      <c r="D33" s="73">
        <v>15</v>
      </c>
      <c r="E33" s="73">
        <v>24</v>
      </c>
      <c r="F33" s="73">
        <v>23</v>
      </c>
      <c r="G33" s="73">
        <v>13</v>
      </c>
      <c r="H33" s="73">
        <v>27</v>
      </c>
      <c r="I33" s="73">
        <v>15</v>
      </c>
      <c r="J33" s="73">
        <v>9</v>
      </c>
      <c r="K33" s="73">
        <v>9</v>
      </c>
      <c r="L33" s="73">
        <v>3</v>
      </c>
      <c r="M33" s="73">
        <v>4</v>
      </c>
      <c r="N33" s="73">
        <v>2</v>
      </c>
      <c r="O33" s="73">
        <v>4</v>
      </c>
      <c r="P33" s="73">
        <v>1</v>
      </c>
      <c r="Q33" s="73" t="s">
        <v>121</v>
      </c>
      <c r="R33" s="73" t="s">
        <v>121</v>
      </c>
      <c r="S33" s="73" t="s">
        <v>121</v>
      </c>
      <c r="T33" s="73">
        <v>161</v>
      </c>
      <c r="U33" s="103" t="str">
        <f t="shared" si="4"/>
        <v>高知</v>
      </c>
    </row>
    <row r="34" spans="1:21" s="36" customFormat="1" ht="13.5">
      <c r="A34" s="79" t="s">
        <v>115</v>
      </c>
      <c r="B34" s="76">
        <v>20</v>
      </c>
      <c r="C34" s="73">
        <v>41</v>
      </c>
      <c r="D34" s="73">
        <v>79</v>
      </c>
      <c r="E34" s="73">
        <v>84</v>
      </c>
      <c r="F34" s="73">
        <v>92</v>
      </c>
      <c r="G34" s="73">
        <v>79</v>
      </c>
      <c r="H34" s="73">
        <v>99</v>
      </c>
      <c r="I34" s="73">
        <v>48</v>
      </c>
      <c r="J34" s="73">
        <v>16</v>
      </c>
      <c r="K34" s="73">
        <v>4</v>
      </c>
      <c r="L34" s="73">
        <v>4</v>
      </c>
      <c r="M34" s="73">
        <v>2</v>
      </c>
      <c r="N34" s="73">
        <v>1</v>
      </c>
      <c r="O34" s="73" t="s">
        <v>97</v>
      </c>
      <c r="P34" s="73" t="s">
        <v>97</v>
      </c>
      <c r="Q34" s="73" t="s">
        <v>97</v>
      </c>
      <c r="R34" s="73" t="s">
        <v>97</v>
      </c>
      <c r="S34" s="73" t="s">
        <v>97</v>
      </c>
      <c r="T34" s="73">
        <v>569</v>
      </c>
      <c r="U34" s="103" t="str">
        <f t="shared" si="4"/>
        <v>安芸</v>
      </c>
    </row>
    <row r="35" spans="1:21" s="36" customFormat="1" ht="13.5">
      <c r="A35" s="79" t="s">
        <v>116</v>
      </c>
      <c r="B35" s="76">
        <v>15</v>
      </c>
      <c r="C35" s="73">
        <v>41</v>
      </c>
      <c r="D35" s="73">
        <v>106</v>
      </c>
      <c r="E35" s="73">
        <v>91</v>
      </c>
      <c r="F35" s="73">
        <v>71</v>
      </c>
      <c r="G35" s="73">
        <v>84</v>
      </c>
      <c r="H35" s="73">
        <v>93</v>
      </c>
      <c r="I35" s="73">
        <v>59</v>
      </c>
      <c r="J35" s="73">
        <v>23</v>
      </c>
      <c r="K35" s="73">
        <v>22</v>
      </c>
      <c r="L35" s="73">
        <v>8</v>
      </c>
      <c r="M35" s="73">
        <v>7</v>
      </c>
      <c r="N35" s="73">
        <v>3</v>
      </c>
      <c r="O35" s="73">
        <v>1</v>
      </c>
      <c r="P35" s="73" t="s">
        <v>97</v>
      </c>
      <c r="Q35" s="73" t="s">
        <v>97</v>
      </c>
      <c r="R35" s="73">
        <v>1</v>
      </c>
      <c r="S35" s="73" t="s">
        <v>97</v>
      </c>
      <c r="T35" s="73">
        <v>625</v>
      </c>
      <c r="U35" s="103" t="str">
        <f t="shared" si="4"/>
        <v>南国</v>
      </c>
    </row>
    <row r="36" spans="1:21" s="36" customFormat="1" ht="13.5">
      <c r="A36" s="79" t="s">
        <v>117</v>
      </c>
      <c r="B36" s="76">
        <v>17</v>
      </c>
      <c r="C36" s="73">
        <v>30</v>
      </c>
      <c r="D36" s="73">
        <v>51</v>
      </c>
      <c r="E36" s="73">
        <v>49</v>
      </c>
      <c r="F36" s="73">
        <v>32</v>
      </c>
      <c r="G36" s="73">
        <v>39</v>
      </c>
      <c r="H36" s="73">
        <v>48</v>
      </c>
      <c r="I36" s="73">
        <v>24</v>
      </c>
      <c r="J36" s="73">
        <v>22</v>
      </c>
      <c r="K36" s="73">
        <v>12</v>
      </c>
      <c r="L36" s="73">
        <v>8</v>
      </c>
      <c r="M36" s="73">
        <v>4</v>
      </c>
      <c r="N36" s="73">
        <v>4</v>
      </c>
      <c r="O36" s="73" t="s">
        <v>121</v>
      </c>
      <c r="P36" s="73" t="s">
        <v>121</v>
      </c>
      <c r="Q36" s="73" t="s">
        <v>121</v>
      </c>
      <c r="R36" s="73">
        <v>1</v>
      </c>
      <c r="S36" s="73" t="s">
        <v>121</v>
      </c>
      <c r="T36" s="73">
        <v>341</v>
      </c>
      <c r="U36" s="103" t="str">
        <f t="shared" si="4"/>
        <v>須崎</v>
      </c>
    </row>
    <row r="37" spans="1:21" s="36" customFormat="1" ht="13.5">
      <c r="A37" s="79" t="s">
        <v>118</v>
      </c>
      <c r="B37" s="76">
        <v>7</v>
      </c>
      <c r="C37" s="73">
        <v>17</v>
      </c>
      <c r="D37" s="73">
        <v>24</v>
      </c>
      <c r="E37" s="73">
        <v>26</v>
      </c>
      <c r="F37" s="73">
        <v>30</v>
      </c>
      <c r="G37" s="73">
        <v>12</v>
      </c>
      <c r="H37" s="73">
        <v>27</v>
      </c>
      <c r="I37" s="73">
        <v>14</v>
      </c>
      <c r="J37" s="73">
        <v>6</v>
      </c>
      <c r="K37" s="73">
        <v>7</v>
      </c>
      <c r="L37" s="73">
        <v>3</v>
      </c>
      <c r="M37" s="73">
        <v>4</v>
      </c>
      <c r="N37" s="73">
        <v>1</v>
      </c>
      <c r="O37" s="73">
        <v>1</v>
      </c>
      <c r="P37" s="73" t="s">
        <v>121</v>
      </c>
      <c r="Q37" s="73" t="s">
        <v>121</v>
      </c>
      <c r="R37" s="73" t="s">
        <v>121</v>
      </c>
      <c r="S37" s="73" t="s">
        <v>121</v>
      </c>
      <c r="T37" s="73">
        <v>179</v>
      </c>
      <c r="U37" s="103" t="str">
        <f t="shared" si="4"/>
        <v>中村</v>
      </c>
    </row>
    <row r="38" spans="1:21" s="36" customFormat="1" ht="13.5">
      <c r="A38" s="81" t="s">
        <v>119</v>
      </c>
      <c r="B38" s="76">
        <v>7</v>
      </c>
      <c r="C38" s="73">
        <v>15</v>
      </c>
      <c r="D38" s="73">
        <v>32</v>
      </c>
      <c r="E38" s="73">
        <v>43</v>
      </c>
      <c r="F38" s="73">
        <v>44</v>
      </c>
      <c r="G38" s="73">
        <v>31</v>
      </c>
      <c r="H38" s="73">
        <v>76</v>
      </c>
      <c r="I38" s="73">
        <v>40</v>
      </c>
      <c r="J38" s="73">
        <v>22</v>
      </c>
      <c r="K38" s="73">
        <v>10</v>
      </c>
      <c r="L38" s="73">
        <v>5</v>
      </c>
      <c r="M38" s="73">
        <v>2</v>
      </c>
      <c r="N38" s="73">
        <v>2</v>
      </c>
      <c r="O38" s="73" t="s">
        <v>121</v>
      </c>
      <c r="P38" s="73">
        <v>1</v>
      </c>
      <c r="Q38" s="73" t="s">
        <v>121</v>
      </c>
      <c r="R38" s="73" t="s">
        <v>121</v>
      </c>
      <c r="S38" s="73" t="s">
        <v>121</v>
      </c>
      <c r="T38" s="73">
        <v>330</v>
      </c>
      <c r="U38" s="105" t="str">
        <f t="shared" si="4"/>
        <v>伊野</v>
      </c>
    </row>
    <row r="39" spans="1:21" s="214" customFormat="1" ht="13.5">
      <c r="A39" s="118" t="s">
        <v>120</v>
      </c>
      <c r="B39" s="125">
        <f aca="true" t="shared" si="6" ref="B39:O39">SUM(B33:B38)</f>
        <v>72</v>
      </c>
      <c r="C39" s="126">
        <f t="shared" si="6"/>
        <v>150</v>
      </c>
      <c r="D39" s="126">
        <f t="shared" si="6"/>
        <v>307</v>
      </c>
      <c r="E39" s="126">
        <f t="shared" si="6"/>
        <v>317</v>
      </c>
      <c r="F39" s="126">
        <f t="shared" si="6"/>
        <v>292</v>
      </c>
      <c r="G39" s="126">
        <f t="shared" si="6"/>
        <v>258</v>
      </c>
      <c r="H39" s="126">
        <f t="shared" si="6"/>
        <v>370</v>
      </c>
      <c r="I39" s="126">
        <f t="shared" si="6"/>
        <v>200</v>
      </c>
      <c r="J39" s="126">
        <f t="shared" si="6"/>
        <v>98</v>
      </c>
      <c r="K39" s="126">
        <f t="shared" si="6"/>
        <v>64</v>
      </c>
      <c r="L39" s="126">
        <f t="shared" si="6"/>
        <v>31</v>
      </c>
      <c r="M39" s="126">
        <f t="shared" si="6"/>
        <v>23</v>
      </c>
      <c r="N39" s="126">
        <f t="shared" si="6"/>
        <v>13</v>
      </c>
      <c r="O39" s="126">
        <f t="shared" si="6"/>
        <v>6</v>
      </c>
      <c r="P39" s="126">
        <v>2</v>
      </c>
      <c r="Q39" s="126" t="s">
        <v>146</v>
      </c>
      <c r="R39" s="126">
        <v>2</v>
      </c>
      <c r="S39" s="126" t="s">
        <v>146</v>
      </c>
      <c r="T39" s="126">
        <f>SUM(T33:T38)</f>
        <v>2205</v>
      </c>
      <c r="U39" s="207" t="str">
        <f t="shared" si="4"/>
        <v>高知県計</v>
      </c>
    </row>
    <row r="40" spans="1:21" ht="14.25" thickBot="1">
      <c r="A40" s="32"/>
      <c r="B40" s="58"/>
      <c r="C40" s="59"/>
      <c r="D40" s="59"/>
      <c r="E40" s="59"/>
      <c r="F40" s="59"/>
      <c r="G40" s="59"/>
      <c r="H40" s="59"/>
      <c r="I40" s="59"/>
      <c r="J40" s="59"/>
      <c r="K40" s="59"/>
      <c r="L40" s="59"/>
      <c r="M40" s="59"/>
      <c r="N40" s="59"/>
      <c r="O40" s="59"/>
      <c r="P40" s="59"/>
      <c r="Q40" s="59"/>
      <c r="R40" s="59"/>
      <c r="S40" s="59"/>
      <c r="T40" s="59"/>
      <c r="U40" s="30"/>
    </row>
    <row r="41" spans="1:21" s="123" customFormat="1" ht="15" thickBot="1" thickTop="1">
      <c r="A41" s="131" t="s">
        <v>29</v>
      </c>
      <c r="B41" s="132">
        <v>283</v>
      </c>
      <c r="C41" s="133">
        <v>647</v>
      </c>
      <c r="D41" s="133">
        <v>1355</v>
      </c>
      <c r="E41" s="133">
        <v>1148</v>
      </c>
      <c r="F41" s="133">
        <v>956</v>
      </c>
      <c r="G41" s="133">
        <v>810</v>
      </c>
      <c r="H41" s="133">
        <v>1078</v>
      </c>
      <c r="I41" s="133">
        <v>600</v>
      </c>
      <c r="J41" s="133">
        <v>315</v>
      </c>
      <c r="K41" s="133">
        <v>170</v>
      </c>
      <c r="L41" s="133">
        <v>86</v>
      </c>
      <c r="M41" s="133">
        <v>64</v>
      </c>
      <c r="N41" s="133">
        <v>24</v>
      </c>
      <c r="O41" s="133">
        <v>12</v>
      </c>
      <c r="P41" s="133">
        <v>6</v>
      </c>
      <c r="Q41" s="133">
        <v>2</v>
      </c>
      <c r="R41" s="133">
        <v>2</v>
      </c>
      <c r="S41" s="133">
        <v>1</v>
      </c>
      <c r="T41" s="133">
        <f>SUM(T21,T13,T31,T39)</f>
        <v>7559</v>
      </c>
      <c r="U41" s="213" t="s">
        <v>29</v>
      </c>
    </row>
    <row r="42" spans="1:10" ht="13.5">
      <c r="A42" s="272" t="s">
        <v>155</v>
      </c>
      <c r="B42" s="272"/>
      <c r="C42" s="272"/>
      <c r="D42" s="272"/>
      <c r="E42" s="272"/>
      <c r="F42" s="272"/>
      <c r="G42" s="272"/>
      <c r="H42" s="272"/>
      <c r="I42" s="272"/>
      <c r="J42" s="272"/>
    </row>
    <row r="44" ht="13.5">
      <c r="L44" s="60"/>
    </row>
  </sheetData>
  <mergeCells count="24">
    <mergeCell ref="U2:U5"/>
    <mergeCell ref="K3:K5"/>
    <mergeCell ref="L3:L5"/>
    <mergeCell ref="M3:M5"/>
    <mergeCell ref="N3:N5"/>
    <mergeCell ref="O3:O5"/>
    <mergeCell ref="P3:P5"/>
    <mergeCell ref="Q3:Q5"/>
    <mergeCell ref="R3:R5"/>
    <mergeCell ref="S3:S5"/>
    <mergeCell ref="A42:J42"/>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7874015748031497" top="0.65" bottom="0.64" header="0.5118110236220472" footer="0.5118110236220472"/>
  <pageSetup fitToHeight="1" fitToWidth="1" horizontalDpi="600" verticalDpi="600" orientation="landscape" paperSize="9" scale="68" r:id="rId1"/>
  <headerFooter alignWithMargins="0">
    <oddFooter>&amp;R&amp;10高松国税局
申告所得税２
（H17)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44"/>
  <sheetViews>
    <sheetView showGridLines="0" zoomScale="85" zoomScaleNormal="85" workbookViewId="0" topLeftCell="A1">
      <selection activeCell="A1" sqref="A1:F1"/>
    </sheetView>
  </sheetViews>
  <sheetFormatPr defaultColWidth="9.00390625" defaultRowHeight="13.5"/>
  <cols>
    <col min="1" max="1" width="9.625" style="29" customWidth="1"/>
    <col min="11" max="20" width="9.125" style="0" customWidth="1"/>
    <col min="21" max="21" width="9.75390625" style="29" bestFit="1" customWidth="1"/>
  </cols>
  <sheetData>
    <row r="1" spans="1:11" ht="27.75" customHeight="1" thickBot="1">
      <c r="A1" s="281" t="s">
        <v>151</v>
      </c>
      <c r="B1" s="281"/>
      <c r="C1" s="281"/>
      <c r="D1" s="281"/>
      <c r="E1" s="281"/>
      <c r="F1" s="281"/>
      <c r="K1" s="28"/>
    </row>
    <row r="2" spans="1:21" ht="21.75" customHeight="1">
      <c r="A2" s="278" t="s">
        <v>85</v>
      </c>
      <c r="B2" s="275" t="s">
        <v>32</v>
      </c>
      <c r="C2" s="276"/>
      <c r="D2" s="276"/>
      <c r="E2" s="276"/>
      <c r="F2" s="276"/>
      <c r="G2" s="276"/>
      <c r="H2" s="276"/>
      <c r="I2" s="276"/>
      <c r="J2" s="276"/>
      <c r="K2" s="276"/>
      <c r="L2" s="276"/>
      <c r="M2" s="276"/>
      <c r="N2" s="276"/>
      <c r="O2" s="276"/>
      <c r="P2" s="276"/>
      <c r="Q2" s="276"/>
      <c r="R2" s="276"/>
      <c r="S2" s="276"/>
      <c r="T2" s="277"/>
      <c r="U2" s="265" t="s">
        <v>86</v>
      </c>
    </row>
    <row r="3" spans="1:21" ht="13.5" customHeight="1">
      <c r="A3" s="279"/>
      <c r="B3" s="268" t="s">
        <v>72</v>
      </c>
      <c r="C3" s="268" t="s">
        <v>53</v>
      </c>
      <c r="D3" s="268" t="s">
        <v>54</v>
      </c>
      <c r="E3" s="268" t="s">
        <v>55</v>
      </c>
      <c r="F3" s="268" t="s">
        <v>56</v>
      </c>
      <c r="G3" s="268" t="s">
        <v>57</v>
      </c>
      <c r="H3" s="268" t="s">
        <v>58</v>
      </c>
      <c r="I3" s="268" t="s">
        <v>59</v>
      </c>
      <c r="J3" s="268" t="s">
        <v>60</v>
      </c>
      <c r="K3" s="268" t="s">
        <v>61</v>
      </c>
      <c r="L3" s="268" t="s">
        <v>62</v>
      </c>
      <c r="M3" s="268" t="s">
        <v>63</v>
      </c>
      <c r="N3" s="268" t="s">
        <v>64</v>
      </c>
      <c r="O3" s="268" t="s">
        <v>65</v>
      </c>
      <c r="P3" s="268" t="s">
        <v>66</v>
      </c>
      <c r="Q3" s="268" t="s">
        <v>67</v>
      </c>
      <c r="R3" s="268" t="s">
        <v>68</v>
      </c>
      <c r="S3" s="270" t="s">
        <v>69</v>
      </c>
      <c r="T3" s="273" t="s">
        <v>70</v>
      </c>
      <c r="U3" s="266"/>
    </row>
    <row r="4" spans="1:21" ht="13.5" customHeight="1">
      <c r="A4" s="279"/>
      <c r="B4" s="269"/>
      <c r="C4" s="269"/>
      <c r="D4" s="269"/>
      <c r="E4" s="269"/>
      <c r="F4" s="269"/>
      <c r="G4" s="269"/>
      <c r="H4" s="269"/>
      <c r="I4" s="269"/>
      <c r="J4" s="269"/>
      <c r="K4" s="269"/>
      <c r="L4" s="269"/>
      <c r="M4" s="269"/>
      <c r="N4" s="269"/>
      <c r="O4" s="269"/>
      <c r="P4" s="269"/>
      <c r="Q4" s="269"/>
      <c r="R4" s="269"/>
      <c r="S4" s="271"/>
      <c r="T4" s="274"/>
      <c r="U4" s="266"/>
    </row>
    <row r="5" spans="1:21" ht="13.5" customHeight="1">
      <c r="A5" s="280"/>
      <c r="B5" s="269"/>
      <c r="C5" s="269"/>
      <c r="D5" s="269"/>
      <c r="E5" s="269"/>
      <c r="F5" s="269"/>
      <c r="G5" s="269"/>
      <c r="H5" s="269"/>
      <c r="I5" s="269"/>
      <c r="J5" s="269"/>
      <c r="K5" s="269"/>
      <c r="L5" s="269"/>
      <c r="M5" s="269"/>
      <c r="N5" s="269"/>
      <c r="O5" s="269"/>
      <c r="P5" s="269"/>
      <c r="Q5" s="269"/>
      <c r="R5" s="269"/>
      <c r="S5" s="271"/>
      <c r="T5" s="274"/>
      <c r="U5" s="267"/>
    </row>
    <row r="6" spans="1:21" ht="13.5" customHeight="1">
      <c r="A6" s="77"/>
      <c r="B6" s="70" t="s">
        <v>1</v>
      </c>
      <c r="C6" s="71" t="s">
        <v>1</v>
      </c>
      <c r="D6" s="71" t="s">
        <v>1</v>
      </c>
      <c r="E6" s="71" t="s">
        <v>1</v>
      </c>
      <c r="F6" s="71" t="s">
        <v>1</v>
      </c>
      <c r="G6" s="71" t="s">
        <v>1</v>
      </c>
      <c r="H6" s="71" t="s">
        <v>1</v>
      </c>
      <c r="I6" s="71" t="s">
        <v>1</v>
      </c>
      <c r="J6" s="71" t="s">
        <v>1</v>
      </c>
      <c r="K6" s="71" t="s">
        <v>1</v>
      </c>
      <c r="L6" s="71" t="s">
        <v>1</v>
      </c>
      <c r="M6" s="71" t="s">
        <v>1</v>
      </c>
      <c r="N6" s="71" t="s">
        <v>1</v>
      </c>
      <c r="O6" s="71" t="s">
        <v>1</v>
      </c>
      <c r="P6" s="71" t="s">
        <v>1</v>
      </c>
      <c r="Q6" s="71" t="s">
        <v>1</v>
      </c>
      <c r="R6" s="71" t="s">
        <v>1</v>
      </c>
      <c r="S6" s="71" t="s">
        <v>1</v>
      </c>
      <c r="T6" s="71" t="s">
        <v>1</v>
      </c>
      <c r="U6" s="72"/>
    </row>
    <row r="7" spans="1:21" ht="13.5">
      <c r="A7" s="78" t="s">
        <v>90</v>
      </c>
      <c r="B7" s="74">
        <v>328</v>
      </c>
      <c r="C7" s="75">
        <v>579</v>
      </c>
      <c r="D7" s="75">
        <v>1569</v>
      </c>
      <c r="E7" s="75">
        <v>1877</v>
      </c>
      <c r="F7" s="75">
        <v>1664</v>
      </c>
      <c r="G7" s="75">
        <v>1150</v>
      </c>
      <c r="H7" s="75">
        <v>1557</v>
      </c>
      <c r="I7" s="75">
        <v>1081</v>
      </c>
      <c r="J7" s="75">
        <v>900</v>
      </c>
      <c r="K7" s="75">
        <v>681</v>
      </c>
      <c r="L7" s="75">
        <v>570</v>
      </c>
      <c r="M7" s="75">
        <v>789</v>
      </c>
      <c r="N7" s="75">
        <v>508</v>
      </c>
      <c r="O7" s="75">
        <v>499</v>
      </c>
      <c r="P7" s="75">
        <v>461</v>
      </c>
      <c r="Q7" s="75">
        <v>329</v>
      </c>
      <c r="R7" s="75">
        <v>208</v>
      </c>
      <c r="S7" s="75">
        <v>105</v>
      </c>
      <c r="T7" s="75">
        <v>14855</v>
      </c>
      <c r="U7" s="102" t="str">
        <f>IF(A7="","",A7)</f>
        <v>徳島</v>
      </c>
    </row>
    <row r="8" spans="1:21" ht="13.5">
      <c r="A8" s="79" t="s">
        <v>91</v>
      </c>
      <c r="B8" s="76">
        <v>161</v>
      </c>
      <c r="C8" s="73">
        <v>286</v>
      </c>
      <c r="D8" s="73">
        <v>691</v>
      </c>
      <c r="E8" s="73">
        <v>796</v>
      </c>
      <c r="F8" s="73">
        <v>689</v>
      </c>
      <c r="G8" s="73">
        <v>411</v>
      </c>
      <c r="H8" s="73">
        <v>520</v>
      </c>
      <c r="I8" s="73">
        <v>382</v>
      </c>
      <c r="J8" s="73">
        <v>297</v>
      </c>
      <c r="K8" s="73">
        <v>254</v>
      </c>
      <c r="L8" s="73">
        <v>187</v>
      </c>
      <c r="M8" s="73">
        <v>280</v>
      </c>
      <c r="N8" s="73">
        <v>168</v>
      </c>
      <c r="O8" s="73">
        <v>169</v>
      </c>
      <c r="P8" s="73">
        <v>180</v>
      </c>
      <c r="Q8" s="73">
        <v>137</v>
      </c>
      <c r="R8" s="73">
        <v>68</v>
      </c>
      <c r="S8" s="73">
        <v>23</v>
      </c>
      <c r="T8" s="73">
        <v>5699</v>
      </c>
      <c r="U8" s="103" t="str">
        <f aca="true" t="shared" si="0" ref="U8:U13">IF(A8="","",A8)</f>
        <v>鳴門</v>
      </c>
    </row>
    <row r="9" spans="1:21" ht="13.5">
      <c r="A9" s="79" t="s">
        <v>92</v>
      </c>
      <c r="B9" s="76">
        <v>122</v>
      </c>
      <c r="C9" s="73">
        <v>198</v>
      </c>
      <c r="D9" s="73">
        <v>475</v>
      </c>
      <c r="E9" s="73">
        <v>526</v>
      </c>
      <c r="F9" s="73">
        <v>476</v>
      </c>
      <c r="G9" s="73">
        <v>305</v>
      </c>
      <c r="H9" s="73">
        <v>366</v>
      </c>
      <c r="I9" s="73">
        <v>279</v>
      </c>
      <c r="J9" s="73">
        <v>204</v>
      </c>
      <c r="K9" s="73">
        <v>139</v>
      </c>
      <c r="L9" s="73">
        <v>127</v>
      </c>
      <c r="M9" s="73">
        <v>144</v>
      </c>
      <c r="N9" s="73">
        <v>82</v>
      </c>
      <c r="O9" s="73">
        <v>59</v>
      </c>
      <c r="P9" s="73">
        <v>73</v>
      </c>
      <c r="Q9" s="73">
        <v>54</v>
      </c>
      <c r="R9" s="73">
        <v>56</v>
      </c>
      <c r="S9" s="73">
        <v>21</v>
      </c>
      <c r="T9" s="73">
        <v>3706</v>
      </c>
      <c r="U9" s="103" t="str">
        <f t="shared" si="0"/>
        <v>阿南</v>
      </c>
    </row>
    <row r="10" spans="1:21" ht="13.5">
      <c r="A10" s="79" t="s">
        <v>93</v>
      </c>
      <c r="B10" s="76">
        <v>110</v>
      </c>
      <c r="C10" s="73">
        <v>197</v>
      </c>
      <c r="D10" s="73">
        <v>460</v>
      </c>
      <c r="E10" s="73">
        <v>478</v>
      </c>
      <c r="F10" s="73">
        <v>365</v>
      </c>
      <c r="G10" s="73">
        <v>196</v>
      </c>
      <c r="H10" s="73">
        <v>279</v>
      </c>
      <c r="I10" s="73">
        <v>231</v>
      </c>
      <c r="J10" s="73">
        <v>147</v>
      </c>
      <c r="K10" s="73">
        <v>115</v>
      </c>
      <c r="L10" s="73">
        <v>72</v>
      </c>
      <c r="M10" s="73">
        <v>89</v>
      </c>
      <c r="N10" s="73">
        <v>48</v>
      </c>
      <c r="O10" s="73">
        <v>46</v>
      </c>
      <c r="P10" s="73">
        <v>41</v>
      </c>
      <c r="Q10" s="73">
        <v>36</v>
      </c>
      <c r="R10" s="73">
        <v>20</v>
      </c>
      <c r="S10" s="73">
        <v>8</v>
      </c>
      <c r="T10" s="73">
        <v>2938</v>
      </c>
      <c r="U10" s="103" t="str">
        <f t="shared" si="0"/>
        <v>川島</v>
      </c>
    </row>
    <row r="11" spans="1:21" ht="13.5">
      <c r="A11" s="79" t="s">
        <v>94</v>
      </c>
      <c r="B11" s="76">
        <v>49</v>
      </c>
      <c r="C11" s="73">
        <v>95</v>
      </c>
      <c r="D11" s="73">
        <v>212</v>
      </c>
      <c r="E11" s="73">
        <v>229</v>
      </c>
      <c r="F11" s="73">
        <v>175</v>
      </c>
      <c r="G11" s="73">
        <v>105</v>
      </c>
      <c r="H11" s="73">
        <v>117</v>
      </c>
      <c r="I11" s="73">
        <v>81</v>
      </c>
      <c r="J11" s="73">
        <v>72</v>
      </c>
      <c r="K11" s="73">
        <v>52</v>
      </c>
      <c r="L11" s="73">
        <v>40</v>
      </c>
      <c r="M11" s="73">
        <v>48</v>
      </c>
      <c r="N11" s="73">
        <v>19</v>
      </c>
      <c r="O11" s="73">
        <v>27</v>
      </c>
      <c r="P11" s="73">
        <v>22</v>
      </c>
      <c r="Q11" s="73">
        <v>17</v>
      </c>
      <c r="R11" s="73">
        <v>15</v>
      </c>
      <c r="S11" s="73">
        <v>3</v>
      </c>
      <c r="T11" s="73">
        <v>1378</v>
      </c>
      <c r="U11" s="103" t="str">
        <f t="shared" si="0"/>
        <v>脇町</v>
      </c>
    </row>
    <row r="12" spans="1:21" ht="13.5">
      <c r="A12" s="79" t="s">
        <v>95</v>
      </c>
      <c r="B12" s="76">
        <v>54</v>
      </c>
      <c r="C12" s="73">
        <v>69</v>
      </c>
      <c r="D12" s="73">
        <v>241</v>
      </c>
      <c r="E12" s="73">
        <v>264</v>
      </c>
      <c r="F12" s="73">
        <v>214</v>
      </c>
      <c r="G12" s="73">
        <v>147</v>
      </c>
      <c r="H12" s="73">
        <v>155</v>
      </c>
      <c r="I12" s="73">
        <v>126</v>
      </c>
      <c r="J12" s="73">
        <v>96</v>
      </c>
      <c r="K12" s="73">
        <v>72</v>
      </c>
      <c r="L12" s="73">
        <v>37</v>
      </c>
      <c r="M12" s="73">
        <v>55</v>
      </c>
      <c r="N12" s="73">
        <v>31</v>
      </c>
      <c r="O12" s="73">
        <v>23</v>
      </c>
      <c r="P12" s="73">
        <v>16</v>
      </c>
      <c r="Q12" s="73">
        <v>21</v>
      </c>
      <c r="R12" s="73">
        <v>13</v>
      </c>
      <c r="S12" s="73">
        <v>5</v>
      </c>
      <c r="T12" s="73">
        <v>1639</v>
      </c>
      <c r="U12" s="103" t="str">
        <f t="shared" si="0"/>
        <v>池田</v>
      </c>
    </row>
    <row r="13" spans="1:21" s="123" customFormat="1" ht="13.5">
      <c r="A13" s="118" t="s">
        <v>96</v>
      </c>
      <c r="B13" s="119">
        <f aca="true" t="shared" si="1" ref="B13:T13">SUM(B7:B12)</f>
        <v>824</v>
      </c>
      <c r="C13" s="120">
        <f t="shared" si="1"/>
        <v>1424</v>
      </c>
      <c r="D13" s="120">
        <f t="shared" si="1"/>
        <v>3648</v>
      </c>
      <c r="E13" s="120">
        <f t="shared" si="1"/>
        <v>4170</v>
      </c>
      <c r="F13" s="120">
        <f t="shared" si="1"/>
        <v>3583</v>
      </c>
      <c r="G13" s="120">
        <f t="shared" si="1"/>
        <v>2314</v>
      </c>
      <c r="H13" s="120">
        <f t="shared" si="1"/>
        <v>2994</v>
      </c>
      <c r="I13" s="120">
        <f t="shared" si="1"/>
        <v>2180</v>
      </c>
      <c r="J13" s="120">
        <f t="shared" si="1"/>
        <v>1716</v>
      </c>
      <c r="K13" s="120">
        <f t="shared" si="1"/>
        <v>1313</v>
      </c>
      <c r="L13" s="120">
        <f t="shared" si="1"/>
        <v>1033</v>
      </c>
      <c r="M13" s="120">
        <f t="shared" si="1"/>
        <v>1405</v>
      </c>
      <c r="N13" s="120">
        <f t="shared" si="1"/>
        <v>856</v>
      </c>
      <c r="O13" s="120">
        <f t="shared" si="1"/>
        <v>823</v>
      </c>
      <c r="P13" s="120">
        <f t="shared" si="1"/>
        <v>793</v>
      </c>
      <c r="Q13" s="120">
        <f t="shared" si="1"/>
        <v>594</v>
      </c>
      <c r="R13" s="120">
        <f t="shared" si="1"/>
        <v>380</v>
      </c>
      <c r="S13" s="120">
        <f t="shared" si="1"/>
        <v>165</v>
      </c>
      <c r="T13" s="120">
        <f t="shared" si="1"/>
        <v>30215</v>
      </c>
      <c r="U13" s="207" t="str">
        <f t="shared" si="0"/>
        <v>徳島県計</v>
      </c>
    </row>
    <row r="14" spans="1:21" ht="13.5">
      <c r="A14" s="84"/>
      <c r="B14" s="85"/>
      <c r="C14" s="86"/>
      <c r="D14" s="86"/>
      <c r="E14" s="86"/>
      <c r="F14" s="86"/>
      <c r="G14" s="86"/>
      <c r="H14" s="86"/>
      <c r="I14" s="86"/>
      <c r="J14" s="86"/>
      <c r="K14" s="86"/>
      <c r="L14" s="86"/>
      <c r="M14" s="86"/>
      <c r="N14" s="86"/>
      <c r="O14" s="86"/>
      <c r="P14" s="86"/>
      <c r="Q14" s="86"/>
      <c r="R14" s="86"/>
      <c r="S14" s="86"/>
      <c r="T14" s="86"/>
      <c r="U14" s="104"/>
    </row>
    <row r="15" spans="1:21" ht="13.5">
      <c r="A15" s="78" t="s">
        <v>98</v>
      </c>
      <c r="B15" s="76">
        <v>473</v>
      </c>
      <c r="C15" s="73">
        <v>789</v>
      </c>
      <c r="D15" s="73">
        <v>2022</v>
      </c>
      <c r="E15" s="73">
        <v>2773</v>
      </c>
      <c r="F15" s="73">
        <v>2892</v>
      </c>
      <c r="G15" s="73">
        <v>2004</v>
      </c>
      <c r="H15" s="73">
        <v>2584</v>
      </c>
      <c r="I15" s="73">
        <v>1701</v>
      </c>
      <c r="J15" s="73">
        <v>1301</v>
      </c>
      <c r="K15" s="73">
        <v>1072</v>
      </c>
      <c r="L15" s="73">
        <v>827</v>
      </c>
      <c r="M15" s="73">
        <v>1128</v>
      </c>
      <c r="N15" s="73">
        <v>689</v>
      </c>
      <c r="O15" s="73">
        <v>647</v>
      </c>
      <c r="P15" s="73">
        <v>591</v>
      </c>
      <c r="Q15" s="73">
        <v>418</v>
      </c>
      <c r="R15" s="73">
        <v>239</v>
      </c>
      <c r="S15" s="73">
        <v>124</v>
      </c>
      <c r="T15" s="73">
        <v>22274</v>
      </c>
      <c r="U15" s="102" t="str">
        <f aca="true" t="shared" si="2" ref="U15:U21">IF(A15="","",A15)</f>
        <v>高松</v>
      </c>
    </row>
    <row r="16" spans="1:21" ht="13.5">
      <c r="A16" s="78" t="s">
        <v>99</v>
      </c>
      <c r="B16" s="74">
        <v>315</v>
      </c>
      <c r="C16" s="75">
        <v>479</v>
      </c>
      <c r="D16" s="75">
        <v>1324</v>
      </c>
      <c r="E16" s="75">
        <v>1703</v>
      </c>
      <c r="F16" s="75">
        <v>1437</v>
      </c>
      <c r="G16" s="75">
        <v>828</v>
      </c>
      <c r="H16" s="75">
        <v>1091</v>
      </c>
      <c r="I16" s="75">
        <v>653</v>
      </c>
      <c r="J16" s="75">
        <v>440</v>
      </c>
      <c r="K16" s="75">
        <v>365</v>
      </c>
      <c r="L16" s="75">
        <v>246</v>
      </c>
      <c r="M16" s="75">
        <v>329</v>
      </c>
      <c r="N16" s="75">
        <v>190</v>
      </c>
      <c r="O16" s="75">
        <v>165</v>
      </c>
      <c r="P16" s="75">
        <v>148</v>
      </c>
      <c r="Q16" s="75">
        <v>113</v>
      </c>
      <c r="R16" s="75">
        <v>71</v>
      </c>
      <c r="S16" s="75">
        <v>23</v>
      </c>
      <c r="T16" s="75">
        <v>9920</v>
      </c>
      <c r="U16" s="102" t="str">
        <f t="shared" si="2"/>
        <v>丸亀</v>
      </c>
    </row>
    <row r="17" spans="1:21" ht="13.5">
      <c r="A17" s="78" t="s">
        <v>100</v>
      </c>
      <c r="B17" s="76">
        <v>156</v>
      </c>
      <c r="C17" s="73">
        <v>224</v>
      </c>
      <c r="D17" s="73">
        <v>626</v>
      </c>
      <c r="E17" s="73">
        <v>847</v>
      </c>
      <c r="F17" s="73">
        <v>768</v>
      </c>
      <c r="G17" s="73">
        <v>468</v>
      </c>
      <c r="H17" s="73">
        <v>644</v>
      </c>
      <c r="I17" s="73">
        <v>373</v>
      </c>
      <c r="J17" s="73">
        <v>299</v>
      </c>
      <c r="K17" s="73">
        <v>241</v>
      </c>
      <c r="L17" s="73">
        <v>153</v>
      </c>
      <c r="M17" s="73">
        <v>197</v>
      </c>
      <c r="N17" s="73">
        <v>120</v>
      </c>
      <c r="O17" s="73">
        <v>117</v>
      </c>
      <c r="P17" s="73">
        <v>100</v>
      </c>
      <c r="Q17" s="73">
        <v>87</v>
      </c>
      <c r="R17" s="73">
        <v>47</v>
      </c>
      <c r="S17" s="73">
        <v>28</v>
      </c>
      <c r="T17" s="73">
        <v>5495</v>
      </c>
      <c r="U17" s="102" t="str">
        <f t="shared" si="2"/>
        <v>坂出</v>
      </c>
    </row>
    <row r="18" spans="1:21" ht="13.5">
      <c r="A18" s="78" t="s">
        <v>101</v>
      </c>
      <c r="B18" s="76">
        <v>311</v>
      </c>
      <c r="C18" s="73">
        <v>420</v>
      </c>
      <c r="D18" s="73">
        <v>976</v>
      </c>
      <c r="E18" s="73">
        <v>1112</v>
      </c>
      <c r="F18" s="73">
        <v>888</v>
      </c>
      <c r="G18" s="73">
        <v>514</v>
      </c>
      <c r="H18" s="73">
        <v>691</v>
      </c>
      <c r="I18" s="73">
        <v>441</v>
      </c>
      <c r="J18" s="73">
        <v>348</v>
      </c>
      <c r="K18" s="73">
        <v>229</v>
      </c>
      <c r="L18" s="73">
        <v>157</v>
      </c>
      <c r="M18" s="73">
        <v>198</v>
      </c>
      <c r="N18" s="73">
        <v>117</v>
      </c>
      <c r="O18" s="73">
        <v>105</v>
      </c>
      <c r="P18" s="73">
        <v>112</v>
      </c>
      <c r="Q18" s="73">
        <v>73</v>
      </c>
      <c r="R18" s="73">
        <v>48</v>
      </c>
      <c r="S18" s="73">
        <v>19</v>
      </c>
      <c r="T18" s="73">
        <v>6759</v>
      </c>
      <c r="U18" s="102" t="str">
        <f t="shared" si="2"/>
        <v>観音寺</v>
      </c>
    </row>
    <row r="19" spans="1:21" ht="13.5">
      <c r="A19" s="78" t="s">
        <v>102</v>
      </c>
      <c r="B19" s="76">
        <v>172</v>
      </c>
      <c r="C19" s="73">
        <v>230</v>
      </c>
      <c r="D19" s="73">
        <v>599</v>
      </c>
      <c r="E19" s="73">
        <v>683</v>
      </c>
      <c r="F19" s="73">
        <v>614</v>
      </c>
      <c r="G19" s="73">
        <v>346</v>
      </c>
      <c r="H19" s="73">
        <v>409</v>
      </c>
      <c r="I19" s="73">
        <v>263</v>
      </c>
      <c r="J19" s="73">
        <v>187</v>
      </c>
      <c r="K19" s="73">
        <v>138</v>
      </c>
      <c r="L19" s="73">
        <v>104</v>
      </c>
      <c r="M19" s="73">
        <v>116</v>
      </c>
      <c r="N19" s="73">
        <v>82</v>
      </c>
      <c r="O19" s="73">
        <v>67</v>
      </c>
      <c r="P19" s="73">
        <v>42</v>
      </c>
      <c r="Q19" s="73">
        <v>52</v>
      </c>
      <c r="R19" s="73">
        <v>18</v>
      </c>
      <c r="S19" s="73">
        <v>15</v>
      </c>
      <c r="T19" s="73">
        <v>4137</v>
      </c>
      <c r="U19" s="102" t="str">
        <f t="shared" si="2"/>
        <v>長尾</v>
      </c>
    </row>
    <row r="20" spans="1:21" ht="13.5">
      <c r="A20" s="78" t="s">
        <v>103</v>
      </c>
      <c r="B20" s="76">
        <v>36</v>
      </c>
      <c r="C20" s="73">
        <v>66</v>
      </c>
      <c r="D20" s="73">
        <v>176</v>
      </c>
      <c r="E20" s="73">
        <v>237</v>
      </c>
      <c r="F20" s="73">
        <v>206</v>
      </c>
      <c r="G20" s="73">
        <v>137</v>
      </c>
      <c r="H20" s="73">
        <v>146</v>
      </c>
      <c r="I20" s="73">
        <v>90</v>
      </c>
      <c r="J20" s="73">
        <v>80</v>
      </c>
      <c r="K20" s="73">
        <v>53</v>
      </c>
      <c r="L20" s="73">
        <v>31</v>
      </c>
      <c r="M20" s="73">
        <v>38</v>
      </c>
      <c r="N20" s="73">
        <v>31</v>
      </c>
      <c r="O20" s="73">
        <v>37</v>
      </c>
      <c r="P20" s="73">
        <v>24</v>
      </c>
      <c r="Q20" s="73">
        <v>16</v>
      </c>
      <c r="R20" s="73">
        <v>10</v>
      </c>
      <c r="S20" s="73">
        <v>1</v>
      </c>
      <c r="T20" s="73">
        <v>1415</v>
      </c>
      <c r="U20" s="102" t="str">
        <f t="shared" si="2"/>
        <v>土庄</v>
      </c>
    </row>
    <row r="21" spans="1:21" s="123" customFormat="1" ht="13.5">
      <c r="A21" s="124" t="s">
        <v>104</v>
      </c>
      <c r="B21" s="125">
        <f aca="true" t="shared" si="3" ref="B21:T21">SUM(B15:B20)</f>
        <v>1463</v>
      </c>
      <c r="C21" s="126">
        <f t="shared" si="3"/>
        <v>2208</v>
      </c>
      <c r="D21" s="126">
        <f t="shared" si="3"/>
        <v>5723</v>
      </c>
      <c r="E21" s="126">
        <f t="shared" si="3"/>
        <v>7355</v>
      </c>
      <c r="F21" s="126">
        <f t="shared" si="3"/>
        <v>6805</v>
      </c>
      <c r="G21" s="126">
        <f t="shared" si="3"/>
        <v>4297</v>
      </c>
      <c r="H21" s="126">
        <f t="shared" si="3"/>
        <v>5565</v>
      </c>
      <c r="I21" s="126">
        <f t="shared" si="3"/>
        <v>3521</v>
      </c>
      <c r="J21" s="126">
        <f t="shared" si="3"/>
        <v>2655</v>
      </c>
      <c r="K21" s="126">
        <f t="shared" si="3"/>
        <v>2098</v>
      </c>
      <c r="L21" s="126">
        <f t="shared" si="3"/>
        <v>1518</v>
      </c>
      <c r="M21" s="126">
        <f t="shared" si="3"/>
        <v>2006</v>
      </c>
      <c r="N21" s="126">
        <f t="shared" si="3"/>
        <v>1229</v>
      </c>
      <c r="O21" s="126">
        <f t="shared" si="3"/>
        <v>1138</v>
      </c>
      <c r="P21" s="126">
        <f t="shared" si="3"/>
        <v>1017</v>
      </c>
      <c r="Q21" s="126">
        <f t="shared" si="3"/>
        <v>759</v>
      </c>
      <c r="R21" s="126">
        <f t="shared" si="3"/>
        <v>433</v>
      </c>
      <c r="S21" s="126">
        <f t="shared" si="3"/>
        <v>210</v>
      </c>
      <c r="T21" s="126">
        <f t="shared" si="3"/>
        <v>50000</v>
      </c>
      <c r="U21" s="211" t="str">
        <f t="shared" si="2"/>
        <v>香川県計</v>
      </c>
    </row>
    <row r="22" spans="1:21" ht="13.5">
      <c r="A22" s="84"/>
      <c r="B22" s="85"/>
      <c r="C22" s="86"/>
      <c r="D22" s="86"/>
      <c r="E22" s="86"/>
      <c r="F22" s="86"/>
      <c r="G22" s="86"/>
      <c r="H22" s="86"/>
      <c r="I22" s="86"/>
      <c r="J22" s="86"/>
      <c r="K22" s="86"/>
      <c r="L22" s="86"/>
      <c r="M22" s="86"/>
      <c r="N22" s="86"/>
      <c r="O22" s="86"/>
      <c r="P22" s="86"/>
      <c r="Q22" s="86"/>
      <c r="R22" s="86"/>
      <c r="S22" s="86"/>
      <c r="T22" s="86"/>
      <c r="U22" s="104"/>
    </row>
    <row r="23" spans="1:21" ht="13.5">
      <c r="A23" s="78" t="s">
        <v>105</v>
      </c>
      <c r="B23" s="76">
        <v>549</v>
      </c>
      <c r="C23" s="73">
        <v>906</v>
      </c>
      <c r="D23" s="73">
        <v>2651</v>
      </c>
      <c r="E23" s="73">
        <v>3692</v>
      </c>
      <c r="F23" s="73">
        <v>3590</v>
      </c>
      <c r="G23" s="73">
        <v>2250</v>
      </c>
      <c r="H23" s="73">
        <v>2944</v>
      </c>
      <c r="I23" s="73">
        <v>2026</v>
      </c>
      <c r="J23" s="73">
        <v>1509</v>
      </c>
      <c r="K23" s="73">
        <v>1191</v>
      </c>
      <c r="L23" s="73">
        <v>913</v>
      </c>
      <c r="M23" s="73">
        <v>1239</v>
      </c>
      <c r="N23" s="73">
        <v>815</v>
      </c>
      <c r="O23" s="73">
        <v>752</v>
      </c>
      <c r="P23" s="73">
        <v>676</v>
      </c>
      <c r="Q23" s="73">
        <v>462</v>
      </c>
      <c r="R23" s="73">
        <v>310</v>
      </c>
      <c r="S23" s="73">
        <v>182</v>
      </c>
      <c r="T23" s="73">
        <v>26657</v>
      </c>
      <c r="U23" s="102" t="s">
        <v>105</v>
      </c>
    </row>
    <row r="24" spans="1:21" ht="13.5">
      <c r="A24" s="78" t="s">
        <v>106</v>
      </c>
      <c r="B24" s="76">
        <v>142</v>
      </c>
      <c r="C24" s="73">
        <v>239</v>
      </c>
      <c r="D24" s="73">
        <v>759</v>
      </c>
      <c r="E24" s="73">
        <v>1045</v>
      </c>
      <c r="F24" s="73">
        <v>944</v>
      </c>
      <c r="G24" s="73">
        <v>636</v>
      </c>
      <c r="H24" s="73">
        <v>809</v>
      </c>
      <c r="I24" s="73">
        <v>496</v>
      </c>
      <c r="J24" s="73">
        <v>439</v>
      </c>
      <c r="K24" s="73">
        <v>299</v>
      </c>
      <c r="L24" s="73">
        <v>223</v>
      </c>
      <c r="M24" s="73">
        <v>300</v>
      </c>
      <c r="N24" s="73">
        <v>180</v>
      </c>
      <c r="O24" s="73">
        <v>190</v>
      </c>
      <c r="P24" s="73">
        <v>187</v>
      </c>
      <c r="Q24" s="73">
        <v>155</v>
      </c>
      <c r="R24" s="73">
        <v>95</v>
      </c>
      <c r="S24" s="73">
        <v>42</v>
      </c>
      <c r="T24" s="73">
        <v>7180</v>
      </c>
      <c r="U24" s="102" t="s">
        <v>106</v>
      </c>
    </row>
    <row r="25" spans="1:21" ht="13.5">
      <c r="A25" s="78" t="s">
        <v>107</v>
      </c>
      <c r="B25" s="76">
        <v>136</v>
      </c>
      <c r="C25" s="73">
        <v>226</v>
      </c>
      <c r="D25" s="73">
        <v>642</v>
      </c>
      <c r="E25" s="73">
        <v>670</v>
      </c>
      <c r="F25" s="73">
        <v>491</v>
      </c>
      <c r="G25" s="73">
        <v>349</v>
      </c>
      <c r="H25" s="73">
        <v>421</v>
      </c>
      <c r="I25" s="73">
        <v>294</v>
      </c>
      <c r="J25" s="73">
        <v>202</v>
      </c>
      <c r="K25" s="73">
        <v>155</v>
      </c>
      <c r="L25" s="73">
        <v>100</v>
      </c>
      <c r="M25" s="73">
        <v>150</v>
      </c>
      <c r="N25" s="73">
        <v>81</v>
      </c>
      <c r="O25" s="73">
        <v>81</v>
      </c>
      <c r="P25" s="73">
        <v>72</v>
      </c>
      <c r="Q25" s="73">
        <v>52</v>
      </c>
      <c r="R25" s="73">
        <v>25</v>
      </c>
      <c r="S25" s="73">
        <v>19</v>
      </c>
      <c r="T25" s="73">
        <v>4166</v>
      </c>
      <c r="U25" s="102" t="s">
        <v>107</v>
      </c>
    </row>
    <row r="26" spans="1:21" ht="13.5">
      <c r="A26" s="79" t="s">
        <v>108</v>
      </c>
      <c r="B26" s="76">
        <v>166</v>
      </c>
      <c r="C26" s="73">
        <v>256</v>
      </c>
      <c r="D26" s="73">
        <v>607</v>
      </c>
      <c r="E26" s="73">
        <v>619</v>
      </c>
      <c r="F26" s="73">
        <v>497</v>
      </c>
      <c r="G26" s="73">
        <v>290</v>
      </c>
      <c r="H26" s="73">
        <v>388</v>
      </c>
      <c r="I26" s="73">
        <v>231</v>
      </c>
      <c r="J26" s="73">
        <v>190</v>
      </c>
      <c r="K26" s="73">
        <v>131</v>
      </c>
      <c r="L26" s="73">
        <v>96</v>
      </c>
      <c r="M26" s="73">
        <v>107</v>
      </c>
      <c r="N26" s="73">
        <v>54</v>
      </c>
      <c r="O26" s="73">
        <v>50</v>
      </c>
      <c r="P26" s="73">
        <v>54</v>
      </c>
      <c r="Q26" s="73">
        <v>45</v>
      </c>
      <c r="R26" s="73">
        <v>32</v>
      </c>
      <c r="S26" s="73">
        <v>10</v>
      </c>
      <c r="T26" s="73">
        <v>3823</v>
      </c>
      <c r="U26" s="103" t="str">
        <f aca="true" t="shared" si="4" ref="U26:U39">IF(A26="","",A26)</f>
        <v>八幡浜</v>
      </c>
    </row>
    <row r="27" spans="1:21" ht="13.5">
      <c r="A27" s="79" t="s">
        <v>109</v>
      </c>
      <c r="B27" s="76">
        <v>123</v>
      </c>
      <c r="C27" s="73">
        <v>190</v>
      </c>
      <c r="D27" s="73">
        <v>676</v>
      </c>
      <c r="E27" s="73">
        <v>830</v>
      </c>
      <c r="F27" s="73">
        <v>767</v>
      </c>
      <c r="G27" s="73">
        <v>468</v>
      </c>
      <c r="H27" s="73">
        <v>570</v>
      </c>
      <c r="I27" s="73">
        <v>319</v>
      </c>
      <c r="J27" s="73">
        <v>213</v>
      </c>
      <c r="K27" s="73">
        <v>178</v>
      </c>
      <c r="L27" s="73">
        <v>130</v>
      </c>
      <c r="M27" s="73">
        <v>175</v>
      </c>
      <c r="N27" s="73">
        <v>103</v>
      </c>
      <c r="O27" s="73">
        <v>140</v>
      </c>
      <c r="P27" s="73">
        <v>103</v>
      </c>
      <c r="Q27" s="73">
        <v>67</v>
      </c>
      <c r="R27" s="73">
        <v>50</v>
      </c>
      <c r="S27" s="73">
        <v>22</v>
      </c>
      <c r="T27" s="73">
        <v>5124</v>
      </c>
      <c r="U27" s="103" t="str">
        <f t="shared" si="4"/>
        <v>新居浜</v>
      </c>
    </row>
    <row r="28" spans="1:21" ht="13.5">
      <c r="A28" s="79" t="s">
        <v>110</v>
      </c>
      <c r="B28" s="82">
        <v>175</v>
      </c>
      <c r="C28" s="83">
        <v>263</v>
      </c>
      <c r="D28" s="83">
        <v>745</v>
      </c>
      <c r="E28" s="83">
        <v>793</v>
      </c>
      <c r="F28" s="83">
        <v>628</v>
      </c>
      <c r="G28" s="83">
        <v>380</v>
      </c>
      <c r="H28" s="83">
        <v>474</v>
      </c>
      <c r="I28" s="83">
        <v>300</v>
      </c>
      <c r="J28" s="83">
        <v>255</v>
      </c>
      <c r="K28" s="83">
        <v>167</v>
      </c>
      <c r="L28" s="83">
        <v>98</v>
      </c>
      <c r="M28" s="83">
        <v>147</v>
      </c>
      <c r="N28" s="83">
        <v>83</v>
      </c>
      <c r="O28" s="83">
        <v>97</v>
      </c>
      <c r="P28" s="83">
        <v>64</v>
      </c>
      <c r="Q28" s="83">
        <v>47</v>
      </c>
      <c r="R28" s="83">
        <v>33</v>
      </c>
      <c r="S28" s="83">
        <v>14</v>
      </c>
      <c r="T28" s="83">
        <v>4763</v>
      </c>
      <c r="U28" s="103" t="str">
        <f t="shared" si="4"/>
        <v>伊予西条</v>
      </c>
    </row>
    <row r="29" spans="1:21" ht="13.5">
      <c r="A29" s="78" t="s">
        <v>111</v>
      </c>
      <c r="B29" s="76">
        <v>107</v>
      </c>
      <c r="C29" s="73">
        <v>191</v>
      </c>
      <c r="D29" s="73">
        <v>490</v>
      </c>
      <c r="E29" s="73">
        <v>439</v>
      </c>
      <c r="F29" s="73">
        <v>357</v>
      </c>
      <c r="G29" s="73">
        <v>214</v>
      </c>
      <c r="H29" s="73">
        <v>288</v>
      </c>
      <c r="I29" s="73">
        <v>195</v>
      </c>
      <c r="J29" s="73">
        <v>148</v>
      </c>
      <c r="K29" s="73">
        <v>98</v>
      </c>
      <c r="L29" s="73">
        <v>58</v>
      </c>
      <c r="M29" s="73">
        <v>82</v>
      </c>
      <c r="N29" s="73">
        <v>34</v>
      </c>
      <c r="O29" s="73">
        <v>52</v>
      </c>
      <c r="P29" s="73">
        <v>43</v>
      </c>
      <c r="Q29" s="73">
        <v>35</v>
      </c>
      <c r="R29" s="73">
        <v>22</v>
      </c>
      <c r="S29" s="73">
        <v>10</v>
      </c>
      <c r="T29" s="73">
        <v>2863</v>
      </c>
      <c r="U29" s="102" t="s">
        <v>106</v>
      </c>
    </row>
    <row r="30" spans="1:21" ht="13.5">
      <c r="A30" s="78" t="s">
        <v>112</v>
      </c>
      <c r="B30" s="76">
        <v>80</v>
      </c>
      <c r="C30" s="73">
        <v>150</v>
      </c>
      <c r="D30" s="73">
        <v>399</v>
      </c>
      <c r="E30" s="73">
        <v>561</v>
      </c>
      <c r="F30" s="73">
        <v>467</v>
      </c>
      <c r="G30" s="73">
        <v>324</v>
      </c>
      <c r="H30" s="73">
        <v>447</v>
      </c>
      <c r="I30" s="73">
        <v>291</v>
      </c>
      <c r="J30" s="73">
        <v>208</v>
      </c>
      <c r="K30" s="73">
        <v>162</v>
      </c>
      <c r="L30" s="73">
        <v>129</v>
      </c>
      <c r="M30" s="73">
        <v>175</v>
      </c>
      <c r="N30" s="73">
        <v>97</v>
      </c>
      <c r="O30" s="73">
        <v>113</v>
      </c>
      <c r="P30" s="73">
        <v>98</v>
      </c>
      <c r="Q30" s="73">
        <v>104</v>
      </c>
      <c r="R30" s="73">
        <v>40</v>
      </c>
      <c r="S30" s="73">
        <v>27</v>
      </c>
      <c r="T30" s="73">
        <v>3872</v>
      </c>
      <c r="U30" s="102" t="s">
        <v>107</v>
      </c>
    </row>
    <row r="31" spans="1:21" s="123" customFormat="1" ht="13.5">
      <c r="A31" s="129" t="s">
        <v>124</v>
      </c>
      <c r="B31" s="125">
        <f aca="true" t="shared" si="5" ref="B31:T31">SUM(B23:B30)</f>
        <v>1478</v>
      </c>
      <c r="C31" s="126">
        <f t="shared" si="5"/>
        <v>2421</v>
      </c>
      <c r="D31" s="126">
        <f t="shared" si="5"/>
        <v>6969</v>
      </c>
      <c r="E31" s="126">
        <f t="shared" si="5"/>
        <v>8649</v>
      </c>
      <c r="F31" s="126">
        <f t="shared" si="5"/>
        <v>7741</v>
      </c>
      <c r="G31" s="126">
        <f t="shared" si="5"/>
        <v>4911</v>
      </c>
      <c r="H31" s="126">
        <f t="shared" si="5"/>
        <v>6341</v>
      </c>
      <c r="I31" s="126">
        <f t="shared" si="5"/>
        <v>4152</v>
      </c>
      <c r="J31" s="126">
        <f t="shared" si="5"/>
        <v>3164</v>
      </c>
      <c r="K31" s="126">
        <f t="shared" si="5"/>
        <v>2381</v>
      </c>
      <c r="L31" s="126">
        <f t="shared" si="5"/>
        <v>1747</v>
      </c>
      <c r="M31" s="126">
        <f t="shared" si="5"/>
        <v>2375</v>
      </c>
      <c r="N31" s="126">
        <f t="shared" si="5"/>
        <v>1447</v>
      </c>
      <c r="O31" s="126">
        <f t="shared" si="5"/>
        <v>1475</v>
      </c>
      <c r="P31" s="126">
        <f t="shared" si="5"/>
        <v>1297</v>
      </c>
      <c r="Q31" s="126">
        <f t="shared" si="5"/>
        <v>967</v>
      </c>
      <c r="R31" s="126">
        <f t="shared" si="5"/>
        <v>607</v>
      </c>
      <c r="S31" s="126">
        <f t="shared" si="5"/>
        <v>326</v>
      </c>
      <c r="T31" s="126">
        <f t="shared" si="5"/>
        <v>58448</v>
      </c>
      <c r="U31" s="212" t="str">
        <f>IF(A31="","",A31)</f>
        <v>愛媛県計</v>
      </c>
    </row>
    <row r="32" spans="1:21" ht="13.5">
      <c r="A32" s="84"/>
      <c r="B32" s="85"/>
      <c r="C32" s="86"/>
      <c r="D32" s="86"/>
      <c r="E32" s="86"/>
      <c r="F32" s="86"/>
      <c r="G32" s="86"/>
      <c r="H32" s="86"/>
      <c r="I32" s="86"/>
      <c r="J32" s="86"/>
      <c r="K32" s="86"/>
      <c r="L32" s="86"/>
      <c r="M32" s="86"/>
      <c r="N32" s="86"/>
      <c r="O32" s="86"/>
      <c r="P32" s="86"/>
      <c r="Q32" s="86"/>
      <c r="R32" s="86"/>
      <c r="S32" s="86"/>
      <c r="T32" s="86"/>
      <c r="U32" s="104"/>
    </row>
    <row r="33" spans="1:21" ht="13.5">
      <c r="A33" s="79" t="s">
        <v>114</v>
      </c>
      <c r="B33" s="76">
        <v>331</v>
      </c>
      <c r="C33" s="73">
        <v>550</v>
      </c>
      <c r="D33" s="73">
        <v>1629</v>
      </c>
      <c r="E33" s="73">
        <v>1979</v>
      </c>
      <c r="F33" s="73">
        <v>1863</v>
      </c>
      <c r="G33" s="73">
        <v>1338</v>
      </c>
      <c r="H33" s="73">
        <v>1665</v>
      </c>
      <c r="I33" s="73">
        <v>1153</v>
      </c>
      <c r="J33" s="73">
        <v>918</v>
      </c>
      <c r="K33" s="73">
        <v>722</v>
      </c>
      <c r="L33" s="73">
        <v>521</v>
      </c>
      <c r="M33" s="73">
        <v>682</v>
      </c>
      <c r="N33" s="73">
        <v>478</v>
      </c>
      <c r="O33" s="73">
        <v>495</v>
      </c>
      <c r="P33" s="73">
        <v>412</v>
      </c>
      <c r="Q33" s="73">
        <v>332</v>
      </c>
      <c r="R33" s="73">
        <v>181</v>
      </c>
      <c r="S33" s="73">
        <v>99</v>
      </c>
      <c r="T33" s="73">
        <v>15348</v>
      </c>
      <c r="U33" s="103" t="str">
        <f t="shared" si="4"/>
        <v>高知</v>
      </c>
    </row>
    <row r="34" spans="1:21" ht="13.5">
      <c r="A34" s="79" t="s">
        <v>115</v>
      </c>
      <c r="B34" s="76">
        <v>52</v>
      </c>
      <c r="C34" s="73">
        <v>118</v>
      </c>
      <c r="D34" s="73">
        <v>307</v>
      </c>
      <c r="E34" s="73">
        <v>332</v>
      </c>
      <c r="F34" s="73">
        <v>275</v>
      </c>
      <c r="G34" s="73">
        <v>165</v>
      </c>
      <c r="H34" s="73">
        <v>178</v>
      </c>
      <c r="I34" s="73">
        <v>123</v>
      </c>
      <c r="J34" s="73">
        <v>94</v>
      </c>
      <c r="K34" s="73">
        <v>60</v>
      </c>
      <c r="L34" s="73">
        <v>39</v>
      </c>
      <c r="M34" s="73">
        <v>39</v>
      </c>
      <c r="N34" s="73">
        <v>14</v>
      </c>
      <c r="O34" s="73">
        <v>21</v>
      </c>
      <c r="P34" s="73">
        <v>23</v>
      </c>
      <c r="Q34" s="73">
        <v>17</v>
      </c>
      <c r="R34" s="73">
        <v>6</v>
      </c>
      <c r="S34" s="73">
        <v>2</v>
      </c>
      <c r="T34" s="73">
        <v>1865</v>
      </c>
      <c r="U34" s="103" t="str">
        <f t="shared" si="4"/>
        <v>安芸</v>
      </c>
    </row>
    <row r="35" spans="1:21" ht="13.5">
      <c r="A35" s="79" t="s">
        <v>116</v>
      </c>
      <c r="B35" s="76">
        <v>146</v>
      </c>
      <c r="C35" s="73">
        <v>244</v>
      </c>
      <c r="D35" s="73">
        <v>618</v>
      </c>
      <c r="E35" s="73">
        <v>753</v>
      </c>
      <c r="F35" s="73">
        <v>593</v>
      </c>
      <c r="G35" s="73">
        <v>372</v>
      </c>
      <c r="H35" s="73">
        <v>469</v>
      </c>
      <c r="I35" s="73">
        <v>300</v>
      </c>
      <c r="J35" s="73">
        <v>218</v>
      </c>
      <c r="K35" s="73">
        <v>194</v>
      </c>
      <c r="L35" s="73">
        <v>131</v>
      </c>
      <c r="M35" s="73">
        <v>146</v>
      </c>
      <c r="N35" s="73">
        <v>99</v>
      </c>
      <c r="O35" s="73">
        <v>109</v>
      </c>
      <c r="P35" s="73">
        <v>86</v>
      </c>
      <c r="Q35" s="73">
        <v>40</v>
      </c>
      <c r="R35" s="73">
        <v>31</v>
      </c>
      <c r="S35" s="73">
        <v>15</v>
      </c>
      <c r="T35" s="73">
        <v>4564</v>
      </c>
      <c r="U35" s="103" t="str">
        <f t="shared" si="4"/>
        <v>南国</v>
      </c>
    </row>
    <row r="36" spans="1:21" ht="13.5">
      <c r="A36" s="79" t="s">
        <v>117</v>
      </c>
      <c r="B36" s="76">
        <v>119</v>
      </c>
      <c r="C36" s="73">
        <v>155</v>
      </c>
      <c r="D36" s="73">
        <v>432</v>
      </c>
      <c r="E36" s="73">
        <v>482</v>
      </c>
      <c r="F36" s="73">
        <v>389</v>
      </c>
      <c r="G36" s="73">
        <v>231</v>
      </c>
      <c r="H36" s="73">
        <v>305</v>
      </c>
      <c r="I36" s="73">
        <v>170</v>
      </c>
      <c r="J36" s="73">
        <v>156</v>
      </c>
      <c r="K36" s="73">
        <v>80</v>
      </c>
      <c r="L36" s="73">
        <v>62</v>
      </c>
      <c r="M36" s="73">
        <v>70</v>
      </c>
      <c r="N36" s="73">
        <v>53</v>
      </c>
      <c r="O36" s="73">
        <v>38</v>
      </c>
      <c r="P36" s="73">
        <v>33</v>
      </c>
      <c r="Q36" s="73">
        <v>25</v>
      </c>
      <c r="R36" s="73">
        <v>9</v>
      </c>
      <c r="S36" s="73">
        <v>2</v>
      </c>
      <c r="T36" s="73">
        <v>2811</v>
      </c>
      <c r="U36" s="103" t="str">
        <f t="shared" si="4"/>
        <v>須崎</v>
      </c>
    </row>
    <row r="37" spans="1:21" s="36" customFormat="1" ht="13.5">
      <c r="A37" s="79" t="s">
        <v>118</v>
      </c>
      <c r="B37" s="76">
        <v>100</v>
      </c>
      <c r="C37" s="73">
        <v>186</v>
      </c>
      <c r="D37" s="73">
        <v>497</v>
      </c>
      <c r="E37" s="73">
        <v>559</v>
      </c>
      <c r="F37" s="73">
        <v>390</v>
      </c>
      <c r="G37" s="73">
        <v>261</v>
      </c>
      <c r="H37" s="73">
        <v>273</v>
      </c>
      <c r="I37" s="73">
        <v>195</v>
      </c>
      <c r="J37" s="73">
        <v>134</v>
      </c>
      <c r="K37" s="73">
        <v>115</v>
      </c>
      <c r="L37" s="73">
        <v>78</v>
      </c>
      <c r="M37" s="73">
        <v>111</v>
      </c>
      <c r="N37" s="73">
        <v>42</v>
      </c>
      <c r="O37" s="73">
        <v>46</v>
      </c>
      <c r="P37" s="73">
        <v>35</v>
      </c>
      <c r="Q37" s="73">
        <v>37</v>
      </c>
      <c r="R37" s="73">
        <v>16</v>
      </c>
      <c r="S37" s="73">
        <v>10</v>
      </c>
      <c r="T37" s="73">
        <v>3085</v>
      </c>
      <c r="U37" s="103" t="str">
        <f t="shared" si="4"/>
        <v>中村</v>
      </c>
    </row>
    <row r="38" spans="1:21" s="36" customFormat="1" ht="13.5">
      <c r="A38" s="81" t="s">
        <v>119</v>
      </c>
      <c r="B38" s="76">
        <v>154</v>
      </c>
      <c r="C38" s="73">
        <v>237</v>
      </c>
      <c r="D38" s="73">
        <v>518</v>
      </c>
      <c r="E38" s="73">
        <v>500</v>
      </c>
      <c r="F38" s="73">
        <v>418</v>
      </c>
      <c r="G38" s="73">
        <v>257</v>
      </c>
      <c r="H38" s="73">
        <v>276</v>
      </c>
      <c r="I38" s="73">
        <v>205</v>
      </c>
      <c r="J38" s="73">
        <v>156</v>
      </c>
      <c r="K38" s="73">
        <v>103</v>
      </c>
      <c r="L38" s="73">
        <v>82</v>
      </c>
      <c r="M38" s="73">
        <v>110</v>
      </c>
      <c r="N38" s="73">
        <v>66</v>
      </c>
      <c r="O38" s="73">
        <v>53</v>
      </c>
      <c r="P38" s="73">
        <v>43</v>
      </c>
      <c r="Q38" s="73">
        <v>31</v>
      </c>
      <c r="R38" s="73">
        <v>19</v>
      </c>
      <c r="S38" s="73">
        <v>11</v>
      </c>
      <c r="T38" s="73">
        <v>3239</v>
      </c>
      <c r="U38" s="105" t="str">
        <f t="shared" si="4"/>
        <v>伊野</v>
      </c>
    </row>
    <row r="39" spans="1:21" s="214" customFormat="1" ht="13.5">
      <c r="A39" s="118" t="s">
        <v>120</v>
      </c>
      <c r="B39" s="125">
        <f aca="true" t="shared" si="6" ref="B39:T39">SUM(B33:B38)</f>
        <v>902</v>
      </c>
      <c r="C39" s="126">
        <f t="shared" si="6"/>
        <v>1490</v>
      </c>
      <c r="D39" s="126">
        <f t="shared" si="6"/>
        <v>4001</v>
      </c>
      <c r="E39" s="126">
        <f t="shared" si="6"/>
        <v>4605</v>
      </c>
      <c r="F39" s="126">
        <f t="shared" si="6"/>
        <v>3928</v>
      </c>
      <c r="G39" s="126">
        <f t="shared" si="6"/>
        <v>2624</v>
      </c>
      <c r="H39" s="126">
        <f t="shared" si="6"/>
        <v>3166</v>
      </c>
      <c r="I39" s="126">
        <f t="shared" si="6"/>
        <v>2146</v>
      </c>
      <c r="J39" s="126">
        <f t="shared" si="6"/>
        <v>1676</v>
      </c>
      <c r="K39" s="126">
        <f t="shared" si="6"/>
        <v>1274</v>
      </c>
      <c r="L39" s="126">
        <f t="shared" si="6"/>
        <v>913</v>
      </c>
      <c r="M39" s="126">
        <f t="shared" si="6"/>
        <v>1158</v>
      </c>
      <c r="N39" s="126">
        <f t="shared" si="6"/>
        <v>752</v>
      </c>
      <c r="O39" s="126">
        <f t="shared" si="6"/>
        <v>762</v>
      </c>
      <c r="P39" s="126">
        <f t="shared" si="6"/>
        <v>632</v>
      </c>
      <c r="Q39" s="126">
        <f t="shared" si="6"/>
        <v>482</v>
      </c>
      <c r="R39" s="126">
        <f t="shared" si="6"/>
        <v>262</v>
      </c>
      <c r="S39" s="126">
        <f t="shared" si="6"/>
        <v>139</v>
      </c>
      <c r="T39" s="126">
        <f t="shared" si="6"/>
        <v>30912</v>
      </c>
      <c r="U39" s="207" t="str">
        <f t="shared" si="4"/>
        <v>高知県計</v>
      </c>
    </row>
    <row r="40" spans="1:21" ht="14.25" thickBot="1">
      <c r="A40" s="32"/>
      <c r="B40" s="58"/>
      <c r="C40" s="59"/>
      <c r="D40" s="59"/>
      <c r="E40" s="59"/>
      <c r="F40" s="59"/>
      <c r="G40" s="59"/>
      <c r="H40" s="59"/>
      <c r="I40" s="59"/>
      <c r="J40" s="59"/>
      <c r="K40" s="59"/>
      <c r="L40" s="59"/>
      <c r="M40" s="59"/>
      <c r="N40" s="59"/>
      <c r="O40" s="59"/>
      <c r="P40" s="59"/>
      <c r="Q40" s="59"/>
      <c r="R40" s="59"/>
      <c r="S40" s="59"/>
      <c r="T40" s="59"/>
      <c r="U40" s="30"/>
    </row>
    <row r="41" spans="1:21" s="123" customFormat="1" ht="15" thickBot="1" thickTop="1">
      <c r="A41" s="131" t="s">
        <v>29</v>
      </c>
      <c r="B41" s="132">
        <v>4667</v>
      </c>
      <c r="C41" s="133">
        <v>7543</v>
      </c>
      <c r="D41" s="133">
        <v>20341</v>
      </c>
      <c r="E41" s="133">
        <v>24779</v>
      </c>
      <c r="F41" s="133">
        <v>22057</v>
      </c>
      <c r="G41" s="133">
        <v>14146</v>
      </c>
      <c r="H41" s="133">
        <v>18066</v>
      </c>
      <c r="I41" s="133">
        <v>11999</v>
      </c>
      <c r="J41" s="133">
        <v>9211</v>
      </c>
      <c r="K41" s="133">
        <v>7066</v>
      </c>
      <c r="L41" s="133">
        <v>5211</v>
      </c>
      <c r="M41" s="133">
        <v>6944</v>
      </c>
      <c r="N41" s="133">
        <v>4284</v>
      </c>
      <c r="O41" s="133">
        <v>4198</v>
      </c>
      <c r="P41" s="133">
        <v>3739</v>
      </c>
      <c r="Q41" s="133">
        <v>2802</v>
      </c>
      <c r="R41" s="133">
        <v>1682</v>
      </c>
      <c r="S41" s="133">
        <v>840</v>
      </c>
      <c r="T41" s="133">
        <f>SUM(T13,T21,T31,T39)</f>
        <v>169575</v>
      </c>
      <c r="U41" s="213" t="s">
        <v>29</v>
      </c>
    </row>
    <row r="42" spans="1:10" ht="13.5">
      <c r="A42" s="272" t="s">
        <v>155</v>
      </c>
      <c r="B42" s="272"/>
      <c r="C42" s="272"/>
      <c r="D42" s="272"/>
      <c r="E42" s="272"/>
      <c r="F42" s="272"/>
      <c r="G42" s="272"/>
      <c r="H42" s="272"/>
      <c r="I42" s="272"/>
      <c r="J42" s="272"/>
    </row>
    <row r="44" ht="13.5">
      <c r="L44" s="60"/>
    </row>
  </sheetData>
  <mergeCells count="24">
    <mergeCell ref="B2:T2"/>
    <mergeCell ref="A2:A5"/>
    <mergeCell ref="A1:F1"/>
    <mergeCell ref="B3:B5"/>
    <mergeCell ref="C3:C5"/>
    <mergeCell ref="D3:D5"/>
    <mergeCell ref="E3:E5"/>
    <mergeCell ref="F3:F5"/>
    <mergeCell ref="I3:I5"/>
    <mergeCell ref="J3:J5"/>
    <mergeCell ref="A42:J42"/>
    <mergeCell ref="T3:T5"/>
    <mergeCell ref="G3:G5"/>
    <mergeCell ref="H3:H5"/>
    <mergeCell ref="U2:U5"/>
    <mergeCell ref="K3:K5"/>
    <mergeCell ref="L3:L5"/>
    <mergeCell ref="M3:M5"/>
    <mergeCell ref="N3:N5"/>
    <mergeCell ref="O3:O5"/>
    <mergeCell ref="P3:P5"/>
    <mergeCell ref="Q3:Q5"/>
    <mergeCell ref="R3:R5"/>
    <mergeCell ref="S3:S5"/>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&amp;R&amp;10高松国税局
申告所得税２
（H17)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44"/>
  <sheetViews>
    <sheetView showGridLines="0" zoomScale="85" zoomScaleNormal="85" workbookViewId="0" topLeftCell="A1">
      <selection activeCell="A1" sqref="A1:F1"/>
    </sheetView>
  </sheetViews>
  <sheetFormatPr defaultColWidth="9.00390625" defaultRowHeight="13.5"/>
  <cols>
    <col min="1" max="1" width="9.625" style="29" customWidth="1"/>
    <col min="11" max="20" width="9.125" style="0" customWidth="1"/>
    <col min="21" max="21" width="9.625" style="29" customWidth="1"/>
  </cols>
  <sheetData>
    <row r="1" spans="1:11" ht="27.75" customHeight="1" thickBot="1">
      <c r="A1" s="281" t="s">
        <v>151</v>
      </c>
      <c r="B1" s="281"/>
      <c r="C1" s="281"/>
      <c r="D1" s="281"/>
      <c r="E1" s="281"/>
      <c r="F1" s="281"/>
      <c r="K1" s="28"/>
    </row>
    <row r="2" spans="1:21" ht="21.75" customHeight="1">
      <c r="A2" s="278" t="s">
        <v>85</v>
      </c>
      <c r="B2" s="275" t="s">
        <v>33</v>
      </c>
      <c r="C2" s="276"/>
      <c r="D2" s="276"/>
      <c r="E2" s="276"/>
      <c r="F2" s="276"/>
      <c r="G2" s="276"/>
      <c r="H2" s="276"/>
      <c r="I2" s="276"/>
      <c r="J2" s="276"/>
      <c r="K2" s="276"/>
      <c r="L2" s="276"/>
      <c r="M2" s="276"/>
      <c r="N2" s="276"/>
      <c r="O2" s="276"/>
      <c r="P2" s="276"/>
      <c r="Q2" s="276"/>
      <c r="R2" s="276"/>
      <c r="S2" s="276"/>
      <c r="T2" s="276"/>
      <c r="U2" s="284" t="s">
        <v>85</v>
      </c>
    </row>
    <row r="3" spans="1:21" ht="13.5" customHeight="1">
      <c r="A3" s="279"/>
      <c r="B3" s="268" t="s">
        <v>72</v>
      </c>
      <c r="C3" s="268" t="s">
        <v>53</v>
      </c>
      <c r="D3" s="268" t="s">
        <v>54</v>
      </c>
      <c r="E3" s="268" t="s">
        <v>55</v>
      </c>
      <c r="F3" s="268" t="s">
        <v>56</v>
      </c>
      <c r="G3" s="268" t="s">
        <v>57</v>
      </c>
      <c r="H3" s="268" t="s">
        <v>58</v>
      </c>
      <c r="I3" s="268" t="s">
        <v>59</v>
      </c>
      <c r="J3" s="268" t="s">
        <v>60</v>
      </c>
      <c r="K3" s="268" t="s">
        <v>61</v>
      </c>
      <c r="L3" s="268" t="s">
        <v>62</v>
      </c>
      <c r="M3" s="268" t="s">
        <v>63</v>
      </c>
      <c r="N3" s="268" t="s">
        <v>64</v>
      </c>
      <c r="O3" s="268" t="s">
        <v>65</v>
      </c>
      <c r="P3" s="268" t="s">
        <v>66</v>
      </c>
      <c r="Q3" s="268" t="s">
        <v>67</v>
      </c>
      <c r="R3" s="268" t="s">
        <v>68</v>
      </c>
      <c r="S3" s="270" t="s">
        <v>69</v>
      </c>
      <c r="T3" s="282" t="s">
        <v>70</v>
      </c>
      <c r="U3" s="285"/>
    </row>
    <row r="4" spans="1:21" ht="13.5" customHeight="1">
      <c r="A4" s="279"/>
      <c r="B4" s="269"/>
      <c r="C4" s="269"/>
      <c r="D4" s="269"/>
      <c r="E4" s="269"/>
      <c r="F4" s="269"/>
      <c r="G4" s="269"/>
      <c r="H4" s="269"/>
      <c r="I4" s="269"/>
      <c r="J4" s="269"/>
      <c r="K4" s="269"/>
      <c r="L4" s="269"/>
      <c r="M4" s="269"/>
      <c r="N4" s="269"/>
      <c r="O4" s="269"/>
      <c r="P4" s="269"/>
      <c r="Q4" s="269"/>
      <c r="R4" s="269"/>
      <c r="S4" s="271"/>
      <c r="T4" s="283"/>
      <c r="U4" s="285"/>
    </row>
    <row r="5" spans="1:21" ht="13.5" customHeight="1">
      <c r="A5" s="280"/>
      <c r="B5" s="269"/>
      <c r="C5" s="269"/>
      <c r="D5" s="269"/>
      <c r="E5" s="269"/>
      <c r="F5" s="269"/>
      <c r="G5" s="269"/>
      <c r="H5" s="269"/>
      <c r="I5" s="269"/>
      <c r="J5" s="269"/>
      <c r="K5" s="269"/>
      <c r="L5" s="269"/>
      <c r="M5" s="269"/>
      <c r="N5" s="269"/>
      <c r="O5" s="269"/>
      <c r="P5" s="269"/>
      <c r="Q5" s="269"/>
      <c r="R5" s="269"/>
      <c r="S5" s="271"/>
      <c r="T5" s="283"/>
      <c r="U5" s="286"/>
    </row>
    <row r="6" spans="1:21" ht="13.5" customHeight="1">
      <c r="A6" s="77"/>
      <c r="B6" s="70" t="s">
        <v>1</v>
      </c>
      <c r="C6" s="71" t="s">
        <v>1</v>
      </c>
      <c r="D6" s="71" t="s">
        <v>1</v>
      </c>
      <c r="E6" s="71" t="s">
        <v>1</v>
      </c>
      <c r="F6" s="71" t="s">
        <v>1</v>
      </c>
      <c r="G6" s="71" t="s">
        <v>1</v>
      </c>
      <c r="H6" s="71" t="s">
        <v>1</v>
      </c>
      <c r="I6" s="71" t="s">
        <v>1</v>
      </c>
      <c r="J6" s="71" t="s">
        <v>1</v>
      </c>
      <c r="K6" s="71" t="s">
        <v>1</v>
      </c>
      <c r="L6" s="71" t="s">
        <v>1</v>
      </c>
      <c r="M6" s="71" t="s">
        <v>1</v>
      </c>
      <c r="N6" s="71" t="s">
        <v>1</v>
      </c>
      <c r="O6" s="71" t="s">
        <v>1</v>
      </c>
      <c r="P6" s="71" t="s">
        <v>1</v>
      </c>
      <c r="Q6" s="71" t="s">
        <v>1</v>
      </c>
      <c r="R6" s="71" t="s">
        <v>1</v>
      </c>
      <c r="S6" s="71" t="s">
        <v>1</v>
      </c>
      <c r="T6" s="106" t="s">
        <v>1</v>
      </c>
      <c r="U6" s="112"/>
    </row>
    <row r="7" spans="1:21" ht="13.5">
      <c r="A7" s="78" t="s">
        <v>90</v>
      </c>
      <c r="B7" s="74">
        <v>572</v>
      </c>
      <c r="C7" s="75">
        <v>1007</v>
      </c>
      <c r="D7" s="75">
        <v>2455</v>
      </c>
      <c r="E7" s="75">
        <v>2678</v>
      </c>
      <c r="F7" s="75">
        <v>2394</v>
      </c>
      <c r="G7" s="75">
        <v>1728</v>
      </c>
      <c r="H7" s="75">
        <v>2187</v>
      </c>
      <c r="I7" s="75">
        <v>1434</v>
      </c>
      <c r="J7" s="75">
        <v>1072</v>
      </c>
      <c r="K7" s="75">
        <v>778</v>
      </c>
      <c r="L7" s="75">
        <v>633</v>
      </c>
      <c r="M7" s="75">
        <v>853</v>
      </c>
      <c r="N7" s="75">
        <v>539</v>
      </c>
      <c r="O7" s="75">
        <v>539</v>
      </c>
      <c r="P7" s="75">
        <v>511</v>
      </c>
      <c r="Q7" s="75">
        <v>368</v>
      </c>
      <c r="R7" s="75">
        <v>227</v>
      </c>
      <c r="S7" s="75">
        <v>113</v>
      </c>
      <c r="T7" s="107">
        <v>20088</v>
      </c>
      <c r="U7" s="113" t="s">
        <v>90</v>
      </c>
    </row>
    <row r="8" spans="1:21" ht="13.5">
      <c r="A8" s="79" t="s">
        <v>91</v>
      </c>
      <c r="B8" s="76">
        <v>245</v>
      </c>
      <c r="C8" s="73">
        <v>463</v>
      </c>
      <c r="D8" s="73">
        <v>1066</v>
      </c>
      <c r="E8" s="73">
        <v>1166</v>
      </c>
      <c r="F8" s="73">
        <v>988</v>
      </c>
      <c r="G8" s="73">
        <v>638</v>
      </c>
      <c r="H8" s="73">
        <v>832</v>
      </c>
      <c r="I8" s="73">
        <v>611</v>
      </c>
      <c r="J8" s="73">
        <v>415</v>
      </c>
      <c r="K8" s="73">
        <v>311</v>
      </c>
      <c r="L8" s="73">
        <v>225</v>
      </c>
      <c r="M8" s="73">
        <v>314</v>
      </c>
      <c r="N8" s="73">
        <v>180</v>
      </c>
      <c r="O8" s="73">
        <v>181</v>
      </c>
      <c r="P8" s="73">
        <v>196</v>
      </c>
      <c r="Q8" s="73">
        <v>152</v>
      </c>
      <c r="R8" s="73">
        <v>74</v>
      </c>
      <c r="S8" s="73">
        <v>23</v>
      </c>
      <c r="T8" s="108">
        <v>8080</v>
      </c>
      <c r="U8" s="114" t="s">
        <v>91</v>
      </c>
    </row>
    <row r="9" spans="1:21" ht="13.5">
      <c r="A9" s="79" t="s">
        <v>92</v>
      </c>
      <c r="B9" s="76">
        <v>194</v>
      </c>
      <c r="C9" s="73">
        <v>344</v>
      </c>
      <c r="D9" s="73">
        <v>785</v>
      </c>
      <c r="E9" s="73">
        <v>832</v>
      </c>
      <c r="F9" s="73">
        <v>739</v>
      </c>
      <c r="G9" s="73">
        <v>505</v>
      </c>
      <c r="H9" s="73">
        <v>608</v>
      </c>
      <c r="I9" s="73">
        <v>391</v>
      </c>
      <c r="J9" s="73">
        <v>263</v>
      </c>
      <c r="K9" s="73">
        <v>174</v>
      </c>
      <c r="L9" s="73">
        <v>149</v>
      </c>
      <c r="M9" s="73">
        <v>157</v>
      </c>
      <c r="N9" s="73">
        <v>93</v>
      </c>
      <c r="O9" s="73">
        <v>65</v>
      </c>
      <c r="P9" s="73">
        <v>83</v>
      </c>
      <c r="Q9" s="73">
        <v>60</v>
      </c>
      <c r="R9" s="73">
        <v>58</v>
      </c>
      <c r="S9" s="73">
        <v>21</v>
      </c>
      <c r="T9" s="108">
        <v>5521</v>
      </c>
      <c r="U9" s="114" t="s">
        <v>92</v>
      </c>
    </row>
    <row r="10" spans="1:21" ht="13.5">
      <c r="A10" s="79" t="s">
        <v>93</v>
      </c>
      <c r="B10" s="76">
        <v>150</v>
      </c>
      <c r="C10" s="73">
        <v>303</v>
      </c>
      <c r="D10" s="73">
        <v>709</v>
      </c>
      <c r="E10" s="73">
        <v>707</v>
      </c>
      <c r="F10" s="73">
        <v>519</v>
      </c>
      <c r="G10" s="73">
        <v>341</v>
      </c>
      <c r="H10" s="73">
        <v>454</v>
      </c>
      <c r="I10" s="73">
        <v>314</v>
      </c>
      <c r="J10" s="73">
        <v>185</v>
      </c>
      <c r="K10" s="73">
        <v>135</v>
      </c>
      <c r="L10" s="73">
        <v>86</v>
      </c>
      <c r="M10" s="73">
        <v>96</v>
      </c>
      <c r="N10" s="73">
        <v>52</v>
      </c>
      <c r="O10" s="73">
        <v>52</v>
      </c>
      <c r="P10" s="73">
        <v>46</v>
      </c>
      <c r="Q10" s="73">
        <v>41</v>
      </c>
      <c r="R10" s="73">
        <v>20</v>
      </c>
      <c r="S10" s="73">
        <v>10</v>
      </c>
      <c r="T10" s="108">
        <v>4220</v>
      </c>
      <c r="U10" s="114" t="s">
        <v>93</v>
      </c>
    </row>
    <row r="11" spans="1:21" ht="13.5">
      <c r="A11" s="79" t="s">
        <v>94</v>
      </c>
      <c r="B11" s="76">
        <v>68</v>
      </c>
      <c r="C11" s="73">
        <v>143</v>
      </c>
      <c r="D11" s="73">
        <v>296</v>
      </c>
      <c r="E11" s="73">
        <v>316</v>
      </c>
      <c r="F11" s="73">
        <v>253</v>
      </c>
      <c r="G11" s="73">
        <v>173</v>
      </c>
      <c r="H11" s="73">
        <v>173</v>
      </c>
      <c r="I11" s="73">
        <v>123</v>
      </c>
      <c r="J11" s="73">
        <v>91</v>
      </c>
      <c r="K11" s="73">
        <v>62</v>
      </c>
      <c r="L11" s="73">
        <v>50</v>
      </c>
      <c r="M11" s="73">
        <v>52</v>
      </c>
      <c r="N11" s="73">
        <v>23</v>
      </c>
      <c r="O11" s="73">
        <v>29</v>
      </c>
      <c r="P11" s="73">
        <v>24</v>
      </c>
      <c r="Q11" s="73">
        <v>24</v>
      </c>
      <c r="R11" s="73">
        <v>15</v>
      </c>
      <c r="S11" s="73">
        <v>4</v>
      </c>
      <c r="T11" s="108">
        <v>1919</v>
      </c>
      <c r="U11" s="114" t="s">
        <v>94</v>
      </c>
    </row>
    <row r="12" spans="1:21" ht="13.5">
      <c r="A12" s="79" t="s">
        <v>95</v>
      </c>
      <c r="B12" s="76">
        <v>82</v>
      </c>
      <c r="C12" s="73">
        <v>114</v>
      </c>
      <c r="D12" s="73">
        <v>342</v>
      </c>
      <c r="E12" s="73">
        <v>382</v>
      </c>
      <c r="F12" s="73">
        <v>299</v>
      </c>
      <c r="G12" s="73">
        <v>214</v>
      </c>
      <c r="H12" s="73">
        <v>244</v>
      </c>
      <c r="I12" s="73">
        <v>174</v>
      </c>
      <c r="J12" s="73">
        <v>112</v>
      </c>
      <c r="K12" s="73">
        <v>86</v>
      </c>
      <c r="L12" s="73">
        <v>44</v>
      </c>
      <c r="M12" s="73">
        <v>60</v>
      </c>
      <c r="N12" s="73">
        <v>34</v>
      </c>
      <c r="O12" s="73">
        <v>26</v>
      </c>
      <c r="P12" s="73">
        <v>19</v>
      </c>
      <c r="Q12" s="73">
        <v>21</v>
      </c>
      <c r="R12" s="73">
        <v>15</v>
      </c>
      <c r="S12" s="73">
        <v>5</v>
      </c>
      <c r="T12" s="108">
        <v>2273</v>
      </c>
      <c r="U12" s="114" t="s">
        <v>95</v>
      </c>
    </row>
    <row r="13" spans="1:21" s="123" customFormat="1" ht="13.5">
      <c r="A13" s="118" t="s">
        <v>96</v>
      </c>
      <c r="B13" s="119">
        <f aca="true" t="shared" si="0" ref="B13:T13">SUM(B7:B12)</f>
        <v>1311</v>
      </c>
      <c r="C13" s="120">
        <f t="shared" si="0"/>
        <v>2374</v>
      </c>
      <c r="D13" s="120">
        <f t="shared" si="0"/>
        <v>5653</v>
      </c>
      <c r="E13" s="120">
        <f t="shared" si="0"/>
        <v>6081</v>
      </c>
      <c r="F13" s="120">
        <f t="shared" si="0"/>
        <v>5192</v>
      </c>
      <c r="G13" s="120">
        <f t="shared" si="0"/>
        <v>3599</v>
      </c>
      <c r="H13" s="120">
        <f t="shared" si="0"/>
        <v>4498</v>
      </c>
      <c r="I13" s="120">
        <f t="shared" si="0"/>
        <v>3047</v>
      </c>
      <c r="J13" s="120">
        <f t="shared" si="0"/>
        <v>2138</v>
      </c>
      <c r="K13" s="120">
        <f t="shared" si="0"/>
        <v>1546</v>
      </c>
      <c r="L13" s="120">
        <f t="shared" si="0"/>
        <v>1187</v>
      </c>
      <c r="M13" s="120">
        <f t="shared" si="0"/>
        <v>1532</v>
      </c>
      <c r="N13" s="120">
        <f t="shared" si="0"/>
        <v>921</v>
      </c>
      <c r="O13" s="120">
        <f t="shared" si="0"/>
        <v>892</v>
      </c>
      <c r="P13" s="120">
        <f t="shared" si="0"/>
        <v>879</v>
      </c>
      <c r="Q13" s="120">
        <f t="shared" si="0"/>
        <v>666</v>
      </c>
      <c r="R13" s="120">
        <f t="shared" si="0"/>
        <v>409</v>
      </c>
      <c r="S13" s="120">
        <f t="shared" si="0"/>
        <v>176</v>
      </c>
      <c r="T13" s="121">
        <f t="shared" si="0"/>
        <v>42101</v>
      </c>
      <c r="U13" s="122" t="s">
        <v>96</v>
      </c>
    </row>
    <row r="14" spans="1:21" ht="13.5">
      <c r="A14" s="84"/>
      <c r="B14" s="85"/>
      <c r="C14" s="86"/>
      <c r="D14" s="86"/>
      <c r="E14" s="86"/>
      <c r="F14" s="86"/>
      <c r="G14" s="86"/>
      <c r="H14" s="86"/>
      <c r="I14" s="86"/>
      <c r="J14" s="86"/>
      <c r="K14" s="86"/>
      <c r="L14" s="86"/>
      <c r="M14" s="86"/>
      <c r="N14" s="86"/>
      <c r="O14" s="86"/>
      <c r="P14" s="86"/>
      <c r="Q14" s="86"/>
      <c r="R14" s="86"/>
      <c r="S14" s="86"/>
      <c r="T14" s="110"/>
      <c r="U14" s="115"/>
    </row>
    <row r="15" spans="1:21" ht="13.5">
      <c r="A15" s="78" t="s">
        <v>98</v>
      </c>
      <c r="B15" s="76">
        <v>720</v>
      </c>
      <c r="C15" s="73">
        <v>1176</v>
      </c>
      <c r="D15" s="73">
        <v>2816</v>
      </c>
      <c r="E15" s="73">
        <v>3579</v>
      </c>
      <c r="F15" s="73">
        <v>3653</v>
      </c>
      <c r="G15" s="73">
        <v>2669</v>
      </c>
      <c r="H15" s="73">
        <v>3514</v>
      </c>
      <c r="I15" s="73">
        <v>2167</v>
      </c>
      <c r="J15" s="73">
        <v>1525</v>
      </c>
      <c r="K15" s="73">
        <v>1205</v>
      </c>
      <c r="L15" s="73">
        <v>899</v>
      </c>
      <c r="M15" s="73">
        <v>1216</v>
      </c>
      <c r="N15" s="73">
        <v>730</v>
      </c>
      <c r="O15" s="73">
        <v>686</v>
      </c>
      <c r="P15" s="73">
        <v>676</v>
      </c>
      <c r="Q15" s="73">
        <v>475</v>
      </c>
      <c r="R15" s="73">
        <v>281</v>
      </c>
      <c r="S15" s="73">
        <v>135</v>
      </c>
      <c r="T15" s="108">
        <v>28122</v>
      </c>
      <c r="U15" s="113" t="s">
        <v>98</v>
      </c>
    </row>
    <row r="16" spans="1:21" ht="13.5">
      <c r="A16" s="78" t="s">
        <v>99</v>
      </c>
      <c r="B16" s="74">
        <v>457</v>
      </c>
      <c r="C16" s="75">
        <v>692</v>
      </c>
      <c r="D16" s="75">
        <v>1754</v>
      </c>
      <c r="E16" s="75">
        <v>2116</v>
      </c>
      <c r="F16" s="75">
        <v>1823</v>
      </c>
      <c r="G16" s="75">
        <v>1145</v>
      </c>
      <c r="H16" s="75">
        <v>1547</v>
      </c>
      <c r="I16" s="75">
        <v>848</v>
      </c>
      <c r="J16" s="75">
        <v>548</v>
      </c>
      <c r="K16" s="75">
        <v>420</v>
      </c>
      <c r="L16" s="75">
        <v>272</v>
      </c>
      <c r="M16" s="75">
        <v>364</v>
      </c>
      <c r="N16" s="75">
        <v>209</v>
      </c>
      <c r="O16" s="75">
        <v>186</v>
      </c>
      <c r="P16" s="75">
        <v>167</v>
      </c>
      <c r="Q16" s="75">
        <v>146</v>
      </c>
      <c r="R16" s="75">
        <v>83</v>
      </c>
      <c r="S16" s="75">
        <v>27</v>
      </c>
      <c r="T16" s="107">
        <v>12804</v>
      </c>
      <c r="U16" s="113" t="s">
        <v>99</v>
      </c>
    </row>
    <row r="17" spans="1:21" ht="13.5">
      <c r="A17" s="78" t="s">
        <v>100</v>
      </c>
      <c r="B17" s="76">
        <v>231</v>
      </c>
      <c r="C17" s="73">
        <v>327</v>
      </c>
      <c r="D17" s="73">
        <v>849</v>
      </c>
      <c r="E17" s="73">
        <v>1080</v>
      </c>
      <c r="F17" s="73">
        <v>1004</v>
      </c>
      <c r="G17" s="73">
        <v>656</v>
      </c>
      <c r="H17" s="73">
        <v>869</v>
      </c>
      <c r="I17" s="73">
        <v>503</v>
      </c>
      <c r="J17" s="73">
        <v>365</v>
      </c>
      <c r="K17" s="73">
        <v>281</v>
      </c>
      <c r="L17" s="73">
        <v>174</v>
      </c>
      <c r="M17" s="73">
        <v>217</v>
      </c>
      <c r="N17" s="73">
        <v>132</v>
      </c>
      <c r="O17" s="73">
        <v>130</v>
      </c>
      <c r="P17" s="73">
        <v>114</v>
      </c>
      <c r="Q17" s="73">
        <v>96</v>
      </c>
      <c r="R17" s="73">
        <v>58</v>
      </c>
      <c r="S17" s="73">
        <v>31</v>
      </c>
      <c r="T17" s="108">
        <v>7117</v>
      </c>
      <c r="U17" s="113" t="s">
        <v>100</v>
      </c>
    </row>
    <row r="18" spans="1:21" ht="13.5">
      <c r="A18" s="78" t="s">
        <v>101</v>
      </c>
      <c r="B18" s="76">
        <v>443</v>
      </c>
      <c r="C18" s="73">
        <v>634</v>
      </c>
      <c r="D18" s="73">
        <v>1429</v>
      </c>
      <c r="E18" s="73">
        <v>1494</v>
      </c>
      <c r="F18" s="73">
        <v>1272</v>
      </c>
      <c r="G18" s="73">
        <v>787</v>
      </c>
      <c r="H18" s="73">
        <v>1084</v>
      </c>
      <c r="I18" s="73">
        <v>606</v>
      </c>
      <c r="J18" s="73">
        <v>455</v>
      </c>
      <c r="K18" s="73">
        <v>284</v>
      </c>
      <c r="L18" s="73">
        <v>179</v>
      </c>
      <c r="M18" s="73">
        <v>222</v>
      </c>
      <c r="N18" s="73">
        <v>134</v>
      </c>
      <c r="O18" s="73">
        <v>117</v>
      </c>
      <c r="P18" s="73">
        <v>125</v>
      </c>
      <c r="Q18" s="73">
        <v>87</v>
      </c>
      <c r="R18" s="73">
        <v>57</v>
      </c>
      <c r="S18" s="73">
        <v>25</v>
      </c>
      <c r="T18" s="108">
        <v>9434</v>
      </c>
      <c r="U18" s="113" t="s">
        <v>101</v>
      </c>
    </row>
    <row r="19" spans="1:21" ht="13.5">
      <c r="A19" s="78" t="s">
        <v>102</v>
      </c>
      <c r="B19" s="76">
        <v>243</v>
      </c>
      <c r="C19" s="73">
        <v>352</v>
      </c>
      <c r="D19" s="73">
        <v>855</v>
      </c>
      <c r="E19" s="73">
        <v>940</v>
      </c>
      <c r="F19" s="73">
        <v>846</v>
      </c>
      <c r="G19" s="73">
        <v>525</v>
      </c>
      <c r="H19" s="73">
        <v>636</v>
      </c>
      <c r="I19" s="73">
        <v>374</v>
      </c>
      <c r="J19" s="73">
        <v>236</v>
      </c>
      <c r="K19" s="73">
        <v>169</v>
      </c>
      <c r="L19" s="73">
        <v>121</v>
      </c>
      <c r="M19" s="73">
        <v>129</v>
      </c>
      <c r="N19" s="73">
        <v>86</v>
      </c>
      <c r="O19" s="73">
        <v>77</v>
      </c>
      <c r="P19" s="73">
        <v>53</v>
      </c>
      <c r="Q19" s="73">
        <v>60</v>
      </c>
      <c r="R19" s="73">
        <v>26</v>
      </c>
      <c r="S19" s="73">
        <v>18</v>
      </c>
      <c r="T19" s="108">
        <v>5746</v>
      </c>
      <c r="U19" s="113" t="s">
        <v>102</v>
      </c>
    </row>
    <row r="20" spans="1:21" ht="13.5">
      <c r="A20" s="78" t="s">
        <v>103</v>
      </c>
      <c r="B20" s="76">
        <v>67</v>
      </c>
      <c r="C20" s="73">
        <v>107</v>
      </c>
      <c r="D20" s="73">
        <v>277</v>
      </c>
      <c r="E20" s="73">
        <v>325</v>
      </c>
      <c r="F20" s="73">
        <v>279</v>
      </c>
      <c r="G20" s="73">
        <v>201</v>
      </c>
      <c r="H20" s="73">
        <v>225</v>
      </c>
      <c r="I20" s="73">
        <v>128</v>
      </c>
      <c r="J20" s="73">
        <v>103</v>
      </c>
      <c r="K20" s="73">
        <v>62</v>
      </c>
      <c r="L20" s="73">
        <v>38</v>
      </c>
      <c r="M20" s="73">
        <v>46</v>
      </c>
      <c r="N20" s="73">
        <v>36</v>
      </c>
      <c r="O20" s="73">
        <v>37</v>
      </c>
      <c r="P20" s="73">
        <v>27</v>
      </c>
      <c r="Q20" s="73">
        <v>21</v>
      </c>
      <c r="R20" s="73">
        <v>10</v>
      </c>
      <c r="S20" s="73">
        <v>2</v>
      </c>
      <c r="T20" s="108">
        <v>1991</v>
      </c>
      <c r="U20" s="113" t="s">
        <v>103</v>
      </c>
    </row>
    <row r="21" spans="1:21" s="123" customFormat="1" ht="13.5">
      <c r="A21" s="124" t="s">
        <v>104</v>
      </c>
      <c r="B21" s="125">
        <f aca="true" t="shared" si="1" ref="B21:T21">SUM(B15:B20)</f>
        <v>2161</v>
      </c>
      <c r="C21" s="126">
        <f t="shared" si="1"/>
        <v>3288</v>
      </c>
      <c r="D21" s="126">
        <f t="shared" si="1"/>
        <v>7980</v>
      </c>
      <c r="E21" s="126">
        <f t="shared" si="1"/>
        <v>9534</v>
      </c>
      <c r="F21" s="126">
        <f t="shared" si="1"/>
        <v>8877</v>
      </c>
      <c r="G21" s="126">
        <f t="shared" si="1"/>
        <v>5983</v>
      </c>
      <c r="H21" s="126">
        <f t="shared" si="1"/>
        <v>7875</v>
      </c>
      <c r="I21" s="126">
        <f t="shared" si="1"/>
        <v>4626</v>
      </c>
      <c r="J21" s="126">
        <f t="shared" si="1"/>
        <v>3232</v>
      </c>
      <c r="K21" s="126">
        <f t="shared" si="1"/>
        <v>2421</v>
      </c>
      <c r="L21" s="126">
        <f t="shared" si="1"/>
        <v>1683</v>
      </c>
      <c r="M21" s="126">
        <f t="shared" si="1"/>
        <v>2194</v>
      </c>
      <c r="N21" s="126">
        <f t="shared" si="1"/>
        <v>1327</v>
      </c>
      <c r="O21" s="126">
        <f t="shared" si="1"/>
        <v>1233</v>
      </c>
      <c r="P21" s="126">
        <f t="shared" si="1"/>
        <v>1162</v>
      </c>
      <c r="Q21" s="126">
        <f t="shared" si="1"/>
        <v>885</v>
      </c>
      <c r="R21" s="126">
        <f t="shared" si="1"/>
        <v>515</v>
      </c>
      <c r="S21" s="126">
        <f t="shared" si="1"/>
        <v>238</v>
      </c>
      <c r="T21" s="127">
        <f t="shared" si="1"/>
        <v>65214</v>
      </c>
      <c r="U21" s="128" t="s">
        <v>104</v>
      </c>
    </row>
    <row r="22" spans="1:21" ht="13.5">
      <c r="A22" s="84"/>
      <c r="B22" s="85"/>
      <c r="C22" s="86"/>
      <c r="D22" s="86"/>
      <c r="E22" s="86"/>
      <c r="F22" s="86"/>
      <c r="G22" s="86"/>
      <c r="H22" s="86"/>
      <c r="I22" s="86"/>
      <c r="J22" s="86"/>
      <c r="K22" s="86"/>
      <c r="L22" s="86"/>
      <c r="M22" s="86"/>
      <c r="N22" s="86"/>
      <c r="O22" s="86"/>
      <c r="P22" s="86"/>
      <c r="Q22" s="86"/>
      <c r="R22" s="86"/>
      <c r="S22" s="86"/>
      <c r="T22" s="110"/>
      <c r="U22" s="115"/>
    </row>
    <row r="23" spans="1:21" ht="13.5">
      <c r="A23" s="78" t="s">
        <v>105</v>
      </c>
      <c r="B23" s="76">
        <v>923</v>
      </c>
      <c r="C23" s="73">
        <v>1554</v>
      </c>
      <c r="D23" s="73">
        <v>3925</v>
      </c>
      <c r="E23" s="73">
        <v>4913</v>
      </c>
      <c r="F23" s="73">
        <v>4755</v>
      </c>
      <c r="G23" s="73">
        <v>3206</v>
      </c>
      <c r="H23" s="73">
        <v>4164</v>
      </c>
      <c r="I23" s="73">
        <v>2672</v>
      </c>
      <c r="J23" s="73">
        <v>1827</v>
      </c>
      <c r="K23" s="73">
        <v>1381</v>
      </c>
      <c r="L23" s="73">
        <v>1023</v>
      </c>
      <c r="M23" s="73">
        <v>1352</v>
      </c>
      <c r="N23" s="73">
        <v>869</v>
      </c>
      <c r="O23" s="73">
        <v>814</v>
      </c>
      <c r="P23" s="73">
        <v>752</v>
      </c>
      <c r="Q23" s="73">
        <v>524</v>
      </c>
      <c r="R23" s="73">
        <v>332</v>
      </c>
      <c r="S23" s="73">
        <v>195</v>
      </c>
      <c r="T23" s="108">
        <v>35181</v>
      </c>
      <c r="U23" s="113" t="s">
        <v>105</v>
      </c>
    </row>
    <row r="24" spans="1:21" ht="13.5">
      <c r="A24" s="78" t="s">
        <v>106</v>
      </c>
      <c r="B24" s="76">
        <v>253</v>
      </c>
      <c r="C24" s="73">
        <v>491</v>
      </c>
      <c r="D24" s="73">
        <v>1198</v>
      </c>
      <c r="E24" s="73">
        <v>1428</v>
      </c>
      <c r="F24" s="73">
        <v>1342</v>
      </c>
      <c r="G24" s="73">
        <v>904</v>
      </c>
      <c r="H24" s="73">
        <v>1107</v>
      </c>
      <c r="I24" s="73">
        <v>696</v>
      </c>
      <c r="J24" s="73">
        <v>551</v>
      </c>
      <c r="K24" s="73">
        <v>360</v>
      </c>
      <c r="L24" s="73">
        <v>273</v>
      </c>
      <c r="M24" s="73">
        <v>347</v>
      </c>
      <c r="N24" s="73">
        <v>194</v>
      </c>
      <c r="O24" s="73">
        <v>216</v>
      </c>
      <c r="P24" s="73">
        <v>207</v>
      </c>
      <c r="Q24" s="73">
        <v>174</v>
      </c>
      <c r="R24" s="73">
        <v>100</v>
      </c>
      <c r="S24" s="73">
        <v>47</v>
      </c>
      <c r="T24" s="108">
        <v>9888</v>
      </c>
      <c r="U24" s="113" t="s">
        <v>106</v>
      </c>
    </row>
    <row r="25" spans="1:21" ht="13.5">
      <c r="A25" s="78" t="s">
        <v>107</v>
      </c>
      <c r="B25" s="76">
        <v>259</v>
      </c>
      <c r="C25" s="73">
        <v>417</v>
      </c>
      <c r="D25" s="73">
        <v>956</v>
      </c>
      <c r="E25" s="73">
        <v>967</v>
      </c>
      <c r="F25" s="73">
        <v>703</v>
      </c>
      <c r="G25" s="73">
        <v>520</v>
      </c>
      <c r="H25" s="73">
        <v>654</v>
      </c>
      <c r="I25" s="73">
        <v>421</v>
      </c>
      <c r="J25" s="73">
        <v>271</v>
      </c>
      <c r="K25" s="73">
        <v>205</v>
      </c>
      <c r="L25" s="73">
        <v>137</v>
      </c>
      <c r="M25" s="73">
        <v>176</v>
      </c>
      <c r="N25" s="73">
        <v>97</v>
      </c>
      <c r="O25" s="73">
        <v>103</v>
      </c>
      <c r="P25" s="73">
        <v>93</v>
      </c>
      <c r="Q25" s="73">
        <v>65</v>
      </c>
      <c r="R25" s="73">
        <v>42</v>
      </c>
      <c r="S25" s="73">
        <v>22</v>
      </c>
      <c r="T25" s="108">
        <v>6108</v>
      </c>
      <c r="U25" s="113" t="s">
        <v>107</v>
      </c>
    </row>
    <row r="26" spans="1:21" ht="13.5">
      <c r="A26" s="79" t="s">
        <v>108</v>
      </c>
      <c r="B26" s="76">
        <v>248</v>
      </c>
      <c r="C26" s="73">
        <v>428</v>
      </c>
      <c r="D26" s="73">
        <v>891</v>
      </c>
      <c r="E26" s="73">
        <v>852</v>
      </c>
      <c r="F26" s="73">
        <v>711</v>
      </c>
      <c r="G26" s="73">
        <v>464</v>
      </c>
      <c r="H26" s="73">
        <v>578</v>
      </c>
      <c r="I26" s="73">
        <v>357</v>
      </c>
      <c r="J26" s="73">
        <v>258</v>
      </c>
      <c r="K26" s="73">
        <v>174</v>
      </c>
      <c r="L26" s="73">
        <v>117</v>
      </c>
      <c r="M26" s="73">
        <v>130</v>
      </c>
      <c r="N26" s="73">
        <v>69</v>
      </c>
      <c r="O26" s="73">
        <v>63</v>
      </c>
      <c r="P26" s="73">
        <v>60</v>
      </c>
      <c r="Q26" s="73">
        <v>52</v>
      </c>
      <c r="R26" s="73">
        <v>35</v>
      </c>
      <c r="S26" s="73">
        <v>13</v>
      </c>
      <c r="T26" s="108">
        <v>5500</v>
      </c>
      <c r="U26" s="114" t="s">
        <v>108</v>
      </c>
    </row>
    <row r="27" spans="1:21" ht="13.5">
      <c r="A27" s="79" t="s">
        <v>109</v>
      </c>
      <c r="B27" s="76">
        <v>193</v>
      </c>
      <c r="C27" s="73">
        <v>311</v>
      </c>
      <c r="D27" s="73">
        <v>933</v>
      </c>
      <c r="E27" s="73">
        <v>1121</v>
      </c>
      <c r="F27" s="73">
        <v>1013</v>
      </c>
      <c r="G27" s="73">
        <v>688</v>
      </c>
      <c r="H27" s="73">
        <v>856</v>
      </c>
      <c r="I27" s="73">
        <v>453</v>
      </c>
      <c r="J27" s="73">
        <v>283</v>
      </c>
      <c r="K27" s="73">
        <v>220</v>
      </c>
      <c r="L27" s="73">
        <v>163</v>
      </c>
      <c r="M27" s="73">
        <v>202</v>
      </c>
      <c r="N27" s="73">
        <v>115</v>
      </c>
      <c r="O27" s="73">
        <v>155</v>
      </c>
      <c r="P27" s="73">
        <v>112</v>
      </c>
      <c r="Q27" s="73">
        <v>83</v>
      </c>
      <c r="R27" s="73">
        <v>55</v>
      </c>
      <c r="S27" s="73">
        <v>25</v>
      </c>
      <c r="T27" s="108">
        <v>6981</v>
      </c>
      <c r="U27" s="114" t="s">
        <v>109</v>
      </c>
    </row>
    <row r="28" spans="1:21" ht="13.5">
      <c r="A28" s="79" t="s">
        <v>110</v>
      </c>
      <c r="B28" s="82">
        <v>245</v>
      </c>
      <c r="C28" s="83">
        <v>387</v>
      </c>
      <c r="D28" s="83">
        <v>980</v>
      </c>
      <c r="E28" s="83">
        <v>1026</v>
      </c>
      <c r="F28" s="83">
        <v>849</v>
      </c>
      <c r="G28" s="83">
        <v>549</v>
      </c>
      <c r="H28" s="83">
        <v>702</v>
      </c>
      <c r="I28" s="83">
        <v>414</v>
      </c>
      <c r="J28" s="83">
        <v>326</v>
      </c>
      <c r="K28" s="83">
        <v>192</v>
      </c>
      <c r="L28" s="83">
        <v>118</v>
      </c>
      <c r="M28" s="83">
        <v>164</v>
      </c>
      <c r="N28" s="83">
        <v>95</v>
      </c>
      <c r="O28" s="83">
        <v>111</v>
      </c>
      <c r="P28" s="83">
        <v>81</v>
      </c>
      <c r="Q28" s="83">
        <v>59</v>
      </c>
      <c r="R28" s="83">
        <v>38</v>
      </c>
      <c r="S28" s="83">
        <v>15</v>
      </c>
      <c r="T28" s="109">
        <v>6351</v>
      </c>
      <c r="U28" s="114" t="s">
        <v>110</v>
      </c>
    </row>
    <row r="29" spans="1:21" ht="13.5">
      <c r="A29" s="78" t="s">
        <v>111</v>
      </c>
      <c r="B29" s="76">
        <v>158</v>
      </c>
      <c r="C29" s="73">
        <v>293</v>
      </c>
      <c r="D29" s="73">
        <v>649</v>
      </c>
      <c r="E29" s="73">
        <v>597</v>
      </c>
      <c r="F29" s="73">
        <v>480</v>
      </c>
      <c r="G29" s="73">
        <v>302</v>
      </c>
      <c r="H29" s="73">
        <v>435</v>
      </c>
      <c r="I29" s="73">
        <v>271</v>
      </c>
      <c r="J29" s="73">
        <v>182</v>
      </c>
      <c r="K29" s="73">
        <v>111</v>
      </c>
      <c r="L29" s="73">
        <v>70</v>
      </c>
      <c r="M29" s="73">
        <v>93</v>
      </c>
      <c r="N29" s="73">
        <v>40</v>
      </c>
      <c r="O29" s="73">
        <v>58</v>
      </c>
      <c r="P29" s="73">
        <v>51</v>
      </c>
      <c r="Q29" s="73">
        <v>41</v>
      </c>
      <c r="R29" s="73">
        <v>23</v>
      </c>
      <c r="S29" s="73">
        <v>10</v>
      </c>
      <c r="T29" s="108">
        <v>3864</v>
      </c>
      <c r="U29" s="113" t="s">
        <v>111</v>
      </c>
    </row>
    <row r="30" spans="1:21" ht="13.5">
      <c r="A30" s="78" t="s">
        <v>112</v>
      </c>
      <c r="B30" s="76">
        <v>140</v>
      </c>
      <c r="C30" s="73">
        <v>260</v>
      </c>
      <c r="D30" s="73">
        <v>593</v>
      </c>
      <c r="E30" s="73">
        <v>754</v>
      </c>
      <c r="F30" s="73">
        <v>666</v>
      </c>
      <c r="G30" s="73">
        <v>458</v>
      </c>
      <c r="H30" s="73">
        <v>653</v>
      </c>
      <c r="I30" s="73">
        <v>365</v>
      </c>
      <c r="J30" s="73">
        <v>259</v>
      </c>
      <c r="K30" s="73">
        <v>190</v>
      </c>
      <c r="L30" s="73">
        <v>155</v>
      </c>
      <c r="M30" s="73">
        <v>192</v>
      </c>
      <c r="N30" s="73">
        <v>103</v>
      </c>
      <c r="O30" s="73">
        <v>124</v>
      </c>
      <c r="P30" s="73">
        <v>106</v>
      </c>
      <c r="Q30" s="73">
        <v>111</v>
      </c>
      <c r="R30" s="73">
        <v>45</v>
      </c>
      <c r="S30" s="73">
        <v>28</v>
      </c>
      <c r="T30" s="108">
        <v>5202</v>
      </c>
      <c r="U30" s="113" t="s">
        <v>112</v>
      </c>
    </row>
    <row r="31" spans="1:21" s="123" customFormat="1" ht="13.5">
      <c r="A31" s="129" t="s">
        <v>124</v>
      </c>
      <c r="B31" s="125">
        <f aca="true" t="shared" si="2" ref="B31:T31">SUM(B23:B30)</f>
        <v>2419</v>
      </c>
      <c r="C31" s="126">
        <f t="shared" si="2"/>
        <v>4141</v>
      </c>
      <c r="D31" s="126">
        <f t="shared" si="2"/>
        <v>10125</v>
      </c>
      <c r="E31" s="126">
        <f t="shared" si="2"/>
        <v>11658</v>
      </c>
      <c r="F31" s="126">
        <f t="shared" si="2"/>
        <v>10519</v>
      </c>
      <c r="G31" s="126">
        <f t="shared" si="2"/>
        <v>7091</v>
      </c>
      <c r="H31" s="126">
        <f t="shared" si="2"/>
        <v>9149</v>
      </c>
      <c r="I31" s="126">
        <f t="shared" si="2"/>
        <v>5649</v>
      </c>
      <c r="J31" s="126">
        <f t="shared" si="2"/>
        <v>3957</v>
      </c>
      <c r="K31" s="126">
        <f t="shared" si="2"/>
        <v>2833</v>
      </c>
      <c r="L31" s="126">
        <f t="shared" si="2"/>
        <v>2056</v>
      </c>
      <c r="M31" s="126">
        <f t="shared" si="2"/>
        <v>2656</v>
      </c>
      <c r="N31" s="126">
        <f t="shared" si="2"/>
        <v>1582</v>
      </c>
      <c r="O31" s="126">
        <f t="shared" si="2"/>
        <v>1644</v>
      </c>
      <c r="P31" s="126">
        <f t="shared" si="2"/>
        <v>1462</v>
      </c>
      <c r="Q31" s="126">
        <f t="shared" si="2"/>
        <v>1109</v>
      </c>
      <c r="R31" s="126">
        <f t="shared" si="2"/>
        <v>670</v>
      </c>
      <c r="S31" s="126">
        <f t="shared" si="2"/>
        <v>355</v>
      </c>
      <c r="T31" s="127">
        <f t="shared" si="2"/>
        <v>79075</v>
      </c>
      <c r="U31" s="130" t="s">
        <v>124</v>
      </c>
    </row>
    <row r="32" spans="1:21" ht="13.5">
      <c r="A32" s="84"/>
      <c r="B32" s="85"/>
      <c r="C32" s="86"/>
      <c r="D32" s="86"/>
      <c r="E32" s="86"/>
      <c r="F32" s="86"/>
      <c r="G32" s="86"/>
      <c r="H32" s="86"/>
      <c r="I32" s="86"/>
      <c r="J32" s="86"/>
      <c r="K32" s="86"/>
      <c r="L32" s="86"/>
      <c r="M32" s="86"/>
      <c r="N32" s="86"/>
      <c r="O32" s="86"/>
      <c r="P32" s="86"/>
      <c r="Q32" s="86"/>
      <c r="R32" s="86"/>
      <c r="S32" s="86"/>
      <c r="T32" s="110"/>
      <c r="U32" s="115"/>
    </row>
    <row r="33" spans="1:21" ht="13.5">
      <c r="A33" s="79" t="s">
        <v>114</v>
      </c>
      <c r="B33" s="76">
        <v>638</v>
      </c>
      <c r="C33" s="73">
        <v>1042</v>
      </c>
      <c r="D33" s="73">
        <v>2475</v>
      </c>
      <c r="E33" s="73">
        <v>2780</v>
      </c>
      <c r="F33" s="73">
        <v>2515</v>
      </c>
      <c r="G33" s="73">
        <v>1924</v>
      </c>
      <c r="H33" s="73">
        <v>2347</v>
      </c>
      <c r="I33" s="73">
        <v>1488</v>
      </c>
      <c r="J33" s="73">
        <v>1103</v>
      </c>
      <c r="K33" s="73">
        <v>834</v>
      </c>
      <c r="L33" s="73">
        <v>598</v>
      </c>
      <c r="M33" s="73">
        <v>751</v>
      </c>
      <c r="N33" s="73">
        <v>526</v>
      </c>
      <c r="O33" s="73">
        <v>547</v>
      </c>
      <c r="P33" s="73">
        <v>453</v>
      </c>
      <c r="Q33" s="73">
        <v>374</v>
      </c>
      <c r="R33" s="73">
        <v>208</v>
      </c>
      <c r="S33" s="73">
        <v>109</v>
      </c>
      <c r="T33" s="108">
        <v>20712</v>
      </c>
      <c r="U33" s="114" t="s">
        <v>114</v>
      </c>
    </row>
    <row r="34" spans="1:21" ht="13.5">
      <c r="A34" s="79" t="s">
        <v>115</v>
      </c>
      <c r="B34" s="76">
        <v>110</v>
      </c>
      <c r="C34" s="73">
        <v>220</v>
      </c>
      <c r="D34" s="73">
        <v>516</v>
      </c>
      <c r="E34" s="73">
        <v>568</v>
      </c>
      <c r="F34" s="73">
        <v>463</v>
      </c>
      <c r="G34" s="73">
        <v>334</v>
      </c>
      <c r="H34" s="73">
        <v>389</v>
      </c>
      <c r="I34" s="73">
        <v>211</v>
      </c>
      <c r="J34" s="73">
        <v>138</v>
      </c>
      <c r="K34" s="73">
        <v>83</v>
      </c>
      <c r="L34" s="73">
        <v>51</v>
      </c>
      <c r="M34" s="73">
        <v>53</v>
      </c>
      <c r="N34" s="73">
        <v>21</v>
      </c>
      <c r="O34" s="73">
        <v>28</v>
      </c>
      <c r="P34" s="73">
        <v>31</v>
      </c>
      <c r="Q34" s="73">
        <v>23</v>
      </c>
      <c r="R34" s="73">
        <v>11</v>
      </c>
      <c r="S34" s="73">
        <v>4</v>
      </c>
      <c r="T34" s="108">
        <v>3254</v>
      </c>
      <c r="U34" s="114" t="s">
        <v>115</v>
      </c>
    </row>
    <row r="35" spans="1:21" ht="13.5">
      <c r="A35" s="79" t="s">
        <v>116</v>
      </c>
      <c r="B35" s="76">
        <v>241</v>
      </c>
      <c r="C35" s="73">
        <v>406</v>
      </c>
      <c r="D35" s="73">
        <v>981</v>
      </c>
      <c r="E35" s="73">
        <v>1055</v>
      </c>
      <c r="F35" s="73">
        <v>844</v>
      </c>
      <c r="G35" s="73">
        <v>599</v>
      </c>
      <c r="H35" s="73">
        <v>764</v>
      </c>
      <c r="I35" s="73">
        <v>453</v>
      </c>
      <c r="J35" s="73">
        <v>278</v>
      </c>
      <c r="K35" s="73">
        <v>252</v>
      </c>
      <c r="L35" s="73">
        <v>157</v>
      </c>
      <c r="M35" s="73">
        <v>162</v>
      </c>
      <c r="N35" s="73">
        <v>115</v>
      </c>
      <c r="O35" s="73">
        <v>121</v>
      </c>
      <c r="P35" s="73">
        <v>93</v>
      </c>
      <c r="Q35" s="73">
        <v>47</v>
      </c>
      <c r="R35" s="73">
        <v>42</v>
      </c>
      <c r="S35" s="73">
        <v>19</v>
      </c>
      <c r="T35" s="108">
        <v>6629</v>
      </c>
      <c r="U35" s="114" t="s">
        <v>116</v>
      </c>
    </row>
    <row r="36" spans="1:21" ht="13.5">
      <c r="A36" s="79" t="s">
        <v>117</v>
      </c>
      <c r="B36" s="76">
        <v>183</v>
      </c>
      <c r="C36" s="73">
        <v>284</v>
      </c>
      <c r="D36" s="73">
        <v>654</v>
      </c>
      <c r="E36" s="73">
        <v>710</v>
      </c>
      <c r="F36" s="73">
        <v>590</v>
      </c>
      <c r="G36" s="73">
        <v>386</v>
      </c>
      <c r="H36" s="73">
        <v>487</v>
      </c>
      <c r="I36" s="73">
        <v>266</v>
      </c>
      <c r="J36" s="73">
        <v>228</v>
      </c>
      <c r="K36" s="73">
        <v>119</v>
      </c>
      <c r="L36" s="73">
        <v>85</v>
      </c>
      <c r="M36" s="73">
        <v>90</v>
      </c>
      <c r="N36" s="73">
        <v>68</v>
      </c>
      <c r="O36" s="73">
        <v>46</v>
      </c>
      <c r="P36" s="73">
        <v>40</v>
      </c>
      <c r="Q36" s="73">
        <v>39</v>
      </c>
      <c r="R36" s="73">
        <v>12</v>
      </c>
      <c r="S36" s="73">
        <v>3</v>
      </c>
      <c r="T36" s="108">
        <v>4290</v>
      </c>
      <c r="U36" s="114" t="s">
        <v>117</v>
      </c>
    </row>
    <row r="37" spans="1:21" ht="13.5">
      <c r="A37" s="79" t="s">
        <v>118</v>
      </c>
      <c r="B37" s="76">
        <v>194</v>
      </c>
      <c r="C37" s="73">
        <v>337</v>
      </c>
      <c r="D37" s="73">
        <v>771</v>
      </c>
      <c r="E37" s="73">
        <v>800</v>
      </c>
      <c r="F37" s="73">
        <v>583</v>
      </c>
      <c r="G37" s="73">
        <v>376</v>
      </c>
      <c r="H37" s="73">
        <v>433</v>
      </c>
      <c r="I37" s="73">
        <v>296</v>
      </c>
      <c r="J37" s="73">
        <v>184</v>
      </c>
      <c r="K37" s="73">
        <v>155</v>
      </c>
      <c r="L37" s="73">
        <v>93</v>
      </c>
      <c r="M37" s="73">
        <v>143</v>
      </c>
      <c r="N37" s="73">
        <v>53</v>
      </c>
      <c r="O37" s="73">
        <v>61</v>
      </c>
      <c r="P37" s="73">
        <v>47</v>
      </c>
      <c r="Q37" s="73">
        <v>43</v>
      </c>
      <c r="R37" s="73">
        <v>18</v>
      </c>
      <c r="S37" s="73">
        <v>16</v>
      </c>
      <c r="T37" s="108">
        <v>4603</v>
      </c>
      <c r="U37" s="114" t="s">
        <v>118</v>
      </c>
    </row>
    <row r="38" spans="1:21" ht="13.5">
      <c r="A38" s="81" t="s">
        <v>119</v>
      </c>
      <c r="B38" s="76">
        <v>243</v>
      </c>
      <c r="C38" s="73">
        <v>342</v>
      </c>
      <c r="D38" s="73">
        <v>723</v>
      </c>
      <c r="E38" s="73">
        <v>723</v>
      </c>
      <c r="F38" s="73">
        <v>604</v>
      </c>
      <c r="G38" s="73">
        <v>387</v>
      </c>
      <c r="H38" s="73">
        <v>485</v>
      </c>
      <c r="I38" s="73">
        <v>333</v>
      </c>
      <c r="J38" s="73">
        <v>219</v>
      </c>
      <c r="K38" s="73">
        <v>142</v>
      </c>
      <c r="L38" s="73">
        <v>100</v>
      </c>
      <c r="M38" s="73">
        <v>131</v>
      </c>
      <c r="N38" s="73">
        <v>73</v>
      </c>
      <c r="O38" s="73">
        <v>60</v>
      </c>
      <c r="P38" s="73">
        <v>47</v>
      </c>
      <c r="Q38" s="73">
        <v>34</v>
      </c>
      <c r="R38" s="73">
        <v>23</v>
      </c>
      <c r="S38" s="73">
        <v>11</v>
      </c>
      <c r="T38" s="108">
        <v>4680</v>
      </c>
      <c r="U38" s="116" t="s">
        <v>119</v>
      </c>
    </row>
    <row r="39" spans="1:21" s="123" customFormat="1" ht="13.5">
      <c r="A39" s="118" t="s">
        <v>120</v>
      </c>
      <c r="B39" s="125">
        <f aca="true" t="shared" si="3" ref="B39:T39">SUM(B33:B38)</f>
        <v>1609</v>
      </c>
      <c r="C39" s="126">
        <f t="shared" si="3"/>
        <v>2631</v>
      </c>
      <c r="D39" s="126">
        <f t="shared" si="3"/>
        <v>6120</v>
      </c>
      <c r="E39" s="126">
        <f t="shared" si="3"/>
        <v>6636</v>
      </c>
      <c r="F39" s="126">
        <f t="shared" si="3"/>
        <v>5599</v>
      </c>
      <c r="G39" s="126">
        <f t="shared" si="3"/>
        <v>4006</v>
      </c>
      <c r="H39" s="126">
        <f t="shared" si="3"/>
        <v>4905</v>
      </c>
      <c r="I39" s="126">
        <f t="shared" si="3"/>
        <v>3047</v>
      </c>
      <c r="J39" s="126">
        <f t="shared" si="3"/>
        <v>2150</v>
      </c>
      <c r="K39" s="126">
        <f t="shared" si="3"/>
        <v>1585</v>
      </c>
      <c r="L39" s="126">
        <f t="shared" si="3"/>
        <v>1084</v>
      </c>
      <c r="M39" s="126">
        <f t="shared" si="3"/>
        <v>1330</v>
      </c>
      <c r="N39" s="126">
        <f t="shared" si="3"/>
        <v>856</v>
      </c>
      <c r="O39" s="126">
        <f t="shared" si="3"/>
        <v>863</v>
      </c>
      <c r="P39" s="126">
        <f t="shared" si="3"/>
        <v>711</v>
      </c>
      <c r="Q39" s="126">
        <f t="shared" si="3"/>
        <v>560</v>
      </c>
      <c r="R39" s="126">
        <f t="shared" si="3"/>
        <v>314</v>
      </c>
      <c r="S39" s="126">
        <f t="shared" si="3"/>
        <v>162</v>
      </c>
      <c r="T39" s="127">
        <f t="shared" si="3"/>
        <v>44168</v>
      </c>
      <c r="U39" s="122" t="s">
        <v>120</v>
      </c>
    </row>
    <row r="40" spans="1:21" ht="14.25" thickBot="1">
      <c r="A40" s="32"/>
      <c r="B40" s="58"/>
      <c r="C40" s="59"/>
      <c r="D40" s="59"/>
      <c r="E40" s="59"/>
      <c r="F40" s="59"/>
      <c r="G40" s="59"/>
      <c r="H40" s="59"/>
      <c r="I40" s="59"/>
      <c r="J40" s="59"/>
      <c r="K40" s="59"/>
      <c r="L40" s="59"/>
      <c r="M40" s="59"/>
      <c r="N40" s="59"/>
      <c r="O40" s="59"/>
      <c r="P40" s="59"/>
      <c r="Q40" s="59"/>
      <c r="R40" s="59"/>
      <c r="S40" s="59"/>
      <c r="T40" s="111"/>
      <c r="U40" s="117"/>
    </row>
    <row r="41" spans="1:21" s="123" customFormat="1" ht="15" thickBot="1" thickTop="1">
      <c r="A41" s="131" t="s">
        <v>29</v>
      </c>
      <c r="B41" s="132">
        <v>7500</v>
      </c>
      <c r="C41" s="133">
        <v>12434</v>
      </c>
      <c r="D41" s="133">
        <v>29878</v>
      </c>
      <c r="E41" s="133">
        <v>33909</v>
      </c>
      <c r="F41" s="133">
        <v>30187</v>
      </c>
      <c r="G41" s="133">
        <v>20679</v>
      </c>
      <c r="H41" s="133">
        <v>26427</v>
      </c>
      <c r="I41" s="133">
        <v>16369</v>
      </c>
      <c r="J41" s="133">
        <v>11477</v>
      </c>
      <c r="K41" s="133">
        <v>8385</v>
      </c>
      <c r="L41" s="133">
        <v>6010</v>
      </c>
      <c r="M41" s="133">
        <v>7712</v>
      </c>
      <c r="N41" s="133">
        <v>4686</v>
      </c>
      <c r="O41" s="133">
        <v>4632</v>
      </c>
      <c r="P41" s="133">
        <v>4214</v>
      </c>
      <c r="Q41" s="133">
        <v>3220</v>
      </c>
      <c r="R41" s="133">
        <v>1908</v>
      </c>
      <c r="S41" s="133">
        <v>931</v>
      </c>
      <c r="T41" s="134">
        <v>230558</v>
      </c>
      <c r="U41" s="135" t="s">
        <v>29</v>
      </c>
    </row>
    <row r="42" spans="1:10" ht="13.5">
      <c r="A42" s="272" t="s">
        <v>155</v>
      </c>
      <c r="B42" s="272"/>
      <c r="C42" s="272"/>
      <c r="D42" s="272"/>
      <c r="E42" s="272"/>
      <c r="F42" s="272"/>
      <c r="G42" s="272"/>
      <c r="H42" s="272"/>
      <c r="I42" s="272"/>
      <c r="J42" s="272"/>
    </row>
    <row r="44" ht="13.5">
      <c r="L44" s="60"/>
    </row>
  </sheetData>
  <mergeCells count="24">
    <mergeCell ref="U2:U5"/>
    <mergeCell ref="K3:K5"/>
    <mergeCell ref="L3:L5"/>
    <mergeCell ref="M3:M5"/>
    <mergeCell ref="N3:N5"/>
    <mergeCell ref="O3:O5"/>
    <mergeCell ref="P3:P5"/>
    <mergeCell ref="Q3:Q5"/>
    <mergeCell ref="R3:R5"/>
    <mergeCell ref="S3:S5"/>
    <mergeCell ref="A42:J42"/>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&amp;R&amp;10高松国税局
申告所得税２
（H17)</oddFooter>
  </headerFooter>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87" t="s">
        <v>21</v>
      </c>
      <c r="B3" s="287"/>
      <c r="C3" s="287" t="s">
        <v>12</v>
      </c>
      <c r="D3" s="287"/>
      <c r="E3" s="287"/>
      <c r="F3" s="287"/>
      <c r="G3" s="287"/>
      <c r="H3" s="287"/>
      <c r="I3" s="287"/>
      <c r="J3" s="287"/>
      <c r="K3" s="287" t="s">
        <v>19</v>
      </c>
      <c r="L3" s="287"/>
      <c r="M3" s="287"/>
      <c r="N3" s="287"/>
      <c r="O3" s="287" t="s">
        <v>22</v>
      </c>
      <c r="P3" s="287"/>
    </row>
    <row r="4" spans="1:16" ht="11.25">
      <c r="A4" s="287"/>
      <c r="B4" s="287"/>
      <c r="C4" s="287" t="s">
        <v>13</v>
      </c>
      <c r="D4" s="287"/>
      <c r="E4" s="287" t="s">
        <v>14</v>
      </c>
      <c r="F4" s="287"/>
      <c r="G4" s="287" t="s">
        <v>15</v>
      </c>
      <c r="H4" s="287"/>
      <c r="I4" s="8"/>
      <c r="J4" s="287" t="s">
        <v>16</v>
      </c>
      <c r="K4" s="287"/>
      <c r="L4" s="287"/>
      <c r="M4" s="287" t="s">
        <v>20</v>
      </c>
      <c r="N4" s="287"/>
      <c r="O4" s="287"/>
      <c r="P4" s="287"/>
    </row>
    <row r="5" spans="1:16" ht="11.25">
      <c r="A5" s="287"/>
      <c r="B5" s="287"/>
      <c r="C5" s="287"/>
      <c r="D5" s="287"/>
      <c r="E5" s="287"/>
      <c r="F5" s="287"/>
      <c r="G5" s="287"/>
      <c r="H5" s="287"/>
      <c r="I5" s="8"/>
      <c r="J5" s="287"/>
      <c r="K5" s="287"/>
      <c r="L5" s="287"/>
      <c r="M5" s="287"/>
      <c r="N5" s="287"/>
      <c r="O5" s="287"/>
      <c r="P5" s="287"/>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88" t="s">
        <v>3</v>
      </c>
      <c r="B27" s="288"/>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行政情報化プロジェクト</cp:lastModifiedBy>
  <cp:lastPrinted>2007-06-25T04:49:18Z</cp:lastPrinted>
  <dcterms:created xsi:type="dcterms:W3CDTF">2003-07-09T01:05:10Z</dcterms:created>
  <dcterms:modified xsi:type="dcterms:W3CDTF">2007-06-28T13:44:05Z</dcterms:modified>
  <cp:category/>
  <cp:version/>
  <cp:contentType/>
  <cp:contentStatus/>
</cp:coreProperties>
</file>