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9B27A5AF-C4A7-4C33-BF40-6ED0345A8E72}" xr6:coauthVersionLast="36" xr6:coauthVersionMax="47" xr10:uidLastSave="{00000000-0000-0000-0000-000000000000}"/>
  <bookViews>
    <workbookView xWindow="0" yWindow="0" windowWidth="20490" windowHeight="7710" xr2:uid="{00000000-000D-0000-FFFF-FFFF00000000}"/>
  </bookViews>
  <sheets>
    <sheet name="0511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'0511bz'!$A$5:$O$150</definedName>
    <definedName name="aaa">[1]契約状況コード表!$F$5:$F$9</definedName>
    <definedName name="aaaa">[1]契約状況コード表!$G$5:$G$6</definedName>
    <definedName name="_xlnm.Print_Area" localSheetId="0">'0511bz'!$B$1:$O$12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N68" i="6" l="1"/>
  <c r="N101" i="6"/>
  <c r="N85" i="6"/>
  <c r="N82" i="6"/>
  <c r="N89" i="6"/>
  <c r="N96" i="6"/>
  <c r="N65" i="6"/>
  <c r="N43" i="6"/>
  <c r="N47" i="6"/>
  <c r="N136" i="6"/>
  <c r="N118" i="6"/>
  <c r="N133" i="6"/>
  <c r="N109" i="6"/>
  <c r="N76" i="6"/>
  <c r="N128" i="6"/>
  <c r="N91" i="6"/>
  <c r="N71" i="6"/>
  <c r="N150" i="6"/>
  <c r="N141" i="6"/>
  <c r="N144" i="6"/>
  <c r="N64" i="6"/>
  <c r="N21" i="6"/>
  <c r="N53" i="6"/>
  <c r="N40" i="6"/>
  <c r="N139" i="6"/>
  <c r="N23" i="6"/>
  <c r="N39" i="6"/>
  <c r="N41" i="6"/>
  <c r="N81" i="6"/>
  <c r="N127" i="6"/>
  <c r="N74" i="6"/>
  <c r="N146" i="6"/>
  <c r="N17" i="6"/>
  <c r="N26" i="6"/>
  <c r="N42" i="6"/>
  <c r="N58" i="6"/>
  <c r="N122" i="6"/>
  <c r="N126" i="6"/>
  <c r="N108" i="6"/>
  <c r="N61" i="6"/>
  <c r="N73" i="6"/>
  <c r="N103" i="6"/>
  <c r="N83" i="6"/>
  <c r="N107" i="6"/>
  <c r="N117" i="6"/>
  <c r="N78" i="6"/>
  <c r="N131" i="6"/>
  <c r="N130" i="6"/>
  <c r="N121" i="6"/>
  <c r="N140" i="6"/>
  <c r="N32" i="6"/>
  <c r="N112" i="6"/>
  <c r="N105" i="6"/>
  <c r="N13" i="6"/>
  <c r="N45" i="6"/>
  <c r="N27" i="6"/>
  <c r="N51" i="6"/>
  <c r="N20" i="6"/>
  <c r="N52" i="6"/>
  <c r="N88" i="6"/>
  <c r="N135" i="6"/>
  <c r="N46" i="6"/>
  <c r="N50" i="6"/>
  <c r="N94" i="6"/>
  <c r="N62" i="6"/>
  <c r="N12" i="6"/>
  <c r="N70" i="6"/>
  <c r="N102" i="6"/>
  <c r="N33" i="6"/>
  <c r="N34" i="6"/>
  <c r="N86" i="6"/>
  <c r="N84" i="6"/>
  <c r="N67" i="6"/>
  <c r="N147" i="6"/>
  <c r="N87" i="6"/>
  <c r="N111" i="6"/>
  <c r="N138" i="6"/>
  <c r="N72" i="6"/>
  <c r="N125" i="6"/>
  <c r="N59" i="6"/>
  <c r="N114" i="6"/>
  <c r="N113" i="6"/>
  <c r="N132" i="6"/>
  <c r="N37" i="6"/>
  <c r="N24" i="6"/>
  <c r="N56" i="6"/>
  <c r="N15" i="6"/>
  <c r="N31" i="6"/>
  <c r="N25" i="6"/>
  <c r="N57" i="6"/>
  <c r="N100" i="6"/>
  <c r="N38" i="6"/>
  <c r="N30" i="6"/>
  <c r="N106" i="6"/>
  <c r="N54" i="6"/>
  <c r="N18" i="6"/>
  <c r="N66" i="6"/>
  <c r="N142" i="6"/>
  <c r="N44" i="6"/>
  <c r="N124" i="6"/>
  <c r="N28" i="6"/>
  <c r="N92" i="6"/>
  <c r="N55" i="6"/>
  <c r="N95" i="6"/>
  <c r="N119" i="6"/>
  <c r="N69" i="6"/>
  <c r="N93" i="6"/>
  <c r="N143" i="6"/>
  <c r="N115" i="6"/>
  <c r="N90" i="6"/>
  <c r="N149" i="6"/>
  <c r="N116" i="6"/>
  <c r="N16" i="6"/>
  <c r="N48" i="6"/>
  <c r="N137" i="6"/>
  <c r="N29" i="6"/>
  <c r="N104" i="6"/>
  <c r="N19" i="6"/>
  <c r="N35" i="6"/>
  <c r="N36" i="6"/>
  <c r="N63" i="6"/>
  <c r="N120" i="6"/>
  <c r="N14" i="6"/>
  <c r="N134" i="6"/>
  <c r="N22" i="6"/>
  <c r="N49" i="6"/>
  <c r="N110" i="6"/>
  <c r="N79" i="6"/>
  <c r="N129" i="6"/>
  <c r="N75" i="6"/>
  <c r="N99" i="6"/>
  <c r="N123" i="6"/>
  <c r="N60" i="6"/>
  <c r="N80" i="6"/>
  <c r="N148" i="6"/>
  <c r="N145" i="6"/>
  <c r="N77" i="6"/>
  <c r="N97" i="6"/>
  <c r="N98" i="6"/>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Q8" i="6"/>
  <c r="O142" i="6"/>
  <c r="J142" i="6"/>
  <c r="H142" i="6"/>
  <c r="P57" i="6"/>
  <c r="H57" i="6"/>
  <c r="J57" i="6"/>
  <c r="O113" i="6"/>
  <c r="H113" i="6"/>
  <c r="J113" i="6"/>
  <c r="O147" i="6"/>
  <c r="J147" i="6"/>
  <c r="H147" i="6"/>
  <c r="J12" i="6"/>
  <c r="H12"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I47" i="6"/>
  <c r="P47" i="6"/>
  <c r="O47" i="6" s="1"/>
  <c r="I89" i="6"/>
  <c r="P89" i="6"/>
  <c r="E68" i="6"/>
  <c r="P68" i="6"/>
  <c r="P13" i="6"/>
  <c r="I128" i="6"/>
  <c r="P128" i="6"/>
  <c r="I118" i="6"/>
  <c r="P118" i="6"/>
  <c r="F65" i="6"/>
  <c r="P65"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M77" i="6"/>
  <c r="L77" i="6"/>
  <c r="M60" i="6"/>
  <c r="L60" i="6"/>
  <c r="L129" i="6"/>
  <c r="M129" i="6"/>
  <c r="M22" i="6"/>
  <c r="L22" i="6"/>
  <c r="M63" i="6"/>
  <c r="L63" i="6"/>
  <c r="M104" i="6"/>
  <c r="L104" i="6"/>
  <c r="M16" i="6"/>
  <c r="L16" i="6"/>
  <c r="M115" i="6"/>
  <c r="L115" i="6"/>
  <c r="M92" i="6"/>
  <c r="L92" i="6"/>
  <c r="M142" i="6"/>
  <c r="L142" i="6"/>
  <c r="M106" i="6"/>
  <c r="L106" i="6"/>
  <c r="M57" i="6"/>
  <c r="L57" i="6"/>
  <c r="M56" i="6"/>
  <c r="L56" i="6"/>
  <c r="L113" i="6"/>
  <c r="M113" i="6"/>
  <c r="M72" i="6"/>
  <c r="L72" i="6"/>
  <c r="M147" i="6"/>
  <c r="L147" i="6"/>
  <c r="M34" i="6"/>
  <c r="L34" i="6"/>
  <c r="M12" i="6"/>
  <c r="L12" i="6"/>
  <c r="M50" i="6"/>
  <c r="L50" i="6"/>
  <c r="M52" i="6"/>
  <c r="L52" i="6"/>
  <c r="M112" i="6"/>
  <c r="L112" i="6"/>
  <c r="M130" i="6"/>
  <c r="L130" i="6"/>
  <c r="M107" i="6"/>
  <c r="L107" i="6"/>
  <c r="M61" i="6"/>
  <c r="L61" i="6"/>
  <c r="M58" i="6"/>
  <c r="L58" i="6"/>
  <c r="M127" i="6"/>
  <c r="L127" i="6"/>
  <c r="M39" i="6"/>
  <c r="L39" i="6"/>
  <c r="L53" i="6"/>
  <c r="M53" i="6"/>
  <c r="M141" i="6"/>
  <c r="L141" i="6"/>
  <c r="L133" i="6"/>
  <c r="M133" i="6"/>
  <c r="M43" i="6"/>
  <c r="L43" i="6"/>
  <c r="M82" i="6"/>
  <c r="L82" i="6"/>
  <c r="L145" i="6"/>
  <c r="M145" i="6"/>
  <c r="M123" i="6"/>
  <c r="L123" i="6"/>
  <c r="M79" i="6"/>
  <c r="L79" i="6"/>
  <c r="M134" i="6"/>
  <c r="L134" i="6"/>
  <c r="M36" i="6"/>
  <c r="L36" i="6"/>
  <c r="L29" i="6"/>
  <c r="M29" i="6"/>
  <c r="M116" i="6"/>
  <c r="L116" i="6"/>
  <c r="M143" i="6"/>
  <c r="L143" i="6"/>
  <c r="M119" i="6"/>
  <c r="L119" i="6"/>
  <c r="M28" i="6"/>
  <c r="L28" i="6"/>
  <c r="M66" i="6"/>
  <c r="L66" i="6"/>
  <c r="M30" i="6"/>
  <c r="L30" i="6"/>
  <c r="L25" i="6"/>
  <c r="M25" i="6"/>
  <c r="M24" i="6"/>
  <c r="L24" i="6"/>
  <c r="M114" i="6"/>
  <c r="L114" i="6"/>
  <c r="M138" i="6"/>
  <c r="L138" i="6"/>
  <c r="M67" i="6"/>
  <c r="L67" i="6"/>
  <c r="L33" i="6"/>
  <c r="M33" i="6"/>
  <c r="M62" i="6"/>
  <c r="L62" i="6"/>
  <c r="M46" i="6"/>
  <c r="L46" i="6"/>
  <c r="M20" i="6"/>
  <c r="L20" i="6"/>
  <c r="L45" i="6"/>
  <c r="M45" i="6"/>
  <c r="M32" i="6"/>
  <c r="L32" i="6"/>
  <c r="M131" i="6"/>
  <c r="L131" i="6"/>
  <c r="M83" i="6"/>
  <c r="L83" i="6"/>
  <c r="M108" i="6"/>
  <c r="L108" i="6"/>
  <c r="M42" i="6"/>
  <c r="L42" i="6"/>
  <c r="L17" i="6"/>
  <c r="M17" i="6"/>
  <c r="L81" i="6"/>
  <c r="M81" i="6"/>
  <c r="M23" i="6"/>
  <c r="L23" i="6"/>
  <c r="L21" i="6"/>
  <c r="M21" i="6"/>
  <c r="M150" i="6"/>
  <c r="L150" i="6"/>
  <c r="M128" i="6"/>
  <c r="L128" i="6"/>
  <c r="M118" i="6"/>
  <c r="L118" i="6"/>
  <c r="L65" i="6"/>
  <c r="M65" i="6"/>
  <c r="L85" i="6"/>
  <c r="M85" i="6"/>
  <c r="M98" i="6"/>
  <c r="L98" i="6"/>
  <c r="M148" i="6"/>
  <c r="L148" i="6"/>
  <c r="M99" i="6"/>
  <c r="L99" i="6"/>
  <c r="M110" i="6"/>
  <c r="L110" i="6"/>
  <c r="M14" i="6"/>
  <c r="L14" i="6"/>
  <c r="M35" i="6"/>
  <c r="L35" i="6"/>
  <c r="M137" i="6"/>
  <c r="L137" i="6"/>
  <c r="L149" i="6"/>
  <c r="M149" i="6"/>
  <c r="M93" i="6"/>
  <c r="L93" i="6"/>
  <c r="M95" i="6"/>
  <c r="L95" i="6"/>
  <c r="M124" i="6"/>
  <c r="L124" i="6"/>
  <c r="M18" i="6"/>
  <c r="L18" i="6"/>
  <c r="M38" i="6"/>
  <c r="L38" i="6"/>
  <c r="M31" i="6"/>
  <c r="L31" i="6"/>
  <c r="L37" i="6"/>
  <c r="M37" i="6"/>
  <c r="M59" i="6"/>
  <c r="L59" i="6"/>
  <c r="M111" i="6"/>
  <c r="L111" i="6"/>
  <c r="M84" i="6"/>
  <c r="L84" i="6"/>
  <c r="M102" i="6"/>
  <c r="L102" i="6"/>
  <c r="M135" i="6"/>
  <c r="L135" i="6"/>
  <c r="M51" i="6"/>
  <c r="L51" i="6"/>
  <c r="L13" i="6"/>
  <c r="M13" i="6"/>
  <c r="M140" i="6"/>
  <c r="L140" i="6"/>
  <c r="M78" i="6"/>
  <c r="L78" i="6"/>
  <c r="M103" i="6"/>
  <c r="L103" i="6"/>
  <c r="M126" i="6"/>
  <c r="L126" i="6"/>
  <c r="M26" i="6"/>
  <c r="L26" i="6"/>
  <c r="M146" i="6"/>
  <c r="L146" i="6"/>
  <c r="L41" i="6"/>
  <c r="M41" i="6"/>
  <c r="M139" i="6"/>
  <c r="L139" i="6"/>
  <c r="M64" i="6"/>
  <c r="L64" i="6"/>
  <c r="M71" i="6"/>
  <c r="L71" i="6"/>
  <c r="M76" i="6"/>
  <c r="L76" i="6"/>
  <c r="M136" i="6"/>
  <c r="L136" i="6"/>
  <c r="M96" i="6"/>
  <c r="L96" i="6"/>
  <c r="L101" i="6"/>
  <c r="M101" i="6"/>
  <c r="L97" i="6"/>
  <c r="M97" i="6"/>
  <c r="M80" i="6"/>
  <c r="L80" i="6"/>
  <c r="M75" i="6"/>
  <c r="L75" i="6"/>
  <c r="L49" i="6"/>
  <c r="M49" i="6"/>
  <c r="M120" i="6"/>
  <c r="L120" i="6"/>
  <c r="M19" i="6"/>
  <c r="L19" i="6"/>
  <c r="M48" i="6"/>
  <c r="L48" i="6"/>
  <c r="M90" i="6"/>
  <c r="L90" i="6"/>
  <c r="L69" i="6"/>
  <c r="M69" i="6"/>
  <c r="M55" i="6"/>
  <c r="L55" i="6"/>
  <c r="M44" i="6"/>
  <c r="L44" i="6"/>
  <c r="M54" i="6"/>
  <c r="L54" i="6"/>
  <c r="M100" i="6"/>
  <c r="L100" i="6"/>
  <c r="M15" i="6"/>
  <c r="L15" i="6"/>
  <c r="M132" i="6"/>
  <c r="L132" i="6"/>
  <c r="M125" i="6"/>
  <c r="L125" i="6"/>
  <c r="M87" i="6"/>
  <c r="L87" i="6"/>
  <c r="M86" i="6"/>
  <c r="L86" i="6"/>
  <c r="M70" i="6"/>
  <c r="L70" i="6"/>
  <c r="M94" i="6"/>
  <c r="L94" i="6"/>
  <c r="M88" i="6"/>
  <c r="L88" i="6"/>
  <c r="M27" i="6"/>
  <c r="L27" i="6"/>
  <c r="M105" i="6"/>
  <c r="L105" i="6"/>
  <c r="M121" i="6"/>
  <c r="L121" i="6"/>
  <c r="L117" i="6"/>
  <c r="M117" i="6"/>
  <c r="M73" i="6"/>
  <c r="L73" i="6"/>
  <c r="M122" i="6"/>
  <c r="L122" i="6"/>
  <c r="M74" i="6"/>
  <c r="L74" i="6"/>
  <c r="M40" i="6"/>
  <c r="L40" i="6"/>
  <c r="M144" i="6"/>
  <c r="L144" i="6"/>
  <c r="M91" i="6"/>
  <c r="L91" i="6"/>
  <c r="M109" i="6"/>
  <c r="L109" i="6"/>
  <c r="M47" i="6"/>
  <c r="L47" i="6"/>
  <c r="M89" i="6"/>
  <c r="L89"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12" i="6"/>
  <c r="G12" i="6"/>
  <c r="F12" i="6"/>
  <c r="E12" i="6"/>
  <c r="D12" i="6"/>
  <c r="C12" i="6"/>
  <c r="B12"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 r="O13" i="6" l="1"/>
  <c r="O12" i="6"/>
  <c r="P9" i="6" l="1"/>
  <c r="P10" i="6" l="1"/>
  <c r="P7" i="6"/>
</calcChain>
</file>

<file path=xl/sharedStrings.xml><?xml version="1.0" encoding="utf-8"?>
<sst xmlns="http://schemas.openxmlformats.org/spreadsheetml/2006/main" count="73" uniqueCount="30">
  <si>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</si>
  <si>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</si>
  <si>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</si>
  <si>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</si>
  <si>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</si>
  <si>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</si>
  <si>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</si>
  <si>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</si>
  <si>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</si>
  <si>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</si>
  <si>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</si>
  <si>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</si>
  <si>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</si>
  <si>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</si>
  <si>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</si>
  <si>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</si>
  <si>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④随意契約（企画競争無し）</t>
  </si>
  <si>
    <t>○</t>
  </si>
  <si>
    <t>×</t>
  </si>
  <si>
    <t>支出負担行為担当官
高松国税局総務部次長
永森　和彦
香川県高松市天神前２－１０</t>
  </si>
  <si>
    <t/>
  </si>
  <si>
    <t>令和５年度確定申告電話相談センターにおける電話相談等業務（税理士業務を含む）の委託
99人日</t>
  </si>
  <si>
    <t>四国税理士会
香川県高松市番町２－７－１２</t>
  </si>
  <si>
    <t>公募を実施した結果、業務履行可能な者が契約相手方しかなく競争を許さないことから会計法29条の３第４項に該当するため。</t>
  </si>
  <si>
    <t>@26,192</t>
  </si>
  <si>
    <t>令和５年度確定申告期における「無料申告相談」の税理士業務の委託（第１グループ（徳島県））
129人日</t>
  </si>
  <si>
    <t>@18,858</t>
  </si>
  <si>
    <t>令和５年度確定申告期における「無料申告相談」の税理士業務の委託（第２グループ（香川県））
255人日</t>
  </si>
  <si>
    <t>令和５年度確定申告期における「無料申告相談」の税理士業務の委託（第３グループ（愛媛県））
229人日</t>
  </si>
  <si>
    <t>令和５年度確定申告期における「無料申告相談」の税理士業務の委託（第４グループ（高知県））
154人日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</si>
</sst>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Border="1" applyAlignment="1">
      <alignment vertical="center" wrapText="1"/>
    </xf>
    <xf numFmtId="0" fontId="7" fillId="0" borderId="3" xfId="7" applyFont="1" applyBorder="1" applyAlignment="1">
      <alignment vertical="center" wrapText="1"/>
    </xf>
    <xf numFmtId="184" fontId="6" fillId="0" borderId="3" xfId="1" applyNumberFormat="1" applyFont="1" applyBorder="1" applyAlignment="1">
      <alignment horizontal="center" vertical="center" wrapText="1"/>
    </xf>
    <xf numFmtId="180" fontId="7" fillId="0" borderId="3" xfId="7" applyNumberFormat="1" applyFont="1" applyBorder="1" applyAlignment="1">
      <alignment horizontal="center" vertical="center" wrapText="1"/>
    </xf>
    <xf numFmtId="183"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Border="1" applyAlignment="1">
      <alignment horizontal="left" vertical="center" wrapText="1"/>
    </xf>
    <xf numFmtId="0" fontId="7" fillId="0" borderId="0" xfId="7" applyFont="1">
      <alignment vertical="center"/>
    </xf>
    <xf numFmtId="0" fontId="7" fillId="0" borderId="0" xfId="7" applyFont="1" applyAlignment="1">
      <alignment horizontal="center" vertical="center"/>
    </xf>
    <xf numFmtId="0" fontId="7" fillId="0" borderId="0" xfId="7" applyFont="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Border="1" applyAlignment="1">
      <alignment horizontal="center" vertical="center" wrapText="1"/>
    </xf>
    <xf numFmtId="0" fontId="7" fillId="0" borderId="0" xfId="7" applyFont="1" applyAlignment="1">
      <alignment horizontal="center" vertical="center" wrapText="1"/>
    </xf>
    <xf numFmtId="178" fontId="6" fillId="0" borderId="3" xfId="1" applyNumberFormat="1" applyFont="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Alignment="1">
      <alignment vertical="center" wrapText="1"/>
    </xf>
    <xf numFmtId="0" fontId="7" fillId="0" borderId="2" xfId="7" applyFont="1" applyBorder="1" applyAlignment="1">
      <alignment horizontal="center" vertical="center" wrapText="1"/>
    </xf>
    <xf numFmtId="0" fontId="7" fillId="0" borderId="4" xfId="7" applyFont="1" applyBorder="1" applyAlignment="1">
      <alignment horizontal="center" vertical="center" wrapText="1"/>
    </xf>
    <xf numFmtId="0" fontId="7" fillId="0" borderId="3" xfId="7" applyFont="1" applyBorder="1" applyAlignment="1">
      <alignment horizontal="center" vertical="center" wrapText="1"/>
    </xf>
    <xf numFmtId="38" fontId="7" fillId="0" borderId="2" xfId="3" applyFont="1" applyFill="1" applyBorder="1" applyAlignment="1">
      <alignment horizontal="center" vertical="center" wrapText="1"/>
    </xf>
    <xf numFmtId="0" fontId="7" fillId="0" borderId="2" xfId="7" applyFont="1" applyBorder="1" applyAlignment="1">
      <alignment horizontal="center" vertical="center"/>
    </xf>
    <xf numFmtId="0" fontId="7" fillId="0" borderId="2" xfId="2" applyFont="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7" fillId="0" borderId="2" xfId="7"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0" zoomScaleNormal="100" zoomScaleSheetLayoutView="80" workbookViewId="0">
      <selection activeCell="K4" sqref="K4:K5"/>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4" width="8.125" style="8" customWidth="1"/>
    <col min="15" max="15" width="12.25" style="8" customWidth="1"/>
    <col min="16" max="16" width="9" style="8"/>
    <col min="17" max="17" width="11.25" style="8" customWidth="1"/>
    <col min="18" max="16384" width="9" style="8"/>
  </cols>
  <sheetData>
    <row r="1" spans="1:17" ht="27.75" customHeight="1">
      <c r="A1" s="26"/>
      <c r="B1" s="29" t="s">
        <v>15</v>
      </c>
      <c r="C1" s="30"/>
      <c r="D1" s="30"/>
      <c r="E1" s="30"/>
      <c r="F1" s="30"/>
      <c r="G1" s="31"/>
      <c r="H1" s="30"/>
      <c r="I1" s="30"/>
      <c r="J1" s="30"/>
      <c r="K1" s="30"/>
      <c r="L1" s="30"/>
      <c r="M1" s="30"/>
      <c r="N1" s="30"/>
      <c r="O1" s="30"/>
    </row>
    <row r="2" spans="1:17">
      <c r="A2" s="27"/>
    </row>
    <row r="3" spans="1:17">
      <c r="A3" s="27"/>
      <c r="B3" s="12"/>
      <c r="O3" s="13"/>
    </row>
    <row r="4" spans="1:17" ht="21.95" customHeight="1">
      <c r="A4" s="27"/>
      <c r="B4" s="20" t="s">
        <v>14</v>
      </c>
      <c r="C4" s="20" t="s">
        <v>1</v>
      </c>
      <c r="D4" s="20" t="s">
        <v>2</v>
      </c>
      <c r="E4" s="20" t="s">
        <v>3</v>
      </c>
      <c r="F4" s="21" t="s">
        <v>4</v>
      </c>
      <c r="G4" s="25" t="s">
        <v>5</v>
      </c>
      <c r="H4" s="23" t="s">
        <v>6</v>
      </c>
      <c r="I4" s="20" t="s">
        <v>7</v>
      </c>
      <c r="J4" s="20" t="s">
        <v>8</v>
      </c>
      <c r="K4" s="32" t="s">
        <v>9</v>
      </c>
      <c r="L4" s="24" t="s">
        <v>10</v>
      </c>
      <c r="M4" s="24"/>
      <c r="N4" s="24"/>
      <c r="O4" s="14"/>
    </row>
    <row r="5" spans="1:17" s="16" customFormat="1" ht="36" customHeight="1">
      <c r="A5" s="28"/>
      <c r="B5" s="20"/>
      <c r="C5" s="20"/>
      <c r="D5" s="20"/>
      <c r="E5" s="20"/>
      <c r="F5" s="22"/>
      <c r="G5" s="25"/>
      <c r="H5" s="23"/>
      <c r="I5" s="20"/>
      <c r="J5" s="20"/>
      <c r="K5" s="32"/>
      <c r="L5" s="15" t="s">
        <v>11</v>
      </c>
      <c r="M5" s="15" t="s">
        <v>12</v>
      </c>
      <c r="N5" s="15" t="s">
        <v>0</v>
      </c>
      <c r="O5" s="15" t="s">
        <v>13</v>
      </c>
    </row>
    <row r="6" spans="1:17" s="16" customFormat="1" ht="138.75" customHeight="1">
      <c r="A6" s="15"/>
      <c r="B6" s="2" t="s">
        <v>21</v>
      </c>
      <c r="C6" s="1" t="s">
        <v>19</v>
      </c>
      <c r="D6" s="3">
        <v>45244</v>
      </c>
      <c r="E6" s="2" t="s">
        <v>22</v>
      </c>
      <c r="F6" s="4">
        <v>6470005001073</v>
      </c>
      <c r="G6" s="17" t="s">
        <v>23</v>
      </c>
      <c r="H6" s="5">
        <v>2593008</v>
      </c>
      <c r="I6" s="5" t="s">
        <v>24</v>
      </c>
      <c r="J6" s="6">
        <v>1</v>
      </c>
      <c r="K6" s="18"/>
      <c r="L6" s="6" t="s">
        <v>20</v>
      </c>
      <c r="M6" s="6">
        <v>0</v>
      </c>
      <c r="N6" s="18" t="s">
        <v>20</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35" customHeight="1">
      <c r="A7" s="15"/>
      <c r="B7" s="2" t="s">
        <v>25</v>
      </c>
      <c r="C7" s="1" t="s">
        <v>19</v>
      </c>
      <c r="D7" s="3">
        <v>45246</v>
      </c>
      <c r="E7" s="2" t="s">
        <v>22</v>
      </c>
      <c r="F7" s="4">
        <v>6470005001073</v>
      </c>
      <c r="G7" s="17" t="s">
        <v>23</v>
      </c>
      <c r="H7" s="5">
        <v>2432682</v>
      </c>
      <c r="I7" s="5" t="s">
        <v>26</v>
      </c>
      <c r="J7" s="6">
        <v>1</v>
      </c>
      <c r="K7" s="18"/>
      <c r="L7" s="6" t="s">
        <v>20</v>
      </c>
      <c r="M7" s="6">
        <v>0</v>
      </c>
      <c r="N7" s="18" t="s">
        <v>20</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05" customHeight="1">
      <c r="A8" s="15"/>
      <c r="B8" s="2" t="s">
        <v>27</v>
      </c>
      <c r="C8" s="1" t="s">
        <v>19</v>
      </c>
      <c r="D8" s="3">
        <v>45246</v>
      </c>
      <c r="E8" s="2" t="s">
        <v>22</v>
      </c>
      <c r="F8" s="4">
        <v>6470005001073</v>
      </c>
      <c r="G8" s="17" t="s">
        <v>23</v>
      </c>
      <c r="H8" s="5" t="s">
        <v>16</v>
      </c>
      <c r="I8" s="5" t="s">
        <v>17</v>
      </c>
      <c r="J8" s="6" t="s">
        <v>26</v>
      </c>
      <c r="K8" s="18"/>
      <c r="L8" s="6" t="s">
        <v>20</v>
      </c>
      <c r="M8" s="6" t="s">
        <v>18</v>
      </c>
      <c r="N8" s="18" t="s">
        <v>20</v>
      </c>
      <c r="O8" s="7">
        <v>0</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94.5" customHeight="1">
      <c r="A9" s="15"/>
      <c r="B9" s="2" t="s">
        <v>28</v>
      </c>
      <c r="C9" s="1" t="s">
        <v>19</v>
      </c>
      <c r="D9" s="3">
        <v>45246</v>
      </c>
      <c r="E9" s="2" t="s">
        <v>22</v>
      </c>
      <c r="F9" s="4">
        <v>6470005001073</v>
      </c>
      <c r="G9" s="17" t="s">
        <v>23</v>
      </c>
      <c r="H9" s="5" t="s">
        <v>16</v>
      </c>
      <c r="I9" s="5" t="s">
        <v>17</v>
      </c>
      <c r="J9" s="6" t="s">
        <v>26</v>
      </c>
      <c r="K9" s="18"/>
      <c r="L9" s="6" t="s">
        <v>20</v>
      </c>
      <c r="M9" s="6" t="s">
        <v>18</v>
      </c>
      <c r="N9" s="18" t="s">
        <v>20</v>
      </c>
      <c r="O9" s="7">
        <v>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0" customHeight="1">
      <c r="A10" s="15"/>
      <c r="B10" s="2" t="s">
        <v>29</v>
      </c>
      <c r="C10" s="1" t="s">
        <v>19</v>
      </c>
      <c r="D10" s="3">
        <v>45246</v>
      </c>
      <c r="E10" s="2" t="s">
        <v>22</v>
      </c>
      <c r="F10" s="4">
        <v>6470005001073</v>
      </c>
      <c r="G10" s="17" t="s">
        <v>23</v>
      </c>
      <c r="H10" s="5" t="s">
        <v>16</v>
      </c>
      <c r="I10" s="5" t="s">
        <v>17</v>
      </c>
      <c r="J10" s="6" t="s">
        <v>26</v>
      </c>
      <c r="K10" s="18"/>
      <c r="L10" s="6" t="s">
        <v>20</v>
      </c>
      <c r="M10" s="6" t="s">
        <v>18</v>
      </c>
      <c r="N10" s="18" t="s">
        <v>20</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0" customHeight="1">
      <c r="A11" s="15"/>
      <c r="B11" s="2" t="s">
        <v>20</v>
      </c>
      <c r="C11" s="1" t="s">
        <v>20</v>
      </c>
      <c r="D11" s="3" t="s">
        <v>20</v>
      </c>
      <c r="E11" s="2" t="s">
        <v>20</v>
      </c>
      <c r="F11" s="4" t="s">
        <v>20</v>
      </c>
      <c r="G11" s="17" t="s">
        <v>20</v>
      </c>
      <c r="H11" s="5" t="s">
        <v>20</v>
      </c>
      <c r="I11" s="5" t="s">
        <v>20</v>
      </c>
      <c r="J11" s="6" t="s">
        <v>20</v>
      </c>
      <c r="K11" s="18"/>
      <c r="L11" s="6" t="s">
        <v>20</v>
      </c>
      <c r="M11" s="6" t="s">
        <v>20</v>
      </c>
      <c r="N11" s="18" t="s">
        <v>20</v>
      </c>
      <c r="O11" s="7" t="s">
        <v>20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0" customHeight="1">
      <c r="A12" s="15"/>
      <c r="B12" s="2" t="str">
        <f>IF(A12="","",VLOOKUP(A12,#REF!,4,FALSE))</f>
        <v/>
      </c>
      <c r="C12" s="1" t="str">
        <f>IF(A12="","",VLOOKUP(A12,#REF!,5,FALSE))</f>
        <v/>
      </c>
      <c r="D12" s="3" t="str">
        <f>IF(A12="","",VLOOKUP(A12,#REF!,8,FALSE))</f>
        <v/>
      </c>
      <c r="E12" s="2" t="str">
        <f>IF(A12="","",VLOOKUP(A12,#REF!,9,FALSE))</f>
        <v/>
      </c>
      <c r="F12" s="4" t="str">
        <f>IF(A12="","",VLOOKUP(A12,#REF!,10,FALSE))</f>
        <v/>
      </c>
      <c r="G12" s="17" t="str">
        <f>IF(A12="","",VLOOKUP(A12,#REF!,30,FALSE))</f>
        <v/>
      </c>
      <c r="H12" s="5" t="str">
        <f>IF(A12="","",IF(VLOOKUP(A12,#REF!,13,FALSE)="他官署で調達手続きを実施のため","他官署で調達手続きを実施のため",IF(VLOOKUP(A12,#REF!,20,FALSE)="②同種の他の契約の予定価格を類推されるおそれがあるため公表しない","同種の他の契約の予定価格を類推されるおそれがあるため公表しない",IF(VLOOKUP(A12,#REF!,20,FALSE)="－","－",IF(VLOOKUP(A12,#REF!,6,FALSE)&lt;&gt;"",TEXT(VLOOKUP(A12,#REF!,13,FALSE),"#,##0円")&amp;CHAR(10)&amp;"(A)",VLOOKUP(A12,#REF!,13,FALSE))))))</f>
        <v/>
      </c>
      <c r="I12" s="5" t="str">
        <f>IF(A12="","",VLOOKUP(A12,#REF!,14,FALSE))</f>
        <v/>
      </c>
      <c r="J12" s="6" t="str">
        <f>IF(A12="","",IF(VLOOKUP(A12,#REF!,13,FALSE)="他官署で調達手続きを実施のため","－",IF(VLOOKUP(A12,#REF!,20,FALSE)="②同種の他の契約の予定価格を類推されるおそれがあるため公表しない","－",IF(VLOOKUP(A12,#REF!,20,FALSE)="－","－",IF(VLOOKUP(A12,#REF!,6,FALSE)&lt;&gt;"",TEXT(VLOOKUP(A12,#REF!,16,FALSE),"#.0%")&amp;CHAR(10)&amp;"(B/A×100)",VLOOKUP(A12,#REF!,16,FALSE))))))</f>
        <v/>
      </c>
      <c r="K12" s="18"/>
      <c r="L12" s="6" t="str">
        <f>IF(A12="","",IF(VLOOKUP(A12,#REF!,26,FALSE)="①公益社団法人","公社",IF(VLOOKUP(A12,#REF!,26,FALSE)="②公益財団法人","公財","")))</f>
        <v/>
      </c>
      <c r="M12" s="6" t="str">
        <f>IF(A12="","",VLOOKUP(A12,#REF!,27,FALSE))</f>
        <v/>
      </c>
      <c r="N12" s="18" t="str">
        <f>IF(A12="","",IF(VLOOKUP(A12,#REF!,12,FALSE)="国所管",VLOOKUP(A12,#REF!,23,FALSE),""))</f>
        <v/>
      </c>
      <c r="O12" s="7" t="str">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15"/>
      <c r="B13" s="2" t="str">
        <f>IF(A13="","",VLOOKUP(A13,#REF!,4,FALSE))</f>
        <v/>
      </c>
      <c r="C13" s="1" t="str">
        <f>IF(A13="","",VLOOKUP(A13,#REF!,5,FALSE))</f>
        <v/>
      </c>
      <c r="D13" s="3" t="str">
        <f>IF(A13="","",VLOOKUP(A13,#REF!,8,FALSE))</f>
        <v/>
      </c>
      <c r="E13" s="2" t="str">
        <f>IF(A13="","",VLOOKUP(A13,#REF!,9,FALSE))</f>
        <v/>
      </c>
      <c r="F13" s="4" t="str">
        <f>IF(A13="","",VLOOKUP(A13,#REF!,10,FALSE))</f>
        <v/>
      </c>
      <c r="G13" s="17" t="str">
        <f>IF(A13="","",VLOOKUP(A13,#REF!,30,FALSE))</f>
        <v/>
      </c>
      <c r="H13" s="5"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5" t="str">
        <f>IF(A13="","",VLOOKUP(A13,#REF!,14,FALSE))</f>
        <v/>
      </c>
      <c r="J13" s="6"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18"/>
      <c r="L13" s="6" t="str">
        <f>IF(A13="","",IF(VLOOKUP(A13,#REF!,26,FALSE)="①公益社団法人","公社",IF(VLOOKUP(A13,#REF!,26,FALSE)="②公益財団法人","公財","")))</f>
        <v/>
      </c>
      <c r="M13" s="6" t="str">
        <f>IF(A13="","",VLOOKUP(A13,#REF!,27,FALSE))</f>
        <v/>
      </c>
      <c r="N13" s="18" t="str">
        <f>IF(A13="","",IF(VLOOKUP(A13,#REF!,12,FALSE)="国所管",VLOOKUP(A13,#REF!,23,FALSE),""))</f>
        <v/>
      </c>
      <c r="O13" s="7"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5"/>
      <c r="B14" s="2" t="str">
        <f>IF(A14="","",VLOOKUP(A14,#REF!,4,FALSE))</f>
        <v/>
      </c>
      <c r="C14" s="1" t="str">
        <f>IF(A14="","",VLOOKUP(A14,#REF!,5,FALSE))</f>
        <v/>
      </c>
      <c r="D14" s="3" t="str">
        <f>IF(A14="","",VLOOKUP(A14,#REF!,8,FALSE))</f>
        <v/>
      </c>
      <c r="E14" s="2" t="str">
        <f>IF(A14="","",VLOOKUP(A14,#REF!,9,FALSE))</f>
        <v/>
      </c>
      <c r="F14" s="4" t="str">
        <f>IF(A14="","",VLOOKUP(A14,#REF!,10,FALSE))</f>
        <v/>
      </c>
      <c r="G14" s="17" t="str">
        <f>IF(A14="","",VLOOKUP(A14,#REF!,30,FALSE))</f>
        <v/>
      </c>
      <c r="H14" s="5"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5" t="str">
        <f>IF(A14="","",VLOOKUP(A14,#REF!,14,FALSE))</f>
        <v/>
      </c>
      <c r="J14" s="6"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18"/>
      <c r="L14" s="6" t="str">
        <f>IF(A14="","",IF(VLOOKUP(A14,#REF!,26,FALSE)="①公益社団法人","公社",IF(VLOOKUP(A14,#REF!,26,FALSE)="②公益財団法人","公財","")))</f>
        <v/>
      </c>
      <c r="M14" s="6" t="str">
        <f>IF(A14="","",VLOOKUP(A14,#REF!,27,FALSE))</f>
        <v/>
      </c>
      <c r="N14" s="18" t="str">
        <f>IF(A14="","",IF(VLOOKUP(A14,#REF!,12,FALSE)="国所管",VLOOKUP(A14,#REF!,23,FALSE),""))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120.75" customHeight="1">
      <c r="A15" s="15"/>
      <c r="B15" s="2" t="str">
        <f>IF(A15="","",VLOOKUP(A15,#REF!,4,FALSE))</f>
        <v/>
      </c>
      <c r="C15" s="1" t="str">
        <f>IF(A15="","",VLOOKUP(A15,#REF!,5,FALSE))</f>
        <v/>
      </c>
      <c r="D15" s="3" t="str">
        <f>IF(A15="","",VLOOKUP(A15,#REF!,8,FALSE))</f>
        <v/>
      </c>
      <c r="E15" s="2" t="str">
        <f>IF(A15="","",VLOOKUP(A15,#REF!,9,FALSE))</f>
        <v/>
      </c>
      <c r="F15" s="4" t="str">
        <f>IF(A15="","",VLOOKUP(A15,#REF!,10,FALSE))</f>
        <v/>
      </c>
      <c r="G15" s="17" t="str">
        <f>IF(A15="","",VLOOKUP(A15,#REF!,30,FALSE))</f>
        <v/>
      </c>
      <c r="H15" s="5"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5" t="str">
        <f>IF(A15="","",VLOOKUP(A15,#REF!,14,FALSE))</f>
        <v/>
      </c>
      <c r="J15" s="6"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18"/>
      <c r="L15" s="6" t="str">
        <f>IF(A15="","",IF(VLOOKUP(A15,#REF!,26,FALSE)="①公益社団法人","公社",IF(VLOOKUP(A15,#REF!,26,FALSE)="②公益財団法人","公財","")))</f>
        <v/>
      </c>
      <c r="M15" s="6" t="str">
        <f>IF(A15="","",VLOOKUP(A15,#REF!,27,FALSE))</f>
        <v/>
      </c>
      <c r="N15" s="18" t="str">
        <f>IF(A15="","",IF(VLOOKUP(A15,#REF!,12,FALSE)="国所管",VLOOKUP(A15,#REF!,23,FALSE),""))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7.5" customHeight="1">
      <c r="A16" s="15"/>
      <c r="B16" s="2" t="str">
        <f>IF(A16="","",VLOOKUP(A16,#REF!,4,FALSE))</f>
        <v/>
      </c>
      <c r="C16" s="1" t="str">
        <f>IF(A16="","",VLOOKUP(A16,#REF!,5,FALSE))</f>
        <v/>
      </c>
      <c r="D16" s="3" t="str">
        <f>IF(A16="","",VLOOKUP(A16,#REF!,8,FALSE))</f>
        <v/>
      </c>
      <c r="E16" s="2" t="str">
        <f>IF(A16="","",VLOOKUP(A16,#REF!,9,FALSE))</f>
        <v/>
      </c>
      <c r="F16" s="4" t="str">
        <f>IF(A16="","",VLOOKUP(A16,#REF!,10,FALSE))</f>
        <v/>
      </c>
      <c r="G16" s="17"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8"/>
      <c r="L16" s="6" t="str">
        <f>IF(A16="","",IF(VLOOKUP(A16,#REF!,26,FALSE)="①公益社団法人","公社",IF(VLOOKUP(A16,#REF!,26,FALSE)="②公益財団法人","公財","")))</f>
        <v/>
      </c>
      <c r="M16" s="6" t="str">
        <f>IF(A16="","",VLOOKUP(A16,#REF!,27,FALSE))</f>
        <v/>
      </c>
      <c r="N16" s="18" t="str">
        <f>IF(A16="","",IF(VLOOKUP(A16,#REF!,12,FALSE)="国所管",VLOOKUP(A16,#REF!,23,FALSE),""))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0" customHeight="1">
      <c r="A17" s="15"/>
      <c r="B17" s="2" t="str">
        <f>IF(A17="","",VLOOKUP(A17,#REF!,4,FALSE))</f>
        <v/>
      </c>
      <c r="C17" s="1" t="str">
        <f>IF(A17="","",VLOOKUP(A17,#REF!,5,FALSE))</f>
        <v/>
      </c>
      <c r="D17" s="3" t="str">
        <f>IF(A17="","",VLOOKUP(A17,#REF!,8,FALSE))</f>
        <v/>
      </c>
      <c r="E17" s="2" t="str">
        <f>IF(A17="","",VLOOKUP(A17,#REF!,9,FALSE))</f>
        <v/>
      </c>
      <c r="F17" s="4" t="str">
        <f>IF(A17="","",VLOOKUP(A17,#REF!,10,FALSE))</f>
        <v/>
      </c>
      <c r="G17" s="17"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8"/>
      <c r="L17" s="6" t="str">
        <f>IF(A17="","",IF(VLOOKUP(A17,#REF!,26,FALSE)="①公益社団法人","公社",IF(VLOOKUP(A17,#REF!,26,FALSE)="②公益財団法人","公財","")))</f>
        <v/>
      </c>
      <c r="M17" s="6" t="str">
        <f>IF(A17="","",VLOOKUP(A17,#REF!,27,FALSE))</f>
        <v/>
      </c>
      <c r="N17" s="18" t="str">
        <f>IF(A17="","",IF(VLOOKUP(A17,#REF!,12,FALSE)="国所管",VLOOKUP(A17,#REF!,23,FALSE),""))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0" customHeight="1">
      <c r="A18" s="15"/>
      <c r="B18" s="2" t="str">
        <f>IF(A18="","",VLOOKUP(A18,#REF!,4,FALSE))</f>
        <v/>
      </c>
      <c r="C18" s="1" t="str">
        <f>IF(A18="","",VLOOKUP(A18,#REF!,5,FALSE))</f>
        <v/>
      </c>
      <c r="D18" s="3" t="str">
        <f>IF(A18="","",VLOOKUP(A18,#REF!,8,FALSE))</f>
        <v/>
      </c>
      <c r="E18" s="2" t="str">
        <f>IF(A18="","",VLOOKUP(A18,#REF!,9,FALSE))</f>
        <v/>
      </c>
      <c r="F18" s="4" t="str">
        <f>IF(A18="","",VLOOKUP(A18,#REF!,10,FALSE))</f>
        <v/>
      </c>
      <c r="G18" s="17"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8"/>
      <c r="L18" s="6" t="str">
        <f>IF(A18="","",IF(VLOOKUP(A18,#REF!,26,FALSE)="①公益社団法人","公社",IF(VLOOKUP(A18,#REF!,26,FALSE)="②公益財団法人","公財","")))</f>
        <v/>
      </c>
      <c r="M18" s="6" t="str">
        <f>IF(A18="","",VLOOKUP(A18,#REF!,27,FALSE))</f>
        <v/>
      </c>
      <c r="N18" s="18" t="str">
        <f>IF(A18="","",IF(VLOOKUP(A18,#REF!,12,FALSE)="国所管",VLOOKUP(A18,#REF!,23,FALSE),""))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6.75" customHeight="1">
      <c r="A19" s="15"/>
      <c r="B19" s="2" t="str">
        <f>IF(A19="","",VLOOKUP(A19,#REF!,4,FALSE))</f>
        <v/>
      </c>
      <c r="C19" s="1" t="str">
        <f>IF(A19="","",VLOOKUP(A19,#REF!,5,FALSE))</f>
        <v/>
      </c>
      <c r="D19" s="3" t="str">
        <f>IF(A19="","",VLOOKUP(A19,#REF!,8,FALSE))</f>
        <v/>
      </c>
      <c r="E19" s="2" t="str">
        <f>IF(A19="","",VLOOKUP(A19,#REF!,9,FALSE))</f>
        <v/>
      </c>
      <c r="F19" s="4" t="str">
        <f>IF(A19="","",VLOOKUP(A19,#REF!,10,FALSE))</f>
        <v/>
      </c>
      <c r="G19" s="17"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8"/>
      <c r="L19" s="6" t="str">
        <f>IF(A19="","",IF(VLOOKUP(A19,#REF!,26,FALSE)="①公益社団法人","公社",IF(VLOOKUP(A19,#REF!,26,FALSE)="②公益財団法人","公財","")))</f>
        <v/>
      </c>
      <c r="M19" s="6" t="str">
        <f>IF(A19="","",VLOOKUP(A19,#REF!,27,FALSE))</f>
        <v/>
      </c>
      <c r="N19" s="18" t="str">
        <f>IF(A19="","",IF(VLOOKUP(A19,#REF!,12,FALSE)="国所管",VLOOKUP(A19,#REF!,23,FALSE),""))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120.75" customHeight="1">
      <c r="A20" s="15"/>
      <c r="B20" s="2" t="str">
        <f>IF(A20="","",VLOOKUP(A20,#REF!,4,FALSE))</f>
        <v/>
      </c>
      <c r="C20" s="1" t="str">
        <f>IF(A20="","",VLOOKUP(A20,#REF!,5,FALSE))</f>
        <v/>
      </c>
      <c r="D20" s="3" t="str">
        <f>IF(A20="","",VLOOKUP(A20,#REF!,8,FALSE))</f>
        <v/>
      </c>
      <c r="E20" s="2" t="str">
        <f>IF(A20="","",VLOOKUP(A20,#REF!,9,FALSE))</f>
        <v/>
      </c>
      <c r="F20" s="4" t="str">
        <f>IF(A20="","",VLOOKUP(A20,#REF!,10,FALSE))</f>
        <v/>
      </c>
      <c r="G20" s="17"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8"/>
      <c r="L20" s="6" t="str">
        <f>IF(A20="","",IF(VLOOKUP(A20,#REF!,26,FALSE)="①公益社団法人","公社",IF(VLOOKUP(A20,#REF!,26,FALSE)="②公益財団法人","公財","")))</f>
        <v/>
      </c>
      <c r="M20" s="6" t="str">
        <f>IF(A20="","",VLOOKUP(A20,#REF!,27,FALSE))</f>
        <v/>
      </c>
      <c r="N20" s="18" t="str">
        <f>IF(A20="","",IF(VLOOKUP(A20,#REF!,12,FALSE)="国所管",VLOOKUP(A20,#REF!,23,FALSE),""))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15"/>
      <c r="B21" s="2" t="str">
        <f>IF(A21="","",VLOOKUP(A21,#REF!,4,FALSE))</f>
        <v/>
      </c>
      <c r="C21" s="1" t="str">
        <f>IF(A21="","",VLOOKUP(A21,#REF!,5,FALSE))</f>
        <v/>
      </c>
      <c r="D21" s="3" t="str">
        <f>IF(A21="","",VLOOKUP(A21,#REF!,8,FALSE))</f>
        <v/>
      </c>
      <c r="E21" s="2" t="str">
        <f>IF(A21="","",VLOOKUP(A21,#REF!,9,FALSE))</f>
        <v/>
      </c>
      <c r="F21" s="4" t="str">
        <f>IF(A21="","",VLOOKUP(A21,#REF!,10,FALSE))</f>
        <v/>
      </c>
      <c r="G21" s="17"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8"/>
      <c r="L21" s="6" t="str">
        <f>IF(A21="","",IF(VLOOKUP(A21,#REF!,26,FALSE)="①公益社団法人","公社",IF(VLOOKUP(A21,#REF!,26,FALSE)="②公益財団法人","公財","")))</f>
        <v/>
      </c>
      <c r="M21" s="6" t="str">
        <f>IF(A21="","",VLOOKUP(A21,#REF!,27,FALSE))</f>
        <v/>
      </c>
      <c r="N21" s="18" t="str">
        <f>IF(A21="","",IF(VLOOKUP(A21,#REF!,12,FALSE)="国所管",VLOOKUP(A21,#REF!,23,FALSE),""))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15"/>
      <c r="B22" s="2" t="str">
        <f>IF(A22="","",VLOOKUP(A22,#REF!,4,FALSE))</f>
        <v/>
      </c>
      <c r="C22" s="1" t="str">
        <f>IF(A22="","",VLOOKUP(A22,#REF!,5,FALSE))</f>
        <v/>
      </c>
      <c r="D22" s="3" t="str">
        <f>IF(A22="","",VLOOKUP(A22,#REF!,8,FALSE))</f>
        <v/>
      </c>
      <c r="E22" s="2" t="str">
        <f>IF(A22="","",VLOOKUP(A22,#REF!,9,FALSE))</f>
        <v/>
      </c>
      <c r="F22" s="4" t="str">
        <f>IF(A22="","",VLOOKUP(A22,#REF!,10,FALSE))</f>
        <v/>
      </c>
      <c r="G22" s="17"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8"/>
      <c r="L22" s="6" t="str">
        <f>IF(A22="","",IF(VLOOKUP(A22,#REF!,26,FALSE)="①公益社団法人","公社",IF(VLOOKUP(A22,#REF!,26,FALSE)="②公益財団法人","公財","")))</f>
        <v/>
      </c>
      <c r="M22" s="6" t="str">
        <f>IF(A22="","",VLOOKUP(A22,#REF!,27,FALSE))</f>
        <v/>
      </c>
      <c r="N22" s="18" t="str">
        <f>IF(A22="","",IF(VLOOKUP(A22,#REF!,12,FALSE)="国所管",VLOOKUP(A22,#REF!,23,FALSE),""))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15"/>
      <c r="B23" s="2" t="str">
        <f>IF(A23="","",VLOOKUP(A23,#REF!,4,FALSE))</f>
        <v/>
      </c>
      <c r="C23" s="1" t="str">
        <f>IF(A23="","",VLOOKUP(A23,#REF!,5,FALSE))</f>
        <v/>
      </c>
      <c r="D23" s="3" t="str">
        <f>IF(A23="","",VLOOKUP(A23,#REF!,8,FALSE))</f>
        <v/>
      </c>
      <c r="E23" s="2" t="str">
        <f>IF(A23="","",VLOOKUP(A23,#REF!,9,FALSE))</f>
        <v/>
      </c>
      <c r="F23" s="4" t="str">
        <f>IF(A23="","",VLOOKUP(A23,#REF!,10,FALSE))</f>
        <v/>
      </c>
      <c r="G23" s="17"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8"/>
      <c r="L23" s="6" t="str">
        <f>IF(A23="","",IF(VLOOKUP(A23,#REF!,26,FALSE)="①公益社団法人","公社",IF(VLOOKUP(A23,#REF!,26,FALSE)="②公益財団法人","公財","")))</f>
        <v/>
      </c>
      <c r="M23" s="6" t="str">
        <f>IF(A23="","",VLOOKUP(A23,#REF!,27,FALSE))</f>
        <v/>
      </c>
      <c r="N23" s="18" t="str">
        <f>IF(A23="","",IF(VLOOKUP(A23,#REF!,12,FALSE)="国所管",VLOOKUP(A23,#REF!,23,FALSE),""))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15"/>
      <c r="B24" s="2" t="str">
        <f>IF(A24="","",VLOOKUP(A24,#REF!,4,FALSE))</f>
        <v/>
      </c>
      <c r="C24" s="1" t="str">
        <f>IF(A24="","",VLOOKUP(A24,#REF!,5,FALSE))</f>
        <v/>
      </c>
      <c r="D24" s="3" t="str">
        <f>IF(A24="","",VLOOKUP(A24,#REF!,8,FALSE))</f>
        <v/>
      </c>
      <c r="E24" s="2" t="str">
        <f>IF(A24="","",VLOOKUP(A24,#REF!,9,FALSE))</f>
        <v/>
      </c>
      <c r="F24" s="4" t="str">
        <f>IF(A24="","",VLOOKUP(A24,#REF!,10,FALSE))</f>
        <v/>
      </c>
      <c r="G24" s="17"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8"/>
      <c r="L24" s="6" t="str">
        <f>IF(A24="","",IF(VLOOKUP(A24,#REF!,26,FALSE)="①公益社団法人","公社",IF(VLOOKUP(A24,#REF!,26,FALSE)="②公益財団法人","公財","")))</f>
        <v/>
      </c>
      <c r="M24" s="6" t="str">
        <f>IF(A24="","",VLOOKUP(A24,#REF!,27,FALSE))</f>
        <v/>
      </c>
      <c r="N24" s="18" t="str">
        <f>IF(A24="","",IF(VLOOKUP(A24,#REF!,12,FALSE)="国所管",VLOOKUP(A24,#REF!,23,FALSE),""))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15"/>
      <c r="B25" s="2" t="str">
        <f>IF(A25="","",VLOOKUP(A25,#REF!,4,FALSE))</f>
        <v/>
      </c>
      <c r="C25" s="1" t="str">
        <f>IF(A25="","",VLOOKUP(A25,#REF!,5,FALSE))</f>
        <v/>
      </c>
      <c r="D25" s="3" t="str">
        <f>IF(A25="","",VLOOKUP(A25,#REF!,8,FALSE))</f>
        <v/>
      </c>
      <c r="E25" s="2" t="str">
        <f>IF(A25="","",VLOOKUP(A25,#REF!,9,FALSE))</f>
        <v/>
      </c>
      <c r="F25" s="4" t="str">
        <f>IF(A25="","",VLOOKUP(A25,#REF!,10,FALSE))</f>
        <v/>
      </c>
      <c r="G25" s="17"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8"/>
      <c r="L25" s="6" t="str">
        <f>IF(A25="","",IF(VLOOKUP(A25,#REF!,26,FALSE)="①公益社団法人","公社",IF(VLOOKUP(A25,#REF!,26,FALSE)="②公益財団法人","公財","")))</f>
        <v/>
      </c>
      <c r="M25" s="6" t="str">
        <f>IF(A25="","",VLOOKUP(A25,#REF!,27,FALSE))</f>
        <v/>
      </c>
      <c r="N25" s="18" t="str">
        <f>IF(A25="","",IF(VLOOKUP(A25,#REF!,12,FALSE)="国所管",VLOOKUP(A25,#REF!,23,FALSE),""))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5"/>
      <c r="B26" s="2" t="str">
        <f>IF(A26="","",VLOOKUP(A26,#REF!,4,FALSE))</f>
        <v/>
      </c>
      <c r="C26" s="1" t="str">
        <f>IF(A26="","",VLOOKUP(A26,#REF!,5,FALSE))</f>
        <v/>
      </c>
      <c r="D26" s="3" t="str">
        <f>IF(A26="","",VLOOKUP(A26,#REF!,8,FALSE))</f>
        <v/>
      </c>
      <c r="E26" s="2" t="str">
        <f>IF(A26="","",VLOOKUP(A26,#REF!,9,FALSE))</f>
        <v/>
      </c>
      <c r="F26" s="4" t="str">
        <f>IF(A26="","",VLOOKUP(A26,#REF!,10,FALSE))</f>
        <v/>
      </c>
      <c r="G26" s="17"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8"/>
      <c r="L26" s="6" t="str">
        <f>IF(A26="","",IF(VLOOKUP(A26,#REF!,26,FALSE)="①公益社団法人","公社",IF(VLOOKUP(A26,#REF!,26,FALSE)="②公益財団法人","公財","")))</f>
        <v/>
      </c>
      <c r="M26" s="6" t="str">
        <f>IF(A26="","",VLOOKUP(A26,#REF!,27,FALSE))</f>
        <v/>
      </c>
      <c r="N26" s="18" t="str">
        <f>IF(A26="","",IF(VLOOKUP(A26,#REF!,12,FALSE)="国所管",VLOOKUP(A26,#REF!,23,FALSE),""))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5"/>
      <c r="B27" s="2" t="str">
        <f>IF(A27="","",VLOOKUP(A27,#REF!,4,FALSE))</f>
        <v/>
      </c>
      <c r="C27" s="1" t="str">
        <f>IF(A27="","",VLOOKUP(A27,#REF!,5,FALSE))</f>
        <v/>
      </c>
      <c r="D27" s="3" t="str">
        <f>IF(A27="","",VLOOKUP(A27,#REF!,8,FALSE))</f>
        <v/>
      </c>
      <c r="E27" s="2" t="str">
        <f>IF(A27="","",VLOOKUP(A27,#REF!,9,FALSE))</f>
        <v/>
      </c>
      <c r="F27" s="4" t="str">
        <f>IF(A27="","",VLOOKUP(A27,#REF!,10,FALSE))</f>
        <v/>
      </c>
      <c r="G27" s="17"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8"/>
      <c r="L27" s="6" t="str">
        <f>IF(A27="","",IF(VLOOKUP(A27,#REF!,26,FALSE)="①公益社団法人","公社",IF(VLOOKUP(A27,#REF!,26,FALSE)="②公益財団法人","公財","")))</f>
        <v/>
      </c>
      <c r="M27" s="6" t="str">
        <f>IF(A27="","",VLOOKUP(A27,#REF!,27,FALSE))</f>
        <v/>
      </c>
      <c r="N27" s="18" t="str">
        <f>IF(A27="","",IF(VLOOKUP(A27,#REF!,12,FALSE)="国所管",VLOOKUP(A27,#REF!,23,FALSE),""))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5"/>
      <c r="B28" s="2" t="str">
        <f>IF(A28="","",VLOOKUP(A28,#REF!,4,FALSE))</f>
        <v/>
      </c>
      <c r="C28" s="1" t="str">
        <f>IF(A28="","",VLOOKUP(A28,#REF!,5,FALSE))</f>
        <v/>
      </c>
      <c r="D28" s="3" t="str">
        <f>IF(A28="","",VLOOKUP(A28,#REF!,8,FALSE))</f>
        <v/>
      </c>
      <c r="E28" s="2" t="str">
        <f>IF(A28="","",VLOOKUP(A28,#REF!,9,FALSE))</f>
        <v/>
      </c>
      <c r="F28" s="4" t="str">
        <f>IF(A28="","",VLOOKUP(A28,#REF!,10,FALSE))</f>
        <v/>
      </c>
      <c r="G28" s="17"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8"/>
      <c r="L28" s="6" t="str">
        <f>IF(A28="","",IF(VLOOKUP(A28,#REF!,26,FALSE)="①公益社団法人","公社",IF(VLOOKUP(A28,#REF!,26,FALSE)="②公益財団法人","公財","")))</f>
        <v/>
      </c>
      <c r="M28" s="6" t="str">
        <f>IF(A28="","",VLOOKUP(A28,#REF!,27,FALSE))</f>
        <v/>
      </c>
      <c r="N28" s="18" t="str">
        <f>IF(A28="","",IF(VLOOKUP(A28,#REF!,12,FALSE)="国所管",VLOOKUP(A28,#REF!,23,FALSE),""))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5"/>
      <c r="B29" s="2" t="str">
        <f>IF(A29="","",VLOOKUP(A29,#REF!,4,FALSE))</f>
        <v/>
      </c>
      <c r="C29" s="1" t="str">
        <f>IF(A29="","",VLOOKUP(A29,#REF!,5,FALSE))</f>
        <v/>
      </c>
      <c r="D29" s="3" t="str">
        <f>IF(A29="","",VLOOKUP(A29,#REF!,8,FALSE))</f>
        <v/>
      </c>
      <c r="E29" s="2" t="str">
        <f>IF(A29="","",VLOOKUP(A29,#REF!,9,FALSE))</f>
        <v/>
      </c>
      <c r="F29" s="4" t="str">
        <f>IF(A29="","",VLOOKUP(A29,#REF!,10,FALSE))</f>
        <v/>
      </c>
      <c r="G29" s="17"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8"/>
      <c r="L29" s="6" t="str">
        <f>IF(A29="","",IF(VLOOKUP(A29,#REF!,26,FALSE)="①公益社団法人","公社",IF(VLOOKUP(A29,#REF!,26,FALSE)="②公益財団法人","公財","")))</f>
        <v/>
      </c>
      <c r="M29" s="6" t="str">
        <f>IF(A29="","",VLOOKUP(A29,#REF!,27,FALSE))</f>
        <v/>
      </c>
      <c r="N29" s="18" t="str">
        <f>IF(A29="","",IF(VLOOKUP(A29,#REF!,12,FALSE)="国所管",VLOOKUP(A29,#REF!,23,FALSE),""))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5"/>
      <c r="B30" s="2" t="str">
        <f>IF(A30="","",VLOOKUP(A30,#REF!,4,FALSE))</f>
        <v/>
      </c>
      <c r="C30" s="1" t="str">
        <f>IF(A30="","",VLOOKUP(A30,#REF!,5,FALSE))</f>
        <v/>
      </c>
      <c r="D30" s="3" t="str">
        <f>IF(A30="","",VLOOKUP(A30,#REF!,8,FALSE))</f>
        <v/>
      </c>
      <c r="E30" s="2" t="str">
        <f>IF(A30="","",VLOOKUP(A30,#REF!,9,FALSE))</f>
        <v/>
      </c>
      <c r="F30" s="4" t="str">
        <f>IF(A30="","",VLOOKUP(A30,#REF!,10,FALSE))</f>
        <v/>
      </c>
      <c r="G30" s="17"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8"/>
      <c r="L30" s="6" t="str">
        <f>IF(A30="","",IF(VLOOKUP(A30,#REF!,26,FALSE)="①公益社団法人","公社",IF(VLOOKUP(A30,#REF!,26,FALSE)="②公益財団法人","公財","")))</f>
        <v/>
      </c>
      <c r="M30" s="6" t="str">
        <f>IF(A30="","",VLOOKUP(A30,#REF!,27,FALSE))</f>
        <v/>
      </c>
      <c r="N30" s="18" t="str">
        <f>IF(A30="","",IF(VLOOKUP(A30,#REF!,12,FALSE)="国所管",VLOOKUP(A30,#REF!,23,FALSE),""))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5"/>
      <c r="B31" s="2" t="str">
        <f>IF(A31="","",VLOOKUP(A31,#REF!,4,FALSE))</f>
        <v/>
      </c>
      <c r="C31" s="1" t="str">
        <f>IF(A31="","",VLOOKUP(A31,#REF!,5,FALSE))</f>
        <v/>
      </c>
      <c r="D31" s="3" t="str">
        <f>IF(A31="","",VLOOKUP(A31,#REF!,8,FALSE))</f>
        <v/>
      </c>
      <c r="E31" s="2" t="str">
        <f>IF(A31="","",VLOOKUP(A31,#REF!,9,FALSE))</f>
        <v/>
      </c>
      <c r="F31" s="4" t="str">
        <f>IF(A31="","",VLOOKUP(A31,#REF!,10,FALSE))</f>
        <v/>
      </c>
      <c r="G31" s="17"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8"/>
      <c r="L31" s="6" t="str">
        <f>IF(A31="","",IF(VLOOKUP(A31,#REF!,26,FALSE)="①公益社団法人","公社",IF(VLOOKUP(A31,#REF!,26,FALSE)="②公益財団法人","公財","")))</f>
        <v/>
      </c>
      <c r="M31" s="6" t="str">
        <f>IF(A31="","",VLOOKUP(A31,#REF!,27,FALSE))</f>
        <v/>
      </c>
      <c r="N31" s="18" t="str">
        <f>IF(A31="","",IF(VLOOKUP(A31,#REF!,12,FALSE)="国所管",VLOOKUP(A31,#REF!,23,FALSE),""))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5"/>
      <c r="B32" s="2" t="str">
        <f>IF(A32="","",VLOOKUP(A32,#REF!,4,FALSE))</f>
        <v/>
      </c>
      <c r="C32" s="1" t="str">
        <f>IF(A32="","",VLOOKUP(A32,#REF!,5,FALSE))</f>
        <v/>
      </c>
      <c r="D32" s="3" t="str">
        <f>IF(A32="","",VLOOKUP(A32,#REF!,8,FALSE))</f>
        <v/>
      </c>
      <c r="E32" s="2" t="str">
        <f>IF(A32="","",VLOOKUP(A32,#REF!,9,FALSE))</f>
        <v/>
      </c>
      <c r="F32" s="4" t="str">
        <f>IF(A32="","",VLOOKUP(A32,#REF!,10,FALSE))</f>
        <v/>
      </c>
      <c r="G32" s="17"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8"/>
      <c r="L32" s="6" t="str">
        <f>IF(A32="","",IF(VLOOKUP(A32,#REF!,26,FALSE)="①公益社団法人","公社",IF(VLOOKUP(A32,#REF!,26,FALSE)="②公益財団法人","公財","")))</f>
        <v/>
      </c>
      <c r="M32" s="6" t="str">
        <f>IF(A32="","",VLOOKUP(A32,#REF!,27,FALSE))</f>
        <v/>
      </c>
      <c r="N32" s="18" t="str">
        <f>IF(A32="","",IF(VLOOKUP(A32,#REF!,12,FALSE)="国所管",VLOOKUP(A32,#REF!,23,FALSE),""))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5"/>
      <c r="B33" s="2" t="str">
        <f>IF(A33="","",VLOOKUP(A33,#REF!,4,FALSE))</f>
        <v/>
      </c>
      <c r="C33" s="1" t="str">
        <f>IF(A33="","",VLOOKUP(A33,#REF!,5,FALSE))</f>
        <v/>
      </c>
      <c r="D33" s="3" t="str">
        <f>IF(A33="","",VLOOKUP(A33,#REF!,8,FALSE))</f>
        <v/>
      </c>
      <c r="E33" s="2" t="str">
        <f>IF(A33="","",VLOOKUP(A33,#REF!,9,FALSE))</f>
        <v/>
      </c>
      <c r="F33" s="4" t="str">
        <f>IF(A33="","",VLOOKUP(A33,#REF!,10,FALSE))</f>
        <v/>
      </c>
      <c r="G33" s="17"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8"/>
      <c r="L33" s="6" t="str">
        <f>IF(A33="","",IF(VLOOKUP(A33,#REF!,26,FALSE)="①公益社団法人","公社",IF(VLOOKUP(A33,#REF!,26,FALSE)="②公益財団法人","公財","")))</f>
        <v/>
      </c>
      <c r="M33" s="6" t="str">
        <f>IF(A33="","",VLOOKUP(A33,#REF!,27,FALSE))</f>
        <v/>
      </c>
      <c r="N33" s="18" t="str">
        <f>IF(A33="","",IF(VLOOKUP(A33,#REF!,12,FALSE)="国所管",VLOOKUP(A33,#REF!,23,FALSE),""))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5"/>
      <c r="B34" s="2" t="str">
        <f>IF(A34="","",VLOOKUP(A34,#REF!,4,FALSE))</f>
        <v/>
      </c>
      <c r="C34" s="1" t="str">
        <f>IF(A34="","",VLOOKUP(A34,#REF!,5,FALSE))</f>
        <v/>
      </c>
      <c r="D34" s="3" t="str">
        <f>IF(A34="","",VLOOKUP(A34,#REF!,8,FALSE))</f>
        <v/>
      </c>
      <c r="E34" s="2" t="str">
        <f>IF(A34="","",VLOOKUP(A34,#REF!,9,FALSE))</f>
        <v/>
      </c>
      <c r="F34" s="4" t="str">
        <f>IF(A34="","",VLOOKUP(A34,#REF!,10,FALSE))</f>
        <v/>
      </c>
      <c r="G34" s="17"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8"/>
      <c r="L34" s="6" t="str">
        <f>IF(A34="","",IF(VLOOKUP(A34,#REF!,26,FALSE)="①公益社団法人","公社",IF(VLOOKUP(A34,#REF!,26,FALSE)="②公益財団法人","公財","")))</f>
        <v/>
      </c>
      <c r="M34" s="6" t="str">
        <f>IF(A34="","",VLOOKUP(A34,#REF!,27,FALSE))</f>
        <v/>
      </c>
      <c r="N34" s="18" t="str">
        <f>IF(A34="","",IF(VLOOKUP(A34,#REF!,12,FALSE)="国所管",VLOOKUP(A34,#REF!,23,FALSE),""))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5"/>
      <c r="B35" s="2" t="str">
        <f>IF(A35="","",VLOOKUP(A35,#REF!,4,FALSE))</f>
        <v/>
      </c>
      <c r="C35" s="1" t="str">
        <f>IF(A35="","",VLOOKUP(A35,#REF!,5,FALSE))</f>
        <v/>
      </c>
      <c r="D35" s="3" t="str">
        <f>IF(A35="","",VLOOKUP(A35,#REF!,8,FALSE))</f>
        <v/>
      </c>
      <c r="E35" s="2" t="str">
        <f>IF(A35="","",VLOOKUP(A35,#REF!,9,FALSE))</f>
        <v/>
      </c>
      <c r="F35" s="4" t="str">
        <f>IF(A35="","",VLOOKUP(A35,#REF!,10,FALSE))</f>
        <v/>
      </c>
      <c r="G35" s="17"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8"/>
      <c r="L35" s="6" t="str">
        <f>IF(A35="","",IF(VLOOKUP(A35,#REF!,26,FALSE)="①公益社団法人","公社",IF(VLOOKUP(A35,#REF!,26,FALSE)="②公益財団法人","公財","")))</f>
        <v/>
      </c>
      <c r="M35" s="6" t="str">
        <f>IF(A35="","",VLOOKUP(A35,#REF!,27,FALSE))</f>
        <v/>
      </c>
      <c r="N35" s="18" t="str">
        <f>IF(A35="","",IF(VLOOKUP(A35,#REF!,12,FALSE)="国所管",VLOOKUP(A35,#REF!,23,FALSE),""))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5"/>
      <c r="B36" s="2" t="str">
        <f>IF(A36="","",VLOOKUP(A36,#REF!,4,FALSE))</f>
        <v/>
      </c>
      <c r="C36" s="1" t="str">
        <f>IF(A36="","",VLOOKUP(A36,#REF!,5,FALSE))</f>
        <v/>
      </c>
      <c r="D36" s="3" t="str">
        <f>IF(A36="","",VLOOKUP(A36,#REF!,8,FALSE))</f>
        <v/>
      </c>
      <c r="E36" s="2" t="str">
        <f>IF(A36="","",VLOOKUP(A36,#REF!,9,FALSE))</f>
        <v/>
      </c>
      <c r="F36" s="4" t="str">
        <f>IF(A36="","",VLOOKUP(A36,#REF!,10,FALSE))</f>
        <v/>
      </c>
      <c r="G36" s="17"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8"/>
      <c r="L36" s="6" t="str">
        <f>IF(A36="","",IF(VLOOKUP(A36,#REF!,26,FALSE)="①公益社団法人","公社",IF(VLOOKUP(A36,#REF!,26,FALSE)="②公益財団法人","公財","")))</f>
        <v/>
      </c>
      <c r="M36" s="6" t="str">
        <f>IF(A36="","",VLOOKUP(A36,#REF!,27,FALSE))</f>
        <v/>
      </c>
      <c r="N36" s="18" t="str">
        <f>IF(A36="","",IF(VLOOKUP(A36,#REF!,12,FALSE)="国所管",VLOOKUP(A36,#REF!,23,FALSE),""))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5"/>
      <c r="B37" s="2" t="str">
        <f>IF(A37="","",VLOOKUP(A37,#REF!,4,FALSE))</f>
        <v/>
      </c>
      <c r="C37" s="1" t="str">
        <f>IF(A37="","",VLOOKUP(A37,#REF!,5,FALSE))</f>
        <v/>
      </c>
      <c r="D37" s="3" t="str">
        <f>IF(A37="","",VLOOKUP(A37,#REF!,8,FALSE))</f>
        <v/>
      </c>
      <c r="E37" s="2" t="str">
        <f>IF(A37="","",VLOOKUP(A37,#REF!,9,FALSE))</f>
        <v/>
      </c>
      <c r="F37" s="4" t="str">
        <f>IF(A37="","",VLOOKUP(A37,#REF!,10,FALSE))</f>
        <v/>
      </c>
      <c r="G37" s="17"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8"/>
      <c r="L37" s="6" t="str">
        <f>IF(A37="","",IF(VLOOKUP(A37,#REF!,26,FALSE)="①公益社団法人","公社",IF(VLOOKUP(A37,#REF!,26,FALSE)="②公益財団法人","公財","")))</f>
        <v/>
      </c>
      <c r="M37" s="6" t="str">
        <f>IF(A37="","",VLOOKUP(A37,#REF!,27,FALSE))</f>
        <v/>
      </c>
      <c r="N37" s="18" t="str">
        <f>IF(A37="","",IF(VLOOKUP(A37,#REF!,12,FALSE)="国所管",VLOOKUP(A37,#REF!,23,FALSE),""))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5"/>
      <c r="B38" s="2" t="str">
        <f>IF(A38="","",VLOOKUP(A38,#REF!,4,FALSE))</f>
        <v/>
      </c>
      <c r="C38" s="1" t="str">
        <f>IF(A38="","",VLOOKUP(A38,#REF!,5,FALSE))</f>
        <v/>
      </c>
      <c r="D38" s="3" t="str">
        <f>IF(A38="","",VLOOKUP(A38,#REF!,8,FALSE))</f>
        <v/>
      </c>
      <c r="E38" s="2" t="str">
        <f>IF(A38="","",VLOOKUP(A38,#REF!,9,FALSE))</f>
        <v/>
      </c>
      <c r="F38" s="4" t="str">
        <f>IF(A38="","",VLOOKUP(A38,#REF!,10,FALSE))</f>
        <v/>
      </c>
      <c r="G38" s="17"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8"/>
      <c r="L38" s="6" t="str">
        <f>IF(A38="","",IF(VLOOKUP(A38,#REF!,26,FALSE)="①公益社団法人","公社",IF(VLOOKUP(A38,#REF!,26,FALSE)="②公益財団法人","公財","")))</f>
        <v/>
      </c>
      <c r="M38" s="6" t="str">
        <f>IF(A38="","",VLOOKUP(A38,#REF!,27,FALSE))</f>
        <v/>
      </c>
      <c r="N38" s="18" t="str">
        <f>IF(A38="","",IF(VLOOKUP(A38,#REF!,12,FALSE)="国所管",VLOOKUP(A38,#REF!,23,FALSE),""))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5"/>
      <c r="B39" s="2" t="str">
        <f>IF(A39="","",VLOOKUP(A39,#REF!,4,FALSE))</f>
        <v/>
      </c>
      <c r="C39" s="1" t="str">
        <f>IF(A39="","",VLOOKUP(A39,#REF!,5,FALSE))</f>
        <v/>
      </c>
      <c r="D39" s="3" t="str">
        <f>IF(A39="","",VLOOKUP(A39,#REF!,8,FALSE))</f>
        <v/>
      </c>
      <c r="E39" s="2" t="str">
        <f>IF(A39="","",VLOOKUP(A39,#REF!,9,FALSE))</f>
        <v/>
      </c>
      <c r="F39" s="4" t="str">
        <f>IF(A39="","",VLOOKUP(A39,#REF!,10,FALSE))</f>
        <v/>
      </c>
      <c r="G39" s="17"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8"/>
      <c r="L39" s="6" t="str">
        <f>IF(A39="","",IF(VLOOKUP(A39,#REF!,26,FALSE)="①公益社団法人","公社",IF(VLOOKUP(A39,#REF!,26,FALSE)="②公益財団法人","公財","")))</f>
        <v/>
      </c>
      <c r="M39" s="6" t="str">
        <f>IF(A39="","",VLOOKUP(A39,#REF!,27,FALSE))</f>
        <v/>
      </c>
      <c r="N39" s="18" t="str">
        <f>IF(A39="","",IF(VLOOKUP(A39,#REF!,12,FALSE)="国所管",VLOOKUP(A39,#REF!,23,FALSE),""))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5"/>
      <c r="B40" s="2" t="str">
        <f>IF(A40="","",VLOOKUP(A40,#REF!,4,FALSE))</f>
        <v/>
      </c>
      <c r="C40" s="1" t="str">
        <f>IF(A40="","",VLOOKUP(A40,#REF!,5,FALSE))</f>
        <v/>
      </c>
      <c r="D40" s="3" t="str">
        <f>IF(A40="","",VLOOKUP(A40,#REF!,8,FALSE))</f>
        <v/>
      </c>
      <c r="E40" s="2" t="str">
        <f>IF(A40="","",VLOOKUP(A40,#REF!,9,FALSE))</f>
        <v/>
      </c>
      <c r="F40" s="4" t="str">
        <f>IF(A40="","",VLOOKUP(A40,#REF!,10,FALSE))</f>
        <v/>
      </c>
      <c r="G40" s="17"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8"/>
      <c r="L40" s="6" t="str">
        <f>IF(A40="","",IF(VLOOKUP(A40,#REF!,26,FALSE)="①公益社団法人","公社",IF(VLOOKUP(A40,#REF!,26,FALSE)="②公益財団法人","公財","")))</f>
        <v/>
      </c>
      <c r="M40" s="6" t="str">
        <f>IF(A40="","",VLOOKUP(A40,#REF!,27,FALSE))</f>
        <v/>
      </c>
      <c r="N40" s="18" t="str">
        <f>IF(A40="","",IF(VLOOKUP(A40,#REF!,12,FALSE)="国所管",VLOOKUP(A40,#REF!,23,FALSE),""))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5"/>
      <c r="B41" s="2" t="str">
        <f>IF(A41="","",VLOOKUP(A41,#REF!,4,FALSE))</f>
        <v/>
      </c>
      <c r="C41" s="1" t="str">
        <f>IF(A41="","",VLOOKUP(A41,#REF!,5,FALSE))</f>
        <v/>
      </c>
      <c r="D41" s="3" t="str">
        <f>IF(A41="","",VLOOKUP(A41,#REF!,8,FALSE))</f>
        <v/>
      </c>
      <c r="E41" s="2" t="str">
        <f>IF(A41="","",VLOOKUP(A41,#REF!,9,FALSE))</f>
        <v/>
      </c>
      <c r="F41" s="4" t="str">
        <f>IF(A41="","",VLOOKUP(A41,#REF!,10,FALSE))</f>
        <v/>
      </c>
      <c r="G41" s="17"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8"/>
      <c r="L41" s="6" t="str">
        <f>IF(A41="","",IF(VLOOKUP(A41,#REF!,26,FALSE)="①公益社団法人","公社",IF(VLOOKUP(A41,#REF!,26,FALSE)="②公益財団法人","公財","")))</f>
        <v/>
      </c>
      <c r="M41" s="6" t="str">
        <f>IF(A41="","",VLOOKUP(A41,#REF!,27,FALSE))</f>
        <v/>
      </c>
      <c r="N41" s="18"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5"/>
      <c r="B42" s="2" t="str">
        <f>IF(A42="","",VLOOKUP(A42,#REF!,4,FALSE))</f>
        <v/>
      </c>
      <c r="C42" s="1" t="str">
        <f>IF(A42="","",VLOOKUP(A42,#REF!,5,FALSE))</f>
        <v/>
      </c>
      <c r="D42" s="3" t="str">
        <f>IF(A42="","",VLOOKUP(A42,#REF!,8,FALSE))</f>
        <v/>
      </c>
      <c r="E42" s="2" t="str">
        <f>IF(A42="","",VLOOKUP(A42,#REF!,9,FALSE))</f>
        <v/>
      </c>
      <c r="F42" s="4" t="str">
        <f>IF(A42="","",VLOOKUP(A42,#REF!,10,FALSE))</f>
        <v/>
      </c>
      <c r="G42" s="17"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8"/>
      <c r="L42" s="6" t="str">
        <f>IF(A42="","",IF(VLOOKUP(A42,#REF!,26,FALSE)="①公益社団法人","公社",IF(VLOOKUP(A42,#REF!,26,FALSE)="②公益財団法人","公財","")))</f>
        <v/>
      </c>
      <c r="M42" s="6" t="str">
        <f>IF(A42="","",VLOOKUP(A42,#REF!,27,FALSE))</f>
        <v/>
      </c>
      <c r="N42" s="18"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5"/>
      <c r="B43" s="2" t="str">
        <f>IF(A43="","",VLOOKUP(A43,#REF!,4,FALSE))</f>
        <v/>
      </c>
      <c r="C43" s="1" t="str">
        <f>IF(A43="","",VLOOKUP(A43,#REF!,5,FALSE))</f>
        <v/>
      </c>
      <c r="D43" s="3" t="str">
        <f>IF(A43="","",VLOOKUP(A43,#REF!,8,FALSE))</f>
        <v/>
      </c>
      <c r="E43" s="2" t="str">
        <f>IF(A43="","",VLOOKUP(A43,#REF!,9,FALSE))</f>
        <v/>
      </c>
      <c r="F43" s="4" t="str">
        <f>IF(A43="","",VLOOKUP(A43,#REF!,10,FALSE))</f>
        <v/>
      </c>
      <c r="G43" s="17"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8"/>
      <c r="L43" s="6" t="str">
        <f>IF(A43="","",IF(VLOOKUP(A43,#REF!,26,FALSE)="①公益社団法人","公社",IF(VLOOKUP(A43,#REF!,26,FALSE)="②公益財団法人","公財","")))</f>
        <v/>
      </c>
      <c r="M43" s="6" t="str">
        <f>IF(A43="","",VLOOKUP(A43,#REF!,27,FALSE))</f>
        <v/>
      </c>
      <c r="N43" s="18"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5"/>
      <c r="B44" s="2" t="str">
        <f>IF(A44="","",VLOOKUP(A44,#REF!,4,FALSE))</f>
        <v/>
      </c>
      <c r="C44" s="1" t="str">
        <f>IF(A44="","",VLOOKUP(A44,#REF!,5,FALSE))</f>
        <v/>
      </c>
      <c r="D44" s="3" t="str">
        <f>IF(A44="","",VLOOKUP(A44,#REF!,8,FALSE))</f>
        <v/>
      </c>
      <c r="E44" s="2" t="str">
        <f>IF(A44="","",VLOOKUP(A44,#REF!,9,FALSE))</f>
        <v/>
      </c>
      <c r="F44" s="4" t="str">
        <f>IF(A44="","",VLOOKUP(A44,#REF!,10,FALSE))</f>
        <v/>
      </c>
      <c r="G44" s="17"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8"/>
      <c r="L44" s="6" t="str">
        <f>IF(A44="","",IF(VLOOKUP(A44,#REF!,26,FALSE)="①公益社団法人","公社",IF(VLOOKUP(A44,#REF!,26,FALSE)="②公益財団法人","公財","")))</f>
        <v/>
      </c>
      <c r="M44" s="6" t="str">
        <f>IF(A44="","",VLOOKUP(A44,#REF!,27,FALSE))</f>
        <v/>
      </c>
      <c r="N44" s="18"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5"/>
      <c r="B45" s="2" t="str">
        <f>IF(A45="","",VLOOKUP(A45,#REF!,4,FALSE))</f>
        <v/>
      </c>
      <c r="C45" s="1" t="str">
        <f>IF(A45="","",VLOOKUP(A45,#REF!,5,FALSE))</f>
        <v/>
      </c>
      <c r="D45" s="3" t="str">
        <f>IF(A45="","",VLOOKUP(A45,#REF!,8,FALSE))</f>
        <v/>
      </c>
      <c r="E45" s="2" t="str">
        <f>IF(A45="","",VLOOKUP(A45,#REF!,9,FALSE))</f>
        <v/>
      </c>
      <c r="F45" s="4" t="str">
        <f>IF(A45="","",VLOOKUP(A45,#REF!,10,FALSE))</f>
        <v/>
      </c>
      <c r="G45" s="17"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8"/>
      <c r="L45" s="6" t="str">
        <f>IF(A45="","",IF(VLOOKUP(A45,#REF!,26,FALSE)="①公益社団法人","公社",IF(VLOOKUP(A45,#REF!,26,FALSE)="②公益財団法人","公財","")))</f>
        <v/>
      </c>
      <c r="M45" s="6" t="str">
        <f>IF(A45="","",VLOOKUP(A45,#REF!,27,FALSE))</f>
        <v/>
      </c>
      <c r="N45" s="18"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5"/>
      <c r="B46" s="2" t="str">
        <f>IF(A46="","",VLOOKUP(A46,#REF!,4,FALSE))</f>
        <v/>
      </c>
      <c r="C46" s="1" t="str">
        <f>IF(A46="","",VLOOKUP(A46,#REF!,5,FALSE))</f>
        <v/>
      </c>
      <c r="D46" s="3" t="str">
        <f>IF(A46="","",VLOOKUP(A46,#REF!,8,FALSE))</f>
        <v/>
      </c>
      <c r="E46" s="2" t="str">
        <f>IF(A46="","",VLOOKUP(A46,#REF!,9,FALSE))</f>
        <v/>
      </c>
      <c r="F46" s="4" t="str">
        <f>IF(A46="","",VLOOKUP(A46,#REF!,10,FALSE))</f>
        <v/>
      </c>
      <c r="G46" s="17"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8"/>
      <c r="L46" s="6" t="str">
        <f>IF(A46="","",IF(VLOOKUP(A46,#REF!,26,FALSE)="①公益社団法人","公社",IF(VLOOKUP(A46,#REF!,26,FALSE)="②公益財団法人","公財","")))</f>
        <v/>
      </c>
      <c r="M46" s="6" t="str">
        <f>IF(A46="","",VLOOKUP(A46,#REF!,27,FALSE))</f>
        <v/>
      </c>
      <c r="N46" s="18"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5"/>
      <c r="B47" s="2" t="str">
        <f>IF(A47="","",VLOOKUP(A47,#REF!,4,FALSE))</f>
        <v/>
      </c>
      <c r="C47" s="1" t="str">
        <f>IF(A47="","",VLOOKUP(A47,#REF!,5,FALSE))</f>
        <v/>
      </c>
      <c r="D47" s="3" t="str">
        <f>IF(A47="","",VLOOKUP(A47,#REF!,8,FALSE))</f>
        <v/>
      </c>
      <c r="E47" s="2" t="str">
        <f>IF(A47="","",VLOOKUP(A47,#REF!,9,FALSE))</f>
        <v/>
      </c>
      <c r="F47" s="4" t="str">
        <f>IF(A47="","",VLOOKUP(A47,#REF!,10,FALSE))</f>
        <v/>
      </c>
      <c r="G47" s="17"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8"/>
      <c r="L47" s="6" t="str">
        <f>IF(A47="","",IF(VLOOKUP(A47,#REF!,26,FALSE)="①公益社団法人","公社",IF(VLOOKUP(A47,#REF!,26,FALSE)="②公益財団法人","公財","")))</f>
        <v/>
      </c>
      <c r="M47" s="6" t="str">
        <f>IF(A47="","",VLOOKUP(A47,#REF!,27,FALSE))</f>
        <v/>
      </c>
      <c r="N47" s="18"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5"/>
      <c r="B48" s="2" t="str">
        <f>IF(A48="","",VLOOKUP(A48,#REF!,4,FALSE))</f>
        <v/>
      </c>
      <c r="C48" s="1" t="str">
        <f>IF(A48="","",VLOOKUP(A48,#REF!,5,FALSE))</f>
        <v/>
      </c>
      <c r="D48" s="3" t="str">
        <f>IF(A48="","",VLOOKUP(A48,#REF!,8,FALSE))</f>
        <v/>
      </c>
      <c r="E48" s="2" t="str">
        <f>IF(A48="","",VLOOKUP(A48,#REF!,9,FALSE))</f>
        <v/>
      </c>
      <c r="F48" s="4" t="str">
        <f>IF(A48="","",VLOOKUP(A48,#REF!,10,FALSE))</f>
        <v/>
      </c>
      <c r="G48" s="17"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8"/>
      <c r="L48" s="6" t="str">
        <f>IF(A48="","",IF(VLOOKUP(A48,#REF!,26,FALSE)="①公益社団法人","公社",IF(VLOOKUP(A48,#REF!,26,FALSE)="②公益財団法人","公財","")))</f>
        <v/>
      </c>
      <c r="M48" s="6" t="str">
        <f>IF(A48="","",VLOOKUP(A48,#REF!,27,FALSE))</f>
        <v/>
      </c>
      <c r="N48" s="18"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5"/>
      <c r="B49" s="2" t="str">
        <f>IF(A49="","",VLOOKUP(A49,#REF!,4,FALSE))</f>
        <v/>
      </c>
      <c r="C49" s="1" t="str">
        <f>IF(A49="","",VLOOKUP(A49,#REF!,5,FALSE))</f>
        <v/>
      </c>
      <c r="D49" s="3" t="str">
        <f>IF(A49="","",VLOOKUP(A49,#REF!,8,FALSE))</f>
        <v/>
      </c>
      <c r="E49" s="2" t="str">
        <f>IF(A49="","",VLOOKUP(A49,#REF!,9,FALSE))</f>
        <v/>
      </c>
      <c r="F49" s="4" t="str">
        <f>IF(A49="","",VLOOKUP(A49,#REF!,10,FALSE))</f>
        <v/>
      </c>
      <c r="G49" s="17"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8"/>
      <c r="L49" s="6" t="str">
        <f>IF(A49="","",IF(VLOOKUP(A49,#REF!,26,FALSE)="①公益社団法人","公社",IF(VLOOKUP(A49,#REF!,26,FALSE)="②公益財団法人","公財","")))</f>
        <v/>
      </c>
      <c r="M49" s="6" t="str">
        <f>IF(A49="","",VLOOKUP(A49,#REF!,27,FALSE))</f>
        <v/>
      </c>
      <c r="N49" s="18"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5"/>
      <c r="B50" s="2" t="str">
        <f>IF(A50="","",VLOOKUP(A50,#REF!,4,FALSE))</f>
        <v/>
      </c>
      <c r="C50" s="1" t="str">
        <f>IF(A50="","",VLOOKUP(A50,#REF!,5,FALSE))</f>
        <v/>
      </c>
      <c r="D50" s="3" t="str">
        <f>IF(A50="","",VLOOKUP(A50,#REF!,8,FALSE))</f>
        <v/>
      </c>
      <c r="E50" s="2" t="str">
        <f>IF(A50="","",VLOOKUP(A50,#REF!,9,FALSE))</f>
        <v/>
      </c>
      <c r="F50" s="4" t="str">
        <f>IF(A50="","",VLOOKUP(A50,#REF!,10,FALSE))</f>
        <v/>
      </c>
      <c r="G50" s="17"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8"/>
      <c r="L50" s="6" t="str">
        <f>IF(A50="","",IF(VLOOKUP(A50,#REF!,26,FALSE)="①公益社団法人","公社",IF(VLOOKUP(A50,#REF!,26,FALSE)="②公益財団法人","公財","")))</f>
        <v/>
      </c>
      <c r="M50" s="6" t="str">
        <f>IF(A50="","",VLOOKUP(A50,#REF!,27,FALSE))</f>
        <v/>
      </c>
      <c r="N50" s="18"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5"/>
      <c r="B51" s="2" t="str">
        <f>IF(A51="","",VLOOKUP(A51,#REF!,4,FALSE))</f>
        <v/>
      </c>
      <c r="C51" s="1" t="str">
        <f>IF(A51="","",VLOOKUP(A51,#REF!,5,FALSE))</f>
        <v/>
      </c>
      <c r="D51" s="3" t="str">
        <f>IF(A51="","",VLOOKUP(A51,#REF!,8,FALSE))</f>
        <v/>
      </c>
      <c r="E51" s="2" t="str">
        <f>IF(A51="","",VLOOKUP(A51,#REF!,9,FALSE))</f>
        <v/>
      </c>
      <c r="F51" s="4" t="str">
        <f>IF(A51="","",VLOOKUP(A51,#REF!,10,FALSE))</f>
        <v/>
      </c>
      <c r="G51" s="17"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8"/>
      <c r="L51" s="6" t="str">
        <f>IF(A51="","",IF(VLOOKUP(A51,#REF!,26,FALSE)="①公益社団法人","公社",IF(VLOOKUP(A51,#REF!,26,FALSE)="②公益財団法人","公財","")))</f>
        <v/>
      </c>
      <c r="M51" s="6" t="str">
        <f>IF(A51="","",VLOOKUP(A51,#REF!,27,FALSE))</f>
        <v/>
      </c>
      <c r="N51" s="18"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5"/>
      <c r="B52" s="2" t="str">
        <f>IF(A52="","",VLOOKUP(A52,#REF!,4,FALSE))</f>
        <v/>
      </c>
      <c r="C52" s="1" t="str">
        <f>IF(A52="","",VLOOKUP(A52,#REF!,5,FALSE))</f>
        <v/>
      </c>
      <c r="D52" s="3" t="str">
        <f>IF(A52="","",VLOOKUP(A52,#REF!,8,FALSE))</f>
        <v/>
      </c>
      <c r="E52" s="2" t="str">
        <f>IF(A52="","",VLOOKUP(A52,#REF!,9,FALSE))</f>
        <v/>
      </c>
      <c r="F52" s="4" t="str">
        <f>IF(A52="","",VLOOKUP(A52,#REF!,10,FALSE))</f>
        <v/>
      </c>
      <c r="G52" s="17"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8"/>
      <c r="L52" s="6" t="str">
        <f>IF(A52="","",IF(VLOOKUP(A52,#REF!,26,FALSE)="①公益社団法人","公社",IF(VLOOKUP(A52,#REF!,26,FALSE)="②公益財団法人","公財","")))</f>
        <v/>
      </c>
      <c r="M52" s="6" t="str">
        <f>IF(A52="","",VLOOKUP(A52,#REF!,27,FALSE))</f>
        <v/>
      </c>
      <c r="N52" s="18"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5"/>
      <c r="B53" s="2" t="str">
        <f>IF(A53="","",VLOOKUP(A53,#REF!,4,FALSE))</f>
        <v/>
      </c>
      <c r="C53" s="1" t="str">
        <f>IF(A53="","",VLOOKUP(A53,#REF!,5,FALSE))</f>
        <v/>
      </c>
      <c r="D53" s="3" t="str">
        <f>IF(A53="","",VLOOKUP(A53,#REF!,8,FALSE))</f>
        <v/>
      </c>
      <c r="E53" s="2" t="str">
        <f>IF(A53="","",VLOOKUP(A53,#REF!,9,FALSE))</f>
        <v/>
      </c>
      <c r="F53" s="4" t="str">
        <f>IF(A53="","",VLOOKUP(A53,#REF!,10,FALSE))</f>
        <v/>
      </c>
      <c r="G53" s="17"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8"/>
      <c r="L53" s="6" t="str">
        <f>IF(A53="","",IF(VLOOKUP(A53,#REF!,26,FALSE)="①公益社団法人","公社",IF(VLOOKUP(A53,#REF!,26,FALSE)="②公益財団法人","公財","")))</f>
        <v/>
      </c>
      <c r="M53" s="6" t="str">
        <f>IF(A53="","",VLOOKUP(A53,#REF!,27,FALSE))</f>
        <v/>
      </c>
      <c r="N53" s="18"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5"/>
      <c r="B54" s="2" t="str">
        <f>IF(A54="","",VLOOKUP(A54,#REF!,4,FALSE))</f>
        <v/>
      </c>
      <c r="C54" s="1" t="str">
        <f>IF(A54="","",VLOOKUP(A54,#REF!,5,FALSE))</f>
        <v/>
      </c>
      <c r="D54" s="3" t="str">
        <f>IF(A54="","",VLOOKUP(A54,#REF!,8,FALSE))</f>
        <v/>
      </c>
      <c r="E54" s="2" t="str">
        <f>IF(A54="","",VLOOKUP(A54,#REF!,9,FALSE))</f>
        <v/>
      </c>
      <c r="F54" s="4" t="str">
        <f>IF(A54="","",VLOOKUP(A54,#REF!,10,FALSE))</f>
        <v/>
      </c>
      <c r="G54" s="17"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8"/>
      <c r="L54" s="6" t="str">
        <f>IF(A54="","",IF(VLOOKUP(A54,#REF!,26,FALSE)="①公益社団法人","公社",IF(VLOOKUP(A54,#REF!,26,FALSE)="②公益財団法人","公財","")))</f>
        <v/>
      </c>
      <c r="M54" s="6" t="str">
        <f>IF(A54="","",VLOOKUP(A54,#REF!,27,FALSE))</f>
        <v/>
      </c>
      <c r="N54" s="18"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5"/>
      <c r="B55" s="2" t="str">
        <f>IF(A55="","",VLOOKUP(A55,#REF!,4,FALSE))</f>
        <v/>
      </c>
      <c r="C55" s="1" t="str">
        <f>IF(A55="","",VLOOKUP(A55,#REF!,5,FALSE))</f>
        <v/>
      </c>
      <c r="D55" s="3" t="str">
        <f>IF(A55="","",VLOOKUP(A55,#REF!,8,FALSE))</f>
        <v/>
      </c>
      <c r="E55" s="2" t="str">
        <f>IF(A55="","",VLOOKUP(A55,#REF!,9,FALSE))</f>
        <v/>
      </c>
      <c r="F55" s="4" t="str">
        <f>IF(A55="","",VLOOKUP(A55,#REF!,10,FALSE))</f>
        <v/>
      </c>
      <c r="G55" s="17"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8"/>
      <c r="L55" s="6" t="str">
        <f>IF(A55="","",IF(VLOOKUP(A55,#REF!,26,FALSE)="①公益社団法人","公社",IF(VLOOKUP(A55,#REF!,26,FALSE)="②公益財団法人","公財","")))</f>
        <v/>
      </c>
      <c r="M55" s="6" t="str">
        <f>IF(A55="","",VLOOKUP(A55,#REF!,27,FALSE))</f>
        <v/>
      </c>
      <c r="N55" s="18"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5"/>
      <c r="B56" s="2" t="str">
        <f>IF(A56="","",VLOOKUP(A56,#REF!,4,FALSE))</f>
        <v/>
      </c>
      <c r="C56" s="1" t="str">
        <f>IF(A56="","",VLOOKUP(A56,#REF!,5,FALSE))</f>
        <v/>
      </c>
      <c r="D56" s="3" t="str">
        <f>IF(A56="","",VLOOKUP(A56,#REF!,8,FALSE))</f>
        <v/>
      </c>
      <c r="E56" s="2" t="str">
        <f>IF(A56="","",VLOOKUP(A56,#REF!,9,FALSE))</f>
        <v/>
      </c>
      <c r="F56" s="4" t="str">
        <f>IF(A56="","",VLOOKUP(A56,#REF!,10,FALSE))</f>
        <v/>
      </c>
      <c r="G56" s="17"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8"/>
      <c r="L56" s="6" t="str">
        <f>IF(A56="","",IF(VLOOKUP(A56,#REF!,26,FALSE)="①公益社団法人","公社",IF(VLOOKUP(A56,#REF!,26,FALSE)="②公益財団法人","公財","")))</f>
        <v/>
      </c>
      <c r="M56" s="6" t="str">
        <f>IF(A56="","",VLOOKUP(A56,#REF!,27,FALSE))</f>
        <v/>
      </c>
      <c r="N56" s="18"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5"/>
      <c r="B57" s="2" t="str">
        <f>IF(A57="","",VLOOKUP(A57,#REF!,4,FALSE))</f>
        <v/>
      </c>
      <c r="C57" s="1" t="str">
        <f>IF(A57="","",VLOOKUP(A57,#REF!,5,FALSE))</f>
        <v/>
      </c>
      <c r="D57" s="3" t="str">
        <f>IF(A57="","",VLOOKUP(A57,#REF!,8,FALSE))</f>
        <v/>
      </c>
      <c r="E57" s="2" t="str">
        <f>IF(A57="","",VLOOKUP(A57,#REF!,9,FALSE))</f>
        <v/>
      </c>
      <c r="F57" s="4" t="str">
        <f>IF(A57="","",VLOOKUP(A57,#REF!,10,FALSE))</f>
        <v/>
      </c>
      <c r="G57" s="17"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8"/>
      <c r="L57" s="6" t="str">
        <f>IF(A57="","",IF(VLOOKUP(A57,#REF!,26,FALSE)="①公益社団法人","公社",IF(VLOOKUP(A57,#REF!,26,FALSE)="②公益財団法人","公財","")))</f>
        <v/>
      </c>
      <c r="M57" s="6" t="str">
        <f>IF(A57="","",VLOOKUP(A57,#REF!,27,FALSE))</f>
        <v/>
      </c>
      <c r="N57" s="18"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5"/>
      <c r="B58" s="2" t="str">
        <f>IF(A58="","",VLOOKUP(A58,#REF!,4,FALSE))</f>
        <v/>
      </c>
      <c r="C58" s="1" t="str">
        <f>IF(A58="","",VLOOKUP(A58,#REF!,5,FALSE))</f>
        <v/>
      </c>
      <c r="D58" s="3" t="str">
        <f>IF(A58="","",VLOOKUP(A58,#REF!,8,FALSE))</f>
        <v/>
      </c>
      <c r="E58" s="2" t="str">
        <f>IF(A58="","",VLOOKUP(A58,#REF!,9,FALSE))</f>
        <v/>
      </c>
      <c r="F58" s="4" t="str">
        <f>IF(A58="","",VLOOKUP(A58,#REF!,10,FALSE))</f>
        <v/>
      </c>
      <c r="G58" s="17"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8"/>
      <c r="L58" s="6" t="str">
        <f>IF(A58="","",IF(VLOOKUP(A58,#REF!,26,FALSE)="①公益社団法人","公社",IF(VLOOKUP(A58,#REF!,26,FALSE)="②公益財団法人","公財","")))</f>
        <v/>
      </c>
      <c r="M58" s="6" t="str">
        <f>IF(A58="","",VLOOKUP(A58,#REF!,27,FALSE))</f>
        <v/>
      </c>
      <c r="N58" s="18"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5"/>
      <c r="B59" s="2" t="str">
        <f>IF(A59="","",VLOOKUP(A59,#REF!,4,FALSE))</f>
        <v/>
      </c>
      <c r="C59" s="1" t="str">
        <f>IF(A59="","",VLOOKUP(A59,#REF!,5,FALSE))</f>
        <v/>
      </c>
      <c r="D59" s="3" t="str">
        <f>IF(A59="","",VLOOKUP(A59,#REF!,8,FALSE))</f>
        <v/>
      </c>
      <c r="E59" s="2" t="str">
        <f>IF(A59="","",VLOOKUP(A59,#REF!,9,FALSE))</f>
        <v/>
      </c>
      <c r="F59" s="4" t="str">
        <f>IF(A59="","",VLOOKUP(A59,#REF!,10,FALSE))</f>
        <v/>
      </c>
      <c r="G59" s="17"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8"/>
      <c r="L59" s="6" t="str">
        <f>IF(A59="","",IF(VLOOKUP(A59,#REF!,26,FALSE)="①公益社団法人","公社",IF(VLOOKUP(A59,#REF!,26,FALSE)="②公益財団法人","公財","")))</f>
        <v/>
      </c>
      <c r="M59" s="6" t="str">
        <f>IF(A59="","",VLOOKUP(A59,#REF!,27,FALSE))</f>
        <v/>
      </c>
      <c r="N59" s="18"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5"/>
      <c r="B60" s="2" t="str">
        <f>IF(A60="","",VLOOKUP(A60,#REF!,4,FALSE))</f>
        <v/>
      </c>
      <c r="C60" s="1" t="str">
        <f>IF(A60="","",VLOOKUP(A60,#REF!,5,FALSE))</f>
        <v/>
      </c>
      <c r="D60" s="3" t="str">
        <f>IF(A60="","",VLOOKUP(A60,#REF!,8,FALSE))</f>
        <v/>
      </c>
      <c r="E60" s="2" t="str">
        <f>IF(A60="","",VLOOKUP(A60,#REF!,9,FALSE))</f>
        <v/>
      </c>
      <c r="F60" s="4" t="str">
        <f>IF(A60="","",VLOOKUP(A60,#REF!,10,FALSE))</f>
        <v/>
      </c>
      <c r="G60" s="17"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8"/>
      <c r="L60" s="6" t="str">
        <f>IF(A60="","",IF(VLOOKUP(A60,#REF!,26,FALSE)="①公益社団法人","公社",IF(VLOOKUP(A60,#REF!,26,FALSE)="②公益財団法人","公財","")))</f>
        <v/>
      </c>
      <c r="M60" s="6" t="str">
        <f>IF(A60="","",VLOOKUP(A60,#REF!,27,FALSE))</f>
        <v/>
      </c>
      <c r="N60" s="18"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5"/>
      <c r="B61" s="2" t="str">
        <f>IF(A61="","",VLOOKUP(A61,#REF!,4,FALSE))</f>
        <v/>
      </c>
      <c r="C61" s="1" t="str">
        <f>IF(A61="","",VLOOKUP(A61,#REF!,5,FALSE))</f>
        <v/>
      </c>
      <c r="D61" s="3" t="str">
        <f>IF(A61="","",VLOOKUP(A61,#REF!,8,FALSE))</f>
        <v/>
      </c>
      <c r="E61" s="2" t="str">
        <f>IF(A61="","",VLOOKUP(A61,#REF!,9,FALSE))</f>
        <v/>
      </c>
      <c r="F61" s="4" t="str">
        <f>IF(A61="","",VLOOKUP(A61,#REF!,10,FALSE))</f>
        <v/>
      </c>
      <c r="G61" s="17"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8"/>
      <c r="L61" s="6" t="str">
        <f>IF(A61="","",IF(VLOOKUP(A61,#REF!,26,FALSE)="①公益社団法人","公社",IF(VLOOKUP(A61,#REF!,26,FALSE)="②公益財団法人","公財","")))</f>
        <v/>
      </c>
      <c r="M61" s="6" t="str">
        <f>IF(A61="","",VLOOKUP(A61,#REF!,27,FALSE))</f>
        <v/>
      </c>
      <c r="N61" s="18"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5"/>
      <c r="B62" s="2" t="str">
        <f>IF(A62="","",VLOOKUP(A62,#REF!,4,FALSE))</f>
        <v/>
      </c>
      <c r="C62" s="1" t="str">
        <f>IF(A62="","",VLOOKUP(A62,#REF!,5,FALSE))</f>
        <v/>
      </c>
      <c r="D62" s="3" t="str">
        <f>IF(A62="","",VLOOKUP(A62,#REF!,8,FALSE))</f>
        <v/>
      </c>
      <c r="E62" s="2" t="str">
        <f>IF(A62="","",VLOOKUP(A62,#REF!,9,FALSE))</f>
        <v/>
      </c>
      <c r="F62" s="4" t="str">
        <f>IF(A62="","",VLOOKUP(A62,#REF!,10,FALSE))</f>
        <v/>
      </c>
      <c r="G62" s="17"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8"/>
      <c r="L62" s="6" t="str">
        <f>IF(A62="","",IF(VLOOKUP(A62,#REF!,26,FALSE)="①公益社団法人","公社",IF(VLOOKUP(A62,#REF!,26,FALSE)="②公益財団法人","公財","")))</f>
        <v/>
      </c>
      <c r="M62" s="6" t="str">
        <f>IF(A62="","",VLOOKUP(A62,#REF!,27,FALSE))</f>
        <v/>
      </c>
      <c r="N62" s="18"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5"/>
      <c r="B63" s="2" t="str">
        <f>IF(A63="","",VLOOKUP(A63,#REF!,4,FALSE))</f>
        <v/>
      </c>
      <c r="C63" s="1" t="str">
        <f>IF(A63="","",VLOOKUP(A63,#REF!,5,FALSE))</f>
        <v/>
      </c>
      <c r="D63" s="3" t="str">
        <f>IF(A63="","",VLOOKUP(A63,#REF!,8,FALSE))</f>
        <v/>
      </c>
      <c r="E63" s="2" t="str">
        <f>IF(A63="","",VLOOKUP(A63,#REF!,9,FALSE))</f>
        <v/>
      </c>
      <c r="F63" s="4" t="str">
        <f>IF(A63="","",VLOOKUP(A63,#REF!,10,FALSE))</f>
        <v/>
      </c>
      <c r="G63" s="17"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8"/>
      <c r="L63" s="6" t="str">
        <f>IF(A63="","",IF(VLOOKUP(A63,#REF!,26,FALSE)="①公益社団法人","公社",IF(VLOOKUP(A63,#REF!,26,FALSE)="②公益財団法人","公財","")))</f>
        <v/>
      </c>
      <c r="M63" s="6" t="str">
        <f>IF(A63="","",VLOOKUP(A63,#REF!,27,FALSE))</f>
        <v/>
      </c>
      <c r="N63" s="18"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5"/>
      <c r="B64" s="2" t="str">
        <f>IF(A64="","",VLOOKUP(A64,#REF!,4,FALSE))</f>
        <v/>
      </c>
      <c r="C64" s="1" t="str">
        <f>IF(A64="","",VLOOKUP(A64,#REF!,5,FALSE))</f>
        <v/>
      </c>
      <c r="D64" s="3" t="str">
        <f>IF(A64="","",VLOOKUP(A64,#REF!,8,FALSE))</f>
        <v/>
      </c>
      <c r="E64" s="2" t="str">
        <f>IF(A64="","",VLOOKUP(A64,#REF!,9,FALSE))</f>
        <v/>
      </c>
      <c r="F64" s="4" t="str">
        <f>IF(A64="","",VLOOKUP(A64,#REF!,10,FALSE))</f>
        <v/>
      </c>
      <c r="G64" s="17"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8"/>
      <c r="L64" s="6" t="str">
        <f>IF(A64="","",IF(VLOOKUP(A64,#REF!,26,FALSE)="①公益社団法人","公社",IF(VLOOKUP(A64,#REF!,26,FALSE)="②公益財団法人","公財","")))</f>
        <v/>
      </c>
      <c r="M64" s="6" t="str">
        <f>IF(A64="","",VLOOKUP(A64,#REF!,27,FALSE))</f>
        <v/>
      </c>
      <c r="N64" s="18"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5"/>
      <c r="B65" s="2" t="str">
        <f>IF(A65="","",VLOOKUP(A65,#REF!,4,FALSE))</f>
        <v/>
      </c>
      <c r="C65" s="1" t="str">
        <f>IF(A65="","",VLOOKUP(A65,#REF!,5,FALSE))</f>
        <v/>
      </c>
      <c r="D65" s="3" t="str">
        <f>IF(A65="","",VLOOKUP(A65,#REF!,8,FALSE))</f>
        <v/>
      </c>
      <c r="E65" s="2" t="str">
        <f>IF(A65="","",VLOOKUP(A65,#REF!,9,FALSE))</f>
        <v/>
      </c>
      <c r="F65" s="4" t="str">
        <f>IF(A65="","",VLOOKUP(A65,#REF!,10,FALSE))</f>
        <v/>
      </c>
      <c r="G65" s="17"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8"/>
      <c r="L65" s="6" t="str">
        <f>IF(A65="","",IF(VLOOKUP(A65,#REF!,26,FALSE)="①公益社団法人","公社",IF(VLOOKUP(A65,#REF!,26,FALSE)="②公益財団法人","公財","")))</f>
        <v/>
      </c>
      <c r="M65" s="6" t="str">
        <f>IF(A65="","",VLOOKUP(A65,#REF!,27,FALSE))</f>
        <v/>
      </c>
      <c r="N65" s="18"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5"/>
      <c r="B66" s="2" t="str">
        <f>IF(A66="","",VLOOKUP(A66,#REF!,4,FALSE))</f>
        <v/>
      </c>
      <c r="C66" s="1" t="str">
        <f>IF(A66="","",VLOOKUP(A66,#REF!,5,FALSE))</f>
        <v/>
      </c>
      <c r="D66" s="3" t="str">
        <f>IF(A66="","",VLOOKUP(A66,#REF!,8,FALSE))</f>
        <v/>
      </c>
      <c r="E66" s="2" t="str">
        <f>IF(A66="","",VLOOKUP(A66,#REF!,9,FALSE))</f>
        <v/>
      </c>
      <c r="F66" s="4" t="str">
        <f>IF(A66="","",VLOOKUP(A66,#REF!,10,FALSE))</f>
        <v/>
      </c>
      <c r="G66" s="17"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8"/>
      <c r="L66" s="6" t="str">
        <f>IF(A66="","",IF(VLOOKUP(A66,#REF!,26,FALSE)="①公益社団法人","公社",IF(VLOOKUP(A66,#REF!,26,FALSE)="②公益財団法人","公財","")))</f>
        <v/>
      </c>
      <c r="M66" s="6" t="str">
        <f>IF(A66="","",VLOOKUP(A66,#REF!,27,FALSE))</f>
        <v/>
      </c>
      <c r="N66" s="18"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5"/>
      <c r="B67" s="2" t="str">
        <f>IF(A67="","",VLOOKUP(A67,#REF!,4,FALSE))</f>
        <v/>
      </c>
      <c r="C67" s="1" t="str">
        <f>IF(A67="","",VLOOKUP(A67,#REF!,5,FALSE))</f>
        <v/>
      </c>
      <c r="D67" s="3" t="str">
        <f>IF(A67="","",VLOOKUP(A67,#REF!,8,FALSE))</f>
        <v/>
      </c>
      <c r="E67" s="2" t="str">
        <f>IF(A67="","",VLOOKUP(A67,#REF!,9,FALSE))</f>
        <v/>
      </c>
      <c r="F67" s="4" t="str">
        <f>IF(A67="","",VLOOKUP(A67,#REF!,10,FALSE))</f>
        <v/>
      </c>
      <c r="G67" s="17"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8"/>
      <c r="L67" s="6" t="str">
        <f>IF(A67="","",IF(VLOOKUP(A67,#REF!,26,FALSE)="①公益社団法人","公社",IF(VLOOKUP(A67,#REF!,26,FALSE)="②公益財団法人","公財","")))</f>
        <v/>
      </c>
      <c r="M67" s="6" t="str">
        <f>IF(A67="","",VLOOKUP(A67,#REF!,27,FALSE))</f>
        <v/>
      </c>
      <c r="N67" s="18"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5"/>
      <c r="B68" s="2" t="str">
        <f>IF(A68="","",VLOOKUP(A68,#REF!,4,FALSE))</f>
        <v/>
      </c>
      <c r="C68" s="1" t="str">
        <f>IF(A68="","",VLOOKUP(A68,#REF!,5,FALSE))</f>
        <v/>
      </c>
      <c r="D68" s="3" t="str">
        <f>IF(A68="","",VLOOKUP(A68,#REF!,8,FALSE))</f>
        <v/>
      </c>
      <c r="E68" s="2" t="str">
        <f>IF(A68="","",VLOOKUP(A68,#REF!,9,FALSE))</f>
        <v/>
      </c>
      <c r="F68" s="4" t="str">
        <f>IF(A68="","",VLOOKUP(A68,#REF!,10,FALSE))</f>
        <v/>
      </c>
      <c r="G68" s="17"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8"/>
      <c r="L68" s="6" t="str">
        <f>IF(A68="","",IF(VLOOKUP(A68,#REF!,26,FALSE)="①公益社団法人","公社",IF(VLOOKUP(A68,#REF!,26,FALSE)="②公益財団法人","公財","")))</f>
        <v/>
      </c>
      <c r="M68" s="6" t="str">
        <f>IF(A68="","",VLOOKUP(A68,#REF!,27,FALSE))</f>
        <v/>
      </c>
      <c r="N68" s="18"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5"/>
      <c r="B69" s="2" t="str">
        <f>IF(A69="","",VLOOKUP(A69,#REF!,4,FALSE))</f>
        <v/>
      </c>
      <c r="C69" s="1" t="str">
        <f>IF(A69="","",VLOOKUP(A69,#REF!,5,FALSE))</f>
        <v/>
      </c>
      <c r="D69" s="3" t="str">
        <f>IF(A69="","",VLOOKUP(A69,#REF!,8,FALSE))</f>
        <v/>
      </c>
      <c r="E69" s="2" t="str">
        <f>IF(A69="","",VLOOKUP(A69,#REF!,9,FALSE))</f>
        <v/>
      </c>
      <c r="F69" s="4" t="str">
        <f>IF(A69="","",VLOOKUP(A69,#REF!,10,FALSE))</f>
        <v/>
      </c>
      <c r="G69" s="17"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8"/>
      <c r="L69" s="6" t="str">
        <f>IF(A69="","",IF(VLOOKUP(A69,#REF!,26,FALSE)="①公益社団法人","公社",IF(VLOOKUP(A69,#REF!,26,FALSE)="②公益財団法人","公財","")))</f>
        <v/>
      </c>
      <c r="M69" s="6" t="str">
        <f>IF(A69="","",VLOOKUP(A69,#REF!,27,FALSE))</f>
        <v/>
      </c>
      <c r="N69" s="18"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5"/>
      <c r="B70" s="2" t="str">
        <f>IF(A70="","",VLOOKUP(A70,#REF!,4,FALSE))</f>
        <v/>
      </c>
      <c r="C70" s="1" t="str">
        <f>IF(A70="","",VLOOKUP(A70,#REF!,5,FALSE))</f>
        <v/>
      </c>
      <c r="D70" s="3" t="str">
        <f>IF(A70="","",VLOOKUP(A70,#REF!,8,FALSE))</f>
        <v/>
      </c>
      <c r="E70" s="2" t="str">
        <f>IF(A70="","",VLOOKUP(A70,#REF!,9,FALSE))</f>
        <v/>
      </c>
      <c r="F70" s="4" t="str">
        <f>IF(A70="","",VLOOKUP(A70,#REF!,10,FALSE))</f>
        <v/>
      </c>
      <c r="G70" s="17"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8"/>
      <c r="L70" s="6" t="str">
        <f>IF(A70="","",IF(VLOOKUP(A70,#REF!,26,FALSE)="①公益社団法人","公社",IF(VLOOKUP(A70,#REF!,26,FALSE)="②公益財団法人","公財","")))</f>
        <v/>
      </c>
      <c r="M70" s="6" t="str">
        <f>IF(A70="","",VLOOKUP(A70,#REF!,27,FALSE))</f>
        <v/>
      </c>
      <c r="N70" s="18"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5"/>
      <c r="B71" s="2" t="str">
        <f>IF(A71="","",VLOOKUP(A71,#REF!,4,FALSE))</f>
        <v/>
      </c>
      <c r="C71" s="1" t="str">
        <f>IF(A71="","",VLOOKUP(A71,#REF!,5,FALSE))</f>
        <v/>
      </c>
      <c r="D71" s="3" t="str">
        <f>IF(A71="","",VLOOKUP(A71,#REF!,8,FALSE))</f>
        <v/>
      </c>
      <c r="E71" s="2" t="str">
        <f>IF(A71="","",VLOOKUP(A71,#REF!,9,FALSE))</f>
        <v/>
      </c>
      <c r="F71" s="4" t="str">
        <f>IF(A71="","",VLOOKUP(A71,#REF!,10,FALSE))</f>
        <v/>
      </c>
      <c r="G71" s="17"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8"/>
      <c r="L71" s="6" t="str">
        <f>IF(A71="","",IF(VLOOKUP(A71,#REF!,26,FALSE)="①公益社団法人","公社",IF(VLOOKUP(A71,#REF!,26,FALSE)="②公益財団法人","公財","")))</f>
        <v/>
      </c>
      <c r="M71" s="6" t="str">
        <f>IF(A71="","",VLOOKUP(A71,#REF!,27,FALSE))</f>
        <v/>
      </c>
      <c r="N71" s="18"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5"/>
      <c r="B72" s="2" t="str">
        <f>IF(A72="","",VLOOKUP(A72,#REF!,4,FALSE))</f>
        <v/>
      </c>
      <c r="C72" s="1" t="str">
        <f>IF(A72="","",VLOOKUP(A72,#REF!,5,FALSE))</f>
        <v/>
      </c>
      <c r="D72" s="3" t="str">
        <f>IF(A72="","",VLOOKUP(A72,#REF!,8,FALSE))</f>
        <v/>
      </c>
      <c r="E72" s="2" t="str">
        <f>IF(A72="","",VLOOKUP(A72,#REF!,9,FALSE))</f>
        <v/>
      </c>
      <c r="F72" s="4" t="str">
        <f>IF(A72="","",VLOOKUP(A72,#REF!,10,FALSE))</f>
        <v/>
      </c>
      <c r="G72" s="17"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8"/>
      <c r="L72" s="6" t="str">
        <f>IF(A72="","",IF(VLOOKUP(A72,#REF!,26,FALSE)="①公益社団法人","公社",IF(VLOOKUP(A72,#REF!,26,FALSE)="②公益財団法人","公財","")))</f>
        <v/>
      </c>
      <c r="M72" s="6" t="str">
        <f>IF(A72="","",VLOOKUP(A72,#REF!,27,FALSE))</f>
        <v/>
      </c>
      <c r="N72" s="18"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5"/>
      <c r="B73" s="2" t="str">
        <f>IF(A73="","",VLOOKUP(A73,#REF!,4,FALSE))</f>
        <v/>
      </c>
      <c r="C73" s="1" t="str">
        <f>IF(A73="","",VLOOKUP(A73,#REF!,5,FALSE))</f>
        <v/>
      </c>
      <c r="D73" s="3" t="str">
        <f>IF(A73="","",VLOOKUP(A73,#REF!,8,FALSE))</f>
        <v/>
      </c>
      <c r="E73" s="2" t="str">
        <f>IF(A73="","",VLOOKUP(A73,#REF!,9,FALSE))</f>
        <v/>
      </c>
      <c r="F73" s="4" t="str">
        <f>IF(A73="","",VLOOKUP(A73,#REF!,10,FALSE))</f>
        <v/>
      </c>
      <c r="G73" s="17"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8"/>
      <c r="L73" s="6" t="str">
        <f>IF(A73="","",IF(VLOOKUP(A73,#REF!,26,FALSE)="①公益社団法人","公社",IF(VLOOKUP(A73,#REF!,26,FALSE)="②公益財団法人","公財","")))</f>
        <v/>
      </c>
      <c r="M73" s="6" t="str">
        <f>IF(A73="","",VLOOKUP(A73,#REF!,27,FALSE))</f>
        <v/>
      </c>
      <c r="N73" s="18"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5"/>
      <c r="B74" s="2" t="str">
        <f>IF(A74="","",VLOOKUP(A74,#REF!,4,FALSE))</f>
        <v/>
      </c>
      <c r="C74" s="1" t="str">
        <f>IF(A74="","",VLOOKUP(A74,#REF!,5,FALSE))</f>
        <v/>
      </c>
      <c r="D74" s="3" t="str">
        <f>IF(A74="","",VLOOKUP(A74,#REF!,8,FALSE))</f>
        <v/>
      </c>
      <c r="E74" s="2" t="str">
        <f>IF(A74="","",VLOOKUP(A74,#REF!,9,FALSE))</f>
        <v/>
      </c>
      <c r="F74" s="4" t="str">
        <f>IF(A74="","",VLOOKUP(A74,#REF!,10,FALSE))</f>
        <v/>
      </c>
      <c r="G74" s="17"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8"/>
      <c r="L74" s="6" t="str">
        <f>IF(A74="","",IF(VLOOKUP(A74,#REF!,26,FALSE)="①公益社団法人","公社",IF(VLOOKUP(A74,#REF!,26,FALSE)="②公益財団法人","公財","")))</f>
        <v/>
      </c>
      <c r="M74" s="6" t="str">
        <f>IF(A74="","",VLOOKUP(A74,#REF!,27,FALSE))</f>
        <v/>
      </c>
      <c r="N74" s="18"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5"/>
      <c r="B75" s="2" t="str">
        <f>IF(A75="","",VLOOKUP(A75,#REF!,4,FALSE))</f>
        <v/>
      </c>
      <c r="C75" s="1" t="str">
        <f>IF(A75="","",VLOOKUP(A75,#REF!,5,FALSE))</f>
        <v/>
      </c>
      <c r="D75" s="3" t="str">
        <f>IF(A75="","",VLOOKUP(A75,#REF!,8,FALSE))</f>
        <v/>
      </c>
      <c r="E75" s="2" t="str">
        <f>IF(A75="","",VLOOKUP(A75,#REF!,9,FALSE))</f>
        <v/>
      </c>
      <c r="F75" s="4" t="str">
        <f>IF(A75="","",VLOOKUP(A75,#REF!,10,FALSE))</f>
        <v/>
      </c>
      <c r="G75" s="17"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8"/>
      <c r="L75" s="6" t="str">
        <f>IF(A75="","",IF(VLOOKUP(A75,#REF!,26,FALSE)="①公益社団法人","公社",IF(VLOOKUP(A75,#REF!,26,FALSE)="②公益財団法人","公財","")))</f>
        <v/>
      </c>
      <c r="M75" s="6" t="str">
        <f>IF(A75="","",VLOOKUP(A75,#REF!,27,FALSE))</f>
        <v/>
      </c>
      <c r="N75" s="18"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5"/>
      <c r="B76" s="2" t="str">
        <f>IF(A76="","",VLOOKUP(A76,#REF!,4,FALSE))</f>
        <v/>
      </c>
      <c r="C76" s="1" t="str">
        <f>IF(A76="","",VLOOKUP(A76,#REF!,5,FALSE))</f>
        <v/>
      </c>
      <c r="D76" s="3" t="str">
        <f>IF(A76="","",VLOOKUP(A76,#REF!,8,FALSE))</f>
        <v/>
      </c>
      <c r="E76" s="2" t="str">
        <f>IF(A76="","",VLOOKUP(A76,#REF!,9,FALSE))</f>
        <v/>
      </c>
      <c r="F76" s="4" t="str">
        <f>IF(A76="","",VLOOKUP(A76,#REF!,10,FALSE))</f>
        <v/>
      </c>
      <c r="G76" s="17"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8"/>
      <c r="L76" s="6" t="str">
        <f>IF(A76="","",IF(VLOOKUP(A76,#REF!,26,FALSE)="①公益社団法人","公社",IF(VLOOKUP(A76,#REF!,26,FALSE)="②公益財団法人","公財","")))</f>
        <v/>
      </c>
      <c r="M76" s="6" t="str">
        <f>IF(A76="","",VLOOKUP(A76,#REF!,27,FALSE))</f>
        <v/>
      </c>
      <c r="N76" s="18"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5"/>
      <c r="B77" s="2" t="str">
        <f>IF(A77="","",VLOOKUP(A77,#REF!,4,FALSE))</f>
        <v/>
      </c>
      <c r="C77" s="1" t="str">
        <f>IF(A77="","",VLOOKUP(A77,#REF!,5,FALSE))</f>
        <v/>
      </c>
      <c r="D77" s="3" t="str">
        <f>IF(A77="","",VLOOKUP(A77,#REF!,8,FALSE))</f>
        <v/>
      </c>
      <c r="E77" s="2" t="str">
        <f>IF(A77="","",VLOOKUP(A77,#REF!,9,FALSE))</f>
        <v/>
      </c>
      <c r="F77" s="4" t="str">
        <f>IF(A77="","",VLOOKUP(A77,#REF!,10,FALSE))</f>
        <v/>
      </c>
      <c r="G77" s="17"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8"/>
      <c r="L77" s="6" t="str">
        <f>IF(A77="","",IF(VLOOKUP(A77,#REF!,26,FALSE)="①公益社団法人","公社",IF(VLOOKUP(A77,#REF!,26,FALSE)="②公益財団法人","公財","")))</f>
        <v/>
      </c>
      <c r="M77" s="6" t="str">
        <f>IF(A77="","",VLOOKUP(A77,#REF!,27,FALSE))</f>
        <v/>
      </c>
      <c r="N77" s="18"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5"/>
      <c r="B78" s="2" t="str">
        <f>IF(A78="","",VLOOKUP(A78,#REF!,4,FALSE))</f>
        <v/>
      </c>
      <c r="C78" s="1" t="str">
        <f>IF(A78="","",VLOOKUP(A78,#REF!,5,FALSE))</f>
        <v/>
      </c>
      <c r="D78" s="3" t="str">
        <f>IF(A78="","",VLOOKUP(A78,#REF!,8,FALSE))</f>
        <v/>
      </c>
      <c r="E78" s="2" t="str">
        <f>IF(A78="","",VLOOKUP(A78,#REF!,9,FALSE))</f>
        <v/>
      </c>
      <c r="F78" s="4" t="str">
        <f>IF(A78="","",VLOOKUP(A78,#REF!,10,FALSE))</f>
        <v/>
      </c>
      <c r="G78" s="17"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8"/>
      <c r="L78" s="6" t="str">
        <f>IF(A78="","",IF(VLOOKUP(A78,#REF!,26,FALSE)="①公益社団法人","公社",IF(VLOOKUP(A78,#REF!,26,FALSE)="②公益財団法人","公財","")))</f>
        <v/>
      </c>
      <c r="M78" s="6" t="str">
        <f>IF(A78="","",VLOOKUP(A78,#REF!,27,FALSE))</f>
        <v/>
      </c>
      <c r="N78" s="18"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5"/>
      <c r="B79" s="2" t="str">
        <f>IF(A79="","",VLOOKUP(A79,#REF!,4,FALSE))</f>
        <v/>
      </c>
      <c r="C79" s="1" t="str">
        <f>IF(A79="","",VLOOKUP(A79,#REF!,5,FALSE))</f>
        <v/>
      </c>
      <c r="D79" s="3" t="str">
        <f>IF(A79="","",VLOOKUP(A79,#REF!,8,FALSE))</f>
        <v/>
      </c>
      <c r="E79" s="2" t="str">
        <f>IF(A79="","",VLOOKUP(A79,#REF!,9,FALSE))</f>
        <v/>
      </c>
      <c r="F79" s="4" t="str">
        <f>IF(A79="","",VLOOKUP(A79,#REF!,10,FALSE))</f>
        <v/>
      </c>
      <c r="G79" s="17"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8"/>
      <c r="L79" s="6" t="str">
        <f>IF(A79="","",IF(VLOOKUP(A79,#REF!,26,FALSE)="①公益社団法人","公社",IF(VLOOKUP(A79,#REF!,26,FALSE)="②公益財団法人","公財","")))</f>
        <v/>
      </c>
      <c r="M79" s="6" t="str">
        <f>IF(A79="","",VLOOKUP(A79,#REF!,27,FALSE))</f>
        <v/>
      </c>
      <c r="N79" s="18"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5"/>
      <c r="B80" s="2" t="str">
        <f>IF(A80="","",VLOOKUP(A80,#REF!,4,FALSE))</f>
        <v/>
      </c>
      <c r="C80" s="1" t="str">
        <f>IF(A80="","",VLOOKUP(A80,#REF!,5,FALSE))</f>
        <v/>
      </c>
      <c r="D80" s="3" t="str">
        <f>IF(A80="","",VLOOKUP(A80,#REF!,8,FALSE))</f>
        <v/>
      </c>
      <c r="E80" s="2" t="str">
        <f>IF(A80="","",VLOOKUP(A80,#REF!,9,FALSE))</f>
        <v/>
      </c>
      <c r="F80" s="4" t="str">
        <f>IF(A80="","",VLOOKUP(A80,#REF!,10,FALSE))</f>
        <v/>
      </c>
      <c r="G80" s="17"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8"/>
      <c r="L80" s="6" t="str">
        <f>IF(A80="","",IF(VLOOKUP(A80,#REF!,26,FALSE)="①公益社団法人","公社",IF(VLOOKUP(A80,#REF!,26,FALSE)="②公益財団法人","公財","")))</f>
        <v/>
      </c>
      <c r="M80" s="6" t="str">
        <f>IF(A80="","",VLOOKUP(A80,#REF!,27,FALSE))</f>
        <v/>
      </c>
      <c r="N80" s="18"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5"/>
      <c r="B81" s="2" t="str">
        <f>IF(A81="","",VLOOKUP(A81,#REF!,4,FALSE))</f>
        <v/>
      </c>
      <c r="C81" s="1" t="str">
        <f>IF(A81="","",VLOOKUP(A81,#REF!,5,FALSE))</f>
        <v/>
      </c>
      <c r="D81" s="3" t="str">
        <f>IF(A81="","",VLOOKUP(A81,#REF!,8,FALSE))</f>
        <v/>
      </c>
      <c r="E81" s="2" t="str">
        <f>IF(A81="","",VLOOKUP(A81,#REF!,9,FALSE))</f>
        <v/>
      </c>
      <c r="F81" s="4" t="str">
        <f>IF(A81="","",VLOOKUP(A81,#REF!,10,FALSE))</f>
        <v/>
      </c>
      <c r="G81" s="17"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8"/>
      <c r="L81" s="6" t="str">
        <f>IF(A81="","",IF(VLOOKUP(A81,#REF!,26,FALSE)="①公益社団法人","公社",IF(VLOOKUP(A81,#REF!,26,FALSE)="②公益財団法人","公財","")))</f>
        <v/>
      </c>
      <c r="M81" s="6" t="str">
        <f>IF(A81="","",VLOOKUP(A81,#REF!,27,FALSE))</f>
        <v/>
      </c>
      <c r="N81" s="18"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5"/>
      <c r="B82" s="2" t="str">
        <f>IF(A82="","",VLOOKUP(A82,#REF!,4,FALSE))</f>
        <v/>
      </c>
      <c r="C82" s="1" t="str">
        <f>IF(A82="","",VLOOKUP(A82,#REF!,5,FALSE))</f>
        <v/>
      </c>
      <c r="D82" s="3" t="str">
        <f>IF(A82="","",VLOOKUP(A82,#REF!,8,FALSE))</f>
        <v/>
      </c>
      <c r="E82" s="2" t="str">
        <f>IF(A82="","",VLOOKUP(A82,#REF!,9,FALSE))</f>
        <v/>
      </c>
      <c r="F82" s="4" t="str">
        <f>IF(A82="","",VLOOKUP(A82,#REF!,10,FALSE))</f>
        <v/>
      </c>
      <c r="G82" s="17"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8"/>
      <c r="L82" s="6" t="str">
        <f>IF(A82="","",IF(VLOOKUP(A82,#REF!,26,FALSE)="①公益社団法人","公社",IF(VLOOKUP(A82,#REF!,26,FALSE)="②公益財団法人","公財","")))</f>
        <v/>
      </c>
      <c r="M82" s="6" t="str">
        <f>IF(A82="","",VLOOKUP(A82,#REF!,27,FALSE))</f>
        <v/>
      </c>
      <c r="N82" s="18"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5"/>
      <c r="B83" s="2" t="str">
        <f>IF(A83="","",VLOOKUP(A83,#REF!,4,FALSE))</f>
        <v/>
      </c>
      <c r="C83" s="1" t="str">
        <f>IF(A83="","",VLOOKUP(A83,#REF!,5,FALSE))</f>
        <v/>
      </c>
      <c r="D83" s="3" t="str">
        <f>IF(A83="","",VLOOKUP(A83,#REF!,8,FALSE))</f>
        <v/>
      </c>
      <c r="E83" s="2" t="str">
        <f>IF(A83="","",VLOOKUP(A83,#REF!,9,FALSE))</f>
        <v/>
      </c>
      <c r="F83" s="4" t="str">
        <f>IF(A83="","",VLOOKUP(A83,#REF!,10,FALSE))</f>
        <v/>
      </c>
      <c r="G83" s="17"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8"/>
      <c r="L83" s="6" t="str">
        <f>IF(A83="","",IF(VLOOKUP(A83,#REF!,26,FALSE)="①公益社団法人","公社",IF(VLOOKUP(A83,#REF!,26,FALSE)="②公益財団法人","公財","")))</f>
        <v/>
      </c>
      <c r="M83" s="6" t="str">
        <f>IF(A83="","",VLOOKUP(A83,#REF!,27,FALSE))</f>
        <v/>
      </c>
      <c r="N83" s="18"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5"/>
      <c r="B84" s="2" t="str">
        <f>IF(A84="","",VLOOKUP(A84,#REF!,4,FALSE))</f>
        <v/>
      </c>
      <c r="C84" s="1" t="str">
        <f>IF(A84="","",VLOOKUP(A84,#REF!,5,FALSE))</f>
        <v/>
      </c>
      <c r="D84" s="3" t="str">
        <f>IF(A84="","",VLOOKUP(A84,#REF!,8,FALSE))</f>
        <v/>
      </c>
      <c r="E84" s="2" t="str">
        <f>IF(A84="","",VLOOKUP(A84,#REF!,9,FALSE))</f>
        <v/>
      </c>
      <c r="F84" s="4" t="str">
        <f>IF(A84="","",VLOOKUP(A84,#REF!,10,FALSE))</f>
        <v/>
      </c>
      <c r="G84" s="17"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8"/>
      <c r="L84" s="6" t="str">
        <f>IF(A84="","",IF(VLOOKUP(A84,#REF!,26,FALSE)="①公益社団法人","公社",IF(VLOOKUP(A84,#REF!,26,FALSE)="②公益財団法人","公財","")))</f>
        <v/>
      </c>
      <c r="M84" s="6" t="str">
        <f>IF(A84="","",VLOOKUP(A84,#REF!,27,FALSE))</f>
        <v/>
      </c>
      <c r="N84" s="18"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5"/>
      <c r="B85" s="2" t="str">
        <f>IF(A85="","",VLOOKUP(A85,#REF!,4,FALSE))</f>
        <v/>
      </c>
      <c r="C85" s="1" t="str">
        <f>IF(A85="","",VLOOKUP(A85,#REF!,5,FALSE))</f>
        <v/>
      </c>
      <c r="D85" s="3" t="str">
        <f>IF(A85="","",VLOOKUP(A85,#REF!,8,FALSE))</f>
        <v/>
      </c>
      <c r="E85" s="2" t="str">
        <f>IF(A85="","",VLOOKUP(A85,#REF!,9,FALSE))</f>
        <v/>
      </c>
      <c r="F85" s="4" t="str">
        <f>IF(A85="","",VLOOKUP(A85,#REF!,10,FALSE))</f>
        <v/>
      </c>
      <c r="G85" s="17"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8"/>
      <c r="L85" s="6" t="str">
        <f>IF(A85="","",IF(VLOOKUP(A85,#REF!,26,FALSE)="①公益社団法人","公社",IF(VLOOKUP(A85,#REF!,26,FALSE)="②公益財団法人","公財","")))</f>
        <v/>
      </c>
      <c r="M85" s="6" t="str">
        <f>IF(A85="","",VLOOKUP(A85,#REF!,27,FALSE))</f>
        <v/>
      </c>
      <c r="N85" s="18"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5"/>
      <c r="B86" s="2" t="str">
        <f>IF(A86="","",VLOOKUP(A86,#REF!,4,FALSE))</f>
        <v/>
      </c>
      <c r="C86" s="1" t="str">
        <f>IF(A86="","",VLOOKUP(A86,#REF!,5,FALSE))</f>
        <v/>
      </c>
      <c r="D86" s="3" t="str">
        <f>IF(A86="","",VLOOKUP(A86,#REF!,8,FALSE))</f>
        <v/>
      </c>
      <c r="E86" s="2" t="str">
        <f>IF(A86="","",VLOOKUP(A86,#REF!,9,FALSE))</f>
        <v/>
      </c>
      <c r="F86" s="4" t="str">
        <f>IF(A86="","",VLOOKUP(A86,#REF!,10,FALSE))</f>
        <v/>
      </c>
      <c r="G86" s="17"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8"/>
      <c r="L86" s="6" t="str">
        <f>IF(A86="","",IF(VLOOKUP(A86,#REF!,26,FALSE)="①公益社団法人","公社",IF(VLOOKUP(A86,#REF!,26,FALSE)="②公益財団法人","公財","")))</f>
        <v/>
      </c>
      <c r="M86" s="6" t="str">
        <f>IF(A86="","",VLOOKUP(A86,#REF!,27,FALSE))</f>
        <v/>
      </c>
      <c r="N86" s="18"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5"/>
      <c r="B87" s="2" t="str">
        <f>IF(A87="","",VLOOKUP(A87,#REF!,4,FALSE))</f>
        <v/>
      </c>
      <c r="C87" s="1" t="str">
        <f>IF(A87="","",VLOOKUP(A87,#REF!,5,FALSE))</f>
        <v/>
      </c>
      <c r="D87" s="3" t="str">
        <f>IF(A87="","",VLOOKUP(A87,#REF!,8,FALSE))</f>
        <v/>
      </c>
      <c r="E87" s="2" t="str">
        <f>IF(A87="","",VLOOKUP(A87,#REF!,9,FALSE))</f>
        <v/>
      </c>
      <c r="F87" s="4" t="str">
        <f>IF(A87="","",VLOOKUP(A87,#REF!,10,FALSE))</f>
        <v/>
      </c>
      <c r="G87" s="17"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8"/>
      <c r="L87" s="6" t="str">
        <f>IF(A87="","",IF(VLOOKUP(A87,#REF!,26,FALSE)="①公益社団法人","公社",IF(VLOOKUP(A87,#REF!,26,FALSE)="②公益財団法人","公財","")))</f>
        <v/>
      </c>
      <c r="M87" s="6" t="str">
        <f>IF(A87="","",VLOOKUP(A87,#REF!,27,FALSE))</f>
        <v/>
      </c>
      <c r="N87" s="18"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5"/>
      <c r="B88" s="2" t="str">
        <f>IF(A88="","",VLOOKUP(A88,#REF!,4,FALSE))</f>
        <v/>
      </c>
      <c r="C88" s="1" t="str">
        <f>IF(A88="","",VLOOKUP(A88,#REF!,5,FALSE))</f>
        <v/>
      </c>
      <c r="D88" s="3" t="str">
        <f>IF(A88="","",VLOOKUP(A88,#REF!,8,FALSE))</f>
        <v/>
      </c>
      <c r="E88" s="2" t="str">
        <f>IF(A88="","",VLOOKUP(A88,#REF!,9,FALSE))</f>
        <v/>
      </c>
      <c r="F88" s="4" t="str">
        <f>IF(A88="","",VLOOKUP(A88,#REF!,10,FALSE))</f>
        <v/>
      </c>
      <c r="G88" s="17"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8"/>
      <c r="L88" s="6" t="str">
        <f>IF(A88="","",IF(VLOOKUP(A88,#REF!,26,FALSE)="①公益社団法人","公社",IF(VLOOKUP(A88,#REF!,26,FALSE)="②公益財団法人","公財","")))</f>
        <v/>
      </c>
      <c r="M88" s="6" t="str">
        <f>IF(A88="","",VLOOKUP(A88,#REF!,27,FALSE))</f>
        <v/>
      </c>
      <c r="N88" s="18"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5"/>
      <c r="B89" s="2" t="str">
        <f>IF(A89="","",VLOOKUP(A89,#REF!,4,FALSE))</f>
        <v/>
      </c>
      <c r="C89" s="1" t="str">
        <f>IF(A89="","",VLOOKUP(A89,#REF!,5,FALSE))</f>
        <v/>
      </c>
      <c r="D89" s="3" t="str">
        <f>IF(A89="","",VLOOKUP(A89,#REF!,8,FALSE))</f>
        <v/>
      </c>
      <c r="E89" s="2" t="str">
        <f>IF(A89="","",VLOOKUP(A89,#REF!,9,FALSE))</f>
        <v/>
      </c>
      <c r="F89" s="4" t="str">
        <f>IF(A89="","",VLOOKUP(A89,#REF!,10,FALSE))</f>
        <v/>
      </c>
      <c r="G89" s="17"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8"/>
      <c r="L89" s="6" t="str">
        <f>IF(A89="","",IF(VLOOKUP(A89,#REF!,26,FALSE)="①公益社団法人","公社",IF(VLOOKUP(A89,#REF!,26,FALSE)="②公益財団法人","公財","")))</f>
        <v/>
      </c>
      <c r="M89" s="6" t="str">
        <f>IF(A89="","",VLOOKUP(A89,#REF!,27,FALSE))</f>
        <v/>
      </c>
      <c r="N89" s="18"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5"/>
      <c r="B90" s="2" t="str">
        <f>IF(A90="","",VLOOKUP(A90,#REF!,4,FALSE))</f>
        <v/>
      </c>
      <c r="C90" s="1" t="str">
        <f>IF(A90="","",VLOOKUP(A90,#REF!,5,FALSE))</f>
        <v/>
      </c>
      <c r="D90" s="3" t="str">
        <f>IF(A90="","",VLOOKUP(A90,#REF!,8,FALSE))</f>
        <v/>
      </c>
      <c r="E90" s="2" t="str">
        <f>IF(A90="","",VLOOKUP(A90,#REF!,9,FALSE))</f>
        <v/>
      </c>
      <c r="F90" s="4" t="str">
        <f>IF(A90="","",VLOOKUP(A90,#REF!,10,FALSE))</f>
        <v/>
      </c>
      <c r="G90" s="17"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8"/>
      <c r="L90" s="6" t="str">
        <f>IF(A90="","",IF(VLOOKUP(A90,#REF!,26,FALSE)="①公益社団法人","公社",IF(VLOOKUP(A90,#REF!,26,FALSE)="②公益財団法人","公財","")))</f>
        <v/>
      </c>
      <c r="M90" s="6" t="str">
        <f>IF(A90="","",VLOOKUP(A90,#REF!,27,FALSE))</f>
        <v/>
      </c>
      <c r="N90" s="18"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5"/>
      <c r="B91" s="2" t="str">
        <f>IF(A91="","",VLOOKUP(A91,#REF!,4,FALSE))</f>
        <v/>
      </c>
      <c r="C91" s="1" t="str">
        <f>IF(A91="","",VLOOKUP(A91,#REF!,5,FALSE))</f>
        <v/>
      </c>
      <c r="D91" s="3" t="str">
        <f>IF(A91="","",VLOOKUP(A91,#REF!,8,FALSE))</f>
        <v/>
      </c>
      <c r="E91" s="2" t="str">
        <f>IF(A91="","",VLOOKUP(A91,#REF!,9,FALSE))</f>
        <v/>
      </c>
      <c r="F91" s="4" t="str">
        <f>IF(A91="","",VLOOKUP(A91,#REF!,10,FALSE))</f>
        <v/>
      </c>
      <c r="G91" s="17"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8"/>
      <c r="L91" s="6" t="str">
        <f>IF(A91="","",IF(VLOOKUP(A91,#REF!,26,FALSE)="①公益社団法人","公社",IF(VLOOKUP(A91,#REF!,26,FALSE)="②公益財団法人","公財","")))</f>
        <v/>
      </c>
      <c r="M91" s="6" t="str">
        <f>IF(A91="","",VLOOKUP(A91,#REF!,27,FALSE))</f>
        <v/>
      </c>
      <c r="N91" s="18"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5"/>
      <c r="B92" s="2" t="str">
        <f>IF(A92="","",VLOOKUP(A92,#REF!,4,FALSE))</f>
        <v/>
      </c>
      <c r="C92" s="1" t="str">
        <f>IF(A92="","",VLOOKUP(A92,#REF!,5,FALSE))</f>
        <v/>
      </c>
      <c r="D92" s="3" t="str">
        <f>IF(A92="","",VLOOKUP(A92,#REF!,8,FALSE))</f>
        <v/>
      </c>
      <c r="E92" s="2" t="str">
        <f>IF(A92="","",VLOOKUP(A92,#REF!,9,FALSE))</f>
        <v/>
      </c>
      <c r="F92" s="4" t="str">
        <f>IF(A92="","",VLOOKUP(A92,#REF!,10,FALSE))</f>
        <v/>
      </c>
      <c r="G92" s="17"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8"/>
      <c r="L92" s="6" t="str">
        <f>IF(A92="","",IF(VLOOKUP(A92,#REF!,26,FALSE)="①公益社団法人","公社",IF(VLOOKUP(A92,#REF!,26,FALSE)="②公益財団法人","公財","")))</f>
        <v/>
      </c>
      <c r="M92" s="6" t="str">
        <f>IF(A92="","",VLOOKUP(A92,#REF!,27,FALSE))</f>
        <v/>
      </c>
      <c r="N92" s="18"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5"/>
      <c r="B93" s="2" t="str">
        <f>IF(A93="","",VLOOKUP(A93,#REF!,4,FALSE))</f>
        <v/>
      </c>
      <c r="C93" s="1" t="str">
        <f>IF(A93="","",VLOOKUP(A93,#REF!,5,FALSE))</f>
        <v/>
      </c>
      <c r="D93" s="3" t="str">
        <f>IF(A93="","",VLOOKUP(A93,#REF!,8,FALSE))</f>
        <v/>
      </c>
      <c r="E93" s="2" t="str">
        <f>IF(A93="","",VLOOKUP(A93,#REF!,9,FALSE))</f>
        <v/>
      </c>
      <c r="F93" s="4" t="str">
        <f>IF(A93="","",VLOOKUP(A93,#REF!,10,FALSE))</f>
        <v/>
      </c>
      <c r="G93" s="17"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8"/>
      <c r="L93" s="6" t="str">
        <f>IF(A93="","",IF(VLOOKUP(A93,#REF!,26,FALSE)="①公益社団法人","公社",IF(VLOOKUP(A93,#REF!,26,FALSE)="②公益財団法人","公財","")))</f>
        <v/>
      </c>
      <c r="M93" s="6" t="str">
        <f>IF(A93="","",VLOOKUP(A93,#REF!,27,FALSE))</f>
        <v/>
      </c>
      <c r="N93" s="18"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5"/>
      <c r="B94" s="2" t="str">
        <f>IF(A94="","",VLOOKUP(A94,#REF!,4,FALSE))</f>
        <v/>
      </c>
      <c r="C94" s="1" t="str">
        <f>IF(A94="","",VLOOKUP(A94,#REF!,5,FALSE))</f>
        <v/>
      </c>
      <c r="D94" s="3" t="str">
        <f>IF(A94="","",VLOOKUP(A94,#REF!,8,FALSE))</f>
        <v/>
      </c>
      <c r="E94" s="2" t="str">
        <f>IF(A94="","",VLOOKUP(A94,#REF!,9,FALSE))</f>
        <v/>
      </c>
      <c r="F94" s="4" t="str">
        <f>IF(A94="","",VLOOKUP(A94,#REF!,10,FALSE))</f>
        <v/>
      </c>
      <c r="G94" s="17"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8"/>
      <c r="L94" s="6" t="str">
        <f>IF(A94="","",IF(VLOOKUP(A94,#REF!,26,FALSE)="①公益社団法人","公社",IF(VLOOKUP(A94,#REF!,26,FALSE)="②公益財団法人","公財","")))</f>
        <v/>
      </c>
      <c r="M94" s="6" t="str">
        <f>IF(A94="","",VLOOKUP(A94,#REF!,27,FALSE))</f>
        <v/>
      </c>
      <c r="N94" s="18"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5"/>
      <c r="B95" s="2" t="str">
        <f>IF(A95="","",VLOOKUP(A95,#REF!,4,FALSE))</f>
        <v/>
      </c>
      <c r="C95" s="1" t="str">
        <f>IF(A95="","",VLOOKUP(A95,#REF!,5,FALSE))</f>
        <v/>
      </c>
      <c r="D95" s="3" t="str">
        <f>IF(A95="","",VLOOKUP(A95,#REF!,8,FALSE))</f>
        <v/>
      </c>
      <c r="E95" s="2" t="str">
        <f>IF(A95="","",VLOOKUP(A95,#REF!,9,FALSE))</f>
        <v/>
      </c>
      <c r="F95" s="4" t="str">
        <f>IF(A95="","",VLOOKUP(A95,#REF!,10,FALSE))</f>
        <v/>
      </c>
      <c r="G95" s="17"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8"/>
      <c r="L95" s="6" t="str">
        <f>IF(A95="","",IF(VLOOKUP(A95,#REF!,26,FALSE)="①公益社団法人","公社",IF(VLOOKUP(A95,#REF!,26,FALSE)="②公益財団法人","公財","")))</f>
        <v/>
      </c>
      <c r="M95" s="6" t="str">
        <f>IF(A95="","",VLOOKUP(A95,#REF!,27,FALSE))</f>
        <v/>
      </c>
      <c r="N95" s="18"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5"/>
      <c r="B96" s="2" t="str">
        <f>IF(A96="","",VLOOKUP(A96,#REF!,4,FALSE))</f>
        <v/>
      </c>
      <c r="C96" s="1" t="str">
        <f>IF(A96="","",VLOOKUP(A96,#REF!,5,FALSE))</f>
        <v/>
      </c>
      <c r="D96" s="3" t="str">
        <f>IF(A96="","",VLOOKUP(A96,#REF!,8,FALSE))</f>
        <v/>
      </c>
      <c r="E96" s="2" t="str">
        <f>IF(A96="","",VLOOKUP(A96,#REF!,9,FALSE))</f>
        <v/>
      </c>
      <c r="F96" s="4" t="str">
        <f>IF(A96="","",VLOOKUP(A96,#REF!,10,FALSE))</f>
        <v/>
      </c>
      <c r="G96" s="17"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8"/>
      <c r="L96" s="6" t="str">
        <f>IF(A96="","",IF(VLOOKUP(A96,#REF!,26,FALSE)="①公益社団法人","公社",IF(VLOOKUP(A96,#REF!,26,FALSE)="②公益財団法人","公財","")))</f>
        <v/>
      </c>
      <c r="M96" s="6" t="str">
        <f>IF(A96="","",VLOOKUP(A96,#REF!,27,FALSE))</f>
        <v/>
      </c>
      <c r="N96" s="18"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5"/>
      <c r="B97" s="2" t="str">
        <f>IF(A97="","",VLOOKUP(A97,#REF!,4,FALSE))</f>
        <v/>
      </c>
      <c r="C97" s="1" t="str">
        <f>IF(A97="","",VLOOKUP(A97,#REF!,5,FALSE))</f>
        <v/>
      </c>
      <c r="D97" s="3" t="str">
        <f>IF(A97="","",VLOOKUP(A97,#REF!,8,FALSE))</f>
        <v/>
      </c>
      <c r="E97" s="2" t="str">
        <f>IF(A97="","",VLOOKUP(A97,#REF!,9,FALSE))</f>
        <v/>
      </c>
      <c r="F97" s="4" t="str">
        <f>IF(A97="","",VLOOKUP(A97,#REF!,10,FALSE))</f>
        <v/>
      </c>
      <c r="G97" s="17"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8"/>
      <c r="L97" s="6" t="str">
        <f>IF(A97="","",IF(VLOOKUP(A97,#REF!,26,FALSE)="①公益社団法人","公社",IF(VLOOKUP(A97,#REF!,26,FALSE)="②公益財団法人","公財","")))</f>
        <v/>
      </c>
      <c r="M97" s="6" t="str">
        <f>IF(A97="","",VLOOKUP(A97,#REF!,27,FALSE))</f>
        <v/>
      </c>
      <c r="N97" s="18"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5"/>
      <c r="B98" s="2" t="str">
        <f>IF(A98="","",VLOOKUP(A98,#REF!,4,FALSE))</f>
        <v/>
      </c>
      <c r="C98" s="1" t="str">
        <f>IF(A98="","",VLOOKUP(A98,#REF!,5,FALSE))</f>
        <v/>
      </c>
      <c r="D98" s="3" t="str">
        <f>IF(A98="","",VLOOKUP(A98,#REF!,8,FALSE))</f>
        <v/>
      </c>
      <c r="E98" s="2" t="str">
        <f>IF(A98="","",VLOOKUP(A98,#REF!,9,FALSE))</f>
        <v/>
      </c>
      <c r="F98" s="4" t="str">
        <f>IF(A98="","",VLOOKUP(A98,#REF!,10,FALSE))</f>
        <v/>
      </c>
      <c r="G98" s="17"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8"/>
      <c r="L98" s="6" t="str">
        <f>IF(A98="","",IF(VLOOKUP(A98,#REF!,26,FALSE)="①公益社団法人","公社",IF(VLOOKUP(A98,#REF!,26,FALSE)="②公益財団法人","公財","")))</f>
        <v/>
      </c>
      <c r="M98" s="6" t="str">
        <f>IF(A98="","",VLOOKUP(A98,#REF!,27,FALSE))</f>
        <v/>
      </c>
      <c r="N98" s="18"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5"/>
      <c r="B99" s="2" t="str">
        <f>IF(A99="","",VLOOKUP(A99,#REF!,4,FALSE))</f>
        <v/>
      </c>
      <c r="C99" s="1" t="str">
        <f>IF(A99="","",VLOOKUP(A99,#REF!,5,FALSE))</f>
        <v/>
      </c>
      <c r="D99" s="3" t="str">
        <f>IF(A99="","",VLOOKUP(A99,#REF!,8,FALSE))</f>
        <v/>
      </c>
      <c r="E99" s="2" t="str">
        <f>IF(A99="","",VLOOKUP(A99,#REF!,9,FALSE))</f>
        <v/>
      </c>
      <c r="F99" s="4" t="str">
        <f>IF(A99="","",VLOOKUP(A99,#REF!,10,FALSE))</f>
        <v/>
      </c>
      <c r="G99" s="17"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8"/>
      <c r="L99" s="6" t="str">
        <f>IF(A99="","",IF(VLOOKUP(A99,#REF!,26,FALSE)="①公益社団法人","公社",IF(VLOOKUP(A99,#REF!,26,FALSE)="②公益財団法人","公財","")))</f>
        <v/>
      </c>
      <c r="M99" s="6" t="str">
        <f>IF(A99="","",VLOOKUP(A99,#REF!,27,FALSE))</f>
        <v/>
      </c>
      <c r="N99" s="18"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5"/>
      <c r="B100" s="2" t="str">
        <f>IF(A100="","",VLOOKUP(A100,#REF!,4,FALSE))</f>
        <v/>
      </c>
      <c r="C100" s="1" t="str">
        <f>IF(A100="","",VLOOKUP(A100,#REF!,5,FALSE))</f>
        <v/>
      </c>
      <c r="D100" s="3" t="str">
        <f>IF(A100="","",VLOOKUP(A100,#REF!,8,FALSE))</f>
        <v/>
      </c>
      <c r="E100" s="2" t="str">
        <f>IF(A100="","",VLOOKUP(A100,#REF!,9,FALSE))</f>
        <v/>
      </c>
      <c r="F100" s="4" t="str">
        <f>IF(A100="","",VLOOKUP(A100,#REF!,10,FALSE))</f>
        <v/>
      </c>
      <c r="G100" s="17"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8"/>
      <c r="L100" s="6" t="str">
        <f>IF(A100="","",IF(VLOOKUP(A100,#REF!,26,FALSE)="①公益社団法人","公社",IF(VLOOKUP(A100,#REF!,26,FALSE)="②公益財団法人","公財","")))</f>
        <v/>
      </c>
      <c r="M100" s="6" t="str">
        <f>IF(A100="","",VLOOKUP(A100,#REF!,27,FALSE))</f>
        <v/>
      </c>
      <c r="N100" s="18"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5"/>
      <c r="B101" s="2" t="str">
        <f>IF(A101="","",VLOOKUP(A101,#REF!,4,FALSE))</f>
        <v/>
      </c>
      <c r="C101" s="1" t="str">
        <f>IF(A101="","",VLOOKUP(A101,#REF!,5,FALSE))</f>
        <v/>
      </c>
      <c r="D101" s="3" t="str">
        <f>IF(A101="","",VLOOKUP(A101,#REF!,8,FALSE))</f>
        <v/>
      </c>
      <c r="E101" s="2" t="str">
        <f>IF(A101="","",VLOOKUP(A101,#REF!,9,FALSE))</f>
        <v/>
      </c>
      <c r="F101" s="4" t="str">
        <f>IF(A101="","",VLOOKUP(A101,#REF!,10,FALSE))</f>
        <v/>
      </c>
      <c r="G101" s="17"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8"/>
      <c r="L101" s="6" t="str">
        <f>IF(A101="","",IF(VLOOKUP(A101,#REF!,26,FALSE)="①公益社団法人","公社",IF(VLOOKUP(A101,#REF!,26,FALSE)="②公益財団法人","公財","")))</f>
        <v/>
      </c>
      <c r="M101" s="6" t="str">
        <f>IF(A101="","",VLOOKUP(A101,#REF!,27,FALSE))</f>
        <v/>
      </c>
      <c r="N101" s="18"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5"/>
      <c r="B102" s="2" t="str">
        <f>IF(A102="","",VLOOKUP(A102,#REF!,4,FALSE))</f>
        <v/>
      </c>
      <c r="C102" s="1" t="str">
        <f>IF(A102="","",VLOOKUP(A102,#REF!,5,FALSE))</f>
        <v/>
      </c>
      <c r="D102" s="3" t="str">
        <f>IF(A102="","",VLOOKUP(A102,#REF!,8,FALSE))</f>
        <v/>
      </c>
      <c r="E102" s="2" t="str">
        <f>IF(A102="","",VLOOKUP(A102,#REF!,9,FALSE))</f>
        <v/>
      </c>
      <c r="F102" s="4" t="str">
        <f>IF(A102="","",VLOOKUP(A102,#REF!,10,FALSE))</f>
        <v/>
      </c>
      <c r="G102" s="17"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8"/>
      <c r="L102" s="6" t="str">
        <f>IF(A102="","",IF(VLOOKUP(A102,#REF!,26,FALSE)="①公益社団法人","公社",IF(VLOOKUP(A102,#REF!,26,FALSE)="②公益財団法人","公財","")))</f>
        <v/>
      </c>
      <c r="M102" s="6" t="str">
        <f>IF(A102="","",VLOOKUP(A102,#REF!,27,FALSE))</f>
        <v/>
      </c>
      <c r="N102" s="18"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5"/>
      <c r="B103" s="2" t="str">
        <f>IF(A103="","",VLOOKUP(A103,#REF!,4,FALSE))</f>
        <v/>
      </c>
      <c r="C103" s="1" t="str">
        <f>IF(A103="","",VLOOKUP(A103,#REF!,5,FALSE))</f>
        <v/>
      </c>
      <c r="D103" s="3" t="str">
        <f>IF(A103="","",VLOOKUP(A103,#REF!,8,FALSE))</f>
        <v/>
      </c>
      <c r="E103" s="2" t="str">
        <f>IF(A103="","",VLOOKUP(A103,#REF!,9,FALSE))</f>
        <v/>
      </c>
      <c r="F103" s="4" t="str">
        <f>IF(A103="","",VLOOKUP(A103,#REF!,10,FALSE))</f>
        <v/>
      </c>
      <c r="G103" s="17"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8"/>
      <c r="L103" s="6" t="str">
        <f>IF(A103="","",IF(VLOOKUP(A103,#REF!,26,FALSE)="①公益社団法人","公社",IF(VLOOKUP(A103,#REF!,26,FALSE)="②公益財団法人","公財","")))</f>
        <v/>
      </c>
      <c r="M103" s="6" t="str">
        <f>IF(A103="","",VLOOKUP(A103,#REF!,27,FALSE))</f>
        <v/>
      </c>
      <c r="N103" s="18"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19" customFormat="1" ht="60" customHeight="1">
      <c r="A104" s="15"/>
      <c r="B104" s="2" t="str">
        <f>IF(A104="","",VLOOKUP(A104,#REF!,4,FALSE))</f>
        <v/>
      </c>
      <c r="C104" s="1" t="str">
        <f>IF(A104="","",VLOOKUP(A104,#REF!,5,FALSE))</f>
        <v/>
      </c>
      <c r="D104" s="3" t="str">
        <f>IF(A104="","",VLOOKUP(A104,#REF!,8,FALSE))</f>
        <v/>
      </c>
      <c r="E104" s="2" t="str">
        <f>IF(A104="","",VLOOKUP(A104,#REF!,9,FALSE))</f>
        <v/>
      </c>
      <c r="F104" s="4" t="str">
        <f>IF(A104="","",VLOOKUP(A104,#REF!,10,FALSE))</f>
        <v/>
      </c>
      <c r="G104" s="17"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8"/>
      <c r="L104" s="6" t="str">
        <f>IF(A104="","",IF(VLOOKUP(A104,#REF!,26,FALSE)="①公益社団法人","公社",IF(VLOOKUP(A104,#REF!,26,FALSE)="②公益財団法人","公財","")))</f>
        <v/>
      </c>
      <c r="M104" s="6" t="str">
        <f>IF(A104="","",VLOOKUP(A104,#REF!,27,FALSE))</f>
        <v/>
      </c>
      <c r="N104" s="18"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19" customFormat="1" ht="60" customHeight="1">
      <c r="A105" s="15"/>
      <c r="B105" s="2" t="str">
        <f>IF(A105="","",VLOOKUP(A105,#REF!,4,FALSE))</f>
        <v/>
      </c>
      <c r="C105" s="1" t="str">
        <f>IF(A105="","",VLOOKUP(A105,#REF!,5,FALSE))</f>
        <v/>
      </c>
      <c r="D105" s="3" t="str">
        <f>IF(A105="","",VLOOKUP(A105,#REF!,8,FALSE))</f>
        <v/>
      </c>
      <c r="E105" s="2" t="str">
        <f>IF(A105="","",VLOOKUP(A105,#REF!,9,FALSE))</f>
        <v/>
      </c>
      <c r="F105" s="4" t="str">
        <f>IF(A105="","",VLOOKUP(A105,#REF!,10,FALSE))</f>
        <v/>
      </c>
      <c r="G105" s="17"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8"/>
      <c r="L105" s="6" t="str">
        <f>IF(A105="","",IF(VLOOKUP(A105,#REF!,26,FALSE)="①公益社団法人","公社",IF(VLOOKUP(A105,#REF!,26,FALSE)="②公益財団法人","公財","")))</f>
        <v/>
      </c>
      <c r="M105" s="6" t="str">
        <f>IF(A105="","",VLOOKUP(A105,#REF!,27,FALSE))</f>
        <v/>
      </c>
      <c r="N105" s="18"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19" customFormat="1" ht="60" customHeight="1">
      <c r="A106" s="15"/>
      <c r="B106" s="2" t="str">
        <f>IF(A106="","",VLOOKUP(A106,#REF!,4,FALSE))</f>
        <v/>
      </c>
      <c r="C106" s="1" t="str">
        <f>IF(A106="","",VLOOKUP(A106,#REF!,5,FALSE))</f>
        <v/>
      </c>
      <c r="D106" s="3" t="str">
        <f>IF(A106="","",VLOOKUP(A106,#REF!,8,FALSE))</f>
        <v/>
      </c>
      <c r="E106" s="2" t="str">
        <f>IF(A106="","",VLOOKUP(A106,#REF!,9,FALSE))</f>
        <v/>
      </c>
      <c r="F106" s="4" t="str">
        <f>IF(A106="","",VLOOKUP(A106,#REF!,10,FALSE))</f>
        <v/>
      </c>
      <c r="G106" s="17"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8"/>
      <c r="L106" s="6" t="str">
        <f>IF(A106="","",IF(VLOOKUP(A106,#REF!,26,FALSE)="①公益社団法人","公社",IF(VLOOKUP(A106,#REF!,26,FALSE)="②公益財団法人","公財","")))</f>
        <v/>
      </c>
      <c r="M106" s="6" t="str">
        <f>IF(A106="","",VLOOKUP(A106,#REF!,27,FALSE))</f>
        <v/>
      </c>
      <c r="N106" s="18"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19" customFormat="1" ht="60" customHeight="1">
      <c r="A107" s="15"/>
      <c r="B107" s="2" t="str">
        <f>IF(A107="","",VLOOKUP(A107,#REF!,4,FALSE))</f>
        <v/>
      </c>
      <c r="C107" s="1" t="str">
        <f>IF(A107="","",VLOOKUP(A107,#REF!,5,FALSE))</f>
        <v/>
      </c>
      <c r="D107" s="3" t="str">
        <f>IF(A107="","",VLOOKUP(A107,#REF!,8,FALSE))</f>
        <v/>
      </c>
      <c r="E107" s="2" t="str">
        <f>IF(A107="","",VLOOKUP(A107,#REF!,9,FALSE))</f>
        <v/>
      </c>
      <c r="F107" s="4" t="str">
        <f>IF(A107="","",VLOOKUP(A107,#REF!,10,FALSE))</f>
        <v/>
      </c>
      <c r="G107" s="17"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8"/>
      <c r="L107" s="6" t="str">
        <f>IF(A107="","",IF(VLOOKUP(A107,#REF!,26,FALSE)="①公益社団法人","公社",IF(VLOOKUP(A107,#REF!,26,FALSE)="②公益財団法人","公財","")))</f>
        <v/>
      </c>
      <c r="M107" s="6" t="str">
        <f>IF(A107="","",VLOOKUP(A107,#REF!,27,FALSE))</f>
        <v/>
      </c>
      <c r="N107" s="18"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19" customFormat="1" ht="60" customHeight="1">
      <c r="A108" s="15"/>
      <c r="B108" s="2" t="str">
        <f>IF(A108="","",VLOOKUP(A108,#REF!,4,FALSE))</f>
        <v/>
      </c>
      <c r="C108" s="1" t="str">
        <f>IF(A108="","",VLOOKUP(A108,#REF!,5,FALSE))</f>
        <v/>
      </c>
      <c r="D108" s="3" t="str">
        <f>IF(A108="","",VLOOKUP(A108,#REF!,8,FALSE))</f>
        <v/>
      </c>
      <c r="E108" s="2" t="str">
        <f>IF(A108="","",VLOOKUP(A108,#REF!,9,FALSE))</f>
        <v/>
      </c>
      <c r="F108" s="4" t="str">
        <f>IF(A108="","",VLOOKUP(A108,#REF!,10,FALSE))</f>
        <v/>
      </c>
      <c r="G108" s="17"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8"/>
      <c r="L108" s="6" t="str">
        <f>IF(A108="","",IF(VLOOKUP(A108,#REF!,26,FALSE)="①公益社団法人","公社",IF(VLOOKUP(A108,#REF!,26,FALSE)="②公益財団法人","公財","")))</f>
        <v/>
      </c>
      <c r="M108" s="6" t="str">
        <f>IF(A108="","",VLOOKUP(A108,#REF!,27,FALSE))</f>
        <v/>
      </c>
      <c r="N108" s="18"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19" customFormat="1" ht="60" customHeight="1">
      <c r="A109" s="15"/>
      <c r="B109" s="2" t="str">
        <f>IF(A109="","",VLOOKUP(A109,#REF!,4,FALSE))</f>
        <v/>
      </c>
      <c r="C109" s="1" t="str">
        <f>IF(A109="","",VLOOKUP(A109,#REF!,5,FALSE))</f>
        <v/>
      </c>
      <c r="D109" s="3" t="str">
        <f>IF(A109="","",VLOOKUP(A109,#REF!,8,FALSE))</f>
        <v/>
      </c>
      <c r="E109" s="2" t="str">
        <f>IF(A109="","",VLOOKUP(A109,#REF!,9,FALSE))</f>
        <v/>
      </c>
      <c r="F109" s="4" t="str">
        <f>IF(A109="","",VLOOKUP(A109,#REF!,10,FALSE))</f>
        <v/>
      </c>
      <c r="G109" s="17"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8"/>
      <c r="L109" s="6" t="str">
        <f>IF(A109="","",IF(VLOOKUP(A109,#REF!,26,FALSE)="①公益社団法人","公社",IF(VLOOKUP(A109,#REF!,26,FALSE)="②公益財団法人","公財","")))</f>
        <v/>
      </c>
      <c r="M109" s="6" t="str">
        <f>IF(A109="","",VLOOKUP(A109,#REF!,27,FALSE))</f>
        <v/>
      </c>
      <c r="N109" s="18"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19" customFormat="1" ht="60" customHeight="1">
      <c r="A110" s="15"/>
      <c r="B110" s="2" t="str">
        <f>IF(A110="","",VLOOKUP(A110,#REF!,4,FALSE))</f>
        <v/>
      </c>
      <c r="C110" s="1" t="str">
        <f>IF(A110="","",VLOOKUP(A110,#REF!,5,FALSE))</f>
        <v/>
      </c>
      <c r="D110" s="3" t="str">
        <f>IF(A110="","",VLOOKUP(A110,#REF!,8,FALSE))</f>
        <v/>
      </c>
      <c r="E110" s="2" t="str">
        <f>IF(A110="","",VLOOKUP(A110,#REF!,9,FALSE))</f>
        <v/>
      </c>
      <c r="F110" s="4" t="str">
        <f>IF(A110="","",VLOOKUP(A110,#REF!,10,FALSE))</f>
        <v/>
      </c>
      <c r="G110" s="17"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8"/>
      <c r="L110" s="6" t="str">
        <f>IF(A110="","",IF(VLOOKUP(A110,#REF!,26,FALSE)="①公益社団法人","公社",IF(VLOOKUP(A110,#REF!,26,FALSE)="②公益財団法人","公財","")))</f>
        <v/>
      </c>
      <c r="M110" s="6" t="str">
        <f>IF(A110="","",VLOOKUP(A110,#REF!,27,FALSE))</f>
        <v/>
      </c>
      <c r="N110" s="18"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19" customFormat="1" ht="60" customHeight="1">
      <c r="A111" s="15"/>
      <c r="B111" s="2" t="str">
        <f>IF(A111="","",VLOOKUP(A111,#REF!,4,FALSE))</f>
        <v/>
      </c>
      <c r="C111" s="1" t="str">
        <f>IF(A111="","",VLOOKUP(A111,#REF!,5,FALSE))</f>
        <v/>
      </c>
      <c r="D111" s="3" t="str">
        <f>IF(A111="","",VLOOKUP(A111,#REF!,8,FALSE))</f>
        <v/>
      </c>
      <c r="E111" s="2" t="str">
        <f>IF(A111="","",VLOOKUP(A111,#REF!,9,FALSE))</f>
        <v/>
      </c>
      <c r="F111" s="4" t="str">
        <f>IF(A111="","",VLOOKUP(A111,#REF!,10,FALSE))</f>
        <v/>
      </c>
      <c r="G111" s="17"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8"/>
      <c r="L111" s="6" t="str">
        <f>IF(A111="","",IF(VLOOKUP(A111,#REF!,26,FALSE)="①公益社団法人","公社",IF(VLOOKUP(A111,#REF!,26,FALSE)="②公益財団法人","公財","")))</f>
        <v/>
      </c>
      <c r="M111" s="6" t="str">
        <f>IF(A111="","",VLOOKUP(A111,#REF!,27,FALSE))</f>
        <v/>
      </c>
      <c r="N111" s="18"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19" customFormat="1" ht="60" customHeight="1">
      <c r="A112" s="15"/>
      <c r="B112" s="2" t="str">
        <f>IF(A112="","",VLOOKUP(A112,#REF!,4,FALSE))</f>
        <v/>
      </c>
      <c r="C112" s="1" t="str">
        <f>IF(A112="","",VLOOKUP(A112,#REF!,5,FALSE))</f>
        <v/>
      </c>
      <c r="D112" s="3" t="str">
        <f>IF(A112="","",VLOOKUP(A112,#REF!,8,FALSE))</f>
        <v/>
      </c>
      <c r="E112" s="2" t="str">
        <f>IF(A112="","",VLOOKUP(A112,#REF!,9,FALSE))</f>
        <v/>
      </c>
      <c r="F112" s="4" t="str">
        <f>IF(A112="","",VLOOKUP(A112,#REF!,10,FALSE))</f>
        <v/>
      </c>
      <c r="G112" s="17"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8"/>
      <c r="L112" s="6" t="str">
        <f>IF(A112="","",IF(VLOOKUP(A112,#REF!,26,FALSE)="①公益社団法人","公社",IF(VLOOKUP(A112,#REF!,26,FALSE)="②公益財団法人","公財","")))</f>
        <v/>
      </c>
      <c r="M112" s="6" t="str">
        <f>IF(A112="","",VLOOKUP(A112,#REF!,27,FALSE))</f>
        <v/>
      </c>
      <c r="N112" s="18"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19" customFormat="1" ht="60" customHeight="1">
      <c r="A113" s="15"/>
      <c r="B113" s="2" t="str">
        <f>IF(A113="","",VLOOKUP(A113,#REF!,4,FALSE))</f>
        <v/>
      </c>
      <c r="C113" s="1" t="str">
        <f>IF(A113="","",VLOOKUP(A113,#REF!,5,FALSE))</f>
        <v/>
      </c>
      <c r="D113" s="3" t="str">
        <f>IF(A113="","",VLOOKUP(A113,#REF!,8,FALSE))</f>
        <v/>
      </c>
      <c r="E113" s="2" t="str">
        <f>IF(A113="","",VLOOKUP(A113,#REF!,9,FALSE))</f>
        <v/>
      </c>
      <c r="F113" s="4" t="str">
        <f>IF(A113="","",VLOOKUP(A113,#REF!,10,FALSE))</f>
        <v/>
      </c>
      <c r="G113" s="17"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8"/>
      <c r="L113" s="6" t="str">
        <f>IF(A113="","",IF(VLOOKUP(A113,#REF!,26,FALSE)="①公益社団法人","公社",IF(VLOOKUP(A113,#REF!,26,FALSE)="②公益財団法人","公財","")))</f>
        <v/>
      </c>
      <c r="M113" s="6" t="str">
        <f>IF(A113="","",VLOOKUP(A113,#REF!,27,FALSE))</f>
        <v/>
      </c>
      <c r="N113" s="18"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19" customFormat="1" ht="60" customHeight="1">
      <c r="A114" s="15"/>
      <c r="B114" s="2" t="str">
        <f>IF(A114="","",VLOOKUP(A114,#REF!,4,FALSE))</f>
        <v/>
      </c>
      <c r="C114" s="1" t="str">
        <f>IF(A114="","",VLOOKUP(A114,#REF!,5,FALSE))</f>
        <v/>
      </c>
      <c r="D114" s="3" t="str">
        <f>IF(A114="","",VLOOKUP(A114,#REF!,8,FALSE))</f>
        <v/>
      </c>
      <c r="E114" s="2" t="str">
        <f>IF(A114="","",VLOOKUP(A114,#REF!,9,FALSE))</f>
        <v/>
      </c>
      <c r="F114" s="4" t="str">
        <f>IF(A114="","",VLOOKUP(A114,#REF!,10,FALSE))</f>
        <v/>
      </c>
      <c r="G114" s="17"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8"/>
      <c r="L114" s="6" t="str">
        <f>IF(A114="","",IF(VLOOKUP(A114,#REF!,26,FALSE)="①公益社団法人","公社",IF(VLOOKUP(A114,#REF!,26,FALSE)="②公益財団法人","公財","")))</f>
        <v/>
      </c>
      <c r="M114" s="6" t="str">
        <f>IF(A114="","",VLOOKUP(A114,#REF!,27,FALSE))</f>
        <v/>
      </c>
      <c r="N114" s="18"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5"/>
      <c r="B115" s="2" t="str">
        <f>IF(A115="","",VLOOKUP(A115,#REF!,4,FALSE))</f>
        <v/>
      </c>
      <c r="C115" s="1" t="str">
        <f>IF(A115="","",VLOOKUP(A115,#REF!,5,FALSE))</f>
        <v/>
      </c>
      <c r="D115" s="3" t="str">
        <f>IF(A115="","",VLOOKUP(A115,#REF!,8,FALSE))</f>
        <v/>
      </c>
      <c r="E115" s="2" t="str">
        <f>IF(A115="","",VLOOKUP(A115,#REF!,9,FALSE))</f>
        <v/>
      </c>
      <c r="F115" s="4" t="str">
        <f>IF(A115="","",VLOOKUP(A115,#REF!,10,FALSE))</f>
        <v/>
      </c>
      <c r="G115" s="17"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8"/>
      <c r="L115" s="6" t="str">
        <f>IF(A115="","",IF(VLOOKUP(A115,#REF!,26,FALSE)="①公益社団法人","公社",IF(VLOOKUP(A115,#REF!,26,FALSE)="②公益財団法人","公財","")))</f>
        <v/>
      </c>
      <c r="M115" s="6" t="str">
        <f>IF(A115="","",VLOOKUP(A115,#REF!,27,FALSE))</f>
        <v/>
      </c>
      <c r="N115" s="18"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5"/>
      <c r="B116" s="2" t="str">
        <f>IF(A116="","",VLOOKUP(A116,#REF!,4,FALSE))</f>
        <v/>
      </c>
      <c r="C116" s="1" t="str">
        <f>IF(A116="","",VLOOKUP(A116,#REF!,5,FALSE))</f>
        <v/>
      </c>
      <c r="D116" s="3" t="str">
        <f>IF(A116="","",VLOOKUP(A116,#REF!,8,FALSE))</f>
        <v/>
      </c>
      <c r="E116" s="2" t="str">
        <f>IF(A116="","",VLOOKUP(A116,#REF!,9,FALSE))</f>
        <v/>
      </c>
      <c r="F116" s="4" t="str">
        <f>IF(A116="","",VLOOKUP(A116,#REF!,10,FALSE))</f>
        <v/>
      </c>
      <c r="G116" s="17"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8"/>
      <c r="L116" s="6" t="str">
        <f>IF(A116="","",IF(VLOOKUP(A116,#REF!,26,FALSE)="①公益社団法人","公社",IF(VLOOKUP(A116,#REF!,26,FALSE)="②公益財団法人","公財","")))</f>
        <v/>
      </c>
      <c r="M116" s="6" t="str">
        <f>IF(A116="","",VLOOKUP(A116,#REF!,27,FALSE))</f>
        <v/>
      </c>
      <c r="N116" s="18"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5"/>
      <c r="B117" s="2" t="str">
        <f>IF(A117="","",VLOOKUP(A117,#REF!,4,FALSE))</f>
        <v/>
      </c>
      <c r="C117" s="1" t="str">
        <f>IF(A117="","",VLOOKUP(A117,#REF!,5,FALSE))</f>
        <v/>
      </c>
      <c r="D117" s="3" t="str">
        <f>IF(A117="","",VLOOKUP(A117,#REF!,8,FALSE))</f>
        <v/>
      </c>
      <c r="E117" s="2" t="str">
        <f>IF(A117="","",VLOOKUP(A117,#REF!,9,FALSE))</f>
        <v/>
      </c>
      <c r="F117" s="4" t="str">
        <f>IF(A117="","",VLOOKUP(A117,#REF!,10,FALSE))</f>
        <v/>
      </c>
      <c r="G117" s="17"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8"/>
      <c r="L117" s="6" t="str">
        <f>IF(A117="","",IF(VLOOKUP(A117,#REF!,26,FALSE)="①公益社団法人","公社",IF(VLOOKUP(A117,#REF!,26,FALSE)="②公益財団法人","公財","")))</f>
        <v/>
      </c>
      <c r="M117" s="6" t="str">
        <f>IF(A117="","",VLOOKUP(A117,#REF!,27,FALSE))</f>
        <v/>
      </c>
      <c r="N117" s="18"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5"/>
      <c r="B118" s="2" t="str">
        <f>IF(A118="","",VLOOKUP(A118,#REF!,4,FALSE))</f>
        <v/>
      </c>
      <c r="C118" s="1" t="str">
        <f>IF(A118="","",VLOOKUP(A118,#REF!,5,FALSE))</f>
        <v/>
      </c>
      <c r="D118" s="3" t="str">
        <f>IF(A118="","",VLOOKUP(A118,#REF!,8,FALSE))</f>
        <v/>
      </c>
      <c r="E118" s="2" t="str">
        <f>IF(A118="","",VLOOKUP(A118,#REF!,9,FALSE))</f>
        <v/>
      </c>
      <c r="F118" s="4" t="str">
        <f>IF(A118="","",VLOOKUP(A118,#REF!,10,FALSE))</f>
        <v/>
      </c>
      <c r="G118" s="17"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8"/>
      <c r="L118" s="6" t="str">
        <f>IF(A118="","",IF(VLOOKUP(A118,#REF!,26,FALSE)="①公益社団法人","公社",IF(VLOOKUP(A118,#REF!,26,FALSE)="②公益財団法人","公財","")))</f>
        <v/>
      </c>
      <c r="M118" s="6" t="str">
        <f>IF(A118="","",VLOOKUP(A118,#REF!,27,FALSE))</f>
        <v/>
      </c>
      <c r="N118" s="18"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5"/>
      <c r="B119" s="2" t="str">
        <f>IF(A119="","",VLOOKUP(A119,#REF!,4,FALSE))</f>
        <v/>
      </c>
      <c r="C119" s="1" t="str">
        <f>IF(A119="","",VLOOKUP(A119,#REF!,5,FALSE))</f>
        <v/>
      </c>
      <c r="D119" s="3" t="str">
        <f>IF(A119="","",VLOOKUP(A119,#REF!,8,FALSE))</f>
        <v/>
      </c>
      <c r="E119" s="2" t="str">
        <f>IF(A119="","",VLOOKUP(A119,#REF!,9,FALSE))</f>
        <v/>
      </c>
      <c r="F119" s="4" t="str">
        <f>IF(A119="","",VLOOKUP(A119,#REF!,10,FALSE))</f>
        <v/>
      </c>
      <c r="G119" s="17"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8"/>
      <c r="L119" s="6" t="str">
        <f>IF(A119="","",IF(VLOOKUP(A119,#REF!,26,FALSE)="①公益社団法人","公社",IF(VLOOKUP(A119,#REF!,26,FALSE)="②公益財団法人","公財","")))</f>
        <v/>
      </c>
      <c r="M119" s="6" t="str">
        <f>IF(A119="","",VLOOKUP(A119,#REF!,27,FALSE))</f>
        <v/>
      </c>
      <c r="N119" s="18"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5"/>
      <c r="B120" s="2" t="str">
        <f>IF(A120="","",VLOOKUP(A120,#REF!,4,FALSE))</f>
        <v/>
      </c>
      <c r="C120" s="1" t="str">
        <f>IF(A120="","",VLOOKUP(A120,#REF!,5,FALSE))</f>
        <v/>
      </c>
      <c r="D120" s="3" t="str">
        <f>IF(A120="","",VLOOKUP(A120,#REF!,8,FALSE))</f>
        <v/>
      </c>
      <c r="E120" s="2" t="str">
        <f>IF(A120="","",VLOOKUP(A120,#REF!,9,FALSE))</f>
        <v/>
      </c>
      <c r="F120" s="4" t="str">
        <f>IF(A120="","",VLOOKUP(A120,#REF!,10,FALSE))</f>
        <v/>
      </c>
      <c r="G120" s="17"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8"/>
      <c r="L120" s="6" t="str">
        <f>IF(A120="","",IF(VLOOKUP(A120,#REF!,26,FALSE)="①公益社団法人","公社",IF(VLOOKUP(A120,#REF!,26,FALSE)="②公益財団法人","公財","")))</f>
        <v/>
      </c>
      <c r="M120" s="6" t="str">
        <f>IF(A120="","",VLOOKUP(A120,#REF!,27,FALSE))</f>
        <v/>
      </c>
      <c r="N120" s="18"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5"/>
      <c r="B121" s="2" t="str">
        <f>IF(A121="","",VLOOKUP(A121,#REF!,4,FALSE))</f>
        <v/>
      </c>
      <c r="C121" s="1" t="str">
        <f>IF(A121="","",VLOOKUP(A121,#REF!,5,FALSE))</f>
        <v/>
      </c>
      <c r="D121" s="3" t="str">
        <f>IF(A121="","",VLOOKUP(A121,#REF!,8,FALSE))</f>
        <v/>
      </c>
      <c r="E121" s="2" t="str">
        <f>IF(A121="","",VLOOKUP(A121,#REF!,9,FALSE))</f>
        <v/>
      </c>
      <c r="F121" s="4" t="str">
        <f>IF(A121="","",VLOOKUP(A121,#REF!,10,FALSE))</f>
        <v/>
      </c>
      <c r="G121" s="17"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8"/>
      <c r="L121" s="6" t="str">
        <f>IF(A121="","",IF(VLOOKUP(A121,#REF!,26,FALSE)="①公益社団法人","公社",IF(VLOOKUP(A121,#REF!,26,FALSE)="②公益財団法人","公財","")))</f>
        <v/>
      </c>
      <c r="M121" s="6" t="str">
        <f>IF(A121="","",VLOOKUP(A121,#REF!,27,FALSE))</f>
        <v/>
      </c>
      <c r="N121" s="18"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5"/>
      <c r="B122" s="2" t="str">
        <f>IF(A122="","",VLOOKUP(A122,#REF!,4,FALSE))</f>
        <v/>
      </c>
      <c r="C122" s="1" t="str">
        <f>IF(A122="","",VLOOKUP(A122,#REF!,5,FALSE))</f>
        <v/>
      </c>
      <c r="D122" s="3" t="str">
        <f>IF(A122="","",VLOOKUP(A122,#REF!,8,FALSE))</f>
        <v/>
      </c>
      <c r="E122" s="2" t="str">
        <f>IF(A122="","",VLOOKUP(A122,#REF!,9,FALSE))</f>
        <v/>
      </c>
      <c r="F122" s="4" t="str">
        <f>IF(A122="","",VLOOKUP(A122,#REF!,10,FALSE))</f>
        <v/>
      </c>
      <c r="G122" s="17"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8"/>
      <c r="L122" s="6" t="str">
        <f>IF(A122="","",IF(VLOOKUP(A122,#REF!,26,FALSE)="①公益社団法人","公社",IF(VLOOKUP(A122,#REF!,26,FALSE)="②公益財団法人","公財","")))</f>
        <v/>
      </c>
      <c r="M122" s="6" t="str">
        <f>IF(A122="","",VLOOKUP(A122,#REF!,27,FALSE))</f>
        <v/>
      </c>
      <c r="N122" s="18"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5"/>
      <c r="B123" s="2" t="str">
        <f>IF(A123="","",VLOOKUP(A123,#REF!,4,FALSE))</f>
        <v/>
      </c>
      <c r="C123" s="1" t="str">
        <f>IF(A123="","",VLOOKUP(A123,#REF!,5,FALSE))</f>
        <v/>
      </c>
      <c r="D123" s="3" t="str">
        <f>IF(A123="","",VLOOKUP(A123,#REF!,8,FALSE))</f>
        <v/>
      </c>
      <c r="E123" s="2" t="str">
        <f>IF(A123="","",VLOOKUP(A123,#REF!,9,FALSE))</f>
        <v/>
      </c>
      <c r="F123" s="4" t="str">
        <f>IF(A123="","",VLOOKUP(A123,#REF!,10,FALSE))</f>
        <v/>
      </c>
      <c r="G123" s="17"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8"/>
      <c r="L123" s="6" t="str">
        <f>IF(A123="","",IF(VLOOKUP(A123,#REF!,26,FALSE)="①公益社団法人","公社",IF(VLOOKUP(A123,#REF!,26,FALSE)="②公益財団法人","公財","")))</f>
        <v/>
      </c>
      <c r="M123" s="6" t="str">
        <f>IF(A123="","",VLOOKUP(A123,#REF!,27,FALSE))</f>
        <v/>
      </c>
      <c r="N123" s="18"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5"/>
      <c r="B124" s="2" t="str">
        <f>IF(A124="","",VLOOKUP(A124,#REF!,4,FALSE))</f>
        <v/>
      </c>
      <c r="C124" s="1" t="str">
        <f>IF(A124="","",VLOOKUP(A124,#REF!,5,FALSE))</f>
        <v/>
      </c>
      <c r="D124" s="3" t="str">
        <f>IF(A124="","",VLOOKUP(A124,#REF!,8,FALSE))</f>
        <v/>
      </c>
      <c r="E124" s="2" t="str">
        <f>IF(A124="","",VLOOKUP(A124,#REF!,9,FALSE))</f>
        <v/>
      </c>
      <c r="F124" s="4" t="str">
        <f>IF(A124="","",VLOOKUP(A124,#REF!,10,FALSE))</f>
        <v/>
      </c>
      <c r="G124" s="17"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8"/>
      <c r="L124" s="6" t="str">
        <f>IF(A124="","",IF(VLOOKUP(A124,#REF!,26,FALSE)="①公益社団法人","公社",IF(VLOOKUP(A124,#REF!,26,FALSE)="②公益財団法人","公財","")))</f>
        <v/>
      </c>
      <c r="M124" s="6" t="str">
        <f>IF(A124="","",VLOOKUP(A124,#REF!,27,FALSE))</f>
        <v/>
      </c>
      <c r="N124" s="18"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5"/>
      <c r="B125" s="2" t="str">
        <f>IF(A125="","",VLOOKUP(A125,#REF!,4,FALSE))</f>
        <v/>
      </c>
      <c r="C125" s="1" t="str">
        <f>IF(A125="","",VLOOKUP(A125,#REF!,5,FALSE))</f>
        <v/>
      </c>
      <c r="D125" s="3" t="str">
        <f>IF(A125="","",VLOOKUP(A125,#REF!,8,FALSE))</f>
        <v/>
      </c>
      <c r="E125" s="2" t="str">
        <f>IF(A125="","",VLOOKUP(A125,#REF!,9,FALSE))</f>
        <v/>
      </c>
      <c r="F125" s="4" t="str">
        <f>IF(A125="","",VLOOKUP(A125,#REF!,10,FALSE))</f>
        <v/>
      </c>
      <c r="G125" s="17"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8"/>
      <c r="L125" s="6" t="str">
        <f>IF(A125="","",IF(VLOOKUP(A125,#REF!,26,FALSE)="①公益社団法人","公社",IF(VLOOKUP(A125,#REF!,26,FALSE)="②公益財団法人","公財","")))</f>
        <v/>
      </c>
      <c r="M125" s="6" t="str">
        <f>IF(A125="","",VLOOKUP(A125,#REF!,27,FALSE))</f>
        <v/>
      </c>
      <c r="N125" s="18"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5"/>
      <c r="B126" s="2" t="str">
        <f>IF(A126="","",VLOOKUP(A126,#REF!,4,FALSE))</f>
        <v/>
      </c>
      <c r="C126" s="1" t="str">
        <f>IF(A126="","",VLOOKUP(A126,#REF!,5,FALSE))</f>
        <v/>
      </c>
      <c r="D126" s="3" t="str">
        <f>IF(A126="","",VLOOKUP(A126,#REF!,8,FALSE))</f>
        <v/>
      </c>
      <c r="E126" s="2" t="str">
        <f>IF(A126="","",VLOOKUP(A126,#REF!,9,FALSE))</f>
        <v/>
      </c>
      <c r="F126" s="4" t="str">
        <f>IF(A126="","",VLOOKUP(A126,#REF!,10,FALSE))</f>
        <v/>
      </c>
      <c r="G126" s="17"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8"/>
      <c r="L126" s="6" t="str">
        <f>IF(A126="","",IF(VLOOKUP(A126,#REF!,26,FALSE)="①公益社団法人","公社",IF(VLOOKUP(A126,#REF!,26,FALSE)="②公益財団法人","公財","")))</f>
        <v/>
      </c>
      <c r="M126" s="6" t="str">
        <f>IF(A126="","",VLOOKUP(A126,#REF!,27,FALSE))</f>
        <v/>
      </c>
      <c r="N126" s="18"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5"/>
      <c r="B127" s="2" t="str">
        <f>IF(A127="","",VLOOKUP(A127,#REF!,4,FALSE))</f>
        <v/>
      </c>
      <c r="C127" s="1" t="str">
        <f>IF(A127="","",VLOOKUP(A127,#REF!,5,FALSE))</f>
        <v/>
      </c>
      <c r="D127" s="3" t="str">
        <f>IF(A127="","",VLOOKUP(A127,#REF!,8,FALSE))</f>
        <v/>
      </c>
      <c r="E127" s="2" t="str">
        <f>IF(A127="","",VLOOKUP(A127,#REF!,9,FALSE))</f>
        <v/>
      </c>
      <c r="F127" s="4" t="str">
        <f>IF(A127="","",VLOOKUP(A127,#REF!,10,FALSE))</f>
        <v/>
      </c>
      <c r="G127" s="17"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8"/>
      <c r="L127" s="6" t="str">
        <f>IF(A127="","",IF(VLOOKUP(A127,#REF!,26,FALSE)="①公益社団法人","公社",IF(VLOOKUP(A127,#REF!,26,FALSE)="②公益財団法人","公財","")))</f>
        <v/>
      </c>
      <c r="M127" s="6" t="str">
        <f>IF(A127="","",VLOOKUP(A127,#REF!,27,FALSE))</f>
        <v/>
      </c>
      <c r="N127" s="18"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5"/>
      <c r="B128" s="2" t="str">
        <f>IF(A128="","",VLOOKUP(A128,#REF!,4,FALSE))</f>
        <v/>
      </c>
      <c r="C128" s="1" t="str">
        <f>IF(A128="","",VLOOKUP(A128,#REF!,5,FALSE))</f>
        <v/>
      </c>
      <c r="D128" s="3" t="str">
        <f>IF(A128="","",VLOOKUP(A128,#REF!,8,FALSE))</f>
        <v/>
      </c>
      <c r="E128" s="2" t="str">
        <f>IF(A128="","",VLOOKUP(A128,#REF!,9,FALSE))</f>
        <v/>
      </c>
      <c r="F128" s="4" t="str">
        <f>IF(A128="","",VLOOKUP(A128,#REF!,10,FALSE))</f>
        <v/>
      </c>
      <c r="G128" s="17"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8"/>
      <c r="L128" s="6" t="str">
        <f>IF(A128="","",IF(VLOOKUP(A128,#REF!,26,FALSE)="①公益社団法人","公社",IF(VLOOKUP(A128,#REF!,26,FALSE)="②公益財団法人","公財","")))</f>
        <v/>
      </c>
      <c r="M128" s="6" t="str">
        <f>IF(A128="","",VLOOKUP(A128,#REF!,27,FALSE))</f>
        <v/>
      </c>
      <c r="N128" s="18"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5"/>
      <c r="B129" s="2" t="str">
        <f>IF(A129="","",VLOOKUP(A129,#REF!,4,FALSE))</f>
        <v/>
      </c>
      <c r="C129" s="1" t="str">
        <f>IF(A129="","",VLOOKUP(A129,#REF!,5,FALSE))</f>
        <v/>
      </c>
      <c r="D129" s="3" t="str">
        <f>IF(A129="","",VLOOKUP(A129,#REF!,8,FALSE))</f>
        <v/>
      </c>
      <c r="E129" s="2" t="str">
        <f>IF(A129="","",VLOOKUP(A129,#REF!,9,FALSE))</f>
        <v/>
      </c>
      <c r="F129" s="4" t="str">
        <f>IF(A129="","",VLOOKUP(A129,#REF!,10,FALSE))</f>
        <v/>
      </c>
      <c r="G129" s="17"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8"/>
      <c r="L129" s="6" t="str">
        <f>IF(A129="","",IF(VLOOKUP(A129,#REF!,26,FALSE)="①公益社団法人","公社",IF(VLOOKUP(A129,#REF!,26,FALSE)="②公益財団法人","公財","")))</f>
        <v/>
      </c>
      <c r="M129" s="6" t="str">
        <f>IF(A129="","",VLOOKUP(A129,#REF!,27,FALSE))</f>
        <v/>
      </c>
      <c r="N129" s="18"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5"/>
      <c r="B130" s="2" t="str">
        <f>IF(A130="","",VLOOKUP(A130,#REF!,4,FALSE))</f>
        <v/>
      </c>
      <c r="C130" s="1" t="str">
        <f>IF(A130="","",VLOOKUP(A130,#REF!,5,FALSE))</f>
        <v/>
      </c>
      <c r="D130" s="3" t="str">
        <f>IF(A130="","",VLOOKUP(A130,#REF!,8,FALSE))</f>
        <v/>
      </c>
      <c r="E130" s="2" t="str">
        <f>IF(A130="","",VLOOKUP(A130,#REF!,9,FALSE))</f>
        <v/>
      </c>
      <c r="F130" s="4" t="str">
        <f>IF(A130="","",VLOOKUP(A130,#REF!,10,FALSE))</f>
        <v/>
      </c>
      <c r="G130" s="17"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8"/>
      <c r="L130" s="6" t="str">
        <f>IF(A130="","",IF(VLOOKUP(A130,#REF!,26,FALSE)="①公益社団法人","公社",IF(VLOOKUP(A130,#REF!,26,FALSE)="②公益財団法人","公財","")))</f>
        <v/>
      </c>
      <c r="M130" s="6" t="str">
        <f>IF(A130="","",VLOOKUP(A130,#REF!,27,FALSE))</f>
        <v/>
      </c>
      <c r="N130" s="18"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5"/>
      <c r="B131" s="2" t="str">
        <f>IF(A131="","",VLOOKUP(A131,#REF!,4,FALSE))</f>
        <v/>
      </c>
      <c r="C131" s="1" t="str">
        <f>IF(A131="","",VLOOKUP(A131,#REF!,5,FALSE))</f>
        <v/>
      </c>
      <c r="D131" s="3" t="str">
        <f>IF(A131="","",VLOOKUP(A131,#REF!,8,FALSE))</f>
        <v/>
      </c>
      <c r="E131" s="2" t="str">
        <f>IF(A131="","",VLOOKUP(A131,#REF!,9,FALSE))</f>
        <v/>
      </c>
      <c r="F131" s="4" t="str">
        <f>IF(A131="","",VLOOKUP(A131,#REF!,10,FALSE))</f>
        <v/>
      </c>
      <c r="G131" s="17"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8"/>
      <c r="L131" s="6" t="str">
        <f>IF(A131="","",IF(VLOOKUP(A131,#REF!,26,FALSE)="①公益社団法人","公社",IF(VLOOKUP(A131,#REF!,26,FALSE)="②公益財団法人","公財","")))</f>
        <v/>
      </c>
      <c r="M131" s="6" t="str">
        <f>IF(A131="","",VLOOKUP(A131,#REF!,27,FALSE))</f>
        <v/>
      </c>
      <c r="N131" s="18"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5"/>
      <c r="B132" s="2" t="str">
        <f>IF(A132="","",VLOOKUP(A132,#REF!,4,FALSE))</f>
        <v/>
      </c>
      <c r="C132" s="1" t="str">
        <f>IF(A132="","",VLOOKUP(A132,#REF!,5,FALSE))</f>
        <v/>
      </c>
      <c r="D132" s="3" t="str">
        <f>IF(A132="","",VLOOKUP(A132,#REF!,8,FALSE))</f>
        <v/>
      </c>
      <c r="E132" s="2" t="str">
        <f>IF(A132="","",VLOOKUP(A132,#REF!,9,FALSE))</f>
        <v/>
      </c>
      <c r="F132" s="4" t="str">
        <f>IF(A132="","",VLOOKUP(A132,#REF!,10,FALSE))</f>
        <v/>
      </c>
      <c r="G132" s="17"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8"/>
      <c r="L132" s="6" t="str">
        <f>IF(A132="","",IF(VLOOKUP(A132,#REF!,26,FALSE)="①公益社団法人","公社",IF(VLOOKUP(A132,#REF!,26,FALSE)="②公益財団法人","公財","")))</f>
        <v/>
      </c>
      <c r="M132" s="6" t="str">
        <f>IF(A132="","",VLOOKUP(A132,#REF!,27,FALSE))</f>
        <v/>
      </c>
      <c r="N132" s="18"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5"/>
      <c r="B133" s="2" t="str">
        <f>IF(A133="","",VLOOKUP(A133,#REF!,4,FALSE))</f>
        <v/>
      </c>
      <c r="C133" s="1" t="str">
        <f>IF(A133="","",VLOOKUP(A133,#REF!,5,FALSE))</f>
        <v/>
      </c>
      <c r="D133" s="3" t="str">
        <f>IF(A133="","",VLOOKUP(A133,#REF!,8,FALSE))</f>
        <v/>
      </c>
      <c r="E133" s="2" t="str">
        <f>IF(A133="","",VLOOKUP(A133,#REF!,9,FALSE))</f>
        <v/>
      </c>
      <c r="F133" s="4" t="str">
        <f>IF(A133="","",VLOOKUP(A133,#REF!,10,FALSE))</f>
        <v/>
      </c>
      <c r="G133" s="17"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8"/>
      <c r="L133" s="6" t="str">
        <f>IF(A133="","",IF(VLOOKUP(A133,#REF!,26,FALSE)="①公益社団法人","公社",IF(VLOOKUP(A133,#REF!,26,FALSE)="②公益財団法人","公財","")))</f>
        <v/>
      </c>
      <c r="M133" s="6" t="str">
        <f>IF(A133="","",VLOOKUP(A133,#REF!,27,FALSE))</f>
        <v/>
      </c>
      <c r="N133" s="18"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5"/>
      <c r="B134" s="2" t="str">
        <f>IF(A134="","",VLOOKUP(A134,#REF!,4,FALSE))</f>
        <v/>
      </c>
      <c r="C134" s="1" t="str">
        <f>IF(A134="","",VLOOKUP(A134,#REF!,5,FALSE))</f>
        <v/>
      </c>
      <c r="D134" s="3" t="str">
        <f>IF(A134="","",VLOOKUP(A134,#REF!,8,FALSE))</f>
        <v/>
      </c>
      <c r="E134" s="2" t="str">
        <f>IF(A134="","",VLOOKUP(A134,#REF!,9,FALSE))</f>
        <v/>
      </c>
      <c r="F134" s="4" t="str">
        <f>IF(A134="","",VLOOKUP(A134,#REF!,10,FALSE))</f>
        <v/>
      </c>
      <c r="G134" s="17"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8"/>
      <c r="L134" s="6" t="str">
        <f>IF(A134="","",IF(VLOOKUP(A134,#REF!,26,FALSE)="①公益社団法人","公社",IF(VLOOKUP(A134,#REF!,26,FALSE)="②公益財団法人","公財","")))</f>
        <v/>
      </c>
      <c r="M134" s="6" t="str">
        <f>IF(A134="","",VLOOKUP(A134,#REF!,27,FALSE))</f>
        <v/>
      </c>
      <c r="N134" s="18"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5"/>
      <c r="B135" s="2" t="str">
        <f>IF(A135="","",VLOOKUP(A135,#REF!,4,FALSE))</f>
        <v/>
      </c>
      <c r="C135" s="1" t="str">
        <f>IF(A135="","",VLOOKUP(A135,#REF!,5,FALSE))</f>
        <v/>
      </c>
      <c r="D135" s="3" t="str">
        <f>IF(A135="","",VLOOKUP(A135,#REF!,8,FALSE))</f>
        <v/>
      </c>
      <c r="E135" s="2" t="str">
        <f>IF(A135="","",VLOOKUP(A135,#REF!,9,FALSE))</f>
        <v/>
      </c>
      <c r="F135" s="4" t="str">
        <f>IF(A135="","",VLOOKUP(A135,#REF!,10,FALSE))</f>
        <v/>
      </c>
      <c r="G135" s="17"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8"/>
      <c r="L135" s="6" t="str">
        <f>IF(A135="","",IF(VLOOKUP(A135,#REF!,26,FALSE)="①公益社団法人","公社",IF(VLOOKUP(A135,#REF!,26,FALSE)="②公益財団法人","公財","")))</f>
        <v/>
      </c>
      <c r="M135" s="6" t="str">
        <f>IF(A135="","",VLOOKUP(A135,#REF!,27,FALSE))</f>
        <v/>
      </c>
      <c r="N135" s="18"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5"/>
      <c r="B136" s="2" t="str">
        <f>IF(A136="","",VLOOKUP(A136,#REF!,4,FALSE))</f>
        <v/>
      </c>
      <c r="C136" s="1" t="str">
        <f>IF(A136="","",VLOOKUP(A136,#REF!,5,FALSE))</f>
        <v/>
      </c>
      <c r="D136" s="3" t="str">
        <f>IF(A136="","",VLOOKUP(A136,#REF!,8,FALSE))</f>
        <v/>
      </c>
      <c r="E136" s="2" t="str">
        <f>IF(A136="","",VLOOKUP(A136,#REF!,9,FALSE))</f>
        <v/>
      </c>
      <c r="F136" s="4" t="str">
        <f>IF(A136="","",VLOOKUP(A136,#REF!,10,FALSE))</f>
        <v/>
      </c>
      <c r="G136" s="17"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8"/>
      <c r="L136" s="6" t="str">
        <f>IF(A136="","",IF(VLOOKUP(A136,#REF!,26,FALSE)="①公益社団法人","公社",IF(VLOOKUP(A136,#REF!,26,FALSE)="②公益財団法人","公財","")))</f>
        <v/>
      </c>
      <c r="M136" s="6" t="str">
        <f>IF(A136="","",VLOOKUP(A136,#REF!,27,FALSE))</f>
        <v/>
      </c>
      <c r="N136" s="18"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5"/>
      <c r="B137" s="2" t="str">
        <f>IF(A137="","",VLOOKUP(A137,#REF!,4,FALSE))</f>
        <v/>
      </c>
      <c r="C137" s="1" t="str">
        <f>IF(A137="","",VLOOKUP(A137,#REF!,5,FALSE))</f>
        <v/>
      </c>
      <c r="D137" s="3" t="str">
        <f>IF(A137="","",VLOOKUP(A137,#REF!,8,FALSE))</f>
        <v/>
      </c>
      <c r="E137" s="2" t="str">
        <f>IF(A137="","",VLOOKUP(A137,#REF!,9,FALSE))</f>
        <v/>
      </c>
      <c r="F137" s="4" t="str">
        <f>IF(A137="","",VLOOKUP(A137,#REF!,10,FALSE))</f>
        <v/>
      </c>
      <c r="G137" s="17"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8"/>
      <c r="L137" s="6" t="str">
        <f>IF(A137="","",IF(VLOOKUP(A137,#REF!,26,FALSE)="①公益社団法人","公社",IF(VLOOKUP(A137,#REF!,26,FALSE)="②公益財団法人","公財","")))</f>
        <v/>
      </c>
      <c r="M137" s="6" t="str">
        <f>IF(A137="","",VLOOKUP(A137,#REF!,27,FALSE))</f>
        <v/>
      </c>
      <c r="N137" s="18"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5"/>
      <c r="B138" s="2" t="str">
        <f>IF(A138="","",VLOOKUP(A138,#REF!,4,FALSE))</f>
        <v/>
      </c>
      <c r="C138" s="1" t="str">
        <f>IF(A138="","",VLOOKUP(A138,#REF!,5,FALSE))</f>
        <v/>
      </c>
      <c r="D138" s="3" t="str">
        <f>IF(A138="","",VLOOKUP(A138,#REF!,8,FALSE))</f>
        <v/>
      </c>
      <c r="E138" s="2" t="str">
        <f>IF(A138="","",VLOOKUP(A138,#REF!,9,FALSE))</f>
        <v/>
      </c>
      <c r="F138" s="4" t="str">
        <f>IF(A138="","",VLOOKUP(A138,#REF!,10,FALSE))</f>
        <v/>
      </c>
      <c r="G138" s="17"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8"/>
      <c r="L138" s="6" t="str">
        <f>IF(A138="","",IF(VLOOKUP(A138,#REF!,26,FALSE)="①公益社団法人","公社",IF(VLOOKUP(A138,#REF!,26,FALSE)="②公益財団法人","公財","")))</f>
        <v/>
      </c>
      <c r="M138" s="6" t="str">
        <f>IF(A138="","",VLOOKUP(A138,#REF!,27,FALSE))</f>
        <v/>
      </c>
      <c r="N138" s="18"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5"/>
      <c r="B139" s="2" t="str">
        <f>IF(A139="","",VLOOKUP(A139,#REF!,4,FALSE))</f>
        <v/>
      </c>
      <c r="C139" s="1" t="str">
        <f>IF(A139="","",VLOOKUP(A139,#REF!,5,FALSE))</f>
        <v/>
      </c>
      <c r="D139" s="3" t="str">
        <f>IF(A139="","",VLOOKUP(A139,#REF!,8,FALSE))</f>
        <v/>
      </c>
      <c r="E139" s="2" t="str">
        <f>IF(A139="","",VLOOKUP(A139,#REF!,9,FALSE))</f>
        <v/>
      </c>
      <c r="F139" s="4" t="str">
        <f>IF(A139="","",VLOOKUP(A139,#REF!,10,FALSE))</f>
        <v/>
      </c>
      <c r="G139" s="17"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8"/>
      <c r="L139" s="6" t="str">
        <f>IF(A139="","",IF(VLOOKUP(A139,#REF!,26,FALSE)="①公益社団法人","公社",IF(VLOOKUP(A139,#REF!,26,FALSE)="②公益財団法人","公財","")))</f>
        <v/>
      </c>
      <c r="M139" s="6" t="str">
        <f>IF(A139="","",VLOOKUP(A139,#REF!,27,FALSE))</f>
        <v/>
      </c>
      <c r="N139" s="18"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5"/>
      <c r="B140" s="2" t="str">
        <f>IF(A140="","",VLOOKUP(A140,#REF!,4,FALSE))</f>
        <v/>
      </c>
      <c r="C140" s="1" t="str">
        <f>IF(A140="","",VLOOKUP(A140,#REF!,5,FALSE))</f>
        <v/>
      </c>
      <c r="D140" s="3" t="str">
        <f>IF(A140="","",VLOOKUP(A140,#REF!,8,FALSE))</f>
        <v/>
      </c>
      <c r="E140" s="2" t="str">
        <f>IF(A140="","",VLOOKUP(A140,#REF!,9,FALSE))</f>
        <v/>
      </c>
      <c r="F140" s="4" t="str">
        <f>IF(A140="","",VLOOKUP(A140,#REF!,10,FALSE))</f>
        <v/>
      </c>
      <c r="G140" s="17"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8"/>
      <c r="L140" s="6" t="str">
        <f>IF(A140="","",IF(VLOOKUP(A140,#REF!,26,FALSE)="①公益社団法人","公社",IF(VLOOKUP(A140,#REF!,26,FALSE)="②公益財団法人","公財","")))</f>
        <v/>
      </c>
      <c r="M140" s="6" t="str">
        <f>IF(A140="","",VLOOKUP(A140,#REF!,27,FALSE))</f>
        <v/>
      </c>
      <c r="N140" s="18"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5"/>
      <c r="B141" s="2" t="str">
        <f>IF(A141="","",VLOOKUP(A141,#REF!,4,FALSE))</f>
        <v/>
      </c>
      <c r="C141" s="1" t="str">
        <f>IF(A141="","",VLOOKUP(A141,#REF!,5,FALSE))</f>
        <v/>
      </c>
      <c r="D141" s="3" t="str">
        <f>IF(A141="","",VLOOKUP(A141,#REF!,8,FALSE))</f>
        <v/>
      </c>
      <c r="E141" s="2" t="str">
        <f>IF(A141="","",VLOOKUP(A141,#REF!,9,FALSE))</f>
        <v/>
      </c>
      <c r="F141" s="4" t="str">
        <f>IF(A141="","",VLOOKUP(A141,#REF!,10,FALSE))</f>
        <v/>
      </c>
      <c r="G141" s="17"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8"/>
      <c r="L141" s="6" t="str">
        <f>IF(A141="","",IF(VLOOKUP(A141,#REF!,26,FALSE)="①公益社団法人","公社",IF(VLOOKUP(A141,#REF!,26,FALSE)="②公益財団法人","公財","")))</f>
        <v/>
      </c>
      <c r="M141" s="6" t="str">
        <f>IF(A141="","",VLOOKUP(A141,#REF!,27,FALSE))</f>
        <v/>
      </c>
      <c r="N141" s="18"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5"/>
      <c r="B142" s="2" t="str">
        <f>IF(A142="","",VLOOKUP(A142,#REF!,4,FALSE))</f>
        <v/>
      </c>
      <c r="C142" s="1" t="str">
        <f>IF(A142="","",VLOOKUP(A142,#REF!,5,FALSE))</f>
        <v/>
      </c>
      <c r="D142" s="3" t="str">
        <f>IF(A142="","",VLOOKUP(A142,#REF!,8,FALSE))</f>
        <v/>
      </c>
      <c r="E142" s="2" t="str">
        <f>IF(A142="","",VLOOKUP(A142,#REF!,9,FALSE))</f>
        <v/>
      </c>
      <c r="F142" s="4" t="str">
        <f>IF(A142="","",VLOOKUP(A142,#REF!,10,FALSE))</f>
        <v/>
      </c>
      <c r="G142" s="17"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8"/>
      <c r="L142" s="6" t="str">
        <f>IF(A142="","",IF(VLOOKUP(A142,#REF!,26,FALSE)="①公益社団法人","公社",IF(VLOOKUP(A142,#REF!,26,FALSE)="②公益財団法人","公財","")))</f>
        <v/>
      </c>
      <c r="M142" s="6" t="str">
        <f>IF(A142="","",VLOOKUP(A142,#REF!,27,FALSE))</f>
        <v/>
      </c>
      <c r="N142" s="18"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5"/>
      <c r="B143" s="2" t="str">
        <f>IF(A143="","",VLOOKUP(A143,#REF!,4,FALSE))</f>
        <v/>
      </c>
      <c r="C143" s="1" t="str">
        <f>IF(A143="","",VLOOKUP(A143,#REF!,5,FALSE))</f>
        <v/>
      </c>
      <c r="D143" s="3" t="str">
        <f>IF(A143="","",VLOOKUP(A143,#REF!,8,FALSE))</f>
        <v/>
      </c>
      <c r="E143" s="2" t="str">
        <f>IF(A143="","",VLOOKUP(A143,#REF!,9,FALSE))</f>
        <v/>
      </c>
      <c r="F143" s="4" t="str">
        <f>IF(A143="","",VLOOKUP(A143,#REF!,10,FALSE))</f>
        <v/>
      </c>
      <c r="G143" s="17"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8"/>
      <c r="L143" s="6" t="str">
        <f>IF(A143="","",IF(VLOOKUP(A143,#REF!,26,FALSE)="①公益社団法人","公社",IF(VLOOKUP(A143,#REF!,26,FALSE)="②公益財団法人","公財","")))</f>
        <v/>
      </c>
      <c r="M143" s="6" t="str">
        <f>IF(A143="","",VLOOKUP(A143,#REF!,27,FALSE))</f>
        <v/>
      </c>
      <c r="N143" s="18"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5"/>
      <c r="B144" s="2" t="str">
        <f>IF(A144="","",VLOOKUP(A144,#REF!,4,FALSE))</f>
        <v/>
      </c>
      <c r="C144" s="1" t="str">
        <f>IF(A144="","",VLOOKUP(A144,#REF!,5,FALSE))</f>
        <v/>
      </c>
      <c r="D144" s="3" t="str">
        <f>IF(A144="","",VLOOKUP(A144,#REF!,8,FALSE))</f>
        <v/>
      </c>
      <c r="E144" s="2" t="str">
        <f>IF(A144="","",VLOOKUP(A144,#REF!,9,FALSE))</f>
        <v/>
      </c>
      <c r="F144" s="4" t="str">
        <f>IF(A144="","",VLOOKUP(A144,#REF!,10,FALSE))</f>
        <v/>
      </c>
      <c r="G144" s="17"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8"/>
      <c r="L144" s="6" t="str">
        <f>IF(A144="","",IF(VLOOKUP(A144,#REF!,26,FALSE)="①公益社団法人","公社",IF(VLOOKUP(A144,#REF!,26,FALSE)="②公益財団法人","公財","")))</f>
        <v/>
      </c>
      <c r="M144" s="6" t="str">
        <f>IF(A144="","",VLOOKUP(A144,#REF!,27,FALSE))</f>
        <v/>
      </c>
      <c r="N144" s="18"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5"/>
      <c r="B145" s="2" t="str">
        <f>IF(A145="","",VLOOKUP(A145,#REF!,4,FALSE))</f>
        <v/>
      </c>
      <c r="C145" s="1" t="str">
        <f>IF(A145="","",VLOOKUP(A145,#REF!,5,FALSE))</f>
        <v/>
      </c>
      <c r="D145" s="3" t="str">
        <f>IF(A145="","",VLOOKUP(A145,#REF!,8,FALSE))</f>
        <v/>
      </c>
      <c r="E145" s="2" t="str">
        <f>IF(A145="","",VLOOKUP(A145,#REF!,9,FALSE))</f>
        <v/>
      </c>
      <c r="F145" s="4" t="str">
        <f>IF(A145="","",VLOOKUP(A145,#REF!,10,FALSE))</f>
        <v/>
      </c>
      <c r="G145" s="17"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8"/>
      <c r="L145" s="6" t="str">
        <f>IF(A145="","",IF(VLOOKUP(A145,#REF!,26,FALSE)="①公益社団法人","公社",IF(VLOOKUP(A145,#REF!,26,FALSE)="②公益財団法人","公財","")))</f>
        <v/>
      </c>
      <c r="M145" s="6" t="str">
        <f>IF(A145="","",VLOOKUP(A145,#REF!,27,FALSE))</f>
        <v/>
      </c>
      <c r="N145" s="18"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5"/>
      <c r="B146" s="2" t="str">
        <f>IF(A146="","",VLOOKUP(A146,#REF!,4,FALSE))</f>
        <v/>
      </c>
      <c r="C146" s="1" t="str">
        <f>IF(A146="","",VLOOKUP(A146,#REF!,5,FALSE))</f>
        <v/>
      </c>
      <c r="D146" s="3" t="str">
        <f>IF(A146="","",VLOOKUP(A146,#REF!,8,FALSE))</f>
        <v/>
      </c>
      <c r="E146" s="2" t="str">
        <f>IF(A146="","",VLOOKUP(A146,#REF!,9,FALSE))</f>
        <v/>
      </c>
      <c r="F146" s="4" t="str">
        <f>IF(A146="","",VLOOKUP(A146,#REF!,10,FALSE))</f>
        <v/>
      </c>
      <c r="G146" s="17"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8"/>
      <c r="L146" s="6" t="str">
        <f>IF(A146="","",IF(VLOOKUP(A146,#REF!,26,FALSE)="①公益社団法人","公社",IF(VLOOKUP(A146,#REF!,26,FALSE)="②公益財団法人","公財","")))</f>
        <v/>
      </c>
      <c r="M146" s="6" t="str">
        <f>IF(A146="","",VLOOKUP(A146,#REF!,27,FALSE))</f>
        <v/>
      </c>
      <c r="N146" s="18"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5"/>
      <c r="B147" s="2" t="str">
        <f>IF(A147="","",VLOOKUP(A147,#REF!,4,FALSE))</f>
        <v/>
      </c>
      <c r="C147" s="1" t="str">
        <f>IF(A147="","",VLOOKUP(A147,#REF!,5,FALSE))</f>
        <v/>
      </c>
      <c r="D147" s="3" t="str">
        <f>IF(A147="","",VLOOKUP(A147,#REF!,8,FALSE))</f>
        <v/>
      </c>
      <c r="E147" s="2" t="str">
        <f>IF(A147="","",VLOOKUP(A147,#REF!,9,FALSE))</f>
        <v/>
      </c>
      <c r="F147" s="4" t="str">
        <f>IF(A147="","",VLOOKUP(A147,#REF!,10,FALSE))</f>
        <v/>
      </c>
      <c r="G147" s="17"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8"/>
      <c r="L147" s="6" t="str">
        <f>IF(A147="","",IF(VLOOKUP(A147,#REF!,26,FALSE)="①公益社団法人","公社",IF(VLOOKUP(A147,#REF!,26,FALSE)="②公益財団法人","公財","")))</f>
        <v/>
      </c>
      <c r="M147" s="6" t="str">
        <f>IF(A147="","",VLOOKUP(A147,#REF!,27,FALSE))</f>
        <v/>
      </c>
      <c r="N147" s="18"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5"/>
      <c r="B148" s="2" t="str">
        <f>IF(A148="","",VLOOKUP(A148,#REF!,4,FALSE))</f>
        <v/>
      </c>
      <c r="C148" s="1" t="str">
        <f>IF(A148="","",VLOOKUP(A148,#REF!,5,FALSE))</f>
        <v/>
      </c>
      <c r="D148" s="3" t="str">
        <f>IF(A148="","",VLOOKUP(A148,#REF!,8,FALSE))</f>
        <v/>
      </c>
      <c r="E148" s="2" t="str">
        <f>IF(A148="","",VLOOKUP(A148,#REF!,9,FALSE))</f>
        <v/>
      </c>
      <c r="F148" s="4" t="str">
        <f>IF(A148="","",VLOOKUP(A148,#REF!,10,FALSE))</f>
        <v/>
      </c>
      <c r="G148" s="17"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8"/>
      <c r="L148" s="6" t="str">
        <f>IF(A148="","",IF(VLOOKUP(A148,#REF!,26,FALSE)="①公益社団法人","公社",IF(VLOOKUP(A148,#REF!,26,FALSE)="②公益財団法人","公財","")))</f>
        <v/>
      </c>
      <c r="M148" s="6" t="str">
        <f>IF(A148="","",VLOOKUP(A148,#REF!,27,FALSE))</f>
        <v/>
      </c>
      <c r="N148" s="18"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5"/>
      <c r="B149" s="2" t="str">
        <f>IF(A149="","",VLOOKUP(A149,#REF!,4,FALSE))</f>
        <v/>
      </c>
      <c r="C149" s="1" t="str">
        <f>IF(A149="","",VLOOKUP(A149,#REF!,5,FALSE))</f>
        <v/>
      </c>
      <c r="D149" s="3" t="str">
        <f>IF(A149="","",VLOOKUP(A149,#REF!,8,FALSE))</f>
        <v/>
      </c>
      <c r="E149" s="2" t="str">
        <f>IF(A149="","",VLOOKUP(A149,#REF!,9,FALSE))</f>
        <v/>
      </c>
      <c r="F149" s="4" t="str">
        <f>IF(A149="","",VLOOKUP(A149,#REF!,10,FALSE))</f>
        <v/>
      </c>
      <c r="G149" s="17"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8"/>
      <c r="L149" s="6" t="str">
        <f>IF(A149="","",IF(VLOOKUP(A149,#REF!,26,FALSE)="①公益社団法人","公社",IF(VLOOKUP(A149,#REF!,26,FALSE)="②公益財団法人","公財","")))</f>
        <v/>
      </c>
      <c r="M149" s="6" t="str">
        <f>IF(A149="","",VLOOKUP(A149,#REF!,27,FALSE))</f>
        <v/>
      </c>
      <c r="N149" s="18"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5"/>
      <c r="B150" s="2" t="str">
        <f>IF(A150="","",VLOOKUP(A150,#REF!,4,FALSE))</f>
        <v/>
      </c>
      <c r="C150" s="1" t="str">
        <f>IF(A150="","",VLOOKUP(A150,#REF!,5,FALSE))</f>
        <v/>
      </c>
      <c r="D150" s="3" t="str">
        <f>IF(A150="","",VLOOKUP(A150,#REF!,8,FALSE))</f>
        <v/>
      </c>
      <c r="E150" s="2" t="str">
        <f>IF(A150="","",VLOOKUP(A150,#REF!,9,FALSE))</f>
        <v/>
      </c>
      <c r="F150" s="4" t="str">
        <f>IF(A150="","",VLOOKUP(A150,#REF!,10,FALSE))</f>
        <v/>
      </c>
      <c r="G150" s="17"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8"/>
      <c r="L150" s="6" t="str">
        <f>IF(A150="","",IF(VLOOKUP(A150,#REF!,26,FALSE)="①公益社団法人","公社",IF(VLOOKUP(A150,#REF!,26,FALSE)="②公益財団法人","公財","")))</f>
        <v/>
      </c>
      <c r="M150" s="6" t="str">
        <f>IF(A150="","",VLOOKUP(A150,#REF!,27,FALSE))</f>
        <v/>
      </c>
      <c r="N150" s="18"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b5471033-25ca-41e4-b4f9-0c69817a7d90"/>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83f91a21-fd60-4569-977f-9e7a8b68efa0"/>
    <ds:schemaRef ds:uri="248ab0bc-7e59-4567-bd72-f8d7ec109be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0511bz</vt:lpstr>
      <vt:lpstr>'0511bz'!Print_Area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