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0215" windowHeight="8325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税務署別源泉徴収税額'!$A$1:$J$104</definedName>
    <definedName name="_xlnm.Print_Area" localSheetId="1">'(2)　税務署別源泉徴収義務者数'!$A$1:$H$103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<sst xmlns="http://schemas.openxmlformats.org/spreadsheetml/2006/main" count="370" uniqueCount="144">
  <si>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</si>
  <si>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</si>
  <si>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</si>
  <si>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</si>
  <si>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</si>
  <si>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</si>
  <si>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</si>
  <si>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</si>
  <si>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</si>
  <si>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</si>
  <si>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</si>
  <si>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</si>
  <si>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</si>
  <si>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</si>
  <si>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</si>
  <si>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</si>
  <si>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</si>
  <si>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</si>
  <si>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</si>
  <si>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</si>
  <si>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</si>
  <si>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</si>
  <si>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</si>
  <si>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</si>
  <si>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</si>
  <si>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</si>
  <si>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</si>
  <si>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</si>
  <si>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</si>
  <si>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</si>
  <si>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</si>
  <si>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税務署名</t>
  </si>
  <si>
    <t>税務署名</t>
  </si>
  <si>
    <t>(1)　税務署別源泉徴収税額</t>
  </si>
  <si>
    <t>３－４　税務署別課税状況等</t>
  </si>
  <si>
    <t>非居住者等
所得</t>
  </si>
  <si>
    <t>特定口座内保管上場株式等の
譲渡所得等</t>
  </si>
  <si>
    <t>大津</t>
  </si>
  <si>
    <t>彦根</t>
  </si>
  <si>
    <t>長浜</t>
  </si>
  <si>
    <t>近江八幡</t>
  </si>
  <si>
    <t>草津</t>
  </si>
  <si>
    <t>水口</t>
  </si>
  <si>
    <t>今津</t>
  </si>
  <si>
    <t>滋賀県計</t>
  </si>
  <si>
    <t>上京</t>
  </si>
  <si>
    <t>左京</t>
  </si>
  <si>
    <t>中京</t>
  </si>
  <si>
    <t>東山</t>
  </si>
  <si>
    <t>下京</t>
  </si>
  <si>
    <t>右京</t>
  </si>
  <si>
    <t>伏見</t>
  </si>
  <si>
    <t>福知山</t>
  </si>
  <si>
    <t>舞鶴</t>
  </si>
  <si>
    <t>宇治</t>
  </si>
  <si>
    <t>宮津</t>
  </si>
  <si>
    <t>園部</t>
  </si>
  <si>
    <t>峰山</t>
  </si>
  <si>
    <t>京都府計</t>
  </si>
  <si>
    <t>大阪福島</t>
  </si>
  <si>
    <t>西</t>
  </si>
  <si>
    <t>港</t>
  </si>
  <si>
    <t>天王寺</t>
  </si>
  <si>
    <t>浪速</t>
  </si>
  <si>
    <t>西淀川</t>
  </si>
  <si>
    <t>東成</t>
  </si>
  <si>
    <t>生野</t>
  </si>
  <si>
    <t>旭</t>
  </si>
  <si>
    <t>城東</t>
  </si>
  <si>
    <t>阿倍野</t>
  </si>
  <si>
    <t>住吉</t>
  </si>
  <si>
    <t>東住吉</t>
  </si>
  <si>
    <t>西成</t>
  </si>
  <si>
    <t>東淀川</t>
  </si>
  <si>
    <t>北</t>
  </si>
  <si>
    <t>大淀</t>
  </si>
  <si>
    <t>東</t>
  </si>
  <si>
    <t>南</t>
  </si>
  <si>
    <t>堺</t>
  </si>
  <si>
    <t>岸和田</t>
  </si>
  <si>
    <t>豊能</t>
  </si>
  <si>
    <t>吹田</t>
  </si>
  <si>
    <t>泉大津</t>
  </si>
  <si>
    <t>枚方</t>
  </si>
  <si>
    <t>茨木</t>
  </si>
  <si>
    <t>八尾</t>
  </si>
  <si>
    <t>泉佐野</t>
  </si>
  <si>
    <t>富田林</t>
  </si>
  <si>
    <t>門真</t>
  </si>
  <si>
    <t>東大阪</t>
  </si>
  <si>
    <t>大阪府計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</si>
  <si>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</si>
  <si>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</si>
  <si>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</si>
  <si>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</si>
  <si>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</si>
  <si>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</si>
  <si>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</si>
  <si>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</si>
  <si>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</si>
  <si>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</si>
  <si>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</si>
  <si>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</si>
  <si>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</si>
  <si>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</si>
  <si>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</si>
  <si>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</si>
  <si>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</si>
  <si>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</si>
  <si>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</si>
  <si>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</si>
  <si>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</si>
  <si>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兵庫県計</t>
  </si>
  <si>
    <t>奈良</t>
  </si>
  <si>
    <t>葛城</t>
  </si>
  <si>
    <t>桜井</t>
  </si>
  <si>
    <t>吉野</t>
  </si>
  <si>
    <t>奈良県計</t>
  </si>
  <si>
    <t>和歌山</t>
  </si>
  <si>
    <t>海南</t>
  </si>
  <si>
    <t>御坊</t>
  </si>
  <si>
    <t>田辺</t>
  </si>
  <si>
    <t>新宮</t>
  </si>
  <si>
    <t>粉河</t>
  </si>
  <si>
    <t>湯浅</t>
  </si>
  <si>
    <t>和歌山県計</t>
  </si>
  <si>
    <t>大津</t>
  </si>
  <si>
    <t>滋賀県計</t>
  </si>
  <si>
    <t>京都府計</t>
  </si>
  <si>
    <t>大阪府計</t>
  </si>
  <si>
    <t>兵庫県計</t>
  </si>
  <si>
    <t>奈良県計</t>
  </si>
  <si>
    <t>和歌山県計</t>
  </si>
  <si>
    <t>-</t>
  </si>
  <si>
    <t>報酬・料金等
所　　　　得</t>
  </si>
  <si>
    <t>総　計</t>
  </si>
  <si>
    <t>(2)　税務署別源泉徴収義務者数</t>
  </si>
  <si>
    <t>税 務 署 名</t>
  </si>
  <si>
    <t>配当所得</t>
  </si>
  <si>
    <t>報酬・料金等
所得</t>
  </si>
  <si>
    <t>（注）　この表は「３-３ 所得種類別課税状況」における「⑴ 利子所得等の課税状況」、「⑵ 配当所得の課税状況」、「⑶ 特定口座内保管上場株式等の譲渡所得等の</t>
  </si>
  <si>
    <t>　　　課税状況」、「⑷ 給与所得及び退職所得の課税状況」「⑸ 報酬・料金等所得の課税状況」及び「⑹ 非居住者等所得の課税状況」を税務署別に示したものである。</t>
  </si>
  <si>
    <t>調査時点：　平成27年６月30日</t>
  </si>
  <si>
    <t>特定口座内保管上場株式等の譲渡所得等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</si>
</sst>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0_);[Red]\(0\)"/>
    <numFmt numFmtId="180" formatCode="[=0]&quot;-&quot;;General"/>
    <numFmt numFmtId="181" formatCode="[=0]&quot;-&quot;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 style="hair">
        <color theme="0" tint="-0.4999699890613556"/>
      </top>
      <bottom style="hair">
        <color theme="0" tint="-0.4999699890613556"/>
      </bottom>
    </border>
    <border>
      <left style="thin"/>
      <right style="medium"/>
      <top style="hair">
        <color theme="0" tint="-0.4999699890613556"/>
      </top>
      <bottom>
        <color indexed="63"/>
      </bottom>
    </border>
    <border>
      <left style="thin"/>
      <right style="medium"/>
      <top style="hair">
        <color theme="0" tint="-0.4999699890613556"/>
      </top>
      <bottom style="thin">
        <color indexed="55"/>
      </bottom>
    </border>
    <border>
      <left style="thin"/>
      <right style="medium"/>
      <top style="hair">
        <color theme="0" tint="-0.4999699890613556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theme="0" tint="-0.4999699890613556"/>
      </bottom>
    </border>
    <border>
      <left style="thin"/>
      <right style="medium"/>
      <top style="hair">
        <color indexed="55"/>
      </top>
      <bottom style="thin">
        <color theme="0" tint="-0.4999699890613556"/>
      </bottom>
    </border>
    <border>
      <left style="medium"/>
      <right style="thin"/>
      <top style="hair">
        <color indexed="55"/>
      </top>
      <bottom style="thin">
        <color theme="0" tint="-0.4999699890613556"/>
      </bottom>
    </border>
    <border>
      <left style="medium"/>
      <right style="thin"/>
      <top>
        <color indexed="63"/>
      </top>
      <bottom style="hair">
        <color theme="0" tint="-0.4999699890613556"/>
      </bottom>
    </border>
    <border>
      <left style="thin"/>
      <right style="medium"/>
      <top>
        <color indexed="63"/>
      </top>
      <bottom style="hair">
        <color theme="0" tint="-0.4999699890613556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medium"/>
      <top>
        <color indexed="63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 style="hair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theme="0" tint="-0.3499799966812134"/>
      </bottom>
    </border>
    <border>
      <left style="thin">
        <color indexed="55"/>
      </left>
      <right style="thin"/>
      <top style="hair">
        <color indexed="55"/>
      </top>
      <bottom style="hair">
        <color theme="0" tint="-0.3499799966812134"/>
      </bottom>
    </border>
    <border>
      <left style="thin"/>
      <right style="thin"/>
      <top style="hair">
        <color indexed="55"/>
      </top>
      <bottom style="hair">
        <color theme="0" tint="-0.4999699890613556"/>
      </bottom>
    </border>
    <border>
      <left style="thin">
        <color indexed="55"/>
      </left>
      <right style="thin"/>
      <top style="hair">
        <color indexed="55"/>
      </top>
      <bottom style="hair">
        <color theme="0" tint="-0.4999699890613556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>
        <color indexed="55"/>
      </left>
      <right style="thin"/>
      <top style="double"/>
      <bottom style="medium"/>
    </border>
    <border>
      <left style="thin"/>
      <right style="thin"/>
      <top>
        <color indexed="63"/>
      </top>
      <bottom style="hair">
        <color theme="0" tint="-0.3499799966812134"/>
      </bottom>
    </border>
    <border>
      <left style="thin">
        <color indexed="55"/>
      </left>
      <right style="thin"/>
      <top>
        <color indexed="63"/>
      </top>
      <bottom style="hair">
        <color theme="0" tint="-0.3499799966812134"/>
      </bottom>
    </border>
    <border>
      <left style="medium"/>
      <right>
        <color indexed="63"/>
      </right>
      <top style="hair">
        <color indexed="55"/>
      </top>
      <bottom style="hair">
        <color theme="0" tint="-0.3499799966812134"/>
      </bottom>
    </border>
    <border>
      <left>
        <color indexed="63"/>
      </left>
      <right style="medium"/>
      <top style="hair">
        <color indexed="55"/>
      </top>
      <bottom style="hair">
        <color theme="0" tint="-0.3499799966812134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hair">
        <color theme="0" tint="-0.4999699890613556"/>
      </bottom>
    </border>
    <border>
      <left style="thin">
        <color indexed="55"/>
      </left>
      <right style="thin"/>
      <top>
        <color indexed="63"/>
      </top>
      <bottom style="hair">
        <color theme="0" tint="-0.4999699890613556"/>
      </bottom>
    </border>
    <border>
      <left style="thin">
        <color indexed="55"/>
      </left>
      <right>
        <color indexed="63"/>
      </right>
      <top>
        <color indexed="63"/>
      </top>
      <bottom style="hair">
        <color theme="0" tint="-0.4999699890613556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 style="hair">
        <color theme="0" tint="-0.4999699890613556"/>
      </top>
      <bottom style="thin">
        <color indexed="55"/>
      </bottom>
    </border>
    <border>
      <left style="thin"/>
      <right style="thin"/>
      <top style="hair">
        <color indexed="55"/>
      </top>
      <bottom style="thin">
        <color theme="0" tint="-0.4999699890613556"/>
      </bottom>
    </border>
    <border>
      <left style="thin">
        <color indexed="55"/>
      </left>
      <right style="thin"/>
      <top style="hair">
        <color indexed="55"/>
      </top>
      <bottom style="thin">
        <color theme="0" tint="-0.4999699890613556"/>
      </bottom>
    </border>
    <border>
      <left style="thin"/>
      <right>
        <color indexed="63"/>
      </right>
      <top style="hair">
        <color indexed="55"/>
      </top>
      <bottom style="thin">
        <color theme="0" tint="-0.499969989061355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wrapText="1" indent="1"/>
    </xf>
    <xf numFmtId="3" fontId="4" fillId="33" borderId="18" xfId="0" applyNumberFormat="1" applyFont="1" applyFill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0" fontId="4" fillId="34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 indent="1"/>
    </xf>
    <xf numFmtId="3" fontId="4" fillId="33" borderId="28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distributed" vertical="center"/>
    </xf>
    <xf numFmtId="0" fontId="2" fillId="34" borderId="34" xfId="0" applyFont="1" applyFill="1" applyBorder="1" applyAlignment="1">
      <alignment horizontal="distributed" vertical="center"/>
    </xf>
    <xf numFmtId="0" fontId="2" fillId="34" borderId="35" xfId="0" applyFont="1" applyFill="1" applyBorder="1" applyAlignment="1">
      <alignment horizontal="distributed" vertical="center"/>
    </xf>
    <xf numFmtId="0" fontId="2" fillId="34" borderId="36" xfId="0" applyFont="1" applyFill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distributed" vertical="center"/>
    </xf>
    <xf numFmtId="0" fontId="3" fillId="34" borderId="33" xfId="0" applyFont="1" applyFill="1" applyBorder="1" applyAlignment="1">
      <alignment horizontal="distributed" vertical="center"/>
    </xf>
    <xf numFmtId="0" fontId="2" fillId="34" borderId="38" xfId="0" applyFont="1" applyFill="1" applyBorder="1" applyAlignment="1">
      <alignment horizontal="distributed" vertical="center"/>
    </xf>
    <xf numFmtId="0" fontId="2" fillId="34" borderId="39" xfId="0" applyFont="1" applyFill="1" applyBorder="1" applyAlignment="1">
      <alignment horizontal="distributed" vertical="center"/>
    </xf>
    <xf numFmtId="0" fontId="2" fillId="34" borderId="15" xfId="0" applyFont="1" applyFill="1" applyBorder="1" applyAlignment="1">
      <alignment horizontal="distributed" vertical="center"/>
    </xf>
    <xf numFmtId="0" fontId="2" fillId="34" borderId="40" xfId="0" applyFont="1" applyFill="1" applyBorder="1" applyAlignment="1">
      <alignment horizontal="distributed" vertical="center"/>
    </xf>
    <xf numFmtId="0" fontId="3" fillId="34" borderId="41" xfId="0" applyFont="1" applyFill="1" applyBorder="1" applyAlignment="1">
      <alignment horizontal="distributed" vertical="center"/>
    </xf>
    <xf numFmtId="0" fontId="2" fillId="34" borderId="42" xfId="0" applyFont="1" applyFill="1" applyBorder="1" applyAlignment="1">
      <alignment horizontal="distributed" vertical="center"/>
    </xf>
    <xf numFmtId="0" fontId="2" fillId="34" borderId="43" xfId="0" applyFont="1" applyFill="1" applyBorder="1" applyAlignment="1">
      <alignment horizontal="distributed" vertical="center"/>
    </xf>
    <xf numFmtId="0" fontId="3" fillId="34" borderId="44" xfId="0" applyFont="1" applyFill="1" applyBorder="1" applyAlignment="1">
      <alignment horizontal="distributed" vertical="center"/>
    </xf>
    <xf numFmtId="0" fontId="3" fillId="35" borderId="45" xfId="0" applyFont="1" applyFill="1" applyBorder="1" applyAlignment="1">
      <alignment horizontal="distributed" vertical="center"/>
    </xf>
    <xf numFmtId="0" fontId="2" fillId="35" borderId="46" xfId="0" applyFont="1" applyFill="1" applyBorder="1" applyAlignment="1">
      <alignment horizontal="distributed" vertical="center"/>
    </xf>
    <xf numFmtId="0" fontId="2" fillId="34" borderId="47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right" vertical="center" wrapText="1"/>
    </xf>
    <xf numFmtId="0" fontId="4" fillId="34" borderId="49" xfId="0" applyFont="1" applyFill="1" applyBorder="1" applyAlignment="1">
      <alignment horizontal="right" vertical="center" wrapText="1"/>
    </xf>
    <xf numFmtId="0" fontId="2" fillId="35" borderId="50" xfId="0" applyFont="1" applyFill="1" applyBorder="1" applyAlignment="1">
      <alignment horizontal="distributed" vertical="center"/>
    </xf>
    <xf numFmtId="0" fontId="2" fillId="35" borderId="51" xfId="0" applyFont="1" applyFill="1" applyBorder="1" applyAlignment="1">
      <alignment horizontal="distributed" vertical="center"/>
    </xf>
    <xf numFmtId="0" fontId="3" fillId="35" borderId="50" xfId="0" applyFont="1" applyFill="1" applyBorder="1" applyAlignment="1">
      <alignment horizontal="distributed" vertical="center"/>
    </xf>
    <xf numFmtId="0" fontId="3" fillId="35" borderId="51" xfId="0" applyFont="1" applyFill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center" vertical="center"/>
    </xf>
    <xf numFmtId="0" fontId="2" fillId="35" borderId="54" xfId="0" applyFont="1" applyFill="1" applyBorder="1" applyAlignment="1">
      <alignment horizontal="distributed" vertical="center"/>
    </xf>
    <xf numFmtId="0" fontId="3" fillId="35" borderId="53" xfId="0" applyFont="1" applyFill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" fillId="36" borderId="18" xfId="0" applyFont="1" applyFill="1" applyBorder="1" applyAlignment="1">
      <alignment horizontal="right" vertical="center"/>
    </xf>
    <xf numFmtId="0" fontId="4" fillId="36" borderId="19" xfId="0" applyFont="1" applyFill="1" applyBorder="1" applyAlignment="1">
      <alignment horizontal="right" vertical="center"/>
    </xf>
    <xf numFmtId="181" fontId="2" fillId="36" borderId="60" xfId="48" applyNumberFormat="1" applyFont="1" applyFill="1" applyBorder="1" applyAlignment="1">
      <alignment horizontal="right" vertical="center"/>
    </xf>
    <xf numFmtId="181" fontId="2" fillId="36" borderId="61" xfId="48" applyNumberFormat="1" applyFont="1" applyFill="1" applyBorder="1" applyAlignment="1">
      <alignment horizontal="right" vertical="center"/>
    </xf>
    <xf numFmtId="181" fontId="3" fillId="36" borderId="60" xfId="48" applyNumberFormat="1" applyFont="1" applyFill="1" applyBorder="1" applyAlignment="1">
      <alignment horizontal="right" vertical="center"/>
    </xf>
    <xf numFmtId="181" fontId="2" fillId="0" borderId="62" xfId="0" applyNumberFormat="1" applyFont="1" applyBorder="1" applyAlignment="1">
      <alignment horizontal="right" vertical="center"/>
    </xf>
    <xf numFmtId="181" fontId="2" fillId="0" borderId="63" xfId="0" applyNumberFormat="1" applyFont="1" applyBorder="1" applyAlignment="1">
      <alignment horizontal="right" vertical="center"/>
    </xf>
    <xf numFmtId="181" fontId="2" fillId="0" borderId="64" xfId="0" applyNumberFormat="1" applyFont="1" applyBorder="1" applyAlignment="1">
      <alignment horizontal="right" vertical="center"/>
    </xf>
    <xf numFmtId="181" fontId="2" fillId="36" borderId="65" xfId="48" applyNumberFormat="1" applyFont="1" applyFill="1" applyBorder="1" applyAlignment="1">
      <alignment horizontal="right" vertical="center"/>
    </xf>
    <xf numFmtId="181" fontId="2" fillId="36" borderId="66" xfId="48" applyNumberFormat="1" applyFont="1" applyFill="1" applyBorder="1" applyAlignment="1">
      <alignment horizontal="right" vertical="center"/>
    </xf>
    <xf numFmtId="181" fontId="2" fillId="36" borderId="67" xfId="48" applyNumberFormat="1" applyFont="1" applyFill="1" applyBorder="1" applyAlignment="1">
      <alignment horizontal="right" vertical="center"/>
    </xf>
    <xf numFmtId="181" fontId="2" fillId="36" borderId="68" xfId="48" applyNumberFormat="1" applyFont="1" applyFill="1" applyBorder="1" applyAlignment="1">
      <alignment horizontal="right" vertical="center"/>
    </xf>
    <xf numFmtId="181" fontId="2" fillId="36" borderId="69" xfId="48" applyNumberFormat="1" applyFont="1" applyFill="1" applyBorder="1" applyAlignment="1">
      <alignment horizontal="right" vertical="center"/>
    </xf>
    <xf numFmtId="181" fontId="3" fillId="36" borderId="70" xfId="48" applyNumberFormat="1" applyFont="1" applyFill="1" applyBorder="1" applyAlignment="1">
      <alignment horizontal="right" vertical="center"/>
    </xf>
    <xf numFmtId="181" fontId="2" fillId="0" borderId="71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72" xfId="0" applyNumberFormat="1" applyFont="1" applyBorder="1" applyAlignment="1">
      <alignment horizontal="right" vertical="center"/>
    </xf>
    <xf numFmtId="181" fontId="2" fillId="0" borderId="73" xfId="0" applyNumberFormat="1" applyFont="1" applyBorder="1" applyAlignment="1">
      <alignment horizontal="right" vertical="center"/>
    </xf>
    <xf numFmtId="181" fontId="2" fillId="0" borderId="74" xfId="0" applyNumberFormat="1" applyFont="1" applyBorder="1" applyAlignment="1">
      <alignment horizontal="right" vertical="center"/>
    </xf>
    <xf numFmtId="181" fontId="2" fillId="0" borderId="75" xfId="0" applyNumberFormat="1" applyFont="1" applyBorder="1" applyAlignment="1">
      <alignment horizontal="right" vertical="center"/>
    </xf>
    <xf numFmtId="181" fontId="3" fillId="36" borderId="76" xfId="0" applyNumberFormat="1" applyFont="1" applyFill="1" applyBorder="1" applyAlignment="1">
      <alignment horizontal="right" vertical="center"/>
    </xf>
    <xf numFmtId="181" fontId="3" fillId="36" borderId="77" xfId="0" applyNumberFormat="1" applyFont="1" applyFill="1" applyBorder="1" applyAlignment="1">
      <alignment horizontal="right" vertical="center"/>
    </xf>
    <xf numFmtId="181" fontId="2" fillId="36" borderId="78" xfId="48" applyNumberFormat="1" applyFont="1" applyFill="1" applyBorder="1" applyAlignment="1">
      <alignment horizontal="right" vertical="center"/>
    </xf>
    <xf numFmtId="181" fontId="2" fillId="36" borderId="79" xfId="48" applyNumberFormat="1" applyFont="1" applyFill="1" applyBorder="1" applyAlignment="1">
      <alignment horizontal="right" vertical="center"/>
    </xf>
    <xf numFmtId="0" fontId="2" fillId="35" borderId="80" xfId="0" applyFont="1" applyFill="1" applyBorder="1" applyAlignment="1">
      <alignment horizontal="distributed" vertical="center"/>
    </xf>
    <xf numFmtId="0" fontId="2" fillId="35" borderId="81" xfId="0" applyFont="1" applyFill="1" applyBorder="1" applyAlignment="1">
      <alignment horizontal="distributed" vertical="center"/>
    </xf>
    <xf numFmtId="3" fontId="2" fillId="33" borderId="60" xfId="0" applyNumberFormat="1" applyFont="1" applyFill="1" applyBorder="1" applyAlignment="1">
      <alignment horizontal="right" vertical="center"/>
    </xf>
    <xf numFmtId="3" fontId="2" fillId="33" borderId="61" xfId="0" applyNumberFormat="1" applyFont="1" applyFill="1" applyBorder="1" applyAlignment="1">
      <alignment horizontal="right" vertical="center"/>
    </xf>
    <xf numFmtId="3" fontId="2" fillId="33" borderId="82" xfId="0" applyNumberFormat="1" applyFont="1" applyFill="1" applyBorder="1" applyAlignment="1">
      <alignment horizontal="right" vertical="center"/>
    </xf>
    <xf numFmtId="3" fontId="2" fillId="33" borderId="83" xfId="0" applyNumberFormat="1" applyFont="1" applyFill="1" applyBorder="1" applyAlignment="1">
      <alignment horizontal="right" vertical="center"/>
    </xf>
    <xf numFmtId="3" fontId="2" fillId="33" borderId="84" xfId="0" applyNumberFormat="1" applyFont="1" applyFill="1" applyBorder="1" applyAlignment="1">
      <alignment horizontal="right" vertical="center"/>
    </xf>
    <xf numFmtId="3" fontId="2" fillId="33" borderId="85" xfId="0" applyNumberFormat="1" applyFont="1" applyFill="1" applyBorder="1" applyAlignment="1">
      <alignment horizontal="right" vertical="center"/>
    </xf>
    <xf numFmtId="3" fontId="3" fillId="33" borderId="83" xfId="0" applyNumberFormat="1" applyFont="1" applyFill="1" applyBorder="1" applyAlignment="1">
      <alignment horizontal="right" vertical="center"/>
    </xf>
    <xf numFmtId="3" fontId="3" fillId="33" borderId="84" xfId="0" applyNumberFormat="1" applyFont="1" applyFill="1" applyBorder="1" applyAlignment="1">
      <alignment horizontal="right" vertical="center"/>
    </xf>
    <xf numFmtId="3" fontId="3" fillId="33" borderId="85" xfId="0" applyNumberFormat="1" applyFont="1" applyFill="1" applyBorder="1" applyAlignment="1">
      <alignment horizontal="right" vertical="center"/>
    </xf>
    <xf numFmtId="3" fontId="2" fillId="0" borderId="86" xfId="0" applyNumberFormat="1" applyFont="1" applyBorder="1" applyAlignment="1">
      <alignment horizontal="right" vertical="center"/>
    </xf>
    <xf numFmtId="3" fontId="2" fillId="0" borderId="64" xfId="0" applyNumberFormat="1" applyFont="1" applyBorder="1" applyAlignment="1">
      <alignment horizontal="right" vertical="center"/>
    </xf>
    <xf numFmtId="3" fontId="2" fillId="0" borderId="63" xfId="0" applyNumberFormat="1" applyFont="1" applyBorder="1" applyAlignment="1">
      <alignment horizontal="right" vertical="center"/>
    </xf>
    <xf numFmtId="3" fontId="3" fillId="33" borderId="60" xfId="0" applyNumberFormat="1" applyFont="1" applyFill="1" applyBorder="1" applyAlignment="1">
      <alignment horizontal="right" vertical="center"/>
    </xf>
    <xf numFmtId="3" fontId="3" fillId="33" borderId="61" xfId="0" applyNumberFormat="1" applyFont="1" applyFill="1" applyBorder="1" applyAlignment="1">
      <alignment horizontal="right" vertical="center"/>
    </xf>
    <xf numFmtId="3" fontId="3" fillId="33" borderId="82" xfId="0" applyNumberFormat="1" applyFont="1" applyFill="1" applyBorder="1" applyAlignment="1">
      <alignment horizontal="right" vertical="center"/>
    </xf>
    <xf numFmtId="3" fontId="2" fillId="33" borderId="87" xfId="0" applyNumberFormat="1" applyFont="1" applyFill="1" applyBorder="1" applyAlignment="1">
      <alignment horizontal="right" vertical="center"/>
    </xf>
    <xf numFmtId="3" fontId="2" fillId="33" borderId="88" xfId="0" applyNumberFormat="1" applyFont="1" applyFill="1" applyBorder="1" applyAlignment="1">
      <alignment horizontal="right" vertical="center"/>
    </xf>
    <xf numFmtId="3" fontId="2" fillId="33" borderId="89" xfId="0" applyNumberFormat="1" applyFont="1" applyFill="1" applyBorder="1" applyAlignment="1">
      <alignment horizontal="right" vertical="center"/>
    </xf>
    <xf numFmtId="3" fontId="2" fillId="33" borderId="68" xfId="0" applyNumberFormat="1" applyFont="1" applyFill="1" applyBorder="1" applyAlignment="1">
      <alignment horizontal="right" vertical="center"/>
    </xf>
    <xf numFmtId="3" fontId="2" fillId="33" borderId="69" xfId="0" applyNumberFormat="1" applyFont="1" applyFill="1" applyBorder="1" applyAlignment="1">
      <alignment horizontal="right" vertical="center"/>
    </xf>
    <xf numFmtId="3" fontId="2" fillId="33" borderId="90" xfId="0" applyNumberFormat="1" applyFont="1" applyFill="1" applyBorder="1" applyAlignment="1">
      <alignment horizontal="right" vertical="center"/>
    </xf>
    <xf numFmtId="3" fontId="3" fillId="33" borderId="70" xfId="0" applyNumberFormat="1" applyFont="1" applyFill="1" applyBorder="1" applyAlignment="1">
      <alignment horizontal="right" vertical="center"/>
    </xf>
    <xf numFmtId="3" fontId="3" fillId="33" borderId="91" xfId="0" applyNumberFormat="1" applyFont="1" applyFill="1" applyBorder="1" applyAlignment="1">
      <alignment horizontal="right" vertical="center"/>
    </xf>
    <xf numFmtId="3" fontId="3" fillId="33" borderId="92" xfId="0" applyNumberFormat="1" applyFont="1" applyFill="1" applyBorder="1" applyAlignment="1">
      <alignment horizontal="right" vertical="center"/>
    </xf>
    <xf numFmtId="3" fontId="3" fillId="33" borderId="93" xfId="0" applyNumberFormat="1" applyFont="1" applyFill="1" applyBorder="1" applyAlignment="1">
      <alignment horizontal="right" vertical="center"/>
    </xf>
    <xf numFmtId="3" fontId="3" fillId="33" borderId="94" xfId="0" applyNumberFormat="1" applyFont="1" applyFill="1" applyBorder="1" applyAlignment="1">
      <alignment horizontal="right" vertical="center"/>
    </xf>
    <xf numFmtId="3" fontId="3" fillId="33" borderId="95" xfId="0" applyNumberFormat="1" applyFont="1" applyFill="1" applyBorder="1" applyAlignment="1">
      <alignment horizontal="right" vertical="center"/>
    </xf>
    <xf numFmtId="3" fontId="2" fillId="0" borderId="96" xfId="0" applyNumberFormat="1" applyFont="1" applyBorder="1" applyAlignment="1">
      <alignment horizontal="right" vertical="center"/>
    </xf>
    <xf numFmtId="3" fontId="2" fillId="0" borderId="72" xfId="0" applyNumberFormat="1" applyFont="1" applyBorder="1" applyAlignment="1">
      <alignment horizontal="right" vertical="center"/>
    </xf>
    <xf numFmtId="3" fontId="2" fillId="0" borderId="97" xfId="0" applyNumberFormat="1" applyFont="1" applyBorder="1" applyAlignment="1">
      <alignment horizontal="right" vertical="center"/>
    </xf>
    <xf numFmtId="3" fontId="2" fillId="0" borderId="75" xfId="0" applyNumberFormat="1" applyFont="1" applyBorder="1" applyAlignment="1">
      <alignment horizontal="right" vertical="center"/>
    </xf>
    <xf numFmtId="3" fontId="2" fillId="0" borderId="74" xfId="0" applyNumberFormat="1" applyFont="1" applyBorder="1" applyAlignment="1">
      <alignment horizontal="right" vertical="center"/>
    </xf>
    <xf numFmtId="3" fontId="3" fillId="33" borderId="98" xfId="0" applyNumberFormat="1" applyFont="1" applyFill="1" applyBorder="1" applyAlignment="1">
      <alignment horizontal="right" vertical="center"/>
    </xf>
    <xf numFmtId="3" fontId="3" fillId="33" borderId="99" xfId="0" applyNumberFormat="1" applyFont="1" applyFill="1" applyBorder="1" applyAlignment="1">
      <alignment horizontal="right" vertical="center"/>
    </xf>
    <xf numFmtId="3" fontId="3" fillId="33" borderId="10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96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01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96" xfId="0" applyBorder="1" applyAlignment="1">
      <alignment/>
    </xf>
    <xf numFmtId="0" fontId="0" fillId="0" borderId="12" xfId="0" applyBorder="1" applyAlignment="1">
      <alignment/>
    </xf>
    <xf numFmtId="0" fontId="2" fillId="0" borderId="9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96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J1"/>
    </sheetView>
  </sheetViews>
  <sheetFormatPr defaultColWidth="5.875" defaultRowHeight="13.5"/>
  <cols>
    <col min="1" max="1" width="10.625" style="4" customWidth="1"/>
    <col min="2" max="8" width="13.125" style="1" customWidth="1"/>
    <col min="9" max="9" width="13.375" style="1" customWidth="1"/>
    <col min="10" max="10" width="10.625" style="21" customWidth="1"/>
    <col min="11" max="16384" width="5.875" style="1" customWidth="1"/>
  </cols>
  <sheetData>
    <row r="1" spans="1:10" ht="15">
      <c r="A1" s="142" t="s">
        <v>34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9" ht="12" thickBot="1">
      <c r="A3" s="4" t="s">
        <v>33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34" t="s">
        <v>27</v>
      </c>
      <c r="B4" s="25" t="s">
        <v>28</v>
      </c>
      <c r="C4" s="26" t="s">
        <v>25</v>
      </c>
      <c r="D4" s="50" t="s">
        <v>36</v>
      </c>
      <c r="E4" s="51" t="s">
        <v>26</v>
      </c>
      <c r="F4" s="51" t="s">
        <v>9</v>
      </c>
      <c r="G4" s="65" t="s">
        <v>134</v>
      </c>
      <c r="H4" s="27" t="s">
        <v>35</v>
      </c>
      <c r="I4" s="38" t="s">
        <v>0</v>
      </c>
      <c r="J4" s="49" t="s">
        <v>31</v>
      </c>
    </row>
    <row r="5" spans="1:10" ht="11.25">
      <c r="A5" s="30"/>
      <c r="B5" s="28" t="s">
        <v>2</v>
      </c>
      <c r="C5" s="29" t="s">
        <v>2</v>
      </c>
      <c r="D5" s="29" t="s">
        <v>2</v>
      </c>
      <c r="E5" s="29" t="s">
        <v>2</v>
      </c>
      <c r="F5" s="29" t="s">
        <v>2</v>
      </c>
      <c r="G5" s="29" t="s">
        <v>2</v>
      </c>
      <c r="H5" s="29" t="s">
        <v>2</v>
      </c>
      <c r="I5" s="39" t="s">
        <v>2</v>
      </c>
      <c r="J5" s="44"/>
    </row>
    <row r="6" spans="1:10" ht="11.25" customHeight="1">
      <c r="A6" s="31" t="s">
        <v>37</v>
      </c>
      <c r="B6" s="107">
        <v>644379</v>
      </c>
      <c r="C6" s="108">
        <v>3600352</v>
      </c>
      <c r="D6" s="108">
        <v>1049765</v>
      </c>
      <c r="E6" s="108">
        <v>18376535</v>
      </c>
      <c r="F6" s="108">
        <v>412176</v>
      </c>
      <c r="G6" s="108">
        <v>1065567</v>
      </c>
      <c r="H6" s="108">
        <v>89178</v>
      </c>
      <c r="I6" s="109">
        <v>25237951</v>
      </c>
      <c r="J6" s="45" t="s">
        <v>126</v>
      </c>
    </row>
    <row r="7" spans="1:10" ht="11.25" customHeight="1">
      <c r="A7" s="31" t="s">
        <v>38</v>
      </c>
      <c r="B7" s="107">
        <v>190935</v>
      </c>
      <c r="C7" s="108">
        <v>1418146</v>
      </c>
      <c r="D7" s="108">
        <v>446031</v>
      </c>
      <c r="E7" s="108">
        <v>6583285</v>
      </c>
      <c r="F7" s="108">
        <v>49383</v>
      </c>
      <c r="G7" s="108">
        <v>247863</v>
      </c>
      <c r="H7" s="108">
        <v>89022</v>
      </c>
      <c r="I7" s="109">
        <v>9024665</v>
      </c>
      <c r="J7" s="45" t="s">
        <v>38</v>
      </c>
    </row>
    <row r="8" spans="1:10" ht="11.25" customHeight="1">
      <c r="A8" s="31" t="s">
        <v>39</v>
      </c>
      <c r="B8" s="107">
        <v>157037</v>
      </c>
      <c r="C8" s="108">
        <v>372266</v>
      </c>
      <c r="D8" s="108">
        <v>92322</v>
      </c>
      <c r="E8" s="108">
        <v>6144152</v>
      </c>
      <c r="F8" s="108">
        <v>60941</v>
      </c>
      <c r="G8" s="108">
        <v>232295</v>
      </c>
      <c r="H8" s="108">
        <v>1156</v>
      </c>
      <c r="I8" s="109">
        <v>7060168</v>
      </c>
      <c r="J8" s="45" t="s">
        <v>39</v>
      </c>
    </row>
    <row r="9" spans="1:10" ht="11.25" customHeight="1">
      <c r="A9" s="31" t="s">
        <v>40</v>
      </c>
      <c r="B9" s="107">
        <v>224097</v>
      </c>
      <c r="C9" s="108">
        <v>414679</v>
      </c>
      <c r="D9" s="108">
        <v>165427</v>
      </c>
      <c r="E9" s="108">
        <v>6723315</v>
      </c>
      <c r="F9" s="108">
        <v>234576</v>
      </c>
      <c r="G9" s="108">
        <v>326313</v>
      </c>
      <c r="H9" s="108">
        <v>21370</v>
      </c>
      <c r="I9" s="109">
        <v>8109778</v>
      </c>
      <c r="J9" s="45" t="s">
        <v>40</v>
      </c>
    </row>
    <row r="10" spans="1:10" ht="11.25" customHeight="1">
      <c r="A10" s="31" t="s">
        <v>41</v>
      </c>
      <c r="B10" s="107">
        <v>409806</v>
      </c>
      <c r="C10" s="108">
        <v>930895</v>
      </c>
      <c r="D10" s="108">
        <v>171824</v>
      </c>
      <c r="E10" s="108">
        <v>12450012</v>
      </c>
      <c r="F10" s="108">
        <v>123354</v>
      </c>
      <c r="G10" s="108">
        <v>459833</v>
      </c>
      <c r="H10" s="108">
        <v>74351</v>
      </c>
      <c r="I10" s="109">
        <v>14620075</v>
      </c>
      <c r="J10" s="45" t="s">
        <v>41</v>
      </c>
    </row>
    <row r="11" spans="1:10" ht="11.25" customHeight="1">
      <c r="A11" s="31" t="s">
        <v>42</v>
      </c>
      <c r="B11" s="110">
        <v>132224</v>
      </c>
      <c r="C11" s="111">
        <v>559505</v>
      </c>
      <c r="D11" s="111">
        <v>1588</v>
      </c>
      <c r="E11" s="111">
        <v>5685685</v>
      </c>
      <c r="F11" s="111">
        <v>30629</v>
      </c>
      <c r="G11" s="111">
        <v>195623</v>
      </c>
      <c r="H11" s="111">
        <v>9934</v>
      </c>
      <c r="I11" s="112">
        <v>6615187</v>
      </c>
      <c r="J11" s="45" t="s">
        <v>42</v>
      </c>
    </row>
    <row r="12" spans="1:10" ht="11.25" customHeight="1">
      <c r="A12" s="31" t="s">
        <v>43</v>
      </c>
      <c r="B12" s="110">
        <v>46951</v>
      </c>
      <c r="C12" s="111">
        <v>64623</v>
      </c>
      <c r="D12" s="111" t="s">
        <v>133</v>
      </c>
      <c r="E12" s="111">
        <v>1461550</v>
      </c>
      <c r="F12" s="111">
        <v>6077</v>
      </c>
      <c r="G12" s="111">
        <v>83765</v>
      </c>
      <c r="H12" s="111" t="s">
        <v>133</v>
      </c>
      <c r="I12" s="112">
        <v>1662966</v>
      </c>
      <c r="J12" s="60" t="s">
        <v>43</v>
      </c>
    </row>
    <row r="13" spans="1:10" ht="11.25" customHeight="1">
      <c r="A13" s="52" t="s">
        <v>44</v>
      </c>
      <c r="B13" s="113">
        <v>1805429</v>
      </c>
      <c r="C13" s="114">
        <v>7360465</v>
      </c>
      <c r="D13" s="114">
        <v>1926957</v>
      </c>
      <c r="E13" s="114">
        <v>57424534</v>
      </c>
      <c r="F13" s="114">
        <v>917136</v>
      </c>
      <c r="G13" s="114">
        <v>2611258</v>
      </c>
      <c r="H13" s="114">
        <v>285011</v>
      </c>
      <c r="I13" s="115">
        <v>72330790</v>
      </c>
      <c r="J13" s="53" t="s">
        <v>127</v>
      </c>
    </row>
    <row r="14" spans="1:10" ht="11.25">
      <c r="A14" s="37"/>
      <c r="B14" s="116"/>
      <c r="C14" s="117"/>
      <c r="D14" s="117"/>
      <c r="E14" s="117"/>
      <c r="F14" s="117"/>
      <c r="G14" s="117"/>
      <c r="H14" s="117"/>
      <c r="I14" s="118"/>
      <c r="J14" s="40"/>
    </row>
    <row r="15" spans="1:10" ht="11.25" customHeight="1">
      <c r="A15" s="31" t="s">
        <v>45</v>
      </c>
      <c r="B15" s="107">
        <v>372927</v>
      </c>
      <c r="C15" s="108">
        <v>2688921</v>
      </c>
      <c r="D15" s="108">
        <v>148682</v>
      </c>
      <c r="E15" s="108">
        <v>22685672</v>
      </c>
      <c r="F15" s="108">
        <v>584777</v>
      </c>
      <c r="G15" s="108">
        <v>726455</v>
      </c>
      <c r="H15" s="108">
        <v>47541</v>
      </c>
      <c r="I15" s="109">
        <v>27254975</v>
      </c>
      <c r="J15" s="54" t="s">
        <v>45</v>
      </c>
    </row>
    <row r="16" spans="1:10" ht="11.25" customHeight="1">
      <c r="A16" s="31" t="s">
        <v>46</v>
      </c>
      <c r="B16" s="107">
        <v>129951</v>
      </c>
      <c r="C16" s="108">
        <v>288886</v>
      </c>
      <c r="D16" s="108">
        <v>38268</v>
      </c>
      <c r="E16" s="108">
        <v>9968769</v>
      </c>
      <c r="F16" s="108">
        <v>610879</v>
      </c>
      <c r="G16" s="108">
        <v>2969460</v>
      </c>
      <c r="H16" s="108">
        <v>82753</v>
      </c>
      <c r="I16" s="109">
        <v>14088965</v>
      </c>
      <c r="J16" s="55" t="s">
        <v>46</v>
      </c>
    </row>
    <row r="17" spans="1:10" ht="11.25" customHeight="1">
      <c r="A17" s="31" t="s">
        <v>47</v>
      </c>
      <c r="B17" s="107">
        <v>337228</v>
      </c>
      <c r="C17" s="108">
        <v>2096885</v>
      </c>
      <c r="D17" s="108">
        <v>259732</v>
      </c>
      <c r="E17" s="108">
        <v>23823524</v>
      </c>
      <c r="F17" s="108">
        <v>674899</v>
      </c>
      <c r="G17" s="108">
        <v>2248714</v>
      </c>
      <c r="H17" s="108">
        <v>94780</v>
      </c>
      <c r="I17" s="109">
        <v>29535763</v>
      </c>
      <c r="J17" s="56" t="s">
        <v>47</v>
      </c>
    </row>
    <row r="18" spans="1:10" ht="11.25" customHeight="1">
      <c r="A18" s="31" t="s">
        <v>48</v>
      </c>
      <c r="B18" s="107">
        <v>122315</v>
      </c>
      <c r="C18" s="108">
        <v>2412773</v>
      </c>
      <c r="D18" s="108">
        <v>26932</v>
      </c>
      <c r="E18" s="108">
        <v>8811109</v>
      </c>
      <c r="F18" s="108">
        <v>188815</v>
      </c>
      <c r="G18" s="108">
        <v>577679</v>
      </c>
      <c r="H18" s="108">
        <v>22955</v>
      </c>
      <c r="I18" s="109">
        <v>12162580</v>
      </c>
      <c r="J18" s="57" t="s">
        <v>48</v>
      </c>
    </row>
    <row r="19" spans="1:10" ht="11.25" customHeight="1">
      <c r="A19" s="31" t="s">
        <v>49</v>
      </c>
      <c r="B19" s="107">
        <v>2907263</v>
      </c>
      <c r="C19" s="108">
        <v>20960875</v>
      </c>
      <c r="D19" s="108">
        <v>5045340</v>
      </c>
      <c r="E19" s="108">
        <v>36681104</v>
      </c>
      <c r="F19" s="108">
        <v>679052</v>
      </c>
      <c r="G19" s="108">
        <v>2367578</v>
      </c>
      <c r="H19" s="108">
        <v>619339</v>
      </c>
      <c r="I19" s="109">
        <v>69260549</v>
      </c>
      <c r="J19" s="57" t="s">
        <v>49</v>
      </c>
    </row>
    <row r="20" spans="1:10" ht="11.25" customHeight="1">
      <c r="A20" s="31" t="s">
        <v>50</v>
      </c>
      <c r="B20" s="107">
        <v>417389</v>
      </c>
      <c r="C20" s="108">
        <v>3766211</v>
      </c>
      <c r="D20" s="108">
        <v>110156</v>
      </c>
      <c r="E20" s="108">
        <v>21426267</v>
      </c>
      <c r="F20" s="108">
        <v>364413</v>
      </c>
      <c r="G20" s="108">
        <v>1234225</v>
      </c>
      <c r="H20" s="108">
        <v>293548</v>
      </c>
      <c r="I20" s="109">
        <v>27612210</v>
      </c>
      <c r="J20" s="57" t="s">
        <v>50</v>
      </c>
    </row>
    <row r="21" spans="1:10" ht="11.25" customHeight="1">
      <c r="A21" s="31" t="s">
        <v>51</v>
      </c>
      <c r="B21" s="107">
        <v>227542</v>
      </c>
      <c r="C21" s="108">
        <v>4057526</v>
      </c>
      <c r="D21" s="108">
        <v>129318</v>
      </c>
      <c r="E21" s="108">
        <v>17569895</v>
      </c>
      <c r="F21" s="108">
        <v>138523</v>
      </c>
      <c r="G21" s="108">
        <v>502786</v>
      </c>
      <c r="H21" s="108">
        <v>367262</v>
      </c>
      <c r="I21" s="109">
        <v>22992853</v>
      </c>
      <c r="J21" s="57" t="s">
        <v>51</v>
      </c>
    </row>
    <row r="22" spans="1:10" ht="11.25" customHeight="1">
      <c r="A22" s="31" t="s">
        <v>52</v>
      </c>
      <c r="B22" s="107">
        <v>228858</v>
      </c>
      <c r="C22" s="108">
        <v>1072114</v>
      </c>
      <c r="D22" s="108">
        <v>306148</v>
      </c>
      <c r="E22" s="108">
        <v>3583476</v>
      </c>
      <c r="F22" s="108">
        <v>26409</v>
      </c>
      <c r="G22" s="108">
        <v>163749</v>
      </c>
      <c r="H22" s="108">
        <v>3656</v>
      </c>
      <c r="I22" s="109">
        <v>5384411</v>
      </c>
      <c r="J22" s="55" t="s">
        <v>52</v>
      </c>
    </row>
    <row r="23" spans="1:10" ht="11.25" customHeight="1">
      <c r="A23" s="31" t="s">
        <v>53</v>
      </c>
      <c r="B23" s="107">
        <v>104557</v>
      </c>
      <c r="C23" s="108">
        <v>133639</v>
      </c>
      <c r="D23" s="108">
        <v>12604</v>
      </c>
      <c r="E23" s="108">
        <v>3475898</v>
      </c>
      <c r="F23" s="108">
        <v>47300</v>
      </c>
      <c r="G23" s="108">
        <v>96190</v>
      </c>
      <c r="H23" s="108">
        <v>152</v>
      </c>
      <c r="I23" s="109">
        <v>3870340</v>
      </c>
      <c r="J23" s="56" t="s">
        <v>53</v>
      </c>
    </row>
    <row r="24" spans="1:10" ht="11.25" customHeight="1">
      <c r="A24" s="31" t="s">
        <v>54</v>
      </c>
      <c r="B24" s="107">
        <v>467729</v>
      </c>
      <c r="C24" s="108">
        <v>1120416</v>
      </c>
      <c r="D24" s="108">
        <v>105871</v>
      </c>
      <c r="E24" s="108">
        <v>16398360</v>
      </c>
      <c r="F24" s="108">
        <v>331108</v>
      </c>
      <c r="G24" s="108">
        <v>742988</v>
      </c>
      <c r="H24" s="108">
        <v>41335</v>
      </c>
      <c r="I24" s="109">
        <v>19207808</v>
      </c>
      <c r="J24" s="57" t="s">
        <v>54</v>
      </c>
    </row>
    <row r="25" spans="1:10" ht="11.25" customHeight="1">
      <c r="A25" s="31" t="s">
        <v>55</v>
      </c>
      <c r="B25" s="107">
        <v>50371</v>
      </c>
      <c r="C25" s="108">
        <v>180865</v>
      </c>
      <c r="D25" s="108">
        <v>72797</v>
      </c>
      <c r="E25" s="108">
        <v>936301</v>
      </c>
      <c r="F25" s="108">
        <v>1548</v>
      </c>
      <c r="G25" s="108">
        <v>47848</v>
      </c>
      <c r="H25" s="108">
        <v>1402</v>
      </c>
      <c r="I25" s="109">
        <v>1291132</v>
      </c>
      <c r="J25" s="57" t="s">
        <v>55</v>
      </c>
    </row>
    <row r="26" spans="1:10" ht="11.25" customHeight="1">
      <c r="A26" s="31" t="s">
        <v>56</v>
      </c>
      <c r="B26" s="107">
        <v>116948</v>
      </c>
      <c r="C26" s="108">
        <v>135921</v>
      </c>
      <c r="D26" s="108">
        <v>31837</v>
      </c>
      <c r="E26" s="108">
        <v>3457451</v>
      </c>
      <c r="F26" s="108">
        <v>123528</v>
      </c>
      <c r="G26" s="108">
        <v>267497</v>
      </c>
      <c r="H26" s="108">
        <v>11304</v>
      </c>
      <c r="I26" s="109">
        <v>4144484</v>
      </c>
      <c r="J26" s="55" t="s">
        <v>56</v>
      </c>
    </row>
    <row r="27" spans="1:10" ht="11.25" customHeight="1">
      <c r="A27" s="31" t="s">
        <v>57</v>
      </c>
      <c r="B27" s="107">
        <v>57695</v>
      </c>
      <c r="C27" s="108">
        <v>150116</v>
      </c>
      <c r="D27" s="108">
        <v>13016</v>
      </c>
      <c r="E27" s="108">
        <v>1633108</v>
      </c>
      <c r="F27" s="108">
        <v>13717</v>
      </c>
      <c r="G27" s="108">
        <v>64061</v>
      </c>
      <c r="H27" s="108">
        <v>911</v>
      </c>
      <c r="I27" s="109">
        <v>1932625</v>
      </c>
      <c r="J27" s="56" t="s">
        <v>57</v>
      </c>
    </row>
    <row r="28" spans="1:10" ht="11.25" customHeight="1">
      <c r="A28" s="52" t="s">
        <v>58</v>
      </c>
      <c r="B28" s="119">
        <v>5540773</v>
      </c>
      <c r="C28" s="120">
        <v>39065148</v>
      </c>
      <c r="D28" s="120">
        <v>6300702</v>
      </c>
      <c r="E28" s="120">
        <v>170450935</v>
      </c>
      <c r="F28" s="120">
        <v>3784966</v>
      </c>
      <c r="G28" s="120">
        <v>12009231</v>
      </c>
      <c r="H28" s="120">
        <v>1586938</v>
      </c>
      <c r="I28" s="121">
        <v>238738694</v>
      </c>
      <c r="J28" s="58" t="s">
        <v>128</v>
      </c>
    </row>
    <row r="29" spans="1:10" ht="11.25">
      <c r="A29" s="37"/>
      <c r="B29" s="116"/>
      <c r="C29" s="117"/>
      <c r="D29" s="117"/>
      <c r="E29" s="117"/>
      <c r="F29" s="117"/>
      <c r="G29" s="117"/>
      <c r="H29" s="117"/>
      <c r="I29" s="118"/>
      <c r="J29" s="40"/>
    </row>
    <row r="30" spans="1:10" ht="11.25" customHeight="1">
      <c r="A30" s="31" t="s">
        <v>59</v>
      </c>
      <c r="B30" s="107">
        <v>341758</v>
      </c>
      <c r="C30" s="108">
        <v>2970152</v>
      </c>
      <c r="D30" s="108">
        <v>27585</v>
      </c>
      <c r="E30" s="108">
        <v>18374190</v>
      </c>
      <c r="F30" s="108">
        <v>283594</v>
      </c>
      <c r="G30" s="108">
        <v>988326</v>
      </c>
      <c r="H30" s="108">
        <v>135366</v>
      </c>
      <c r="I30" s="109">
        <v>23120972</v>
      </c>
      <c r="J30" s="54" t="s">
        <v>59</v>
      </c>
    </row>
    <row r="31" spans="1:10" ht="11.25" customHeight="1">
      <c r="A31" s="31" t="s">
        <v>60</v>
      </c>
      <c r="B31" s="107">
        <v>450190</v>
      </c>
      <c r="C31" s="108">
        <v>11734235</v>
      </c>
      <c r="D31" s="108">
        <v>51378</v>
      </c>
      <c r="E31" s="108">
        <v>44093280</v>
      </c>
      <c r="F31" s="108">
        <v>1479170</v>
      </c>
      <c r="G31" s="108">
        <v>6195013</v>
      </c>
      <c r="H31" s="108">
        <v>519846</v>
      </c>
      <c r="I31" s="109">
        <v>64523114</v>
      </c>
      <c r="J31" s="57" t="s">
        <v>60</v>
      </c>
    </row>
    <row r="32" spans="1:10" ht="11.25" customHeight="1">
      <c r="A32" s="31" t="s">
        <v>61</v>
      </c>
      <c r="B32" s="107">
        <v>149797</v>
      </c>
      <c r="C32" s="108">
        <v>1595277</v>
      </c>
      <c r="D32" s="108">
        <v>28829</v>
      </c>
      <c r="E32" s="108">
        <v>10868795</v>
      </c>
      <c r="F32" s="108">
        <v>280372</v>
      </c>
      <c r="G32" s="108">
        <v>416437</v>
      </c>
      <c r="H32" s="108">
        <v>23604</v>
      </c>
      <c r="I32" s="109">
        <v>13363111</v>
      </c>
      <c r="J32" s="57" t="s">
        <v>61</v>
      </c>
    </row>
    <row r="33" spans="1:10" ht="11.25" customHeight="1">
      <c r="A33" s="31" t="s">
        <v>62</v>
      </c>
      <c r="B33" s="107">
        <v>3181693</v>
      </c>
      <c r="C33" s="108">
        <v>2643871</v>
      </c>
      <c r="D33" s="108">
        <v>19639</v>
      </c>
      <c r="E33" s="108">
        <v>14588500</v>
      </c>
      <c r="F33" s="108">
        <v>414435</v>
      </c>
      <c r="G33" s="108">
        <v>952730</v>
      </c>
      <c r="H33" s="108">
        <v>80006</v>
      </c>
      <c r="I33" s="109">
        <v>21880874</v>
      </c>
      <c r="J33" s="57" t="s">
        <v>62</v>
      </c>
    </row>
    <row r="34" spans="1:10" ht="11.25" customHeight="1">
      <c r="A34" s="31" t="s">
        <v>63</v>
      </c>
      <c r="B34" s="107">
        <v>97863</v>
      </c>
      <c r="C34" s="108">
        <v>6206706</v>
      </c>
      <c r="D34" s="108">
        <v>141117</v>
      </c>
      <c r="E34" s="108">
        <v>13493242</v>
      </c>
      <c r="F34" s="108">
        <v>358882</v>
      </c>
      <c r="G34" s="108">
        <v>796298</v>
      </c>
      <c r="H34" s="108">
        <v>351136</v>
      </c>
      <c r="I34" s="109">
        <v>21445245</v>
      </c>
      <c r="J34" s="55" t="s">
        <v>63</v>
      </c>
    </row>
    <row r="35" spans="1:10" ht="11.25" customHeight="1">
      <c r="A35" s="31" t="s">
        <v>64</v>
      </c>
      <c r="B35" s="107">
        <v>96491</v>
      </c>
      <c r="C35" s="108">
        <v>1605119</v>
      </c>
      <c r="D35" s="108">
        <v>14059</v>
      </c>
      <c r="E35" s="108">
        <v>10455933</v>
      </c>
      <c r="F35" s="108">
        <v>265433</v>
      </c>
      <c r="G35" s="108">
        <v>255294</v>
      </c>
      <c r="H35" s="108">
        <v>48948</v>
      </c>
      <c r="I35" s="109">
        <v>12741277</v>
      </c>
      <c r="J35" s="56" t="s">
        <v>64</v>
      </c>
    </row>
    <row r="36" spans="1:10" ht="11.25" customHeight="1">
      <c r="A36" s="31" t="s">
        <v>65</v>
      </c>
      <c r="B36" s="107">
        <v>205731</v>
      </c>
      <c r="C36" s="108">
        <v>1615790</v>
      </c>
      <c r="D36" s="108">
        <v>105308</v>
      </c>
      <c r="E36" s="108">
        <v>8313456</v>
      </c>
      <c r="F36" s="108">
        <v>150741</v>
      </c>
      <c r="G36" s="108">
        <v>364083</v>
      </c>
      <c r="H36" s="108">
        <v>24049</v>
      </c>
      <c r="I36" s="109">
        <v>10779158</v>
      </c>
      <c r="J36" s="57" t="s">
        <v>65</v>
      </c>
    </row>
    <row r="37" spans="1:10" ht="11.25" customHeight="1">
      <c r="A37" s="31" t="s">
        <v>66</v>
      </c>
      <c r="B37" s="107">
        <v>207645</v>
      </c>
      <c r="C37" s="108">
        <v>456592</v>
      </c>
      <c r="D37" s="108">
        <v>16941</v>
      </c>
      <c r="E37" s="108">
        <v>6982420</v>
      </c>
      <c r="F37" s="108">
        <v>58907</v>
      </c>
      <c r="G37" s="108">
        <v>393010</v>
      </c>
      <c r="H37" s="108">
        <v>46650</v>
      </c>
      <c r="I37" s="109">
        <v>8162165</v>
      </c>
      <c r="J37" s="57" t="s">
        <v>66</v>
      </c>
    </row>
    <row r="38" spans="1:10" ht="11.25" customHeight="1">
      <c r="A38" s="31" t="s">
        <v>67</v>
      </c>
      <c r="B38" s="107">
        <v>390589</v>
      </c>
      <c r="C38" s="108">
        <v>2034598</v>
      </c>
      <c r="D38" s="108">
        <v>402348</v>
      </c>
      <c r="E38" s="108">
        <v>11324849</v>
      </c>
      <c r="F38" s="108">
        <v>264238</v>
      </c>
      <c r="G38" s="108">
        <v>607670</v>
      </c>
      <c r="H38" s="108">
        <v>25541</v>
      </c>
      <c r="I38" s="109">
        <v>15049832</v>
      </c>
      <c r="J38" s="55" t="s">
        <v>67</v>
      </c>
    </row>
    <row r="39" spans="1:10" ht="11.25" customHeight="1">
      <c r="A39" s="31" t="s">
        <v>68</v>
      </c>
      <c r="B39" s="107">
        <v>341888</v>
      </c>
      <c r="C39" s="108">
        <v>1638303</v>
      </c>
      <c r="D39" s="108">
        <v>102594</v>
      </c>
      <c r="E39" s="108">
        <v>12501457</v>
      </c>
      <c r="F39" s="108">
        <v>292177</v>
      </c>
      <c r="G39" s="108">
        <v>524152</v>
      </c>
      <c r="H39" s="108">
        <v>18474</v>
      </c>
      <c r="I39" s="109">
        <v>15419045</v>
      </c>
      <c r="J39" s="55" t="s">
        <v>68</v>
      </c>
    </row>
    <row r="40" spans="1:10" ht="11.25" customHeight="1">
      <c r="A40" s="63" t="s">
        <v>69</v>
      </c>
      <c r="B40" s="122">
        <v>843344</v>
      </c>
      <c r="C40" s="123">
        <v>4594250</v>
      </c>
      <c r="D40" s="123">
        <v>2022021</v>
      </c>
      <c r="E40" s="123">
        <v>13521823</v>
      </c>
      <c r="F40" s="123">
        <v>78250</v>
      </c>
      <c r="G40" s="123">
        <v>673311</v>
      </c>
      <c r="H40" s="123">
        <v>1278726</v>
      </c>
      <c r="I40" s="124">
        <v>23011726</v>
      </c>
      <c r="J40" s="64" t="s">
        <v>69</v>
      </c>
    </row>
    <row r="41" spans="1:10" ht="11.25" customHeight="1">
      <c r="A41" s="31" t="s">
        <v>70</v>
      </c>
      <c r="B41" s="107">
        <v>257817</v>
      </c>
      <c r="C41" s="108">
        <v>1142352</v>
      </c>
      <c r="D41" s="108">
        <v>67297</v>
      </c>
      <c r="E41" s="108">
        <v>16731599</v>
      </c>
      <c r="F41" s="108">
        <v>457835</v>
      </c>
      <c r="G41" s="108">
        <v>695367</v>
      </c>
      <c r="H41" s="108">
        <v>218408</v>
      </c>
      <c r="I41" s="109">
        <v>19570675</v>
      </c>
      <c r="J41" s="56" t="s">
        <v>70</v>
      </c>
    </row>
    <row r="42" spans="1:10" ht="11.25" customHeight="1">
      <c r="A42" s="31" t="s">
        <v>71</v>
      </c>
      <c r="B42" s="107">
        <v>436925</v>
      </c>
      <c r="C42" s="108">
        <v>1203734</v>
      </c>
      <c r="D42" s="108">
        <v>133931</v>
      </c>
      <c r="E42" s="108">
        <v>14779662</v>
      </c>
      <c r="F42" s="108">
        <v>570234</v>
      </c>
      <c r="G42" s="108">
        <v>748254</v>
      </c>
      <c r="H42" s="108">
        <v>353578</v>
      </c>
      <c r="I42" s="109">
        <v>18226318</v>
      </c>
      <c r="J42" s="55" t="s">
        <v>71</v>
      </c>
    </row>
    <row r="43" spans="1:10" ht="11.25" customHeight="1">
      <c r="A43" s="31" t="s">
        <v>72</v>
      </c>
      <c r="B43" s="107">
        <v>133897</v>
      </c>
      <c r="C43" s="108">
        <v>944455</v>
      </c>
      <c r="D43" s="108">
        <v>20447</v>
      </c>
      <c r="E43" s="108">
        <v>5352864</v>
      </c>
      <c r="F43" s="108">
        <v>106237</v>
      </c>
      <c r="G43" s="108">
        <v>234179</v>
      </c>
      <c r="H43" s="108">
        <v>17869</v>
      </c>
      <c r="I43" s="109">
        <v>6809948</v>
      </c>
      <c r="J43" s="55" t="s">
        <v>72</v>
      </c>
    </row>
    <row r="44" spans="1:10" ht="11.25" customHeight="1">
      <c r="A44" s="31" t="s">
        <v>73</v>
      </c>
      <c r="B44" s="107">
        <v>416259</v>
      </c>
      <c r="C44" s="108">
        <v>9859057</v>
      </c>
      <c r="D44" s="108">
        <v>309717</v>
      </c>
      <c r="E44" s="108">
        <v>39846911</v>
      </c>
      <c r="F44" s="108">
        <v>638819</v>
      </c>
      <c r="G44" s="108">
        <v>2034007</v>
      </c>
      <c r="H44" s="108">
        <v>312949</v>
      </c>
      <c r="I44" s="109">
        <v>53417720</v>
      </c>
      <c r="J44" s="56" t="s">
        <v>73</v>
      </c>
    </row>
    <row r="45" spans="1:10" ht="11.25" customHeight="1">
      <c r="A45" s="31" t="s">
        <v>74</v>
      </c>
      <c r="B45" s="107">
        <v>3504094</v>
      </c>
      <c r="C45" s="108">
        <v>33433709</v>
      </c>
      <c r="D45" s="108">
        <v>5743189</v>
      </c>
      <c r="E45" s="108">
        <v>100805948</v>
      </c>
      <c r="F45" s="108">
        <v>1382459</v>
      </c>
      <c r="G45" s="108">
        <v>7211401</v>
      </c>
      <c r="H45" s="108">
        <v>1451357</v>
      </c>
      <c r="I45" s="109">
        <v>153532156</v>
      </c>
      <c r="J45" s="57" t="s">
        <v>74</v>
      </c>
    </row>
    <row r="46" spans="1:10" ht="11.25" customHeight="1">
      <c r="A46" s="31" t="s">
        <v>75</v>
      </c>
      <c r="B46" s="107">
        <v>468668</v>
      </c>
      <c r="C46" s="108">
        <v>13852231</v>
      </c>
      <c r="D46" s="108">
        <v>1025680</v>
      </c>
      <c r="E46" s="108">
        <v>52957307</v>
      </c>
      <c r="F46" s="108">
        <v>509898</v>
      </c>
      <c r="G46" s="108">
        <v>2493739</v>
      </c>
      <c r="H46" s="108">
        <v>860696</v>
      </c>
      <c r="I46" s="109">
        <v>72168218</v>
      </c>
      <c r="J46" s="55" t="s">
        <v>75</v>
      </c>
    </row>
    <row r="47" spans="1:10" ht="11.25" customHeight="1">
      <c r="A47" s="31" t="s">
        <v>76</v>
      </c>
      <c r="B47" s="107">
        <v>5342709</v>
      </c>
      <c r="C47" s="108">
        <v>124467421</v>
      </c>
      <c r="D47" s="108">
        <v>6869011</v>
      </c>
      <c r="E47" s="108">
        <v>173093581</v>
      </c>
      <c r="F47" s="108">
        <v>5345513</v>
      </c>
      <c r="G47" s="108">
        <v>45986113</v>
      </c>
      <c r="H47" s="108">
        <v>4037172</v>
      </c>
      <c r="I47" s="109">
        <v>365141520</v>
      </c>
      <c r="J47" s="56" t="s">
        <v>76</v>
      </c>
    </row>
    <row r="48" spans="1:10" ht="11.25" customHeight="1">
      <c r="A48" s="31" t="s">
        <v>77</v>
      </c>
      <c r="B48" s="107">
        <v>2620352</v>
      </c>
      <c r="C48" s="108">
        <v>12926787</v>
      </c>
      <c r="D48" s="108">
        <v>3490356</v>
      </c>
      <c r="E48" s="108">
        <v>32715073</v>
      </c>
      <c r="F48" s="108">
        <v>898176</v>
      </c>
      <c r="G48" s="108">
        <v>4637501</v>
      </c>
      <c r="H48" s="108">
        <v>954859</v>
      </c>
      <c r="I48" s="109">
        <v>58243102</v>
      </c>
      <c r="J48" s="57" t="s">
        <v>77</v>
      </c>
    </row>
    <row r="49" spans="1:10" ht="11.25" customHeight="1">
      <c r="A49" s="31" t="s">
        <v>78</v>
      </c>
      <c r="B49" s="107">
        <v>1542785</v>
      </c>
      <c r="C49" s="108">
        <v>6781151</v>
      </c>
      <c r="D49" s="108">
        <v>1934912</v>
      </c>
      <c r="E49" s="108">
        <v>39021111</v>
      </c>
      <c r="F49" s="108">
        <v>748790</v>
      </c>
      <c r="G49" s="108">
        <v>1521492</v>
      </c>
      <c r="H49" s="108">
        <v>281051</v>
      </c>
      <c r="I49" s="109">
        <v>51831293</v>
      </c>
      <c r="J49" s="57" t="s">
        <v>78</v>
      </c>
    </row>
    <row r="50" spans="1:10" ht="11.25" customHeight="1">
      <c r="A50" s="31" t="s">
        <v>79</v>
      </c>
      <c r="B50" s="107">
        <v>638922</v>
      </c>
      <c r="C50" s="108">
        <v>2431622</v>
      </c>
      <c r="D50" s="108">
        <v>978246</v>
      </c>
      <c r="E50" s="108">
        <v>10487666</v>
      </c>
      <c r="F50" s="108">
        <v>283861</v>
      </c>
      <c r="G50" s="108">
        <v>611474</v>
      </c>
      <c r="H50" s="108">
        <v>22383</v>
      </c>
      <c r="I50" s="109">
        <v>15454173</v>
      </c>
      <c r="J50" s="57" t="s">
        <v>79</v>
      </c>
    </row>
    <row r="51" spans="1:10" ht="11.25" customHeight="1">
      <c r="A51" s="31" t="s">
        <v>80</v>
      </c>
      <c r="B51" s="107">
        <v>1417895</v>
      </c>
      <c r="C51" s="108">
        <v>13241979</v>
      </c>
      <c r="D51" s="108">
        <v>1856885</v>
      </c>
      <c r="E51" s="108">
        <v>29374637</v>
      </c>
      <c r="F51" s="108">
        <v>4997092</v>
      </c>
      <c r="G51" s="108">
        <v>38134578</v>
      </c>
      <c r="H51" s="108">
        <v>431154</v>
      </c>
      <c r="I51" s="109">
        <v>89454220</v>
      </c>
      <c r="J51" s="57" t="s">
        <v>80</v>
      </c>
    </row>
    <row r="52" spans="1:10" ht="11.25" customHeight="1">
      <c r="A52" s="31" t="s">
        <v>81</v>
      </c>
      <c r="B52" s="107">
        <v>384594</v>
      </c>
      <c r="C52" s="108">
        <v>3707295</v>
      </c>
      <c r="D52" s="108">
        <v>277721</v>
      </c>
      <c r="E52" s="108">
        <v>27616298</v>
      </c>
      <c r="F52" s="108">
        <v>456059</v>
      </c>
      <c r="G52" s="108">
        <v>1205170</v>
      </c>
      <c r="H52" s="108">
        <v>116234</v>
      </c>
      <c r="I52" s="109">
        <v>33763371</v>
      </c>
      <c r="J52" s="57" t="s">
        <v>81</v>
      </c>
    </row>
    <row r="53" spans="1:10" ht="11.25" customHeight="1">
      <c r="A53" s="31" t="s">
        <v>82</v>
      </c>
      <c r="B53" s="107">
        <v>360513</v>
      </c>
      <c r="C53" s="108">
        <v>1668667</v>
      </c>
      <c r="D53" s="108">
        <v>109457</v>
      </c>
      <c r="E53" s="108">
        <v>11481410</v>
      </c>
      <c r="F53" s="108">
        <v>362161</v>
      </c>
      <c r="G53" s="108">
        <v>366962</v>
      </c>
      <c r="H53" s="108">
        <v>12271</v>
      </c>
      <c r="I53" s="109">
        <v>14361440</v>
      </c>
      <c r="J53" s="57" t="s">
        <v>82</v>
      </c>
    </row>
    <row r="54" spans="1:10" ht="11.25" customHeight="1">
      <c r="A54" s="31" t="s">
        <v>83</v>
      </c>
      <c r="B54" s="107">
        <v>1061641</v>
      </c>
      <c r="C54" s="108">
        <v>5020668</v>
      </c>
      <c r="D54" s="108">
        <v>1493005</v>
      </c>
      <c r="E54" s="108">
        <v>22131079</v>
      </c>
      <c r="F54" s="108">
        <v>429526</v>
      </c>
      <c r="G54" s="108">
        <v>1047166</v>
      </c>
      <c r="H54" s="108">
        <v>700486</v>
      </c>
      <c r="I54" s="109">
        <v>31883572</v>
      </c>
      <c r="J54" s="57" t="s">
        <v>83</v>
      </c>
    </row>
    <row r="55" spans="1:10" ht="11.25" customHeight="1">
      <c r="A55" s="31" t="s">
        <v>84</v>
      </c>
      <c r="B55" s="107">
        <v>991838</v>
      </c>
      <c r="C55" s="108">
        <v>5844227</v>
      </c>
      <c r="D55" s="108">
        <v>1306905</v>
      </c>
      <c r="E55" s="108">
        <v>24780819</v>
      </c>
      <c r="F55" s="108">
        <v>366926</v>
      </c>
      <c r="G55" s="108">
        <v>1173364</v>
      </c>
      <c r="H55" s="108">
        <v>226206</v>
      </c>
      <c r="I55" s="109">
        <v>34690285</v>
      </c>
      <c r="J55" s="57" t="s">
        <v>84</v>
      </c>
    </row>
    <row r="56" spans="1:10" ht="11.25" customHeight="1">
      <c r="A56" s="31" t="s">
        <v>85</v>
      </c>
      <c r="B56" s="107">
        <v>876537</v>
      </c>
      <c r="C56" s="108">
        <v>2577525</v>
      </c>
      <c r="D56" s="108">
        <v>269557</v>
      </c>
      <c r="E56" s="108">
        <v>21423278</v>
      </c>
      <c r="F56" s="108">
        <v>878866</v>
      </c>
      <c r="G56" s="108">
        <v>881607</v>
      </c>
      <c r="H56" s="108">
        <v>64928</v>
      </c>
      <c r="I56" s="109">
        <v>26972299</v>
      </c>
      <c r="J56" s="55" t="s">
        <v>85</v>
      </c>
    </row>
    <row r="57" spans="1:10" ht="11.25" customHeight="1">
      <c r="A57" s="31" t="s">
        <v>86</v>
      </c>
      <c r="B57" s="107">
        <v>348028</v>
      </c>
      <c r="C57" s="108">
        <v>928180</v>
      </c>
      <c r="D57" s="108">
        <v>199801</v>
      </c>
      <c r="E57" s="108">
        <v>9257175</v>
      </c>
      <c r="F57" s="108">
        <v>53135</v>
      </c>
      <c r="G57" s="108">
        <v>387439</v>
      </c>
      <c r="H57" s="108">
        <v>33573</v>
      </c>
      <c r="I57" s="109">
        <v>11207331</v>
      </c>
      <c r="J57" s="55" t="s">
        <v>86</v>
      </c>
    </row>
    <row r="58" spans="1:10" ht="11.25" customHeight="1">
      <c r="A58" s="31" t="s">
        <v>87</v>
      </c>
      <c r="B58" s="107">
        <v>538658</v>
      </c>
      <c r="C58" s="108">
        <v>2165847</v>
      </c>
      <c r="D58" s="108">
        <v>439524</v>
      </c>
      <c r="E58" s="108">
        <v>15445200</v>
      </c>
      <c r="F58" s="108">
        <v>388434</v>
      </c>
      <c r="G58" s="108">
        <v>657706</v>
      </c>
      <c r="H58" s="108">
        <v>39400</v>
      </c>
      <c r="I58" s="109">
        <v>19674771</v>
      </c>
      <c r="J58" s="56" t="s">
        <v>87</v>
      </c>
    </row>
    <row r="59" spans="1:10" ht="11.25" customHeight="1">
      <c r="A59" s="31" t="s">
        <v>88</v>
      </c>
      <c r="B59" s="107">
        <v>550188</v>
      </c>
      <c r="C59" s="108">
        <v>7169560</v>
      </c>
      <c r="D59" s="108">
        <v>363902</v>
      </c>
      <c r="E59" s="108">
        <v>47816893</v>
      </c>
      <c r="F59" s="108">
        <v>1346514</v>
      </c>
      <c r="G59" s="108">
        <v>7061199</v>
      </c>
      <c r="H59" s="108">
        <v>1497358</v>
      </c>
      <c r="I59" s="109">
        <v>65805613</v>
      </c>
      <c r="J59" s="59" t="s">
        <v>88</v>
      </c>
    </row>
    <row r="60" spans="1:10" ht="11.25" customHeight="1">
      <c r="A60" s="31" t="s">
        <v>89</v>
      </c>
      <c r="B60" s="125">
        <v>793383</v>
      </c>
      <c r="C60" s="126">
        <v>5373696</v>
      </c>
      <c r="D60" s="126">
        <v>690010</v>
      </c>
      <c r="E60" s="126">
        <v>32994714</v>
      </c>
      <c r="F60" s="126">
        <v>1007172</v>
      </c>
      <c r="G60" s="126">
        <v>1430943</v>
      </c>
      <c r="H60" s="126">
        <v>233401</v>
      </c>
      <c r="I60" s="127">
        <v>42523319</v>
      </c>
      <c r="J60" s="47" t="s">
        <v>89</v>
      </c>
    </row>
    <row r="61" spans="1:10" s="5" customFormat="1" ht="11.25">
      <c r="A61" s="52" t="s">
        <v>90</v>
      </c>
      <c r="B61" s="128">
        <v>28992693</v>
      </c>
      <c r="C61" s="129">
        <v>291835057</v>
      </c>
      <c r="D61" s="129">
        <v>30511375</v>
      </c>
      <c r="E61" s="129">
        <v>892631169</v>
      </c>
      <c r="F61" s="129">
        <v>25153907</v>
      </c>
      <c r="G61" s="129">
        <v>130685985</v>
      </c>
      <c r="H61" s="129">
        <v>14417678</v>
      </c>
      <c r="I61" s="130">
        <v>1414227863</v>
      </c>
      <c r="J61" s="58" t="s">
        <v>129</v>
      </c>
    </row>
    <row r="62" spans="1:10" ht="11.25">
      <c r="A62" s="37"/>
      <c r="B62" s="116"/>
      <c r="C62" s="117"/>
      <c r="D62" s="117"/>
      <c r="E62" s="117"/>
      <c r="F62" s="117"/>
      <c r="G62" s="117"/>
      <c r="H62" s="117"/>
      <c r="I62" s="118"/>
      <c r="J62" s="40"/>
    </row>
    <row r="63" spans="1:10" ht="11.25" customHeight="1">
      <c r="A63" s="31" t="s">
        <v>91</v>
      </c>
      <c r="B63" s="107">
        <v>113631</v>
      </c>
      <c r="C63" s="108">
        <v>3908730</v>
      </c>
      <c r="D63" s="108">
        <v>27249</v>
      </c>
      <c r="E63" s="108">
        <v>7173260</v>
      </c>
      <c r="F63" s="108">
        <v>119754</v>
      </c>
      <c r="G63" s="108">
        <v>250517</v>
      </c>
      <c r="H63" s="108">
        <v>35564</v>
      </c>
      <c r="I63" s="109">
        <v>11628706</v>
      </c>
      <c r="J63" s="54" t="s">
        <v>91</v>
      </c>
    </row>
    <row r="64" spans="1:10" ht="11.25" customHeight="1">
      <c r="A64" s="31" t="s">
        <v>92</v>
      </c>
      <c r="B64" s="107">
        <v>427174</v>
      </c>
      <c r="C64" s="108">
        <v>3385437</v>
      </c>
      <c r="D64" s="108">
        <v>192433</v>
      </c>
      <c r="E64" s="108">
        <v>18100255</v>
      </c>
      <c r="F64" s="108">
        <v>307491</v>
      </c>
      <c r="G64" s="108">
        <v>721871</v>
      </c>
      <c r="H64" s="108">
        <v>231830</v>
      </c>
      <c r="I64" s="109">
        <v>23366491</v>
      </c>
      <c r="J64" s="57" t="s">
        <v>92</v>
      </c>
    </row>
    <row r="65" spans="1:10" ht="11.25" customHeight="1">
      <c r="A65" s="31" t="s">
        <v>93</v>
      </c>
      <c r="B65" s="107">
        <v>158537</v>
      </c>
      <c r="C65" s="108">
        <v>608784</v>
      </c>
      <c r="D65" s="108">
        <v>13649</v>
      </c>
      <c r="E65" s="108">
        <v>5471667</v>
      </c>
      <c r="F65" s="108">
        <v>559118</v>
      </c>
      <c r="G65" s="108">
        <v>199173</v>
      </c>
      <c r="H65" s="108">
        <v>8026</v>
      </c>
      <c r="I65" s="109">
        <v>7018955</v>
      </c>
      <c r="J65" s="57" t="s">
        <v>93</v>
      </c>
    </row>
    <row r="66" spans="1:10" ht="11.25" customHeight="1">
      <c r="A66" s="31" t="s">
        <v>94</v>
      </c>
      <c r="B66" s="107">
        <v>269811</v>
      </c>
      <c r="C66" s="108">
        <v>1153333</v>
      </c>
      <c r="D66" s="108">
        <v>76301</v>
      </c>
      <c r="E66" s="108">
        <v>6946367</v>
      </c>
      <c r="F66" s="108">
        <v>127748</v>
      </c>
      <c r="G66" s="108">
        <v>301765</v>
      </c>
      <c r="H66" s="108">
        <v>34849</v>
      </c>
      <c r="I66" s="109">
        <v>8910175</v>
      </c>
      <c r="J66" s="57" t="s">
        <v>94</v>
      </c>
    </row>
    <row r="67" spans="1:10" ht="11.25" customHeight="1">
      <c r="A67" s="31" t="s">
        <v>95</v>
      </c>
      <c r="B67" s="107">
        <v>3357871</v>
      </c>
      <c r="C67" s="108">
        <v>22268227</v>
      </c>
      <c r="D67" s="108">
        <v>4566617</v>
      </c>
      <c r="E67" s="108">
        <v>71403624</v>
      </c>
      <c r="F67" s="108">
        <v>1332818</v>
      </c>
      <c r="G67" s="108">
        <v>3675476</v>
      </c>
      <c r="H67" s="108">
        <v>1086847</v>
      </c>
      <c r="I67" s="109">
        <v>107691480</v>
      </c>
      <c r="J67" s="55" t="s">
        <v>95</v>
      </c>
    </row>
    <row r="68" spans="1:10" ht="11.25" customHeight="1">
      <c r="A68" s="31" t="s">
        <v>96</v>
      </c>
      <c r="B68" s="107">
        <v>1278650</v>
      </c>
      <c r="C68" s="108">
        <v>6321104</v>
      </c>
      <c r="D68" s="108">
        <v>2141787</v>
      </c>
      <c r="E68" s="108">
        <v>29240691</v>
      </c>
      <c r="F68" s="108">
        <v>889276</v>
      </c>
      <c r="G68" s="108">
        <v>1616857</v>
      </c>
      <c r="H68" s="108">
        <v>143828</v>
      </c>
      <c r="I68" s="109">
        <v>41632191</v>
      </c>
      <c r="J68" s="56" t="s">
        <v>96</v>
      </c>
    </row>
    <row r="69" spans="1:10" ht="11.25" customHeight="1">
      <c r="A69" s="31" t="s">
        <v>97</v>
      </c>
      <c r="B69" s="107">
        <v>784551</v>
      </c>
      <c r="C69" s="108">
        <v>3929228</v>
      </c>
      <c r="D69" s="108">
        <v>677059</v>
      </c>
      <c r="E69" s="108">
        <v>25533129</v>
      </c>
      <c r="F69" s="108">
        <v>628837</v>
      </c>
      <c r="G69" s="108">
        <v>1139165</v>
      </c>
      <c r="H69" s="108">
        <v>120521</v>
      </c>
      <c r="I69" s="109">
        <v>32812490</v>
      </c>
      <c r="J69" s="57" t="s">
        <v>97</v>
      </c>
    </row>
    <row r="70" spans="1:10" ht="11.25" customHeight="1">
      <c r="A70" s="31" t="s">
        <v>98</v>
      </c>
      <c r="B70" s="107">
        <v>743160</v>
      </c>
      <c r="C70" s="108">
        <v>3244799</v>
      </c>
      <c r="D70" s="108">
        <v>944525</v>
      </c>
      <c r="E70" s="108">
        <v>19757844</v>
      </c>
      <c r="F70" s="108">
        <v>382018</v>
      </c>
      <c r="G70" s="108">
        <v>948308</v>
      </c>
      <c r="H70" s="108">
        <v>85373</v>
      </c>
      <c r="I70" s="109">
        <v>26106028</v>
      </c>
      <c r="J70" s="57" t="s">
        <v>98</v>
      </c>
    </row>
    <row r="71" spans="1:10" ht="11.25" customHeight="1">
      <c r="A71" s="31" t="s">
        <v>99</v>
      </c>
      <c r="B71" s="107">
        <v>755078</v>
      </c>
      <c r="C71" s="108">
        <v>5112590</v>
      </c>
      <c r="D71" s="108">
        <v>1572410</v>
      </c>
      <c r="E71" s="108">
        <v>25419322</v>
      </c>
      <c r="F71" s="108">
        <v>477348</v>
      </c>
      <c r="G71" s="108">
        <v>2063661</v>
      </c>
      <c r="H71" s="108">
        <v>527729</v>
      </c>
      <c r="I71" s="109">
        <v>35928138</v>
      </c>
      <c r="J71" s="57" t="s">
        <v>99</v>
      </c>
    </row>
    <row r="72" spans="1:10" ht="11.25" customHeight="1">
      <c r="A72" s="31" t="s">
        <v>100</v>
      </c>
      <c r="B72" s="107">
        <v>329767</v>
      </c>
      <c r="C72" s="108">
        <v>840331</v>
      </c>
      <c r="D72" s="108">
        <v>230345</v>
      </c>
      <c r="E72" s="108">
        <v>4684005</v>
      </c>
      <c r="F72" s="108">
        <v>182909</v>
      </c>
      <c r="G72" s="108">
        <v>241971</v>
      </c>
      <c r="H72" s="108">
        <v>8398</v>
      </c>
      <c r="I72" s="109">
        <v>6517726</v>
      </c>
      <c r="J72" s="57" t="s">
        <v>100</v>
      </c>
    </row>
    <row r="73" spans="1:10" ht="11.25" customHeight="1">
      <c r="A73" s="31" t="s">
        <v>101</v>
      </c>
      <c r="B73" s="107">
        <v>443703</v>
      </c>
      <c r="C73" s="108">
        <v>6946581</v>
      </c>
      <c r="D73" s="108">
        <v>513338</v>
      </c>
      <c r="E73" s="108">
        <v>15687251</v>
      </c>
      <c r="F73" s="108">
        <v>413763</v>
      </c>
      <c r="G73" s="108">
        <v>681291</v>
      </c>
      <c r="H73" s="108">
        <v>962939</v>
      </c>
      <c r="I73" s="109">
        <v>25648866</v>
      </c>
      <c r="J73" s="57" t="s">
        <v>101</v>
      </c>
    </row>
    <row r="74" spans="1:10" ht="11.25" customHeight="1">
      <c r="A74" s="31" t="s">
        <v>102</v>
      </c>
      <c r="B74" s="107">
        <v>616177</v>
      </c>
      <c r="C74" s="108">
        <v>2147713</v>
      </c>
      <c r="D74" s="108">
        <v>488381</v>
      </c>
      <c r="E74" s="108">
        <v>12820236</v>
      </c>
      <c r="F74" s="108">
        <v>492856</v>
      </c>
      <c r="G74" s="108">
        <v>474231</v>
      </c>
      <c r="H74" s="108">
        <v>543194</v>
      </c>
      <c r="I74" s="109">
        <v>17582788</v>
      </c>
      <c r="J74" s="57" t="s">
        <v>102</v>
      </c>
    </row>
    <row r="75" spans="1:10" ht="11.25" customHeight="1">
      <c r="A75" s="31" t="s">
        <v>103</v>
      </c>
      <c r="B75" s="107">
        <v>125873</v>
      </c>
      <c r="C75" s="108">
        <v>485870</v>
      </c>
      <c r="D75" s="108">
        <v>111067</v>
      </c>
      <c r="E75" s="108">
        <v>3709504</v>
      </c>
      <c r="F75" s="108">
        <v>111625</v>
      </c>
      <c r="G75" s="108">
        <v>124223</v>
      </c>
      <c r="H75" s="108">
        <v>1757</v>
      </c>
      <c r="I75" s="109">
        <v>4669920</v>
      </c>
      <c r="J75" s="57" t="s">
        <v>103</v>
      </c>
    </row>
    <row r="76" spans="1:10" ht="11.25" customHeight="1">
      <c r="A76" s="31" t="s">
        <v>104</v>
      </c>
      <c r="B76" s="107">
        <v>145098</v>
      </c>
      <c r="C76" s="108">
        <v>707031</v>
      </c>
      <c r="D76" s="108">
        <v>214268</v>
      </c>
      <c r="E76" s="108">
        <v>3439396</v>
      </c>
      <c r="F76" s="108">
        <v>202529</v>
      </c>
      <c r="G76" s="108">
        <v>281617</v>
      </c>
      <c r="H76" s="108">
        <v>649</v>
      </c>
      <c r="I76" s="109">
        <v>4990588</v>
      </c>
      <c r="J76" s="55" t="s">
        <v>104</v>
      </c>
    </row>
    <row r="77" spans="1:10" ht="11.25" customHeight="1">
      <c r="A77" s="31" t="s">
        <v>105</v>
      </c>
      <c r="B77" s="107">
        <v>601909</v>
      </c>
      <c r="C77" s="108">
        <v>1561616</v>
      </c>
      <c r="D77" s="108">
        <v>240681</v>
      </c>
      <c r="E77" s="108">
        <v>15770795</v>
      </c>
      <c r="F77" s="108">
        <v>415428</v>
      </c>
      <c r="G77" s="108">
        <v>532420</v>
      </c>
      <c r="H77" s="108">
        <v>32233</v>
      </c>
      <c r="I77" s="109">
        <v>19155082</v>
      </c>
      <c r="J77" s="55" t="s">
        <v>105</v>
      </c>
    </row>
    <row r="78" spans="1:10" ht="11.25" customHeight="1">
      <c r="A78" s="63" t="s">
        <v>106</v>
      </c>
      <c r="B78" s="122">
        <v>183384</v>
      </c>
      <c r="C78" s="123">
        <v>364280</v>
      </c>
      <c r="D78" s="123">
        <v>44793</v>
      </c>
      <c r="E78" s="123">
        <v>4562954</v>
      </c>
      <c r="F78" s="123">
        <v>30360</v>
      </c>
      <c r="G78" s="123">
        <v>209901</v>
      </c>
      <c r="H78" s="123">
        <v>23134</v>
      </c>
      <c r="I78" s="124">
        <v>5418805</v>
      </c>
      <c r="J78" s="55" t="s">
        <v>106</v>
      </c>
    </row>
    <row r="79" spans="1:10" ht="11.25" customHeight="1">
      <c r="A79" s="31" t="s">
        <v>107</v>
      </c>
      <c r="B79" s="107">
        <v>112634</v>
      </c>
      <c r="C79" s="108">
        <v>310536</v>
      </c>
      <c r="D79" s="108">
        <v>201946</v>
      </c>
      <c r="E79" s="108">
        <v>2423592</v>
      </c>
      <c r="F79" s="108">
        <v>57191</v>
      </c>
      <c r="G79" s="108">
        <v>119258</v>
      </c>
      <c r="H79" s="108">
        <v>27345</v>
      </c>
      <c r="I79" s="109">
        <v>3252502</v>
      </c>
      <c r="J79" s="64" t="s">
        <v>107</v>
      </c>
    </row>
    <row r="80" spans="1:10" ht="11.25" customHeight="1">
      <c r="A80" s="31" t="s">
        <v>108</v>
      </c>
      <c r="B80" s="107">
        <v>114384</v>
      </c>
      <c r="C80" s="108">
        <v>242777</v>
      </c>
      <c r="D80" s="108">
        <v>74254</v>
      </c>
      <c r="E80" s="108">
        <v>3015098</v>
      </c>
      <c r="F80" s="108">
        <v>114951</v>
      </c>
      <c r="G80" s="108">
        <v>105005</v>
      </c>
      <c r="H80" s="108">
        <v>2383</v>
      </c>
      <c r="I80" s="109">
        <v>3668851</v>
      </c>
      <c r="J80" s="55" t="s">
        <v>108</v>
      </c>
    </row>
    <row r="81" spans="1:10" ht="11.25" customHeight="1">
      <c r="A81" s="31" t="s">
        <v>109</v>
      </c>
      <c r="B81" s="107">
        <v>323353</v>
      </c>
      <c r="C81" s="108">
        <v>1209562</v>
      </c>
      <c r="D81" s="108">
        <v>51500</v>
      </c>
      <c r="E81" s="108">
        <v>5975155</v>
      </c>
      <c r="F81" s="108">
        <v>130216</v>
      </c>
      <c r="G81" s="108">
        <v>311988</v>
      </c>
      <c r="H81" s="108">
        <v>583</v>
      </c>
      <c r="I81" s="109">
        <v>8002357</v>
      </c>
      <c r="J81" s="56" t="s">
        <v>109</v>
      </c>
    </row>
    <row r="82" spans="1:10" ht="11.25" customHeight="1">
      <c r="A82" s="31" t="s">
        <v>110</v>
      </c>
      <c r="B82" s="107">
        <v>64970</v>
      </c>
      <c r="C82" s="108">
        <v>295595</v>
      </c>
      <c r="D82" s="108">
        <v>14560</v>
      </c>
      <c r="E82" s="108">
        <v>1670631</v>
      </c>
      <c r="F82" s="108">
        <v>48268</v>
      </c>
      <c r="G82" s="108">
        <v>64578</v>
      </c>
      <c r="H82" s="108">
        <v>2000</v>
      </c>
      <c r="I82" s="109">
        <v>2160602</v>
      </c>
      <c r="J82" s="55" t="s">
        <v>110</v>
      </c>
    </row>
    <row r="83" spans="1:10" ht="11.25" customHeight="1">
      <c r="A83" s="31" t="s">
        <v>111</v>
      </c>
      <c r="B83" s="107">
        <v>160058</v>
      </c>
      <c r="C83" s="108">
        <v>456204</v>
      </c>
      <c r="D83" s="108">
        <v>64408</v>
      </c>
      <c r="E83" s="108">
        <v>3061916</v>
      </c>
      <c r="F83" s="108">
        <v>54974</v>
      </c>
      <c r="G83" s="108">
        <v>184804</v>
      </c>
      <c r="H83" s="108">
        <v>170</v>
      </c>
      <c r="I83" s="109">
        <v>3982535</v>
      </c>
      <c r="J83" s="56" t="s">
        <v>111</v>
      </c>
    </row>
    <row r="84" spans="1:10" ht="11.25" customHeight="1">
      <c r="A84" s="52" t="s">
        <v>112</v>
      </c>
      <c r="B84" s="119">
        <v>11109773</v>
      </c>
      <c r="C84" s="120">
        <v>65500328</v>
      </c>
      <c r="D84" s="120">
        <v>12461571</v>
      </c>
      <c r="E84" s="120">
        <v>285866694</v>
      </c>
      <c r="F84" s="120">
        <v>7079477</v>
      </c>
      <c r="G84" s="120">
        <v>14248082</v>
      </c>
      <c r="H84" s="120">
        <v>3879353</v>
      </c>
      <c r="I84" s="121">
        <v>400145277</v>
      </c>
      <c r="J84" s="58" t="s">
        <v>130</v>
      </c>
    </row>
    <row r="85" spans="1:10" ht="11.25">
      <c r="A85" s="37"/>
      <c r="B85" s="116"/>
      <c r="C85" s="117"/>
      <c r="D85" s="117"/>
      <c r="E85" s="117"/>
      <c r="F85" s="117"/>
      <c r="G85" s="117"/>
      <c r="H85" s="117"/>
      <c r="I85" s="118"/>
      <c r="J85" s="40"/>
    </row>
    <row r="86" spans="1:10" ht="11.25" customHeight="1">
      <c r="A86" s="31" t="s">
        <v>113</v>
      </c>
      <c r="B86" s="107">
        <v>1361460</v>
      </c>
      <c r="C86" s="108">
        <v>6669912</v>
      </c>
      <c r="D86" s="108">
        <v>2610932</v>
      </c>
      <c r="E86" s="108">
        <v>28723210</v>
      </c>
      <c r="F86" s="108">
        <v>564103</v>
      </c>
      <c r="G86" s="108">
        <v>1387709</v>
      </c>
      <c r="H86" s="108">
        <v>120079</v>
      </c>
      <c r="I86" s="109">
        <v>41437405</v>
      </c>
      <c r="J86" s="54" t="s">
        <v>113</v>
      </c>
    </row>
    <row r="87" spans="1:10" ht="11.25" customHeight="1">
      <c r="A87" s="31" t="s">
        <v>114</v>
      </c>
      <c r="B87" s="107">
        <v>876876</v>
      </c>
      <c r="C87" s="108">
        <v>2562415</v>
      </c>
      <c r="D87" s="108">
        <v>782590</v>
      </c>
      <c r="E87" s="108">
        <v>13455898</v>
      </c>
      <c r="F87" s="108">
        <v>564765</v>
      </c>
      <c r="G87" s="108">
        <v>650279</v>
      </c>
      <c r="H87" s="108">
        <v>1052828</v>
      </c>
      <c r="I87" s="109">
        <v>19945650</v>
      </c>
      <c r="J87" s="55" t="s">
        <v>114</v>
      </c>
    </row>
    <row r="88" spans="1:10" ht="11.25" customHeight="1">
      <c r="A88" s="31" t="s">
        <v>115</v>
      </c>
      <c r="B88" s="107">
        <v>214122</v>
      </c>
      <c r="C88" s="108">
        <v>266850</v>
      </c>
      <c r="D88" s="108">
        <v>46926</v>
      </c>
      <c r="E88" s="108">
        <v>4372667</v>
      </c>
      <c r="F88" s="108">
        <v>213807</v>
      </c>
      <c r="G88" s="108">
        <v>175834</v>
      </c>
      <c r="H88" s="108">
        <v>15100</v>
      </c>
      <c r="I88" s="109">
        <v>5305307</v>
      </c>
      <c r="J88" s="55" t="s">
        <v>115</v>
      </c>
    </row>
    <row r="89" spans="1:10" ht="11.25" customHeight="1">
      <c r="A89" s="31" t="s">
        <v>116</v>
      </c>
      <c r="B89" s="107">
        <v>54331</v>
      </c>
      <c r="C89" s="108">
        <v>72923</v>
      </c>
      <c r="D89" s="108">
        <v>53566</v>
      </c>
      <c r="E89" s="108">
        <v>1484833</v>
      </c>
      <c r="F89" s="108">
        <v>28282</v>
      </c>
      <c r="G89" s="108">
        <v>69693</v>
      </c>
      <c r="H89" s="108" t="s">
        <v>133</v>
      </c>
      <c r="I89" s="109">
        <v>1763628</v>
      </c>
      <c r="J89" s="56" t="s">
        <v>116</v>
      </c>
    </row>
    <row r="90" spans="1:10" ht="11.25" customHeight="1">
      <c r="A90" s="52" t="s">
        <v>117</v>
      </c>
      <c r="B90" s="119">
        <v>2506788</v>
      </c>
      <c r="C90" s="120">
        <v>9572101</v>
      </c>
      <c r="D90" s="120">
        <v>3494014</v>
      </c>
      <c r="E90" s="120">
        <v>48036609</v>
      </c>
      <c r="F90" s="120">
        <v>1370957</v>
      </c>
      <c r="G90" s="120">
        <v>2283515</v>
      </c>
      <c r="H90" s="120">
        <v>1188007</v>
      </c>
      <c r="I90" s="121">
        <v>68451991</v>
      </c>
      <c r="J90" s="58" t="s">
        <v>131</v>
      </c>
    </row>
    <row r="91" spans="1:10" ht="11.25">
      <c r="A91" s="37"/>
      <c r="B91" s="116"/>
      <c r="C91" s="117"/>
      <c r="D91" s="117"/>
      <c r="E91" s="117"/>
      <c r="F91" s="117"/>
      <c r="G91" s="117"/>
      <c r="H91" s="117"/>
      <c r="I91" s="118"/>
      <c r="J91" s="40"/>
    </row>
    <row r="92" spans="1:10" ht="11.25" customHeight="1">
      <c r="A92" s="31" t="s">
        <v>118</v>
      </c>
      <c r="B92" s="107">
        <v>903462</v>
      </c>
      <c r="C92" s="108">
        <v>5618292</v>
      </c>
      <c r="D92" s="108">
        <v>1601239</v>
      </c>
      <c r="E92" s="108">
        <v>22050638</v>
      </c>
      <c r="F92" s="108">
        <v>599772</v>
      </c>
      <c r="G92" s="108">
        <v>1216554</v>
      </c>
      <c r="H92" s="108">
        <v>20798</v>
      </c>
      <c r="I92" s="109">
        <v>32010756</v>
      </c>
      <c r="J92" s="48" t="s">
        <v>118</v>
      </c>
    </row>
    <row r="93" spans="1:10" ht="11.25" customHeight="1">
      <c r="A93" s="31" t="s">
        <v>119</v>
      </c>
      <c r="B93" s="110">
        <v>94205</v>
      </c>
      <c r="C93" s="111">
        <v>636629</v>
      </c>
      <c r="D93" s="111">
        <v>71377</v>
      </c>
      <c r="E93" s="111">
        <v>2243199</v>
      </c>
      <c r="F93" s="111">
        <v>23423</v>
      </c>
      <c r="G93" s="111">
        <v>115090</v>
      </c>
      <c r="H93" s="111">
        <v>1625</v>
      </c>
      <c r="I93" s="112">
        <v>3185547</v>
      </c>
      <c r="J93" s="46" t="s">
        <v>119</v>
      </c>
    </row>
    <row r="94" spans="1:10" ht="11.25" customHeight="1">
      <c r="A94" s="31" t="s">
        <v>120</v>
      </c>
      <c r="B94" s="110">
        <v>103088</v>
      </c>
      <c r="C94" s="111">
        <v>550729</v>
      </c>
      <c r="D94" s="111">
        <v>85424</v>
      </c>
      <c r="E94" s="111">
        <v>2042600</v>
      </c>
      <c r="F94" s="111">
        <v>99102</v>
      </c>
      <c r="G94" s="111">
        <v>136713</v>
      </c>
      <c r="H94" s="111">
        <v>322</v>
      </c>
      <c r="I94" s="112">
        <v>3017977</v>
      </c>
      <c r="J94" s="46" t="s">
        <v>120</v>
      </c>
    </row>
    <row r="95" spans="1:10" ht="11.25" customHeight="1">
      <c r="A95" s="31" t="s">
        <v>121</v>
      </c>
      <c r="B95" s="110">
        <v>188054</v>
      </c>
      <c r="C95" s="111">
        <v>676393</v>
      </c>
      <c r="D95" s="111">
        <v>232863</v>
      </c>
      <c r="E95" s="111">
        <v>3801544</v>
      </c>
      <c r="F95" s="111">
        <v>82432</v>
      </c>
      <c r="G95" s="111">
        <v>265447</v>
      </c>
      <c r="H95" s="111">
        <v>0</v>
      </c>
      <c r="I95" s="112">
        <v>5246734</v>
      </c>
      <c r="J95" s="46" t="s">
        <v>121</v>
      </c>
    </row>
    <row r="96" spans="1:10" ht="11.25" customHeight="1">
      <c r="A96" s="31" t="s">
        <v>122</v>
      </c>
      <c r="B96" s="110">
        <v>93841</v>
      </c>
      <c r="C96" s="111">
        <v>180792</v>
      </c>
      <c r="D96" s="111">
        <v>99044</v>
      </c>
      <c r="E96" s="111">
        <v>2072248</v>
      </c>
      <c r="F96" s="111">
        <v>45201</v>
      </c>
      <c r="G96" s="111">
        <v>130127</v>
      </c>
      <c r="H96" s="111">
        <v>2034</v>
      </c>
      <c r="I96" s="112">
        <v>2623287</v>
      </c>
      <c r="J96" s="46" t="s">
        <v>122</v>
      </c>
    </row>
    <row r="97" spans="1:10" ht="11.25" customHeight="1">
      <c r="A97" s="31" t="s">
        <v>123</v>
      </c>
      <c r="B97" s="110">
        <v>266130</v>
      </c>
      <c r="C97" s="111">
        <v>475043</v>
      </c>
      <c r="D97" s="111">
        <v>80733</v>
      </c>
      <c r="E97" s="111">
        <v>4696999</v>
      </c>
      <c r="F97" s="111">
        <v>35056</v>
      </c>
      <c r="G97" s="111">
        <v>260282</v>
      </c>
      <c r="H97" s="111">
        <v>1216</v>
      </c>
      <c r="I97" s="112">
        <v>5815459</v>
      </c>
      <c r="J97" s="46" t="s">
        <v>123</v>
      </c>
    </row>
    <row r="98" spans="1:10" ht="11.25" customHeight="1">
      <c r="A98" s="31" t="s">
        <v>124</v>
      </c>
      <c r="B98" s="110">
        <v>129254</v>
      </c>
      <c r="C98" s="111">
        <v>387437</v>
      </c>
      <c r="D98" s="111">
        <v>92590</v>
      </c>
      <c r="E98" s="111">
        <v>2232911</v>
      </c>
      <c r="F98" s="111">
        <v>104989</v>
      </c>
      <c r="G98" s="111">
        <v>118559</v>
      </c>
      <c r="H98" s="111">
        <v>192</v>
      </c>
      <c r="I98" s="112">
        <v>3065932</v>
      </c>
      <c r="J98" s="46" t="s">
        <v>124</v>
      </c>
    </row>
    <row r="99" spans="1:10" ht="11.25" customHeight="1">
      <c r="A99" s="62" t="s">
        <v>125</v>
      </c>
      <c r="B99" s="131">
        <v>1778033</v>
      </c>
      <c r="C99" s="132">
        <v>8525316</v>
      </c>
      <c r="D99" s="132">
        <v>2263270</v>
      </c>
      <c r="E99" s="132">
        <v>39140140</v>
      </c>
      <c r="F99" s="132">
        <v>989974</v>
      </c>
      <c r="G99" s="132">
        <v>2242771</v>
      </c>
      <c r="H99" s="132">
        <v>26187</v>
      </c>
      <c r="I99" s="133">
        <v>54965693</v>
      </c>
      <c r="J99" s="61" t="s">
        <v>132</v>
      </c>
    </row>
    <row r="100" spans="1:10" ht="11.25">
      <c r="A100" s="32"/>
      <c r="B100" s="134"/>
      <c r="C100" s="135"/>
      <c r="D100" s="135"/>
      <c r="E100" s="135"/>
      <c r="F100" s="135"/>
      <c r="G100" s="135"/>
      <c r="H100" s="135"/>
      <c r="I100" s="7"/>
      <c r="J100" s="24"/>
    </row>
    <row r="101" spans="1:10" ht="12" thickBot="1">
      <c r="A101" s="35"/>
      <c r="B101" s="136"/>
      <c r="C101" s="137"/>
      <c r="D101" s="137"/>
      <c r="E101" s="137"/>
      <c r="F101" s="137"/>
      <c r="G101" s="137"/>
      <c r="H101" s="137"/>
      <c r="I101" s="138"/>
      <c r="J101" s="41"/>
    </row>
    <row r="102" spans="1:11" s="5" customFormat="1" ht="21" customHeight="1" thickBot="1" thickTop="1">
      <c r="A102" s="33" t="s">
        <v>29</v>
      </c>
      <c r="B102" s="139">
        <v>51733491</v>
      </c>
      <c r="C102" s="140">
        <v>421858415</v>
      </c>
      <c r="D102" s="140">
        <v>56957886</v>
      </c>
      <c r="E102" s="140">
        <v>1493550079</v>
      </c>
      <c r="F102" s="140">
        <v>39296420</v>
      </c>
      <c r="G102" s="140">
        <v>164080840</v>
      </c>
      <c r="H102" s="140">
        <v>21383175</v>
      </c>
      <c r="I102" s="141">
        <v>2248860306</v>
      </c>
      <c r="J102" s="42" t="s">
        <v>135</v>
      </c>
      <c r="K102" s="20"/>
    </row>
    <row r="103" spans="1:9" ht="11.25">
      <c r="A103" s="9" t="s">
        <v>140</v>
      </c>
      <c r="B103" s="9"/>
      <c r="C103" s="9"/>
      <c r="D103" s="9"/>
      <c r="E103" s="9"/>
      <c r="F103" s="9"/>
      <c r="G103" s="9"/>
      <c r="H103" s="9"/>
      <c r="I103" s="9"/>
    </row>
    <row r="104" spans="1:9" ht="11.25">
      <c r="A104" s="9" t="s">
        <v>141</v>
      </c>
      <c r="B104" s="36"/>
      <c r="C104" s="36"/>
      <c r="D104" s="36"/>
      <c r="E104" s="36"/>
      <c r="F104" s="36"/>
      <c r="G104" s="36"/>
      <c r="H104" s="36"/>
      <c r="I104" s="36"/>
    </row>
  </sheetData>
  <sheetProtection/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&amp;R&amp;10大阪国税局
源泉所得税4
（Ｈ26）</oddFooter>
  </headerFooter>
  <rowBreaks count="2" manualBreakCount="2">
    <brk id="40" max="9" man="1"/>
    <brk id="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"/>
    </sheetView>
  </sheetViews>
  <sheetFormatPr defaultColWidth="5.875" defaultRowHeight="13.5"/>
  <cols>
    <col min="1" max="1" width="10.125" style="23" customWidth="1"/>
    <col min="2" max="7" width="12.1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136</v>
      </c>
      <c r="B1" s="4"/>
      <c r="C1" s="4"/>
      <c r="D1" s="4"/>
      <c r="E1" s="4"/>
      <c r="F1" s="4"/>
      <c r="G1" s="4"/>
    </row>
    <row r="2" spans="1:8" ht="11.25" customHeight="1">
      <c r="A2" s="148" t="s">
        <v>137</v>
      </c>
      <c r="B2" s="150" t="s">
        <v>28</v>
      </c>
      <c r="C2" s="152" t="s">
        <v>138</v>
      </c>
      <c r="D2" s="154" t="s">
        <v>143</v>
      </c>
      <c r="E2" s="154" t="s">
        <v>21</v>
      </c>
      <c r="F2" s="158" t="s">
        <v>139</v>
      </c>
      <c r="G2" s="143" t="s">
        <v>35</v>
      </c>
      <c r="H2" s="145" t="s">
        <v>32</v>
      </c>
    </row>
    <row r="3" spans="1:8" ht="11.25" customHeight="1">
      <c r="A3" s="149"/>
      <c r="B3" s="151"/>
      <c r="C3" s="153"/>
      <c r="D3" s="155"/>
      <c r="E3" s="157"/>
      <c r="F3" s="159"/>
      <c r="G3" s="144"/>
      <c r="H3" s="146"/>
    </row>
    <row r="4" spans="1:8" ht="22.5" customHeight="1">
      <c r="A4" s="149"/>
      <c r="B4" s="151"/>
      <c r="C4" s="153"/>
      <c r="D4" s="156"/>
      <c r="E4" s="157"/>
      <c r="F4" s="159"/>
      <c r="G4" s="144"/>
      <c r="H4" s="147"/>
    </row>
    <row r="5" spans="1:8" s="2" customFormat="1" ht="11.25">
      <c r="A5" s="66"/>
      <c r="B5" s="81" t="s">
        <v>30</v>
      </c>
      <c r="C5" s="81" t="s">
        <v>30</v>
      </c>
      <c r="D5" s="81" t="s">
        <v>30</v>
      </c>
      <c r="E5" s="81" t="s">
        <v>30</v>
      </c>
      <c r="F5" s="82" t="s">
        <v>30</v>
      </c>
      <c r="G5" s="81" t="s">
        <v>30</v>
      </c>
      <c r="H5" s="67"/>
    </row>
    <row r="6" spans="1:8" ht="11.25" customHeight="1">
      <c r="A6" s="68" t="s">
        <v>37</v>
      </c>
      <c r="B6" s="83">
        <v>108</v>
      </c>
      <c r="C6" s="84">
        <v>227</v>
      </c>
      <c r="D6" s="84">
        <v>25</v>
      </c>
      <c r="E6" s="84">
        <v>6500</v>
      </c>
      <c r="F6" s="84">
        <v>5670</v>
      </c>
      <c r="G6" s="83">
        <v>37</v>
      </c>
      <c r="H6" s="69" t="str">
        <f aca="true" t="shared" si="0" ref="H6:H13">IF(A6="","",A6)</f>
        <v>大津</v>
      </c>
    </row>
    <row r="7" spans="1:8" ht="11.25" customHeight="1">
      <c r="A7" s="68" t="s">
        <v>38</v>
      </c>
      <c r="B7" s="83">
        <v>58</v>
      </c>
      <c r="C7" s="84">
        <v>103</v>
      </c>
      <c r="D7" s="84">
        <v>7</v>
      </c>
      <c r="E7" s="84">
        <v>3444</v>
      </c>
      <c r="F7" s="84">
        <v>2755</v>
      </c>
      <c r="G7" s="83">
        <v>18</v>
      </c>
      <c r="H7" s="69" t="str">
        <f t="shared" si="0"/>
        <v>彦根</v>
      </c>
    </row>
    <row r="8" spans="1:8" ht="11.25" customHeight="1">
      <c r="A8" s="68" t="s">
        <v>39</v>
      </c>
      <c r="B8" s="83">
        <v>64</v>
      </c>
      <c r="C8" s="84">
        <v>135</v>
      </c>
      <c r="D8" s="84">
        <v>4</v>
      </c>
      <c r="E8" s="84">
        <v>3976</v>
      </c>
      <c r="F8" s="84">
        <v>2864</v>
      </c>
      <c r="G8" s="83">
        <v>4</v>
      </c>
      <c r="H8" s="69" t="str">
        <f t="shared" si="0"/>
        <v>長浜</v>
      </c>
    </row>
    <row r="9" spans="1:8" ht="11.25" customHeight="1">
      <c r="A9" s="68" t="s">
        <v>40</v>
      </c>
      <c r="B9" s="83">
        <v>76</v>
      </c>
      <c r="C9" s="84">
        <v>159</v>
      </c>
      <c r="D9" s="84">
        <v>15</v>
      </c>
      <c r="E9" s="84">
        <v>4727</v>
      </c>
      <c r="F9" s="84">
        <v>3541</v>
      </c>
      <c r="G9" s="83">
        <v>14</v>
      </c>
      <c r="H9" s="69" t="str">
        <f t="shared" si="0"/>
        <v>近江八幡</v>
      </c>
    </row>
    <row r="10" spans="1:8" ht="11.25" customHeight="1">
      <c r="A10" s="68" t="s">
        <v>41</v>
      </c>
      <c r="B10" s="83">
        <v>98</v>
      </c>
      <c r="C10" s="84">
        <v>241</v>
      </c>
      <c r="D10" s="84">
        <v>17</v>
      </c>
      <c r="E10" s="84">
        <v>6394</v>
      </c>
      <c r="F10" s="84">
        <v>5727</v>
      </c>
      <c r="G10" s="83">
        <v>30</v>
      </c>
      <c r="H10" s="69" t="str">
        <f t="shared" si="0"/>
        <v>草津</v>
      </c>
    </row>
    <row r="11" spans="1:8" ht="11.25" customHeight="1">
      <c r="A11" s="68" t="s">
        <v>42</v>
      </c>
      <c r="B11" s="83">
        <v>49</v>
      </c>
      <c r="C11" s="84">
        <v>159</v>
      </c>
      <c r="D11" s="84">
        <v>5</v>
      </c>
      <c r="E11" s="84">
        <v>3055</v>
      </c>
      <c r="F11" s="84">
        <v>2334</v>
      </c>
      <c r="G11" s="83">
        <v>16</v>
      </c>
      <c r="H11" s="69" t="str">
        <f t="shared" si="0"/>
        <v>水口</v>
      </c>
    </row>
    <row r="12" spans="1:8" ht="11.25" customHeight="1">
      <c r="A12" s="68" t="s">
        <v>43</v>
      </c>
      <c r="B12" s="83">
        <v>18</v>
      </c>
      <c r="C12" s="84">
        <v>44</v>
      </c>
      <c r="D12" s="84">
        <v>0</v>
      </c>
      <c r="E12" s="84">
        <v>1386</v>
      </c>
      <c r="F12" s="84">
        <v>1064</v>
      </c>
      <c r="G12" s="83">
        <v>0</v>
      </c>
      <c r="H12" s="69" t="str">
        <f t="shared" si="0"/>
        <v>今津</v>
      </c>
    </row>
    <row r="13" spans="1:8" ht="11.25" customHeight="1">
      <c r="A13" s="70" t="s">
        <v>44</v>
      </c>
      <c r="B13" s="85">
        <f aca="true" t="shared" si="1" ref="B13:G13">SUM(B6:B12)</f>
        <v>471</v>
      </c>
      <c r="C13" s="85">
        <f t="shared" si="1"/>
        <v>1068</v>
      </c>
      <c r="D13" s="85">
        <f t="shared" si="1"/>
        <v>73</v>
      </c>
      <c r="E13" s="85">
        <f t="shared" si="1"/>
        <v>29482</v>
      </c>
      <c r="F13" s="85">
        <f t="shared" si="1"/>
        <v>23955</v>
      </c>
      <c r="G13" s="85">
        <f t="shared" si="1"/>
        <v>119</v>
      </c>
      <c r="H13" s="71" t="str">
        <f t="shared" si="0"/>
        <v>滋賀県計</v>
      </c>
    </row>
    <row r="14" spans="1:8" ht="11.25">
      <c r="A14" s="72"/>
      <c r="B14" s="86"/>
      <c r="C14" s="87"/>
      <c r="D14" s="87"/>
      <c r="E14" s="87"/>
      <c r="F14" s="87"/>
      <c r="G14" s="88"/>
      <c r="H14" s="73"/>
    </row>
    <row r="15" spans="1:8" ht="11.25" customHeight="1">
      <c r="A15" s="68" t="s">
        <v>45</v>
      </c>
      <c r="B15" s="83">
        <v>66</v>
      </c>
      <c r="C15" s="84">
        <v>213</v>
      </c>
      <c r="D15" s="84">
        <v>31</v>
      </c>
      <c r="E15" s="84">
        <v>7155</v>
      </c>
      <c r="F15" s="84">
        <v>6645</v>
      </c>
      <c r="G15" s="89">
        <v>48</v>
      </c>
      <c r="H15" s="69" t="str">
        <f aca="true" t="shared" si="2" ref="H15:H28">IF(A15="","",A15)</f>
        <v>上京</v>
      </c>
    </row>
    <row r="16" spans="1:8" ht="11.25" customHeight="1">
      <c r="A16" s="68" t="s">
        <v>46</v>
      </c>
      <c r="B16" s="83">
        <v>49</v>
      </c>
      <c r="C16" s="84">
        <v>131</v>
      </c>
      <c r="D16" s="84">
        <v>21</v>
      </c>
      <c r="E16" s="84">
        <v>5185</v>
      </c>
      <c r="F16" s="84">
        <v>4511</v>
      </c>
      <c r="G16" s="83">
        <v>39</v>
      </c>
      <c r="H16" s="69" t="str">
        <f t="shared" si="2"/>
        <v>左京</v>
      </c>
    </row>
    <row r="17" spans="1:8" ht="11.25" customHeight="1">
      <c r="A17" s="68" t="s">
        <v>47</v>
      </c>
      <c r="B17" s="83">
        <v>76</v>
      </c>
      <c r="C17" s="84">
        <v>356</v>
      </c>
      <c r="D17" s="84">
        <v>32</v>
      </c>
      <c r="E17" s="84">
        <v>7115</v>
      </c>
      <c r="F17" s="84">
        <v>6664</v>
      </c>
      <c r="G17" s="83">
        <v>62</v>
      </c>
      <c r="H17" s="69" t="str">
        <f t="shared" si="2"/>
        <v>中京</v>
      </c>
    </row>
    <row r="18" spans="1:8" ht="11.25" customHeight="1">
      <c r="A18" s="68" t="s">
        <v>48</v>
      </c>
      <c r="B18" s="83">
        <v>45</v>
      </c>
      <c r="C18" s="84">
        <v>157</v>
      </c>
      <c r="D18" s="84">
        <v>20</v>
      </c>
      <c r="E18" s="84">
        <v>5325</v>
      </c>
      <c r="F18" s="84">
        <v>4757</v>
      </c>
      <c r="G18" s="83">
        <v>26</v>
      </c>
      <c r="H18" s="69" t="str">
        <f t="shared" si="2"/>
        <v>東山</v>
      </c>
    </row>
    <row r="19" spans="1:8" ht="11.25" customHeight="1">
      <c r="A19" s="68" t="s">
        <v>49</v>
      </c>
      <c r="B19" s="83">
        <v>137</v>
      </c>
      <c r="C19" s="84">
        <v>655</v>
      </c>
      <c r="D19" s="84">
        <v>60</v>
      </c>
      <c r="E19" s="84">
        <v>9119</v>
      </c>
      <c r="F19" s="84">
        <v>8354</v>
      </c>
      <c r="G19" s="83">
        <v>127</v>
      </c>
      <c r="H19" s="69" t="str">
        <f t="shared" si="2"/>
        <v>下京</v>
      </c>
    </row>
    <row r="20" spans="1:8" ht="11.25" customHeight="1">
      <c r="A20" s="68" t="s">
        <v>50</v>
      </c>
      <c r="B20" s="83">
        <v>135</v>
      </c>
      <c r="C20" s="84">
        <v>313</v>
      </c>
      <c r="D20" s="84">
        <v>60</v>
      </c>
      <c r="E20" s="84">
        <v>10440</v>
      </c>
      <c r="F20" s="84">
        <v>9088</v>
      </c>
      <c r="G20" s="83">
        <v>42</v>
      </c>
      <c r="H20" s="69" t="str">
        <f t="shared" si="2"/>
        <v>右京</v>
      </c>
    </row>
    <row r="21" spans="1:8" ht="11.25" customHeight="1">
      <c r="A21" s="68" t="s">
        <v>51</v>
      </c>
      <c r="B21" s="83">
        <v>75</v>
      </c>
      <c r="C21" s="84">
        <v>229</v>
      </c>
      <c r="D21" s="84">
        <v>33</v>
      </c>
      <c r="E21" s="84">
        <v>6294</v>
      </c>
      <c r="F21" s="84">
        <v>5212</v>
      </c>
      <c r="G21" s="83">
        <v>34</v>
      </c>
      <c r="H21" s="69" t="str">
        <f t="shared" si="2"/>
        <v>伏見</v>
      </c>
    </row>
    <row r="22" spans="1:8" ht="11.25" customHeight="1">
      <c r="A22" s="68" t="s">
        <v>52</v>
      </c>
      <c r="B22" s="83">
        <v>42</v>
      </c>
      <c r="C22" s="84">
        <v>118</v>
      </c>
      <c r="D22" s="84">
        <v>20</v>
      </c>
      <c r="E22" s="84">
        <v>2577</v>
      </c>
      <c r="F22" s="84">
        <v>1919</v>
      </c>
      <c r="G22" s="83">
        <v>6</v>
      </c>
      <c r="H22" s="69" t="str">
        <f t="shared" si="2"/>
        <v>福知山</v>
      </c>
    </row>
    <row r="23" spans="1:8" ht="11.25" customHeight="1">
      <c r="A23" s="68" t="s">
        <v>53</v>
      </c>
      <c r="B23" s="83">
        <v>23</v>
      </c>
      <c r="C23" s="84">
        <v>60</v>
      </c>
      <c r="D23" s="84">
        <v>12</v>
      </c>
      <c r="E23" s="84">
        <v>2008</v>
      </c>
      <c r="F23" s="84">
        <v>1464</v>
      </c>
      <c r="G23" s="83">
        <v>2</v>
      </c>
      <c r="H23" s="69" t="str">
        <f t="shared" si="2"/>
        <v>舞鶴</v>
      </c>
    </row>
    <row r="24" spans="1:8" ht="11.25" customHeight="1">
      <c r="A24" s="68" t="s">
        <v>54</v>
      </c>
      <c r="B24" s="83">
        <v>144</v>
      </c>
      <c r="C24" s="84">
        <v>350</v>
      </c>
      <c r="D24" s="84">
        <v>72</v>
      </c>
      <c r="E24" s="84">
        <v>10083</v>
      </c>
      <c r="F24" s="84">
        <v>8509</v>
      </c>
      <c r="G24" s="83">
        <v>49</v>
      </c>
      <c r="H24" s="69" t="str">
        <f t="shared" si="2"/>
        <v>宇治</v>
      </c>
    </row>
    <row r="25" spans="1:8" ht="11.25" customHeight="1">
      <c r="A25" s="68" t="s">
        <v>55</v>
      </c>
      <c r="B25" s="83">
        <v>19</v>
      </c>
      <c r="C25" s="84">
        <v>44</v>
      </c>
      <c r="D25" s="84">
        <v>10</v>
      </c>
      <c r="E25" s="84">
        <v>1139</v>
      </c>
      <c r="F25" s="84">
        <v>980</v>
      </c>
      <c r="G25" s="83">
        <v>2</v>
      </c>
      <c r="H25" s="69" t="str">
        <f t="shared" si="2"/>
        <v>宮津</v>
      </c>
    </row>
    <row r="26" spans="1:8" ht="11.25" customHeight="1">
      <c r="A26" s="68" t="s">
        <v>56</v>
      </c>
      <c r="B26" s="83">
        <v>45</v>
      </c>
      <c r="C26" s="84">
        <v>64</v>
      </c>
      <c r="D26" s="84">
        <v>18</v>
      </c>
      <c r="E26" s="84">
        <v>2660</v>
      </c>
      <c r="F26" s="84">
        <v>1992</v>
      </c>
      <c r="G26" s="83">
        <v>10</v>
      </c>
      <c r="H26" s="69" t="str">
        <f t="shared" si="2"/>
        <v>園部</v>
      </c>
    </row>
    <row r="27" spans="1:8" ht="11.25" customHeight="1">
      <c r="A27" s="68" t="s">
        <v>57</v>
      </c>
      <c r="B27" s="83">
        <v>23</v>
      </c>
      <c r="C27" s="84">
        <v>45</v>
      </c>
      <c r="D27" s="84">
        <v>10</v>
      </c>
      <c r="E27" s="84">
        <v>1581</v>
      </c>
      <c r="F27" s="84">
        <v>1152</v>
      </c>
      <c r="G27" s="83">
        <v>3</v>
      </c>
      <c r="H27" s="69" t="str">
        <f t="shared" si="2"/>
        <v>峰山</v>
      </c>
    </row>
    <row r="28" spans="1:8" ht="11.25" customHeight="1">
      <c r="A28" s="70" t="s">
        <v>58</v>
      </c>
      <c r="B28" s="85">
        <f aca="true" t="shared" si="3" ref="B28:G28">SUM(B15:B27)</f>
        <v>879</v>
      </c>
      <c r="C28" s="85">
        <f t="shared" si="3"/>
        <v>2735</v>
      </c>
      <c r="D28" s="85">
        <f t="shared" si="3"/>
        <v>399</v>
      </c>
      <c r="E28" s="85">
        <f t="shared" si="3"/>
        <v>70681</v>
      </c>
      <c r="F28" s="85">
        <f t="shared" si="3"/>
        <v>61247</v>
      </c>
      <c r="G28" s="85">
        <f t="shared" si="3"/>
        <v>450</v>
      </c>
      <c r="H28" s="71" t="str">
        <f t="shared" si="2"/>
        <v>京都府計</v>
      </c>
    </row>
    <row r="29" spans="1:8" ht="11.25">
      <c r="A29" s="72"/>
      <c r="B29" s="86"/>
      <c r="C29" s="87"/>
      <c r="D29" s="87"/>
      <c r="E29" s="87"/>
      <c r="F29" s="87"/>
      <c r="G29" s="88"/>
      <c r="H29" s="73"/>
    </row>
    <row r="30" spans="1:8" ht="11.25" customHeight="1">
      <c r="A30" s="68" t="s">
        <v>59</v>
      </c>
      <c r="B30" s="83">
        <v>53</v>
      </c>
      <c r="C30" s="84">
        <v>360</v>
      </c>
      <c r="D30" s="84">
        <v>8</v>
      </c>
      <c r="E30" s="84">
        <v>4892</v>
      </c>
      <c r="F30" s="84">
        <v>4583</v>
      </c>
      <c r="G30" s="89">
        <v>48</v>
      </c>
      <c r="H30" s="69" t="str">
        <f aca="true" t="shared" si="4" ref="H30:H61">IF(A30="","",A30)</f>
        <v>大阪福島</v>
      </c>
    </row>
    <row r="31" spans="1:8" ht="11.25" customHeight="1">
      <c r="A31" s="68" t="s">
        <v>60</v>
      </c>
      <c r="B31" s="83">
        <v>103</v>
      </c>
      <c r="C31" s="84">
        <v>889</v>
      </c>
      <c r="D31" s="84">
        <v>16</v>
      </c>
      <c r="E31" s="84">
        <v>9701</v>
      </c>
      <c r="F31" s="84">
        <v>9525</v>
      </c>
      <c r="G31" s="83">
        <v>168</v>
      </c>
      <c r="H31" s="69" t="str">
        <f t="shared" si="4"/>
        <v>西</v>
      </c>
    </row>
    <row r="32" spans="1:8" ht="11.25" customHeight="1">
      <c r="A32" s="68" t="s">
        <v>61</v>
      </c>
      <c r="B32" s="83">
        <v>48</v>
      </c>
      <c r="C32" s="84">
        <v>226</v>
      </c>
      <c r="D32" s="84">
        <v>10</v>
      </c>
      <c r="E32" s="84">
        <v>4989</v>
      </c>
      <c r="F32" s="84">
        <v>3995</v>
      </c>
      <c r="G32" s="83">
        <v>27</v>
      </c>
      <c r="H32" s="69" t="str">
        <f t="shared" si="4"/>
        <v>港</v>
      </c>
    </row>
    <row r="33" spans="1:8" ht="11.25" customHeight="1">
      <c r="A33" s="68" t="s">
        <v>62</v>
      </c>
      <c r="B33" s="83">
        <v>51</v>
      </c>
      <c r="C33" s="84">
        <v>227</v>
      </c>
      <c r="D33" s="84">
        <v>9</v>
      </c>
      <c r="E33" s="84">
        <v>4664</v>
      </c>
      <c r="F33" s="84">
        <v>4117</v>
      </c>
      <c r="G33" s="83">
        <v>44</v>
      </c>
      <c r="H33" s="69" t="str">
        <f t="shared" si="4"/>
        <v>天王寺</v>
      </c>
    </row>
    <row r="34" spans="1:8" ht="11.25" customHeight="1">
      <c r="A34" s="68" t="s">
        <v>63</v>
      </c>
      <c r="B34" s="83">
        <v>38</v>
      </c>
      <c r="C34" s="84">
        <v>240</v>
      </c>
      <c r="D34" s="84">
        <v>7</v>
      </c>
      <c r="E34" s="84">
        <v>4100</v>
      </c>
      <c r="F34" s="84">
        <v>3798</v>
      </c>
      <c r="G34" s="83">
        <v>49</v>
      </c>
      <c r="H34" s="69" t="str">
        <f t="shared" si="4"/>
        <v>浪速</v>
      </c>
    </row>
    <row r="35" spans="1:8" ht="11.25" customHeight="1">
      <c r="A35" s="68" t="s">
        <v>64</v>
      </c>
      <c r="B35" s="83">
        <v>26</v>
      </c>
      <c r="C35" s="84">
        <v>201</v>
      </c>
      <c r="D35" s="84">
        <v>5</v>
      </c>
      <c r="E35" s="84">
        <v>2793</v>
      </c>
      <c r="F35" s="84">
        <v>2557</v>
      </c>
      <c r="G35" s="83">
        <v>25</v>
      </c>
      <c r="H35" s="69" t="str">
        <f t="shared" si="4"/>
        <v>西淀川</v>
      </c>
    </row>
    <row r="36" spans="1:8" ht="11.25" customHeight="1">
      <c r="A36" s="68" t="s">
        <v>65</v>
      </c>
      <c r="B36" s="83">
        <v>36</v>
      </c>
      <c r="C36" s="84">
        <v>184</v>
      </c>
      <c r="D36" s="84">
        <v>11</v>
      </c>
      <c r="E36" s="84">
        <v>3455</v>
      </c>
      <c r="F36" s="84">
        <v>3084</v>
      </c>
      <c r="G36" s="83">
        <v>27</v>
      </c>
      <c r="H36" s="69" t="str">
        <f t="shared" si="4"/>
        <v>東成</v>
      </c>
    </row>
    <row r="37" spans="1:8" ht="11.25" customHeight="1">
      <c r="A37" s="68" t="s">
        <v>66</v>
      </c>
      <c r="B37" s="83">
        <v>44</v>
      </c>
      <c r="C37" s="84">
        <v>124</v>
      </c>
      <c r="D37" s="84">
        <v>6</v>
      </c>
      <c r="E37" s="84">
        <v>4557</v>
      </c>
      <c r="F37" s="84">
        <v>3440</v>
      </c>
      <c r="G37" s="83">
        <v>16</v>
      </c>
      <c r="H37" s="69" t="str">
        <f t="shared" si="4"/>
        <v>生野</v>
      </c>
    </row>
    <row r="38" spans="1:8" ht="11.25" customHeight="1">
      <c r="A38" s="68" t="s">
        <v>67</v>
      </c>
      <c r="B38" s="83">
        <v>47</v>
      </c>
      <c r="C38" s="84">
        <v>213</v>
      </c>
      <c r="D38" s="84">
        <v>14</v>
      </c>
      <c r="E38" s="84">
        <v>5500</v>
      </c>
      <c r="F38" s="84">
        <v>4830</v>
      </c>
      <c r="G38" s="83">
        <v>29</v>
      </c>
      <c r="H38" s="69" t="str">
        <f t="shared" si="4"/>
        <v>旭</v>
      </c>
    </row>
    <row r="39" spans="1:8" ht="11.25" customHeight="1">
      <c r="A39" s="68" t="s">
        <v>68</v>
      </c>
      <c r="B39" s="83">
        <v>56</v>
      </c>
      <c r="C39" s="84">
        <v>272</v>
      </c>
      <c r="D39" s="84">
        <v>18</v>
      </c>
      <c r="E39" s="84">
        <v>6430</v>
      </c>
      <c r="F39" s="84">
        <v>5512</v>
      </c>
      <c r="G39" s="83">
        <v>35</v>
      </c>
      <c r="H39" s="69" t="str">
        <f t="shared" si="4"/>
        <v>城東</v>
      </c>
    </row>
    <row r="40" spans="1:8" ht="11.25" customHeight="1">
      <c r="A40" s="68" t="s">
        <v>69</v>
      </c>
      <c r="B40" s="83">
        <v>57</v>
      </c>
      <c r="C40" s="84">
        <v>146</v>
      </c>
      <c r="D40" s="84">
        <v>23</v>
      </c>
      <c r="E40" s="84">
        <v>3485</v>
      </c>
      <c r="F40" s="84">
        <v>3193</v>
      </c>
      <c r="G40" s="83">
        <v>44</v>
      </c>
      <c r="H40" s="69" t="str">
        <f t="shared" si="4"/>
        <v>阿倍野</v>
      </c>
    </row>
    <row r="41" spans="1:8" ht="11.25" customHeight="1">
      <c r="A41" s="68" t="s">
        <v>70</v>
      </c>
      <c r="B41" s="83">
        <v>54</v>
      </c>
      <c r="C41" s="84">
        <v>233</v>
      </c>
      <c r="D41" s="84">
        <v>19</v>
      </c>
      <c r="E41" s="84">
        <v>6605</v>
      </c>
      <c r="F41" s="84">
        <v>5480</v>
      </c>
      <c r="G41" s="83">
        <v>37</v>
      </c>
      <c r="H41" s="69" t="str">
        <f t="shared" si="4"/>
        <v>住吉</v>
      </c>
    </row>
    <row r="42" spans="1:8" ht="11.25" customHeight="1">
      <c r="A42" s="68" t="s">
        <v>71</v>
      </c>
      <c r="B42" s="83">
        <v>93</v>
      </c>
      <c r="C42" s="84">
        <v>275</v>
      </c>
      <c r="D42" s="84">
        <v>21</v>
      </c>
      <c r="E42" s="84">
        <v>9562</v>
      </c>
      <c r="F42" s="84">
        <v>7624</v>
      </c>
      <c r="G42" s="83">
        <v>37</v>
      </c>
      <c r="H42" s="69" t="str">
        <f t="shared" si="4"/>
        <v>東住吉</v>
      </c>
    </row>
    <row r="43" spans="1:8" ht="11.25" customHeight="1">
      <c r="A43" s="68" t="s">
        <v>72</v>
      </c>
      <c r="B43" s="83">
        <v>28</v>
      </c>
      <c r="C43" s="84">
        <v>79</v>
      </c>
      <c r="D43" s="84">
        <v>6</v>
      </c>
      <c r="E43" s="84">
        <v>2971</v>
      </c>
      <c r="F43" s="84">
        <v>2367</v>
      </c>
      <c r="G43" s="83">
        <v>18</v>
      </c>
      <c r="H43" s="69" t="str">
        <f t="shared" si="4"/>
        <v>西成</v>
      </c>
    </row>
    <row r="44" spans="1:8" ht="11.25" customHeight="1">
      <c r="A44" s="68" t="s">
        <v>73</v>
      </c>
      <c r="B44" s="83">
        <v>117</v>
      </c>
      <c r="C44" s="84">
        <v>636</v>
      </c>
      <c r="D44" s="84">
        <v>25</v>
      </c>
      <c r="E44" s="84">
        <v>11370</v>
      </c>
      <c r="F44" s="84">
        <v>10346</v>
      </c>
      <c r="G44" s="83">
        <v>127</v>
      </c>
      <c r="H44" s="69" t="str">
        <f t="shared" si="4"/>
        <v>東淀川</v>
      </c>
    </row>
    <row r="45" spans="1:8" ht="11.25" customHeight="1">
      <c r="A45" s="68" t="s">
        <v>74</v>
      </c>
      <c r="B45" s="83">
        <v>152</v>
      </c>
      <c r="C45" s="84">
        <v>934</v>
      </c>
      <c r="D45" s="84">
        <v>38</v>
      </c>
      <c r="E45" s="84">
        <v>10995</v>
      </c>
      <c r="F45" s="84">
        <v>11256</v>
      </c>
      <c r="G45" s="83">
        <v>236</v>
      </c>
      <c r="H45" s="69" t="str">
        <f t="shared" si="4"/>
        <v>北</v>
      </c>
    </row>
    <row r="46" spans="1:8" ht="11.25" customHeight="1">
      <c r="A46" s="68" t="s">
        <v>75</v>
      </c>
      <c r="B46" s="83">
        <v>57</v>
      </c>
      <c r="C46" s="84">
        <v>395</v>
      </c>
      <c r="D46" s="84">
        <v>15</v>
      </c>
      <c r="E46" s="84">
        <v>5119</v>
      </c>
      <c r="F46" s="84">
        <v>5054</v>
      </c>
      <c r="G46" s="83">
        <v>91</v>
      </c>
      <c r="H46" s="69" t="str">
        <f t="shared" si="4"/>
        <v>大淀</v>
      </c>
    </row>
    <row r="47" spans="1:8" ht="11.25" customHeight="1">
      <c r="A47" s="68" t="s">
        <v>76</v>
      </c>
      <c r="B47" s="83">
        <v>233</v>
      </c>
      <c r="C47" s="84">
        <v>1523</v>
      </c>
      <c r="D47" s="84">
        <v>72</v>
      </c>
      <c r="E47" s="84">
        <v>14492</v>
      </c>
      <c r="F47" s="84">
        <v>14510</v>
      </c>
      <c r="G47" s="83">
        <v>424</v>
      </c>
      <c r="H47" s="69" t="str">
        <f t="shared" si="4"/>
        <v>東</v>
      </c>
    </row>
    <row r="48" spans="1:8" ht="11.25" customHeight="1">
      <c r="A48" s="68" t="s">
        <v>77</v>
      </c>
      <c r="B48" s="83">
        <v>124</v>
      </c>
      <c r="C48" s="84">
        <v>550</v>
      </c>
      <c r="D48" s="84">
        <v>30</v>
      </c>
      <c r="E48" s="84">
        <v>8373</v>
      </c>
      <c r="F48" s="84">
        <v>8248</v>
      </c>
      <c r="G48" s="83">
        <v>120</v>
      </c>
      <c r="H48" s="69" t="str">
        <f t="shared" si="4"/>
        <v>南</v>
      </c>
    </row>
    <row r="49" spans="1:8" ht="11.25" customHeight="1">
      <c r="A49" s="68" t="s">
        <v>78</v>
      </c>
      <c r="B49" s="83">
        <v>200</v>
      </c>
      <c r="C49" s="84">
        <v>581</v>
      </c>
      <c r="D49" s="84">
        <v>76</v>
      </c>
      <c r="E49" s="84">
        <v>18322</v>
      </c>
      <c r="F49" s="84">
        <v>14412</v>
      </c>
      <c r="G49" s="83">
        <v>95</v>
      </c>
      <c r="H49" s="69" t="str">
        <f t="shared" si="4"/>
        <v>堺</v>
      </c>
    </row>
    <row r="50" spans="1:8" ht="11.25" customHeight="1">
      <c r="A50" s="68" t="s">
        <v>79</v>
      </c>
      <c r="B50" s="83">
        <v>62</v>
      </c>
      <c r="C50" s="84">
        <v>175</v>
      </c>
      <c r="D50" s="84">
        <v>32</v>
      </c>
      <c r="E50" s="84">
        <v>6389</v>
      </c>
      <c r="F50" s="84">
        <v>5212</v>
      </c>
      <c r="G50" s="83">
        <v>30</v>
      </c>
      <c r="H50" s="69" t="str">
        <f t="shared" si="4"/>
        <v>岸和田</v>
      </c>
    </row>
    <row r="51" spans="1:8" ht="11.25" customHeight="1">
      <c r="A51" s="68" t="s">
        <v>80</v>
      </c>
      <c r="B51" s="83">
        <v>195</v>
      </c>
      <c r="C51" s="84">
        <v>443</v>
      </c>
      <c r="D51" s="84">
        <v>68</v>
      </c>
      <c r="E51" s="84">
        <v>14118</v>
      </c>
      <c r="F51" s="84">
        <v>12491</v>
      </c>
      <c r="G51" s="83">
        <v>87</v>
      </c>
      <c r="H51" s="69" t="str">
        <f t="shared" si="4"/>
        <v>豊能</v>
      </c>
    </row>
    <row r="52" spans="1:8" ht="11.25" customHeight="1">
      <c r="A52" s="68" t="s">
        <v>81</v>
      </c>
      <c r="B52" s="83">
        <v>108</v>
      </c>
      <c r="C52" s="84">
        <v>451</v>
      </c>
      <c r="D52" s="84">
        <v>41</v>
      </c>
      <c r="E52" s="84">
        <v>9694</v>
      </c>
      <c r="F52" s="84">
        <v>8862</v>
      </c>
      <c r="G52" s="83">
        <v>89</v>
      </c>
      <c r="H52" s="69" t="str">
        <f t="shared" si="4"/>
        <v>吹田</v>
      </c>
    </row>
    <row r="53" spans="1:8" ht="11.25" customHeight="1">
      <c r="A53" s="68" t="s">
        <v>82</v>
      </c>
      <c r="B53" s="83">
        <v>60</v>
      </c>
      <c r="C53" s="84">
        <v>177</v>
      </c>
      <c r="D53" s="84">
        <v>27</v>
      </c>
      <c r="E53" s="84">
        <v>6584</v>
      </c>
      <c r="F53" s="84">
        <v>4969</v>
      </c>
      <c r="G53" s="83">
        <v>28</v>
      </c>
      <c r="H53" s="69" t="str">
        <f t="shared" si="4"/>
        <v>泉大津</v>
      </c>
    </row>
    <row r="54" spans="1:8" ht="11.25" customHeight="1">
      <c r="A54" s="68" t="s">
        <v>83</v>
      </c>
      <c r="B54" s="83">
        <v>134</v>
      </c>
      <c r="C54" s="84">
        <v>337</v>
      </c>
      <c r="D54" s="84">
        <v>56</v>
      </c>
      <c r="E54" s="84">
        <v>11714</v>
      </c>
      <c r="F54" s="84">
        <v>9794</v>
      </c>
      <c r="G54" s="83">
        <v>58</v>
      </c>
      <c r="H54" s="69" t="str">
        <f t="shared" si="4"/>
        <v>枚方</v>
      </c>
    </row>
    <row r="55" spans="1:8" ht="11.25" customHeight="1">
      <c r="A55" s="68" t="s">
        <v>84</v>
      </c>
      <c r="B55" s="83">
        <v>129</v>
      </c>
      <c r="C55" s="84">
        <v>402</v>
      </c>
      <c r="D55" s="84">
        <v>55</v>
      </c>
      <c r="E55" s="84">
        <v>11045</v>
      </c>
      <c r="F55" s="84">
        <v>9648</v>
      </c>
      <c r="G55" s="83">
        <v>68</v>
      </c>
      <c r="H55" s="69" t="str">
        <f t="shared" si="4"/>
        <v>茨木</v>
      </c>
    </row>
    <row r="56" spans="1:8" ht="11.25" customHeight="1">
      <c r="A56" s="68" t="s">
        <v>85</v>
      </c>
      <c r="B56" s="83">
        <v>143</v>
      </c>
      <c r="C56" s="84">
        <v>377</v>
      </c>
      <c r="D56" s="84">
        <v>35</v>
      </c>
      <c r="E56" s="84">
        <v>11637</v>
      </c>
      <c r="F56" s="84">
        <v>9069</v>
      </c>
      <c r="G56" s="83">
        <v>59</v>
      </c>
      <c r="H56" s="69" t="str">
        <f t="shared" si="4"/>
        <v>八尾</v>
      </c>
    </row>
    <row r="57" spans="1:8" ht="11.25" customHeight="1">
      <c r="A57" s="68" t="s">
        <v>86</v>
      </c>
      <c r="B57" s="83">
        <v>63</v>
      </c>
      <c r="C57" s="84">
        <v>112</v>
      </c>
      <c r="D57" s="84">
        <v>32</v>
      </c>
      <c r="E57" s="84">
        <v>5773</v>
      </c>
      <c r="F57" s="84">
        <v>4138</v>
      </c>
      <c r="G57" s="83">
        <v>18</v>
      </c>
      <c r="H57" s="69" t="str">
        <f t="shared" si="4"/>
        <v>泉佐野</v>
      </c>
    </row>
    <row r="58" spans="1:8" ht="11.25" customHeight="1">
      <c r="A58" s="68" t="s">
        <v>87</v>
      </c>
      <c r="B58" s="83">
        <v>92</v>
      </c>
      <c r="C58" s="84">
        <v>218</v>
      </c>
      <c r="D58" s="84">
        <v>34</v>
      </c>
      <c r="E58" s="84">
        <v>8882</v>
      </c>
      <c r="F58" s="84">
        <v>6954</v>
      </c>
      <c r="G58" s="83">
        <v>35</v>
      </c>
      <c r="H58" s="69" t="str">
        <f t="shared" si="4"/>
        <v>富田林</v>
      </c>
    </row>
    <row r="59" spans="1:8" ht="11.25" customHeight="1">
      <c r="A59" s="68" t="s">
        <v>88</v>
      </c>
      <c r="B59" s="83">
        <v>122</v>
      </c>
      <c r="C59" s="84">
        <v>386</v>
      </c>
      <c r="D59" s="84">
        <v>35</v>
      </c>
      <c r="E59" s="84">
        <v>11369</v>
      </c>
      <c r="F59" s="84">
        <v>9007</v>
      </c>
      <c r="G59" s="83">
        <v>89</v>
      </c>
      <c r="H59" s="69" t="str">
        <f t="shared" si="4"/>
        <v>門真</v>
      </c>
    </row>
    <row r="60" spans="1:8" ht="11.25" customHeight="1">
      <c r="A60" s="68" t="s">
        <v>89</v>
      </c>
      <c r="B60" s="83">
        <v>188</v>
      </c>
      <c r="C60" s="84">
        <v>606</v>
      </c>
      <c r="D60" s="84">
        <v>45</v>
      </c>
      <c r="E60" s="84">
        <v>16375</v>
      </c>
      <c r="F60" s="84">
        <v>12888</v>
      </c>
      <c r="G60" s="83">
        <v>78</v>
      </c>
      <c r="H60" s="69" t="str">
        <f t="shared" si="4"/>
        <v>東大阪</v>
      </c>
    </row>
    <row r="61" spans="1:8" ht="11.25" customHeight="1">
      <c r="A61" s="70" t="s">
        <v>90</v>
      </c>
      <c r="B61" s="85">
        <f aca="true" t="shared" si="5" ref="B61:G61">SUM(B30:B60)</f>
        <v>2913</v>
      </c>
      <c r="C61" s="85">
        <f t="shared" si="5"/>
        <v>11972</v>
      </c>
      <c r="D61" s="85">
        <f t="shared" si="5"/>
        <v>889</v>
      </c>
      <c r="E61" s="85">
        <f t="shared" si="5"/>
        <v>255955</v>
      </c>
      <c r="F61" s="85">
        <f t="shared" si="5"/>
        <v>220963</v>
      </c>
      <c r="G61" s="85">
        <f t="shared" si="5"/>
        <v>2336</v>
      </c>
      <c r="H61" s="71" t="str">
        <f t="shared" si="4"/>
        <v>大阪府計</v>
      </c>
    </row>
    <row r="62" spans="1:8" ht="11.25">
      <c r="A62" s="72"/>
      <c r="B62" s="86"/>
      <c r="C62" s="87"/>
      <c r="D62" s="87"/>
      <c r="E62" s="87"/>
      <c r="F62" s="87"/>
      <c r="G62" s="88"/>
      <c r="H62" s="73"/>
    </row>
    <row r="63" spans="1:8" ht="11.25" customHeight="1">
      <c r="A63" s="68" t="s">
        <v>91</v>
      </c>
      <c r="B63" s="83">
        <v>35</v>
      </c>
      <c r="C63" s="84">
        <v>124</v>
      </c>
      <c r="D63" s="84">
        <v>12</v>
      </c>
      <c r="E63" s="84">
        <v>3170</v>
      </c>
      <c r="F63" s="84">
        <v>2895</v>
      </c>
      <c r="G63" s="89">
        <v>27</v>
      </c>
      <c r="H63" s="69" t="str">
        <f aca="true" t="shared" si="6" ref="H63:H84">IF(A63="","",A63)</f>
        <v>灘</v>
      </c>
    </row>
    <row r="64" spans="1:8" ht="11.25" customHeight="1">
      <c r="A64" s="68" t="s">
        <v>92</v>
      </c>
      <c r="B64" s="83">
        <v>112</v>
      </c>
      <c r="C64" s="84">
        <v>310</v>
      </c>
      <c r="D64" s="84">
        <v>40</v>
      </c>
      <c r="E64" s="84">
        <v>8449</v>
      </c>
      <c r="F64" s="84">
        <v>7548</v>
      </c>
      <c r="G64" s="83">
        <v>50</v>
      </c>
      <c r="H64" s="69" t="str">
        <f t="shared" si="6"/>
        <v>兵庫</v>
      </c>
    </row>
    <row r="65" spans="1:8" ht="11.25" customHeight="1">
      <c r="A65" s="68" t="s">
        <v>93</v>
      </c>
      <c r="B65" s="83">
        <v>43</v>
      </c>
      <c r="C65" s="84">
        <v>110</v>
      </c>
      <c r="D65" s="84">
        <v>11</v>
      </c>
      <c r="E65" s="84">
        <v>2986</v>
      </c>
      <c r="F65" s="84">
        <v>2735</v>
      </c>
      <c r="G65" s="83">
        <v>16</v>
      </c>
      <c r="H65" s="69" t="str">
        <f t="shared" si="6"/>
        <v>長田</v>
      </c>
    </row>
    <row r="66" spans="1:8" ht="11.25" customHeight="1">
      <c r="A66" s="68" t="s">
        <v>94</v>
      </c>
      <c r="B66" s="83">
        <v>53</v>
      </c>
      <c r="C66" s="84">
        <v>93</v>
      </c>
      <c r="D66" s="84">
        <v>21</v>
      </c>
      <c r="E66" s="84">
        <v>5010</v>
      </c>
      <c r="F66" s="84">
        <v>4575</v>
      </c>
      <c r="G66" s="83">
        <v>22</v>
      </c>
      <c r="H66" s="69" t="str">
        <f t="shared" si="6"/>
        <v>須磨</v>
      </c>
    </row>
    <row r="67" spans="1:8" ht="11.25" customHeight="1">
      <c r="A67" s="68" t="s">
        <v>95</v>
      </c>
      <c r="B67" s="83">
        <v>167</v>
      </c>
      <c r="C67" s="84">
        <v>698</v>
      </c>
      <c r="D67" s="84">
        <v>54</v>
      </c>
      <c r="E67" s="84">
        <v>10909</v>
      </c>
      <c r="F67" s="84">
        <v>10230</v>
      </c>
      <c r="G67" s="83">
        <v>237</v>
      </c>
      <c r="H67" s="69" t="str">
        <f t="shared" si="6"/>
        <v>神戸</v>
      </c>
    </row>
    <row r="68" spans="1:8" ht="11.25" customHeight="1">
      <c r="A68" s="68" t="s">
        <v>96</v>
      </c>
      <c r="B68" s="83">
        <v>234</v>
      </c>
      <c r="C68" s="84">
        <v>601</v>
      </c>
      <c r="D68" s="84">
        <v>38</v>
      </c>
      <c r="E68" s="84">
        <v>13413</v>
      </c>
      <c r="F68" s="84">
        <v>12060</v>
      </c>
      <c r="G68" s="83">
        <v>77</v>
      </c>
      <c r="H68" s="69" t="str">
        <f t="shared" si="6"/>
        <v>姫路</v>
      </c>
    </row>
    <row r="69" spans="1:8" ht="11.25" customHeight="1">
      <c r="A69" s="68" t="s">
        <v>97</v>
      </c>
      <c r="B69" s="83">
        <v>140</v>
      </c>
      <c r="C69" s="84">
        <v>421</v>
      </c>
      <c r="D69" s="84">
        <v>35</v>
      </c>
      <c r="E69" s="84">
        <v>10776</v>
      </c>
      <c r="F69" s="84">
        <v>8970</v>
      </c>
      <c r="G69" s="83">
        <v>76</v>
      </c>
      <c r="H69" s="69" t="str">
        <f t="shared" si="6"/>
        <v>尼崎</v>
      </c>
    </row>
    <row r="70" spans="1:8" ht="11.25" customHeight="1">
      <c r="A70" s="68" t="s">
        <v>98</v>
      </c>
      <c r="B70" s="83">
        <v>101</v>
      </c>
      <c r="C70" s="84">
        <v>303</v>
      </c>
      <c r="D70" s="84">
        <v>40</v>
      </c>
      <c r="E70" s="84">
        <v>8570</v>
      </c>
      <c r="F70" s="84">
        <v>7107</v>
      </c>
      <c r="G70" s="83">
        <v>61</v>
      </c>
      <c r="H70" s="69" t="str">
        <f t="shared" si="6"/>
        <v>明石</v>
      </c>
    </row>
    <row r="71" spans="1:8" ht="11.25" customHeight="1">
      <c r="A71" s="68" t="s">
        <v>99</v>
      </c>
      <c r="B71" s="83">
        <v>161</v>
      </c>
      <c r="C71" s="84">
        <v>359</v>
      </c>
      <c r="D71" s="84">
        <v>48</v>
      </c>
      <c r="E71" s="84">
        <v>12339</v>
      </c>
      <c r="F71" s="84">
        <v>11422</v>
      </c>
      <c r="G71" s="83">
        <v>94</v>
      </c>
      <c r="H71" s="69" t="str">
        <f t="shared" si="6"/>
        <v>西宮</v>
      </c>
    </row>
    <row r="72" spans="1:8" ht="11.25" customHeight="1">
      <c r="A72" s="68" t="s">
        <v>100</v>
      </c>
      <c r="B72" s="83">
        <v>82</v>
      </c>
      <c r="C72" s="84">
        <v>115</v>
      </c>
      <c r="D72" s="84">
        <v>32</v>
      </c>
      <c r="E72" s="84">
        <v>4642</v>
      </c>
      <c r="F72" s="84">
        <v>3051</v>
      </c>
      <c r="G72" s="83">
        <v>10</v>
      </c>
      <c r="H72" s="69" t="str">
        <f t="shared" si="6"/>
        <v>洲本</v>
      </c>
    </row>
    <row r="73" spans="1:8" ht="11.25" customHeight="1">
      <c r="A73" s="68" t="s">
        <v>101</v>
      </c>
      <c r="B73" s="83">
        <v>86</v>
      </c>
      <c r="C73" s="84">
        <v>285</v>
      </c>
      <c r="D73" s="84">
        <v>27</v>
      </c>
      <c r="E73" s="84">
        <v>6810</v>
      </c>
      <c r="F73" s="84">
        <v>6537</v>
      </c>
      <c r="G73" s="83">
        <v>88</v>
      </c>
      <c r="H73" s="69" t="str">
        <f t="shared" si="6"/>
        <v>芦屋</v>
      </c>
    </row>
    <row r="74" spans="1:8" ht="11.25" customHeight="1">
      <c r="A74" s="105" t="s">
        <v>102</v>
      </c>
      <c r="B74" s="90">
        <v>80</v>
      </c>
      <c r="C74" s="91">
        <v>192</v>
      </c>
      <c r="D74" s="91">
        <v>31</v>
      </c>
      <c r="E74" s="91">
        <v>6485</v>
      </c>
      <c r="F74" s="91">
        <v>5234</v>
      </c>
      <c r="G74" s="90">
        <v>54</v>
      </c>
      <c r="H74" s="106" t="str">
        <f t="shared" si="6"/>
        <v>伊丹</v>
      </c>
    </row>
    <row r="75" spans="1:8" ht="11.25" customHeight="1">
      <c r="A75" s="68" t="s">
        <v>103</v>
      </c>
      <c r="B75" s="103">
        <v>42</v>
      </c>
      <c r="C75" s="104">
        <v>104</v>
      </c>
      <c r="D75" s="104">
        <v>8</v>
      </c>
      <c r="E75" s="104">
        <v>2410</v>
      </c>
      <c r="F75" s="104">
        <v>1907</v>
      </c>
      <c r="G75" s="103">
        <v>6</v>
      </c>
      <c r="H75" s="69" t="str">
        <f t="shared" si="6"/>
        <v>相生</v>
      </c>
    </row>
    <row r="76" spans="1:8" ht="11.25" customHeight="1">
      <c r="A76" s="68" t="s">
        <v>104</v>
      </c>
      <c r="B76" s="83">
        <v>69</v>
      </c>
      <c r="C76" s="84">
        <v>182</v>
      </c>
      <c r="D76" s="84">
        <v>12</v>
      </c>
      <c r="E76" s="84">
        <v>3300</v>
      </c>
      <c r="F76" s="84">
        <v>2871</v>
      </c>
      <c r="G76" s="83">
        <v>7</v>
      </c>
      <c r="H76" s="69" t="str">
        <f t="shared" si="6"/>
        <v>豊岡</v>
      </c>
    </row>
    <row r="77" spans="1:8" ht="11.25" customHeight="1">
      <c r="A77" s="68" t="s">
        <v>105</v>
      </c>
      <c r="B77" s="83">
        <v>92</v>
      </c>
      <c r="C77" s="84">
        <v>244</v>
      </c>
      <c r="D77" s="84">
        <v>23</v>
      </c>
      <c r="E77" s="84">
        <v>7022</v>
      </c>
      <c r="F77" s="84">
        <v>5581</v>
      </c>
      <c r="G77" s="83">
        <v>35</v>
      </c>
      <c r="H77" s="69" t="str">
        <f t="shared" si="6"/>
        <v>加古川</v>
      </c>
    </row>
    <row r="78" spans="1:8" ht="11.25" customHeight="1">
      <c r="A78" s="68" t="s">
        <v>106</v>
      </c>
      <c r="B78" s="83">
        <v>47</v>
      </c>
      <c r="C78" s="84">
        <v>116</v>
      </c>
      <c r="D78" s="84">
        <v>9</v>
      </c>
      <c r="E78" s="84">
        <v>3714</v>
      </c>
      <c r="F78" s="84">
        <v>2807</v>
      </c>
      <c r="G78" s="83">
        <v>14</v>
      </c>
      <c r="H78" s="69" t="str">
        <f t="shared" si="6"/>
        <v>龍野</v>
      </c>
    </row>
    <row r="79" spans="1:8" ht="11.25" customHeight="1">
      <c r="A79" s="68" t="s">
        <v>107</v>
      </c>
      <c r="B79" s="83">
        <v>13</v>
      </c>
      <c r="C79" s="84">
        <v>63</v>
      </c>
      <c r="D79" s="84">
        <v>12</v>
      </c>
      <c r="E79" s="84">
        <v>1944</v>
      </c>
      <c r="F79" s="84">
        <v>1778</v>
      </c>
      <c r="G79" s="83">
        <v>6</v>
      </c>
      <c r="H79" s="69" t="str">
        <f t="shared" si="6"/>
        <v>西脇</v>
      </c>
    </row>
    <row r="80" spans="1:8" ht="11.25" customHeight="1">
      <c r="A80" s="68" t="s">
        <v>108</v>
      </c>
      <c r="B80" s="83">
        <v>19</v>
      </c>
      <c r="C80" s="84">
        <v>87</v>
      </c>
      <c r="D80" s="84">
        <v>8</v>
      </c>
      <c r="E80" s="84">
        <v>1886</v>
      </c>
      <c r="F80" s="84">
        <v>1478</v>
      </c>
      <c r="G80" s="83">
        <v>9</v>
      </c>
      <c r="H80" s="69" t="str">
        <f t="shared" si="6"/>
        <v>三木</v>
      </c>
    </row>
    <row r="81" spans="1:8" ht="11.25" customHeight="1">
      <c r="A81" s="68" t="s">
        <v>109</v>
      </c>
      <c r="B81" s="83">
        <v>30</v>
      </c>
      <c r="C81" s="84">
        <v>111</v>
      </c>
      <c r="D81" s="84">
        <v>13</v>
      </c>
      <c r="E81" s="84">
        <v>3328</v>
      </c>
      <c r="F81" s="84">
        <v>2662</v>
      </c>
      <c r="G81" s="83">
        <v>6</v>
      </c>
      <c r="H81" s="69" t="str">
        <f t="shared" si="6"/>
        <v>社</v>
      </c>
    </row>
    <row r="82" spans="1:8" ht="11.25" customHeight="1">
      <c r="A82" s="68" t="s">
        <v>110</v>
      </c>
      <c r="B82" s="83">
        <v>35</v>
      </c>
      <c r="C82" s="84">
        <v>60</v>
      </c>
      <c r="D82" s="84">
        <v>3</v>
      </c>
      <c r="E82" s="84">
        <v>1436</v>
      </c>
      <c r="F82" s="84">
        <v>943</v>
      </c>
      <c r="G82" s="83">
        <v>2</v>
      </c>
      <c r="H82" s="69" t="str">
        <f t="shared" si="6"/>
        <v>和田山</v>
      </c>
    </row>
    <row r="83" spans="1:8" ht="11.25" customHeight="1">
      <c r="A83" s="68" t="s">
        <v>111</v>
      </c>
      <c r="B83" s="92">
        <v>25</v>
      </c>
      <c r="C83" s="93">
        <v>91</v>
      </c>
      <c r="D83" s="92">
        <v>20</v>
      </c>
      <c r="E83" s="93">
        <v>2422</v>
      </c>
      <c r="F83" s="93">
        <v>1911</v>
      </c>
      <c r="G83" s="92">
        <v>5</v>
      </c>
      <c r="H83" s="74" t="str">
        <f t="shared" si="6"/>
        <v>柏原</v>
      </c>
    </row>
    <row r="84" spans="1:8" s="5" customFormat="1" ht="11.25">
      <c r="A84" s="70" t="s">
        <v>112</v>
      </c>
      <c r="B84" s="94">
        <f aca="true" t="shared" si="7" ref="B84:G84">SUM(B63:B83)</f>
        <v>1666</v>
      </c>
      <c r="C84" s="94">
        <f t="shared" si="7"/>
        <v>4669</v>
      </c>
      <c r="D84" s="94">
        <f t="shared" si="7"/>
        <v>497</v>
      </c>
      <c r="E84" s="94">
        <f t="shared" si="7"/>
        <v>121021</v>
      </c>
      <c r="F84" s="94">
        <f t="shared" si="7"/>
        <v>104302</v>
      </c>
      <c r="G84" s="94">
        <f t="shared" si="7"/>
        <v>902</v>
      </c>
      <c r="H84" s="75" t="str">
        <f t="shared" si="6"/>
        <v>兵庫県計</v>
      </c>
    </row>
    <row r="85" spans="1:8" ht="11.25">
      <c r="A85" s="72"/>
      <c r="B85" s="86"/>
      <c r="C85" s="87"/>
      <c r="D85" s="87"/>
      <c r="E85" s="87"/>
      <c r="F85" s="87"/>
      <c r="G85" s="88"/>
      <c r="H85" s="73"/>
    </row>
    <row r="86" spans="1:8" ht="11.25" customHeight="1">
      <c r="A86" s="68" t="s">
        <v>113</v>
      </c>
      <c r="B86" s="83">
        <v>190</v>
      </c>
      <c r="C86" s="84">
        <v>340</v>
      </c>
      <c r="D86" s="84">
        <v>95</v>
      </c>
      <c r="E86" s="84">
        <v>11914</v>
      </c>
      <c r="F86" s="84">
        <v>10952</v>
      </c>
      <c r="G86" s="89">
        <v>67</v>
      </c>
      <c r="H86" s="69" t="str">
        <f>IF(A86="","",A86)</f>
        <v>奈良</v>
      </c>
    </row>
    <row r="87" spans="1:8" ht="11.25" customHeight="1">
      <c r="A87" s="68" t="s">
        <v>114</v>
      </c>
      <c r="B87" s="83">
        <v>132</v>
      </c>
      <c r="C87" s="84">
        <v>228</v>
      </c>
      <c r="D87" s="84">
        <v>54</v>
      </c>
      <c r="E87" s="84">
        <v>8855</v>
      </c>
      <c r="F87" s="84">
        <v>6841</v>
      </c>
      <c r="G87" s="83">
        <v>31</v>
      </c>
      <c r="H87" s="69" t="str">
        <f>IF(A87="","",A87)</f>
        <v>葛城</v>
      </c>
    </row>
    <row r="88" spans="1:8" ht="11.25" customHeight="1">
      <c r="A88" s="68" t="s">
        <v>115</v>
      </c>
      <c r="B88" s="83">
        <v>40</v>
      </c>
      <c r="C88" s="84">
        <v>68</v>
      </c>
      <c r="D88" s="84">
        <v>13</v>
      </c>
      <c r="E88" s="84">
        <v>2869</v>
      </c>
      <c r="F88" s="84">
        <v>2067</v>
      </c>
      <c r="G88" s="83">
        <v>5</v>
      </c>
      <c r="H88" s="69" t="str">
        <f>IF(A88="","",A88)</f>
        <v>桜井</v>
      </c>
    </row>
    <row r="89" spans="1:8" ht="11.25" customHeight="1">
      <c r="A89" s="68" t="s">
        <v>116</v>
      </c>
      <c r="B89" s="83">
        <v>25</v>
      </c>
      <c r="C89" s="84">
        <v>31</v>
      </c>
      <c r="D89" s="84">
        <v>11</v>
      </c>
      <c r="E89" s="84">
        <v>1400</v>
      </c>
      <c r="F89" s="84">
        <v>707</v>
      </c>
      <c r="G89" s="83">
        <v>2</v>
      </c>
      <c r="H89" s="69" t="str">
        <f>IF(A89="","",A89)</f>
        <v>吉野</v>
      </c>
    </row>
    <row r="90" spans="1:8" ht="11.25" customHeight="1">
      <c r="A90" s="70" t="s">
        <v>117</v>
      </c>
      <c r="B90" s="85">
        <f aca="true" t="shared" si="8" ref="B90:G90">SUM(B86:B89)</f>
        <v>387</v>
      </c>
      <c r="C90" s="85">
        <f t="shared" si="8"/>
        <v>667</v>
      </c>
      <c r="D90" s="85">
        <f t="shared" si="8"/>
        <v>173</v>
      </c>
      <c r="E90" s="85">
        <f t="shared" si="8"/>
        <v>25038</v>
      </c>
      <c r="F90" s="85">
        <f t="shared" si="8"/>
        <v>20567</v>
      </c>
      <c r="G90" s="85">
        <f t="shared" si="8"/>
        <v>105</v>
      </c>
      <c r="H90" s="71" t="str">
        <f>IF(A90="","",A90)</f>
        <v>奈良県計</v>
      </c>
    </row>
    <row r="91" spans="1:8" ht="11.25">
      <c r="A91" s="72"/>
      <c r="B91" s="86"/>
      <c r="C91" s="87"/>
      <c r="D91" s="87"/>
      <c r="E91" s="87"/>
      <c r="F91" s="87"/>
      <c r="G91" s="88"/>
      <c r="H91" s="73"/>
    </row>
    <row r="92" spans="1:8" ht="11.25" customHeight="1">
      <c r="A92" s="68" t="s">
        <v>118</v>
      </c>
      <c r="B92" s="83">
        <v>111</v>
      </c>
      <c r="C92" s="84">
        <v>364</v>
      </c>
      <c r="D92" s="84">
        <v>67</v>
      </c>
      <c r="E92" s="84">
        <v>9872</v>
      </c>
      <c r="F92" s="84">
        <v>8763</v>
      </c>
      <c r="G92" s="89">
        <v>36</v>
      </c>
      <c r="H92" s="69" t="str">
        <f aca="true" t="shared" si="9" ref="H92:H99">IF(A92="","",A92)</f>
        <v>和歌山</v>
      </c>
    </row>
    <row r="93" spans="1:8" ht="11.25" customHeight="1">
      <c r="A93" s="68" t="s">
        <v>119</v>
      </c>
      <c r="B93" s="83">
        <v>18</v>
      </c>
      <c r="C93" s="84">
        <v>79</v>
      </c>
      <c r="D93" s="84">
        <v>12</v>
      </c>
      <c r="E93" s="84">
        <v>1705</v>
      </c>
      <c r="F93" s="84">
        <v>1410</v>
      </c>
      <c r="G93" s="83">
        <v>6</v>
      </c>
      <c r="H93" s="69" t="str">
        <f t="shared" si="9"/>
        <v>海南</v>
      </c>
    </row>
    <row r="94" spans="1:8" ht="11.25" customHeight="1">
      <c r="A94" s="68" t="s">
        <v>120</v>
      </c>
      <c r="B94" s="83">
        <v>32</v>
      </c>
      <c r="C94" s="84">
        <v>44</v>
      </c>
      <c r="D94" s="84">
        <v>14</v>
      </c>
      <c r="E94" s="84">
        <v>3065</v>
      </c>
      <c r="F94" s="84">
        <v>2189</v>
      </c>
      <c r="G94" s="83">
        <v>2</v>
      </c>
      <c r="H94" s="69" t="str">
        <f t="shared" si="9"/>
        <v>御坊</v>
      </c>
    </row>
    <row r="95" spans="1:8" ht="11.25" customHeight="1">
      <c r="A95" s="68" t="s">
        <v>121</v>
      </c>
      <c r="B95" s="83">
        <v>39</v>
      </c>
      <c r="C95" s="84">
        <v>76</v>
      </c>
      <c r="D95" s="84">
        <v>17</v>
      </c>
      <c r="E95" s="84">
        <v>4196</v>
      </c>
      <c r="F95" s="84">
        <v>3309</v>
      </c>
      <c r="G95" s="83">
        <v>2</v>
      </c>
      <c r="H95" s="69" t="str">
        <f t="shared" si="9"/>
        <v>田辺</v>
      </c>
    </row>
    <row r="96" spans="1:8" ht="11.25" customHeight="1">
      <c r="A96" s="68" t="s">
        <v>122</v>
      </c>
      <c r="B96" s="83">
        <v>29</v>
      </c>
      <c r="C96" s="84">
        <v>44</v>
      </c>
      <c r="D96" s="84">
        <v>13</v>
      </c>
      <c r="E96" s="84">
        <v>1895</v>
      </c>
      <c r="F96" s="84">
        <v>1500</v>
      </c>
      <c r="G96" s="83">
        <v>4</v>
      </c>
      <c r="H96" s="69" t="str">
        <f t="shared" si="9"/>
        <v>新宮</v>
      </c>
    </row>
    <row r="97" spans="1:8" ht="11.25" customHeight="1">
      <c r="A97" s="68" t="s">
        <v>123</v>
      </c>
      <c r="B97" s="83">
        <v>53</v>
      </c>
      <c r="C97" s="84">
        <v>80</v>
      </c>
      <c r="D97" s="84">
        <v>30</v>
      </c>
      <c r="E97" s="84">
        <v>3622</v>
      </c>
      <c r="F97" s="84">
        <v>2808</v>
      </c>
      <c r="G97" s="83">
        <v>6</v>
      </c>
      <c r="H97" s="69" t="str">
        <f t="shared" si="9"/>
        <v>粉河</v>
      </c>
    </row>
    <row r="98" spans="1:8" ht="11.25" customHeight="1">
      <c r="A98" s="68" t="s">
        <v>124</v>
      </c>
      <c r="B98" s="83">
        <v>23</v>
      </c>
      <c r="C98" s="84">
        <v>43</v>
      </c>
      <c r="D98" s="84">
        <v>10</v>
      </c>
      <c r="E98" s="84">
        <v>2429</v>
      </c>
      <c r="F98" s="84">
        <v>1515</v>
      </c>
      <c r="G98" s="83">
        <v>3</v>
      </c>
      <c r="H98" s="69" t="str">
        <f t="shared" si="9"/>
        <v>湯浅</v>
      </c>
    </row>
    <row r="99" spans="1:8" ht="11.25" customHeight="1">
      <c r="A99" s="70" t="s">
        <v>125</v>
      </c>
      <c r="B99" s="85">
        <f aca="true" t="shared" si="10" ref="B99:G99">SUM(B92:B98)</f>
        <v>305</v>
      </c>
      <c r="C99" s="85">
        <f t="shared" si="10"/>
        <v>730</v>
      </c>
      <c r="D99" s="85">
        <f t="shared" si="10"/>
        <v>163</v>
      </c>
      <c r="E99" s="85">
        <f t="shared" si="10"/>
        <v>26784</v>
      </c>
      <c r="F99" s="85">
        <f t="shared" si="10"/>
        <v>21494</v>
      </c>
      <c r="G99" s="85">
        <f t="shared" si="10"/>
        <v>59</v>
      </c>
      <c r="H99" s="71" t="str">
        <f t="shared" si="9"/>
        <v>和歌山県計</v>
      </c>
    </row>
    <row r="100" spans="1:8" ht="11.25">
      <c r="A100" s="76"/>
      <c r="B100" s="95"/>
      <c r="C100" s="96"/>
      <c r="D100" s="96"/>
      <c r="E100" s="96"/>
      <c r="F100" s="96"/>
      <c r="G100" s="97"/>
      <c r="H100" s="77"/>
    </row>
    <row r="101" spans="1:8" ht="12" thickBot="1">
      <c r="A101" s="78"/>
      <c r="B101" s="98"/>
      <c r="C101" s="99"/>
      <c r="D101" s="99"/>
      <c r="E101" s="99"/>
      <c r="F101" s="99"/>
      <c r="G101" s="100"/>
      <c r="H101" s="79"/>
    </row>
    <row r="102" spans="1:8" s="5" customFormat="1" ht="24.75" customHeight="1" thickBot="1" thickTop="1">
      <c r="A102" s="80" t="s">
        <v>29</v>
      </c>
      <c r="B102" s="101">
        <f aca="true" t="shared" si="11" ref="B102:G102">B13+B28+B61+B84+B90+B99</f>
        <v>6621</v>
      </c>
      <c r="C102" s="102">
        <f t="shared" si="11"/>
        <v>21841</v>
      </c>
      <c r="D102" s="102">
        <f t="shared" si="11"/>
        <v>2194</v>
      </c>
      <c r="E102" s="102">
        <f t="shared" si="11"/>
        <v>528961</v>
      </c>
      <c r="F102" s="102">
        <f t="shared" si="11"/>
        <v>452528</v>
      </c>
      <c r="G102" s="102">
        <f t="shared" si="11"/>
        <v>3971</v>
      </c>
      <c r="H102" s="22" t="s">
        <v>135</v>
      </c>
    </row>
    <row r="103" spans="1:7" ht="11.25">
      <c r="A103" s="4" t="s">
        <v>142</v>
      </c>
      <c r="B103" s="4"/>
      <c r="C103" s="4"/>
      <c r="D103" s="4"/>
      <c r="E103" s="4"/>
      <c r="F103" s="4"/>
      <c r="G103" s="4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&amp;R大阪国税局
源泉所得税４
（Ｈ26）</oddFooter>
  </headerFooter>
  <rowBreaks count="1" manualBreakCount="1">
    <brk id="7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62" t="s">
        <v>22</v>
      </c>
      <c r="B2" s="163"/>
      <c r="C2" s="163" t="s">
        <v>5</v>
      </c>
      <c r="D2" s="163"/>
      <c r="E2" s="163"/>
      <c r="F2" s="163"/>
      <c r="G2" s="163"/>
      <c r="H2" s="163"/>
      <c r="I2" s="163" t="s">
        <v>20</v>
      </c>
      <c r="J2" s="163"/>
      <c r="K2" s="163"/>
      <c r="L2" s="163"/>
      <c r="M2" s="163"/>
      <c r="N2" s="163"/>
      <c r="O2" s="163" t="s">
        <v>0</v>
      </c>
      <c r="P2" s="163"/>
      <c r="Q2" s="163"/>
      <c r="R2" s="163"/>
      <c r="S2" s="163"/>
      <c r="T2" s="163"/>
      <c r="U2" s="172"/>
    </row>
    <row r="3" spans="1:21" s="3" customFormat="1" ht="11.25">
      <c r="A3" s="164"/>
      <c r="B3" s="165"/>
      <c r="C3" s="18"/>
      <c r="D3" s="18"/>
      <c r="E3" s="168" t="s">
        <v>24</v>
      </c>
      <c r="F3" s="169"/>
      <c r="G3" s="168" t="s">
        <v>17</v>
      </c>
      <c r="H3" s="169"/>
      <c r="I3" s="168" t="s">
        <v>23</v>
      </c>
      <c r="J3" s="169"/>
      <c r="K3" s="168" t="s">
        <v>24</v>
      </c>
      <c r="L3" s="169"/>
      <c r="M3" s="168" t="s">
        <v>17</v>
      </c>
      <c r="N3" s="169"/>
      <c r="O3" s="168" t="s">
        <v>23</v>
      </c>
      <c r="P3" s="169"/>
      <c r="Q3" s="168" t="s">
        <v>16</v>
      </c>
      <c r="R3" s="169"/>
      <c r="S3" s="168" t="s">
        <v>17</v>
      </c>
      <c r="T3" s="169"/>
      <c r="U3" s="19"/>
    </row>
    <row r="4" spans="1:21" s="3" customFormat="1" ht="11.25">
      <c r="A4" s="166"/>
      <c r="B4" s="167"/>
      <c r="C4" s="167" t="s">
        <v>23</v>
      </c>
      <c r="D4" s="167"/>
      <c r="E4" s="170"/>
      <c r="F4" s="171"/>
      <c r="G4" s="170"/>
      <c r="H4" s="171"/>
      <c r="I4" s="170"/>
      <c r="J4" s="171"/>
      <c r="K4" s="170"/>
      <c r="L4" s="171"/>
      <c r="M4" s="170"/>
      <c r="N4" s="171"/>
      <c r="O4" s="170"/>
      <c r="P4" s="171"/>
      <c r="Q4" s="170"/>
      <c r="R4" s="171"/>
      <c r="S4" s="170"/>
      <c r="T4" s="171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60" t="s">
        <v>9</v>
      </c>
      <c r="B9" s="160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61" t="s">
        <v>10</v>
      </c>
      <c r="B10" s="161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大阪国税局</dc:title>
  <dc:subject>源泉所得税</dc:subject>
  <dc:creator>国税庁</dc:creator>
  <cp:keywords/>
  <dc:description/>
  <cp:lastModifiedBy>国税庁</cp:lastModifiedBy>
  <cp:lastPrinted>2016-06-22T05:12:08Z</cp:lastPrinted>
  <dcterms:created xsi:type="dcterms:W3CDTF">2003-07-09T01:05:10Z</dcterms:created>
  <dcterms:modified xsi:type="dcterms:W3CDTF">2016-06-22T05:13:11Z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