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60" windowHeight="8310" tabRatio="654"/>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'(1)徴収状況'!$A$1:$P$36</definedName>
    <definedName name="_xlnm.Print_Area" localSheetId="6">'(1)物納状況'!$A$1:$F$33</definedName>
    <definedName name="_xlnm.Print_Area" localSheetId="1">'(2)徴収状況の累年比較'!$A$1:$N$9</definedName>
    <definedName name="_xlnm.Print_Area" localSheetId="2">'(3)税務署別徴収状況-1'!$A$1:$N$15</definedName>
    <definedName name="_xlnm.Print_Area" localSheetId="3">'(3)税務署別徴収状況-2'!$A$1:$N$14</definedName>
    <definedName name="_xlnm.Print_Area" localSheetId="4">'(3)税務署別徴収状況-3'!$A$1:$N$15</definedName>
    <definedName name="_xlnm.Print_Area" localSheetId="5">'(3)税務署別徴収状況-4'!$A$1:$H$15</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25725" fullCalcOnLoad="1"/>
</workbook>
</file>

<file path=xl/calcChain.xml><?xml version="1.0" encoding="utf-8"?>
<calcChain xmlns="http://schemas.openxmlformats.org/spreadsheetml/2006/main">
  <c r="H14" i="12"/>
  <c r="H13"/>
  <c r="H11"/>
  <c r="H10"/>
  <c r="H9"/>
  <c r="H8"/>
  <c r="H7"/>
  <c r="H6"/>
  <c r="H5"/>
  <c r="N11" i="4"/>
  <c r="N6" i="6"/>
  <c r="N7"/>
  <c r="N8"/>
  <c r="N9"/>
  <c r="N10"/>
  <c r="N5"/>
  <c r="N11" i="5"/>
  <c r="N14" i="6"/>
  <c r="N13"/>
  <c r="N11"/>
  <c r="N6" i="5"/>
  <c r="N7"/>
  <c r="N8"/>
  <c r="N9"/>
  <c r="N10"/>
  <c r="N5"/>
  <c r="N6" i="4"/>
  <c r="N7"/>
  <c r="N8"/>
  <c r="N9"/>
  <c r="N10"/>
  <c r="N5"/>
</calcChain>
</file>

<file path=xl/sharedStrings.xml><?xml version="1.0" encoding="utf-8"?>
<sst xmlns="http://schemas.openxmlformats.org/spreadsheetml/2006/main" count="681" uniqueCount="167">
  <si>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</si>
  <si>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</si>
  <si>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</si>
  <si>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</si>
  <si>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</si>
  <si>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</si>
  <si>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</si>
  <si>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</si>
  <si>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</si>
  <si>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</si>
  <si>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</si>
  <si>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</si>
  <si>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</si>
  <si>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</si>
  <si>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</si>
  <si>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</si>
  <si>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</si>
  <si>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</si>
  <si>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</si>
  <si>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</si>
  <si>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</si>
  <si>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</si>
  <si>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</si>
  <si>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</si>
  <si>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</si>
  <si>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</si>
  <si>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</si>
  <si>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</si>
  <si>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</si>
  <si>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</si>
  <si>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</si>
  <si>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</si>
  <si>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</si>
  <si>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</si>
  <si>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</si>
  <si>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</si>
  <si>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</si>
  <si>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</si>
  <si>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</si>
  <si>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</si>
  <si>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</si>
  <si>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</si>
  <si>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</si>
  <si>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</si>
  <si>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千円</t>
    <rPh sb="0" eb="2">
      <t>センエン</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</si>
  <si>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</si>
  <si>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</si>
  <si>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</si>
  <si>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</si>
  <si>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</si>
  <si>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</si>
  <si>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</si>
  <si>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</si>
  <si>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</si>
  <si>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　（注）　「前年度許可末済」及び「本年度申請」欄の外書は、他署管内からの転入者分、「更正減等」欄の外書は、
          他署管内への転出者分である。</t>
    <rPh sb="14" eb="15">
      <t>オヨ</t>
    </rPh>
    <rPh sb="17" eb="20">
      <t>ホンネンド</t>
    </rPh>
    <rPh sb="20" eb="22">
      <t>シンセイ</t>
    </rPh>
    <rPh sb="43" eb="44">
      <t>タダシ</t>
    </rPh>
    <phoneticPr fontId="2"/>
  </si>
  <si>
    <t>税務署名</t>
    <rPh sb="0" eb="2">
      <t>ゼイム</t>
    </rPh>
    <rPh sb="2" eb="4">
      <t>ショメイ</t>
    </rPh>
    <phoneticPr fontId="2"/>
  </si>
  <si>
    <t>合            計</t>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</si>
  <si>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</si>
  <si>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</si>
  <si>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</si>
  <si>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</si>
  <si>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</si>
  <si>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</si>
  <si>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</si>
  <si>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</si>
  <si>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</si>
  <si>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</si>
  <si>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</si>
  <si>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</si>
  <si>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</si>
  <si>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</si>
  <si>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</si>
  <si>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</si>
  <si>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</si>
  <si>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</si>
  <si>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</si>
  <si>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</si>
  <si>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許　　　可</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</si>
  <si>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</si>
  <si>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</si>
  <si>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</si>
  <si>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</si>
  <si>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</si>
  <si>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</si>
  <si>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</si>
  <si>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</si>
  <si>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</si>
  <si>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</si>
  <si>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調査対象等：</t>
    <phoneticPr fontId="2"/>
  </si>
  <si>
    <t>（注）　１</t>
    <phoneticPr fontId="2"/>
  </si>
  <si>
    <t>「収納」欄は、国に完全に所有権が移転された物納財産の件数及び金額であり、外書は過誤納額である。</t>
    <phoneticPr fontId="2"/>
  </si>
  <si>
    <t>２</t>
    <phoneticPr fontId="2"/>
  </si>
  <si>
    <t>「引継」欄は、収納した物納財産を財務局へ引き渡した件数及び金額である。</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</si>
  <si>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</si>
  <si>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</si>
  <si>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</si>
  <si>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</si>
  <si>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</si>
  <si>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</si>
  <si>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</si>
  <si>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</si>
  <si>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</si>
  <si>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</si>
  <si>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</si>
  <si>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那覇</t>
    <rPh sb="0" eb="2">
      <t>ナハ</t>
    </rPh>
    <phoneticPr fontId="2"/>
  </si>
  <si>
    <t>宮古島</t>
    <rPh sb="0" eb="3">
      <t>ミヤコジマ</t>
    </rPh>
    <phoneticPr fontId="2"/>
  </si>
  <si>
    <t>石垣</t>
    <rPh sb="0" eb="2">
      <t>イシガキ</t>
    </rPh>
    <phoneticPr fontId="2"/>
  </si>
  <si>
    <t>北那覇</t>
    <rPh sb="0" eb="1">
      <t>キタ</t>
    </rPh>
    <rPh sb="1" eb="3">
      <t>ナハ</t>
    </rPh>
    <phoneticPr fontId="2"/>
  </si>
  <si>
    <t>名護</t>
    <rPh sb="0" eb="2">
      <t>ナゴ</t>
    </rPh>
    <phoneticPr fontId="2"/>
  </si>
  <si>
    <t>沖縄</t>
    <rPh sb="0" eb="2">
      <t>オキナワ</t>
    </rPh>
    <phoneticPr fontId="2"/>
  </si>
  <si>
    <t>沖縄県計</t>
    <rPh sb="0" eb="2">
      <t>オキナワ</t>
    </rPh>
    <rPh sb="2" eb="3">
      <t>ケン</t>
    </rPh>
    <rPh sb="3" eb="4">
      <t>ケイ</t>
    </rPh>
    <phoneticPr fontId="2"/>
  </si>
  <si>
    <t>物　　件　　数</t>
    <rPh sb="0" eb="1">
      <t>モノ</t>
    </rPh>
    <rPh sb="3" eb="4">
      <t>ケン</t>
    </rPh>
    <rPh sb="6" eb="7">
      <t>スウ</t>
    </rPh>
    <phoneticPr fontId="2"/>
  </si>
  <si>
    <t>件</t>
    <rPh sb="0" eb="1">
      <t>ケン</t>
    </rPh>
    <phoneticPr fontId="2"/>
  </si>
  <si>
    <t>-</t>
  </si>
  <si>
    <t>外</t>
    <rPh sb="0" eb="1">
      <t>ホカ</t>
    </rPh>
    <phoneticPr fontId="6"/>
  </si>
  <si>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2"/>
  </si>
  <si>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</si>
  <si>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</si>
  <si>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</si>
  <si>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</si>
  <si>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</si>
  <si>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</si>
  <si>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</si>
  <si>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</si>
  <si>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</si>
  <si>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</si>
  <si>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</si>
  <si>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</si>
  <si>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</si>
  <si>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</si>
  <si>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</si>
  <si>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</si>
  <si>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</si>
  <si>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</si>
  <si>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</si>
  <si>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</si>
  <si>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</si>
  <si>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</si>
  <si>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</si>
  <si>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</si>
  <si>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</si>
  <si>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</si>
  <si>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</si>
  <si>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</si>
  <si>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</si>
  <si>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</si>
  <si>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</si>
  <si>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</si>
  <si>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</si>
  <si>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</si>
  <si>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</si>
  <si>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</si>
  <si>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</si>
  <si>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「相続税」には贈与税を含む。</t>
    <phoneticPr fontId="2"/>
  </si>
  <si>
    <t>調査期間：平成26年４月１日から平成27年３月31日</t>
    <phoneticPr fontId="2"/>
  </si>
  <si>
    <t>平成22年度</t>
  </si>
  <si>
    <t>平成23年度</t>
  </si>
  <si>
    <t>平成24年度</t>
  </si>
  <si>
    <t>平成25年度</t>
  </si>
  <si>
    <t>平成26年度</t>
    <phoneticPr fontId="2"/>
  </si>
  <si>
    <t>平成26年４月１日から平成27年３月31日までの間に相続税の物納について申請、許可、収納等のあったものを示した。</t>
    <phoneticPr fontId="2"/>
  </si>
  <si>
    <t>平成26年度</t>
    <phoneticPr fontId="2"/>
  </si>
  <si>
    <t>　調査対象等：平成26年４月１日から平成27年３月31日までの間に相続税及び贈与税の年賦延納並びに所得税法
              第132条の規定による所得税の延納について、申請、許可、収納等のあったものを示した。</t>
    <phoneticPr fontId="2"/>
  </si>
  <si>
    <t>地方法人税</t>
    <rPh sb="0" eb="2">
      <t>チホウ</t>
    </rPh>
    <rPh sb="2" eb="5">
      <t>ホウジンゼイ</t>
    </rPh>
    <phoneticPr fontId="2"/>
  </si>
  <si>
    <t>－</t>
  </si>
  <si>
    <t>-</t>
    <phoneticPr fontId="2"/>
  </si>
  <si>
    <t>X</t>
    <phoneticPr fontId="2"/>
  </si>
</sst>
</file>

<file path=xl/styles.xml><?xml version="1.0" encoding="utf-8"?>
<styleSheet xmlns="http://schemas.openxmlformats.org/spreadsheetml/2006/main">
  <numFmts count="2">
    <numFmt numFmtId="41" formatCode="_ * #,##0_ ;_ * \-#,##0_ ;_ * &quot;-&quot;_ ;_ @_ "/>
    <numFmt numFmtId="176" formatCode="#,##0;[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3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thin">
        <color indexed="55"/>
      </left>
      <right/>
      <top/>
      <bottom style="medium">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style="thin">
        <color indexed="64"/>
      </right>
      <top style="thin">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s>
  <cellStyleXfs count="2">
    <xf numFmtId="0" fontId="0" fillId="0" borderId="0"/>
    <xf numFmtId="38" fontId="1" fillId="0" borderId="0" applyFont="0" applyFill="0" applyBorder="0" applyAlignment="0" applyProtection="0"/>
  </cellStyleXfs>
  <cellXfs count="40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5" fillId="2" borderId="15" xfId="0" applyNumberFormat="1" applyFont="1" applyFill="1" applyBorder="1" applyAlignment="1">
      <alignment horizontal="right" vertical="center"/>
    </xf>
    <xf numFmtId="0" fontId="3" fillId="0" borderId="16" xfId="0" applyFont="1" applyBorder="1" applyAlignment="1">
      <alignment horizontal="center" vertical="center"/>
    </xf>
    <xf numFmtId="176" fontId="3" fillId="2" borderId="17"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3" fontId="3" fillId="2" borderId="25" xfId="0" applyNumberFormat="1" applyFont="1" applyFill="1" applyBorder="1" applyAlignment="1">
      <alignment horizontal="right" vertical="center"/>
    </xf>
    <xf numFmtId="3" fontId="3" fillId="2" borderId="26" xfId="0" applyNumberFormat="1" applyFont="1" applyFill="1" applyBorder="1" applyAlignment="1">
      <alignment horizontal="right" vertical="center"/>
    </xf>
    <xf numFmtId="3"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5" fillId="2" borderId="37" xfId="0" applyNumberFormat="1" applyFont="1" applyFill="1" applyBorder="1" applyAlignment="1">
      <alignment horizontal="right" vertical="center"/>
    </xf>
    <xf numFmtId="176" fontId="5" fillId="2" borderId="38"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39" xfId="0" applyNumberFormat="1" applyFont="1" applyFill="1" applyBorder="1" applyAlignment="1">
      <alignment horizontal="right" vertical="center"/>
    </xf>
    <xf numFmtId="176" fontId="3" fillId="0" borderId="32" xfId="0" applyNumberFormat="1" applyFont="1" applyFill="1" applyBorder="1" applyAlignment="1">
      <alignment horizontal="right" vertical="center"/>
    </xf>
    <xf numFmtId="176" fontId="3" fillId="0" borderId="33" xfId="0" applyNumberFormat="1" applyFont="1" applyFill="1" applyBorder="1" applyAlignment="1">
      <alignment horizontal="right" vertical="center"/>
    </xf>
    <xf numFmtId="176" fontId="3" fillId="0" borderId="34" xfId="0" applyNumberFormat="1" applyFont="1" applyFill="1" applyBorder="1" applyAlignment="1">
      <alignment horizontal="right" vertical="center"/>
    </xf>
    <xf numFmtId="0" fontId="6" fillId="0" borderId="40" xfId="0" applyFont="1" applyBorder="1" applyAlignment="1">
      <alignment horizontal="center" vertical="center"/>
    </xf>
    <xf numFmtId="0" fontId="6" fillId="0" borderId="12" xfId="0" applyFont="1" applyBorder="1" applyAlignment="1">
      <alignment horizontal="center" vertical="center"/>
    </xf>
    <xf numFmtId="0" fontId="6" fillId="2" borderId="41"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42" xfId="0" applyFont="1" applyFill="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176" fontId="3" fillId="2" borderId="46"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0" fontId="6" fillId="0" borderId="48" xfId="0" applyFont="1" applyBorder="1" applyAlignment="1">
      <alignment horizontal="distributed" vertical="center" justifyLastLine="1"/>
    </xf>
    <xf numFmtId="0" fontId="6" fillId="0" borderId="49"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40" xfId="0" applyFont="1" applyFill="1" applyBorder="1" applyAlignment="1">
      <alignment horizontal="distributed" vertical="center" justifyLastLine="1"/>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176" fontId="3" fillId="2" borderId="53" xfId="0" applyNumberFormat="1" applyFont="1" applyFill="1" applyBorder="1" applyAlignment="1">
      <alignment horizontal="right" vertical="center"/>
    </xf>
    <xf numFmtId="0" fontId="5" fillId="4" borderId="54" xfId="0" applyFont="1" applyFill="1" applyBorder="1" applyAlignment="1">
      <alignment horizontal="distributed" vertical="center"/>
    </xf>
    <xf numFmtId="176" fontId="5" fillId="2" borderId="55" xfId="0" applyNumberFormat="1" applyFont="1" applyFill="1" applyBorder="1" applyAlignment="1">
      <alignment horizontal="right" vertical="center"/>
    </xf>
    <xf numFmtId="176" fontId="5" fillId="2" borderId="56"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176" fontId="3" fillId="0" borderId="26" xfId="0" applyNumberFormat="1" applyFont="1" applyFill="1" applyBorder="1" applyAlignment="1">
      <alignment horizontal="right" vertical="center"/>
    </xf>
    <xf numFmtId="176" fontId="3" fillId="0" borderId="27" xfId="0" applyNumberFormat="1" applyFont="1" applyFill="1" applyBorder="1" applyAlignment="1">
      <alignment horizontal="right" vertical="center"/>
    </xf>
    <xf numFmtId="0" fontId="5" fillId="4" borderId="57" xfId="0" applyFont="1" applyFill="1" applyBorder="1" applyAlignment="1">
      <alignment horizontal="distributed" vertical="center"/>
    </xf>
    <xf numFmtId="0" fontId="5" fillId="0" borderId="58" xfId="0" applyFont="1" applyBorder="1" applyAlignment="1">
      <alignment horizontal="distributed" vertical="center"/>
    </xf>
    <xf numFmtId="0" fontId="3" fillId="4" borderId="59" xfId="0" applyFont="1" applyFill="1" applyBorder="1" applyAlignment="1">
      <alignment horizontal="distributed" vertical="center"/>
    </xf>
    <xf numFmtId="0" fontId="3" fillId="4" borderId="60" xfId="0" applyFont="1" applyFill="1" applyBorder="1" applyAlignment="1">
      <alignment horizontal="distributed" vertical="center"/>
    </xf>
    <xf numFmtId="0" fontId="5" fillId="0" borderId="61" xfId="0" applyFont="1" applyBorder="1" applyAlignment="1">
      <alignment horizontal="distributed" vertical="center" justifyLastLine="1"/>
    </xf>
    <xf numFmtId="0" fontId="5" fillId="0" borderId="62" xfId="0" applyFont="1" applyBorder="1" applyAlignment="1">
      <alignment horizontal="distributed" vertical="center"/>
    </xf>
    <xf numFmtId="0" fontId="5" fillId="0" borderId="63" xfId="0" applyFont="1" applyBorder="1" applyAlignment="1">
      <alignment horizontal="distributed" vertical="center" indent="1"/>
    </xf>
    <xf numFmtId="0" fontId="5" fillId="0" borderId="64" xfId="0" applyFont="1" applyBorder="1" applyAlignment="1">
      <alignment horizontal="distributed" vertical="center" indent="1"/>
    </xf>
    <xf numFmtId="0" fontId="5" fillId="0" borderId="65" xfId="0" applyFont="1" applyBorder="1" applyAlignment="1">
      <alignment horizontal="distributed" vertical="center"/>
    </xf>
    <xf numFmtId="0" fontId="5" fillId="0" borderId="61" xfId="0" applyFont="1" applyBorder="1" applyAlignment="1">
      <alignment horizontal="distributed" vertical="center" indent="1"/>
    </xf>
    <xf numFmtId="0" fontId="5" fillId="0" borderId="66" xfId="0" applyFont="1" applyBorder="1" applyAlignment="1">
      <alignment horizontal="distributed" vertical="center" indent="1"/>
    </xf>
    <xf numFmtId="0" fontId="5" fillId="0" borderId="67" xfId="0" applyFont="1" applyBorder="1" applyAlignment="1">
      <alignment horizontal="distributed" vertical="center"/>
    </xf>
    <xf numFmtId="0" fontId="3" fillId="0" borderId="68" xfId="0" applyFont="1" applyBorder="1" applyAlignment="1">
      <alignment horizontal="distributed" vertical="center"/>
    </xf>
    <xf numFmtId="0" fontId="6" fillId="0" borderId="42" xfId="0" applyFont="1" applyBorder="1" applyAlignment="1">
      <alignment horizontal="center" vertical="center"/>
    </xf>
    <xf numFmtId="0" fontId="6" fillId="0" borderId="12" xfId="0" applyFont="1" applyBorder="1" applyAlignment="1">
      <alignment horizontal="right"/>
    </xf>
    <xf numFmtId="0" fontId="6" fillId="2" borderId="69" xfId="0" applyFont="1" applyFill="1" applyBorder="1" applyAlignment="1">
      <alignment horizontal="right"/>
    </xf>
    <xf numFmtId="38" fontId="3" fillId="2" borderId="70" xfId="1" applyFont="1" applyFill="1" applyBorder="1" applyAlignment="1">
      <alignment horizontal="right" vertical="center"/>
    </xf>
    <xf numFmtId="0" fontId="5" fillId="0" borderId="68" xfId="0" applyFont="1" applyBorder="1" applyAlignment="1">
      <alignment horizontal="distributed" vertical="center"/>
    </xf>
    <xf numFmtId="38" fontId="3" fillId="2" borderId="71" xfId="1" applyFont="1" applyFill="1" applyBorder="1" applyAlignment="1">
      <alignment horizontal="right" vertical="center"/>
    </xf>
    <xf numFmtId="0" fontId="3" fillId="0" borderId="72" xfId="0" applyFont="1" applyFill="1" applyBorder="1" applyAlignment="1">
      <alignment horizontal="center" vertical="distributed" textRotation="255" indent="2"/>
    </xf>
    <xf numFmtId="0" fontId="3" fillId="0" borderId="72" xfId="0" applyFont="1" applyFill="1" applyBorder="1" applyAlignment="1">
      <alignment horizontal="distributed" vertical="center"/>
    </xf>
    <xf numFmtId="38" fontId="3" fillId="0" borderId="72"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horizontal="right" vertical="top" wrapText="1"/>
    </xf>
    <xf numFmtId="49" fontId="3" fillId="0" borderId="0" xfId="0" applyNumberFormat="1" applyFont="1" applyAlignment="1">
      <alignment horizontal="right" vertical="top"/>
    </xf>
    <xf numFmtId="0" fontId="3" fillId="0" borderId="0" xfId="0" applyFont="1" applyAlignment="1">
      <alignment vertical="center"/>
    </xf>
    <xf numFmtId="0" fontId="7" fillId="0" borderId="0" xfId="0" applyFont="1" applyAlignment="1">
      <alignment vertical="center"/>
    </xf>
    <xf numFmtId="0" fontId="3" fillId="0" borderId="49" xfId="0" applyFont="1" applyBorder="1" applyAlignment="1">
      <alignment horizontal="center" vertical="center"/>
    </xf>
    <xf numFmtId="0" fontId="6" fillId="0" borderId="73" xfId="0" applyFont="1" applyBorder="1" applyAlignment="1">
      <alignment horizontal="center" vertical="center"/>
    </xf>
    <xf numFmtId="0" fontId="6" fillId="5" borderId="42" xfId="0" applyFont="1" applyFill="1" applyBorder="1" applyAlignment="1">
      <alignment horizontal="right"/>
    </xf>
    <xf numFmtId="0" fontId="6" fillId="2" borderId="49" xfId="0" applyFont="1" applyFill="1" applyBorder="1" applyAlignment="1">
      <alignment horizontal="right"/>
    </xf>
    <xf numFmtId="0" fontId="3" fillId="0" borderId="74" xfId="0" applyFont="1" applyBorder="1" applyAlignment="1">
      <alignment horizontal="right" vertical="center" indent="1"/>
    </xf>
    <xf numFmtId="38" fontId="3" fillId="5" borderId="75" xfId="1" applyFont="1" applyFill="1" applyBorder="1" applyAlignment="1">
      <alignment horizontal="right" vertical="center" indent="1"/>
    </xf>
    <xf numFmtId="38" fontId="3" fillId="2" borderId="28" xfId="1" applyFont="1" applyFill="1" applyBorder="1" applyAlignment="1">
      <alignment horizontal="right" vertical="center" indent="1"/>
    </xf>
    <xf numFmtId="0" fontId="3" fillId="0" borderId="76" xfId="0" applyFont="1" applyBorder="1" applyAlignment="1">
      <alignment horizontal="right" vertical="center" indent="1"/>
    </xf>
    <xf numFmtId="38" fontId="3" fillId="5" borderId="17" xfId="1" applyFont="1" applyFill="1" applyBorder="1" applyAlignment="1">
      <alignment horizontal="right" vertical="center" indent="1"/>
    </xf>
    <xf numFmtId="38" fontId="3" fillId="2" borderId="77" xfId="1" applyFont="1" applyFill="1" applyBorder="1" applyAlignment="1">
      <alignment horizontal="right" vertical="center" indent="1"/>
    </xf>
    <xf numFmtId="0" fontId="5" fillId="0" borderId="78" xfId="0" applyFont="1" applyBorder="1" applyAlignment="1">
      <alignment horizontal="center" vertical="center"/>
    </xf>
    <xf numFmtId="0" fontId="5" fillId="0" borderId="79" xfId="0" applyFont="1" applyBorder="1" applyAlignment="1">
      <alignment horizontal="center" vertical="center"/>
    </xf>
    <xf numFmtId="38" fontId="5" fillId="5" borderId="78" xfId="1" applyFont="1" applyFill="1" applyBorder="1" applyAlignment="1">
      <alignment horizontal="right" vertical="center" indent="1"/>
    </xf>
    <xf numFmtId="38" fontId="5" fillId="2" borderId="24" xfId="1" applyFont="1" applyFill="1" applyBorder="1" applyAlignment="1">
      <alignment horizontal="right" vertical="center" indent="1"/>
    </xf>
    <xf numFmtId="0" fontId="6" fillId="0" borderId="48" xfId="0" applyFont="1" applyBorder="1" applyAlignment="1">
      <alignment horizontal="center" vertical="center"/>
    </xf>
    <xf numFmtId="0" fontId="6" fillId="5" borderId="9" xfId="0" applyFont="1" applyFill="1" applyBorder="1" applyAlignment="1">
      <alignment horizontal="right" vertical="center"/>
    </xf>
    <xf numFmtId="0" fontId="6" fillId="2" borderId="80" xfId="0" applyFont="1" applyFill="1" applyBorder="1" applyAlignment="1">
      <alignment horizontal="right" vertical="center"/>
    </xf>
    <xf numFmtId="0" fontId="6" fillId="0" borderId="12" xfId="0" applyFont="1" applyBorder="1" applyAlignment="1">
      <alignment horizontal="right" vertical="center"/>
    </xf>
    <xf numFmtId="0" fontId="6" fillId="2" borderId="81" xfId="0" applyFont="1" applyFill="1" applyBorder="1" applyAlignment="1">
      <alignment horizontal="right" vertical="center"/>
    </xf>
    <xf numFmtId="0" fontId="6" fillId="2" borderId="82" xfId="0" applyFont="1" applyFill="1" applyBorder="1" applyAlignment="1">
      <alignment horizontal="right" vertical="center"/>
    </xf>
    <xf numFmtId="176" fontId="3" fillId="5" borderId="25" xfId="0" applyNumberFormat="1" applyFont="1" applyFill="1" applyBorder="1" applyAlignment="1">
      <alignment horizontal="right" vertical="center"/>
    </xf>
    <xf numFmtId="176" fontId="3" fillId="2" borderId="27" xfId="0" applyNumberFormat="1" applyFont="1" applyFill="1" applyBorder="1" applyAlignment="1">
      <alignment horizontal="right" vertical="center"/>
    </xf>
    <xf numFmtId="176" fontId="3" fillId="2" borderId="83" xfId="0" applyNumberFormat="1" applyFont="1" applyFill="1" applyBorder="1" applyAlignment="1">
      <alignment horizontal="right" vertical="center"/>
    </xf>
    <xf numFmtId="176" fontId="6" fillId="0" borderId="25" xfId="0" applyNumberFormat="1" applyFont="1" applyBorder="1" applyAlignment="1">
      <alignment horizontal="right" vertical="center"/>
    </xf>
    <xf numFmtId="176" fontId="3" fillId="2" borderId="84" xfId="0" applyNumberFormat="1" applyFont="1" applyFill="1" applyBorder="1" applyAlignment="1">
      <alignment horizontal="right" vertical="center"/>
    </xf>
    <xf numFmtId="176" fontId="3" fillId="2" borderId="85" xfId="0" applyNumberFormat="1" applyFont="1" applyFill="1" applyBorder="1" applyAlignment="1">
      <alignment horizontal="right" vertical="center"/>
    </xf>
    <xf numFmtId="0" fontId="3" fillId="0" borderId="0" xfId="0" applyFont="1" applyAlignment="1">
      <alignment horizontal="right" vertical="center"/>
    </xf>
    <xf numFmtId="0" fontId="3" fillId="0" borderId="86"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0" fontId="3" fillId="0" borderId="69" xfId="0" applyFont="1" applyBorder="1" applyAlignment="1">
      <alignment horizontal="center" vertical="center"/>
    </xf>
    <xf numFmtId="0" fontId="6" fillId="0" borderId="40"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42" xfId="0" applyFont="1" applyFill="1" applyBorder="1" applyAlignment="1">
      <alignment horizontal="center" vertical="center"/>
    </xf>
    <xf numFmtId="0" fontId="6" fillId="5" borderId="9" xfId="0" applyFont="1" applyFill="1" applyBorder="1" applyAlignment="1">
      <alignment horizontal="right"/>
    </xf>
    <xf numFmtId="38" fontId="3" fillId="5" borderId="94" xfId="1" applyFont="1" applyFill="1" applyBorder="1" applyAlignment="1">
      <alignment horizontal="right" vertical="center"/>
    </xf>
    <xf numFmtId="38" fontId="3" fillId="2" borderId="95" xfId="1" applyFont="1" applyFill="1" applyBorder="1" applyAlignment="1">
      <alignment horizontal="right" vertical="center"/>
    </xf>
    <xf numFmtId="38" fontId="3" fillId="2" borderId="96" xfId="1" applyFont="1" applyFill="1" applyBorder="1" applyAlignment="1">
      <alignment horizontal="right" vertical="center"/>
    </xf>
    <xf numFmtId="38" fontId="3" fillId="5" borderId="25" xfId="1" applyFont="1" applyFill="1" applyBorder="1" applyAlignment="1">
      <alignment horizontal="right" vertical="center"/>
    </xf>
    <xf numFmtId="38" fontId="3" fillId="2" borderId="27" xfId="1" applyFont="1" applyFill="1" applyBorder="1" applyAlignment="1">
      <alignment horizontal="right" vertical="center"/>
    </xf>
    <xf numFmtId="38" fontId="3" fillId="5" borderId="97" xfId="1" applyFont="1" applyFill="1" applyBorder="1" applyAlignment="1">
      <alignment horizontal="right" vertical="center"/>
    </xf>
    <xf numFmtId="38" fontId="3" fillId="2" borderId="98" xfId="1" applyFont="1" applyFill="1" applyBorder="1" applyAlignment="1">
      <alignment horizontal="right" vertical="center"/>
    </xf>
    <xf numFmtId="38" fontId="3" fillId="2" borderId="99" xfId="1" applyFont="1" applyFill="1" applyBorder="1" applyAlignment="1">
      <alignment horizontal="right" vertical="center"/>
    </xf>
    <xf numFmtId="0" fontId="3" fillId="0" borderId="100" xfId="0" applyFont="1" applyBorder="1" applyAlignment="1">
      <alignment horizontal="distributed" vertical="center"/>
    </xf>
    <xf numFmtId="38" fontId="3" fillId="5" borderId="101" xfId="1" applyFont="1" applyFill="1" applyBorder="1" applyAlignment="1">
      <alignment horizontal="right" vertical="center"/>
    </xf>
    <xf numFmtId="38" fontId="3" fillId="2" borderId="102" xfId="1" applyFont="1" applyFill="1" applyBorder="1" applyAlignment="1">
      <alignment horizontal="right" vertical="center"/>
    </xf>
    <xf numFmtId="38" fontId="3" fillId="2" borderId="103" xfId="1" applyFont="1" applyFill="1" applyBorder="1" applyAlignment="1">
      <alignment horizontal="right" vertical="center"/>
    </xf>
    <xf numFmtId="0" fontId="3" fillId="0" borderId="104" xfId="0" applyFont="1" applyBorder="1" applyAlignment="1">
      <alignment horizontal="distributed" vertical="center"/>
    </xf>
    <xf numFmtId="38" fontId="3" fillId="5" borderId="55" xfId="1" applyFont="1" applyFill="1" applyBorder="1" applyAlignment="1">
      <alignment horizontal="right" vertical="center"/>
    </xf>
    <xf numFmtId="38" fontId="3" fillId="2" borderId="56" xfId="1" applyFont="1" applyFill="1" applyBorder="1" applyAlignment="1">
      <alignment horizontal="right" vertical="center"/>
    </xf>
    <xf numFmtId="38" fontId="3" fillId="2" borderId="105" xfId="1" applyFont="1" applyFill="1" applyBorder="1" applyAlignment="1">
      <alignment horizontal="right" vertical="center"/>
    </xf>
    <xf numFmtId="38" fontId="3" fillId="5" borderId="106" xfId="1" applyFont="1" applyFill="1" applyBorder="1" applyAlignment="1">
      <alignment horizontal="right" vertical="center"/>
    </xf>
    <xf numFmtId="38" fontId="3" fillId="2" borderId="107" xfId="1" applyFont="1" applyFill="1" applyBorder="1" applyAlignment="1">
      <alignment horizontal="right" vertical="center"/>
    </xf>
    <xf numFmtId="38" fontId="3" fillId="5" borderId="29" xfId="1" applyFont="1" applyFill="1" applyBorder="1" applyAlignment="1">
      <alignment horizontal="right" vertical="center"/>
    </xf>
    <xf numFmtId="38" fontId="3" fillId="2" borderId="30" xfId="1" applyFont="1" applyFill="1" applyBorder="1" applyAlignment="1">
      <alignment horizontal="right" vertical="center"/>
    </xf>
    <xf numFmtId="38" fontId="3" fillId="2" borderId="108" xfId="1" applyFont="1" applyFill="1" applyBorder="1" applyAlignment="1">
      <alignment horizontal="right" vertical="center"/>
    </xf>
    <xf numFmtId="0" fontId="5" fillId="0" borderId="77" xfId="0" applyFont="1" applyFill="1" applyBorder="1" applyAlignment="1">
      <alignment horizontal="distributed" vertical="center"/>
    </xf>
    <xf numFmtId="0" fontId="6" fillId="2" borderId="109" xfId="0"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0" fontId="6" fillId="3" borderId="49" xfId="0" applyFont="1" applyFill="1" applyBorder="1" applyAlignment="1">
      <alignment horizontal="distributed" vertical="center" justifyLastLine="1"/>
    </xf>
    <xf numFmtId="0" fontId="3" fillId="4" borderId="114" xfId="0" applyFont="1" applyFill="1" applyBorder="1" applyAlignment="1">
      <alignment horizontal="distributed" vertical="center"/>
    </xf>
    <xf numFmtId="0" fontId="3" fillId="4" borderId="115" xfId="0" applyFont="1" applyFill="1" applyBorder="1" applyAlignment="1">
      <alignment horizontal="distributed" vertical="center"/>
    </xf>
    <xf numFmtId="0" fontId="5" fillId="4" borderId="116" xfId="0" applyFont="1" applyFill="1" applyBorder="1" applyAlignment="1">
      <alignment horizontal="distributed" vertical="center"/>
    </xf>
    <xf numFmtId="0" fontId="6" fillId="2" borderId="109" xfId="0" applyFont="1" applyFill="1" applyBorder="1" applyAlignment="1">
      <alignment horizontal="right"/>
    </xf>
    <xf numFmtId="176" fontId="3" fillId="0" borderId="117" xfId="0" applyNumberFormat="1" applyFont="1" applyFill="1" applyBorder="1" applyAlignment="1">
      <alignment horizontal="right" vertical="center"/>
    </xf>
    <xf numFmtId="0" fontId="5" fillId="0" borderId="28" xfId="0" applyFont="1" applyBorder="1" applyAlignment="1">
      <alignment horizontal="center" vertical="center"/>
    </xf>
    <xf numFmtId="0" fontId="3" fillId="0" borderId="75"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118" xfId="1" applyNumberFormat="1" applyFont="1" applyFill="1" applyBorder="1" applyAlignment="1">
      <alignment horizontal="right" vertical="center"/>
    </xf>
    <xf numFmtId="41" fontId="3" fillId="5" borderId="78" xfId="1" applyNumberFormat="1" applyFont="1" applyFill="1" applyBorder="1" applyAlignment="1">
      <alignment horizontal="right" vertical="center"/>
    </xf>
    <xf numFmtId="38" fontId="3" fillId="0" borderId="186" xfId="1" applyFont="1" applyBorder="1" applyAlignment="1">
      <alignment horizontal="right" vertical="center"/>
    </xf>
    <xf numFmtId="41" fontId="3" fillId="2" borderId="119" xfId="1" applyNumberFormat="1" applyFont="1" applyFill="1" applyBorder="1" applyAlignment="1">
      <alignment horizontal="right" vertical="center"/>
    </xf>
    <xf numFmtId="41" fontId="3" fillId="5" borderId="17" xfId="1" applyNumberFormat="1" applyFont="1" applyFill="1" applyBorder="1" applyAlignment="1">
      <alignment horizontal="right" vertical="center"/>
    </xf>
    <xf numFmtId="38" fontId="3" fillId="0" borderId="187" xfId="1" applyFont="1" applyBorder="1" applyAlignment="1">
      <alignment horizontal="right" vertical="center"/>
    </xf>
    <xf numFmtId="41" fontId="3" fillId="2" borderId="120" xfId="1" applyNumberFormat="1" applyFont="1" applyFill="1" applyBorder="1" applyAlignment="1">
      <alignment horizontal="right" vertical="center"/>
    </xf>
    <xf numFmtId="41" fontId="3" fillId="5" borderId="121" xfId="1" applyNumberFormat="1" applyFont="1" applyFill="1" applyBorder="1" applyAlignment="1">
      <alignment horizontal="right" vertical="center"/>
    </xf>
    <xf numFmtId="38" fontId="3" fillId="0" borderId="188" xfId="1" applyFont="1" applyBorder="1" applyAlignment="1">
      <alignment horizontal="right" vertical="center"/>
    </xf>
    <xf numFmtId="41" fontId="3" fillId="2" borderId="71" xfId="1" applyNumberFormat="1" applyFont="1" applyFill="1" applyBorder="1" applyAlignment="1">
      <alignment horizontal="right" vertical="center"/>
    </xf>
    <xf numFmtId="41" fontId="3" fillId="5" borderId="122" xfId="1" applyNumberFormat="1" applyFont="1" applyFill="1" applyBorder="1" applyAlignment="1">
      <alignment horizontal="right" vertical="center"/>
    </xf>
    <xf numFmtId="38" fontId="3" fillId="0" borderId="189" xfId="1" applyFont="1" applyBorder="1" applyAlignment="1">
      <alignment horizontal="right" vertical="center"/>
    </xf>
    <xf numFmtId="41" fontId="3" fillId="2" borderId="70" xfId="1" applyNumberFormat="1" applyFont="1" applyFill="1" applyBorder="1" applyAlignment="1">
      <alignment horizontal="right" vertical="center"/>
    </xf>
    <xf numFmtId="41" fontId="3" fillId="5" borderId="75" xfId="1" applyNumberFormat="1" applyFont="1" applyFill="1" applyBorder="1" applyAlignment="1">
      <alignment horizontal="right" vertical="center"/>
    </xf>
    <xf numFmtId="38" fontId="6" fillId="0" borderId="190" xfId="1" applyFont="1" applyBorder="1" applyAlignment="1">
      <alignment horizontal="right" vertical="center"/>
    </xf>
    <xf numFmtId="41" fontId="3" fillId="2" borderId="123" xfId="1" applyNumberFormat="1" applyFont="1" applyFill="1" applyBorder="1" applyAlignment="1">
      <alignment horizontal="right" vertical="center"/>
    </xf>
    <xf numFmtId="41" fontId="3" fillId="6" borderId="124" xfId="1" applyNumberFormat="1" applyFont="1" applyFill="1" applyBorder="1" applyAlignment="1">
      <alignment horizontal="right" vertical="center"/>
    </xf>
    <xf numFmtId="38" fontId="6" fillId="0" borderId="191" xfId="1" applyFont="1" applyBorder="1" applyAlignment="1">
      <alignment horizontal="right" vertical="center"/>
    </xf>
    <xf numFmtId="41" fontId="3" fillId="0" borderId="187" xfId="1" applyNumberFormat="1" applyFont="1" applyBorder="1" applyAlignment="1">
      <alignment horizontal="right" vertical="center"/>
    </xf>
    <xf numFmtId="41" fontId="3" fillId="0" borderId="188" xfId="1" applyNumberFormat="1" applyFont="1" applyBorder="1" applyAlignment="1">
      <alignment horizontal="right" vertical="center"/>
    </xf>
    <xf numFmtId="41" fontId="3" fillId="2" borderId="125" xfId="1" applyNumberFormat="1" applyFont="1" applyFill="1" applyBorder="1" applyAlignment="1">
      <alignment horizontal="right" vertical="center"/>
    </xf>
    <xf numFmtId="41" fontId="3" fillId="5" borderId="126" xfId="1" applyNumberFormat="1" applyFont="1" applyFill="1" applyBorder="1" applyAlignment="1">
      <alignment horizontal="right" vertical="center"/>
    </xf>
    <xf numFmtId="38" fontId="3" fillId="0" borderId="192" xfId="1" applyFont="1" applyBorder="1" applyAlignment="1">
      <alignment horizontal="right" vertical="center"/>
    </xf>
    <xf numFmtId="41" fontId="5" fillId="2" borderId="119" xfId="1" applyNumberFormat="1" applyFont="1" applyFill="1" applyBorder="1" applyAlignment="1">
      <alignment horizontal="right" vertical="center"/>
    </xf>
    <xf numFmtId="41" fontId="5" fillId="5" borderId="17" xfId="1" applyNumberFormat="1" applyFont="1" applyFill="1" applyBorder="1" applyAlignment="1">
      <alignment horizontal="right" vertical="center"/>
    </xf>
    <xf numFmtId="41" fontId="3" fillId="2" borderId="28" xfId="1" applyNumberFormat="1" applyFont="1" applyFill="1" applyBorder="1" applyAlignment="1">
      <alignment horizontal="right" vertical="center"/>
    </xf>
    <xf numFmtId="41" fontId="3" fillId="5" borderId="127" xfId="1" applyNumberFormat="1" applyFont="1" applyFill="1" applyBorder="1" applyAlignment="1">
      <alignment horizontal="right" vertical="center"/>
    </xf>
    <xf numFmtId="41" fontId="3" fillId="0" borderId="190" xfId="1" applyNumberFormat="1" applyFont="1" applyBorder="1" applyAlignment="1">
      <alignment horizontal="right" vertical="center"/>
    </xf>
    <xf numFmtId="0" fontId="6" fillId="5" borderId="41" xfId="0" applyFont="1" applyFill="1" applyBorder="1" applyAlignment="1">
      <alignment horizontal="right"/>
    </xf>
    <xf numFmtId="0" fontId="6" fillId="0" borderId="193" xfId="0" applyFont="1" applyBorder="1" applyAlignment="1">
      <alignment horizontal="right"/>
    </xf>
    <xf numFmtId="0" fontId="3" fillId="0" borderId="49" xfId="0" applyFont="1" applyBorder="1" applyAlignment="1">
      <alignment horizontal="distributed" vertical="center" justifyLastLine="1"/>
    </xf>
    <xf numFmtId="176" fontId="3" fillId="2" borderId="128" xfId="0" applyNumberFormat="1" applyFont="1" applyFill="1" applyBorder="1" applyAlignment="1">
      <alignment horizontal="right" vertical="center"/>
    </xf>
    <xf numFmtId="176" fontId="3" fillId="0" borderId="0" xfId="0" applyNumberFormat="1" applyFont="1" applyAlignment="1">
      <alignment horizontal="left" vertical="center"/>
    </xf>
    <xf numFmtId="176" fontId="3" fillId="2" borderId="44" xfId="0" applyNumberFormat="1" applyFont="1" applyFill="1" applyBorder="1" applyAlignment="1">
      <alignment horizontal="right" vertical="center" shrinkToFit="1"/>
    </xf>
    <xf numFmtId="176" fontId="3" fillId="2" borderId="46" xfId="0" applyNumberFormat="1" applyFont="1" applyFill="1" applyBorder="1" applyAlignment="1">
      <alignment horizontal="right" vertical="center" shrinkToFit="1"/>
    </xf>
    <xf numFmtId="176" fontId="5" fillId="2" borderId="47" xfId="0" applyNumberFormat="1" applyFont="1" applyFill="1" applyBorder="1" applyAlignment="1">
      <alignment horizontal="right" vertical="center" shrinkToFit="1"/>
    </xf>
    <xf numFmtId="176" fontId="3" fillId="0" borderId="26"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176" fontId="5" fillId="2" borderId="21" xfId="0" applyNumberFormat="1" applyFont="1" applyFill="1" applyBorder="1" applyAlignment="1">
      <alignment horizontal="right" vertical="center" shrinkToFit="1"/>
    </xf>
    <xf numFmtId="41" fontId="3" fillId="0" borderId="194" xfId="1"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195" xfId="0" applyNumberFormat="1" applyFont="1" applyFill="1" applyBorder="1" applyAlignment="1">
      <alignment horizontal="right" vertical="center"/>
    </xf>
    <xf numFmtId="176" fontId="3" fillId="2" borderId="196" xfId="0" applyNumberFormat="1" applyFont="1" applyFill="1" applyBorder="1" applyAlignment="1">
      <alignment horizontal="right" vertical="center"/>
    </xf>
    <xf numFmtId="176" fontId="3" fillId="2" borderId="197" xfId="0" applyNumberFormat="1" applyFont="1" applyFill="1" applyBorder="1" applyAlignment="1">
      <alignment horizontal="right" vertical="center"/>
    </xf>
    <xf numFmtId="176" fontId="5" fillId="2" borderId="198" xfId="0" applyNumberFormat="1" applyFont="1" applyFill="1" applyBorder="1" applyAlignment="1">
      <alignment horizontal="right" vertical="center"/>
    </xf>
    <xf numFmtId="176" fontId="5" fillId="2" borderId="199" xfId="0" applyNumberFormat="1" applyFont="1" applyFill="1" applyBorder="1" applyAlignment="1">
      <alignment horizontal="right" vertical="center"/>
    </xf>
    <xf numFmtId="176" fontId="5" fillId="2" borderId="200"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38" fontId="3" fillId="0" borderId="0" xfId="0" applyNumberFormat="1" applyFont="1" applyAlignment="1">
      <alignment horizontal="left" vertical="center"/>
    </xf>
    <xf numFmtId="38" fontId="3" fillId="0" borderId="0" xfId="0" applyNumberFormat="1" applyFont="1" applyAlignment="1">
      <alignment horizontal="left" vertical="top"/>
    </xf>
    <xf numFmtId="0" fontId="3" fillId="0" borderId="225" xfId="0" applyFont="1" applyBorder="1" applyAlignment="1">
      <alignment horizontal="distributed" vertical="center"/>
    </xf>
    <xf numFmtId="0" fontId="3" fillId="0" borderId="145" xfId="0" applyFont="1" applyBorder="1" applyAlignment="1">
      <alignment horizontal="distributed" vertical="center"/>
    </xf>
    <xf numFmtId="0" fontId="3" fillId="0" borderId="132" xfId="0" applyFont="1" applyBorder="1" applyAlignment="1">
      <alignment horizontal="distributed" vertical="center"/>
    </xf>
    <xf numFmtId="0" fontId="3" fillId="0" borderId="133" xfId="0" applyFont="1" applyBorder="1" applyAlignment="1">
      <alignment horizontal="distributed" vertical="center"/>
    </xf>
    <xf numFmtId="0" fontId="3" fillId="0" borderId="134" xfId="0" applyFont="1" applyBorder="1" applyAlignment="1">
      <alignment horizontal="distributed" vertical="center"/>
    </xf>
    <xf numFmtId="0" fontId="3" fillId="0" borderId="68" xfId="0" applyFont="1" applyBorder="1" applyAlignment="1">
      <alignment horizontal="distributed" vertical="center"/>
    </xf>
    <xf numFmtId="0" fontId="5" fillId="0" borderId="31" xfId="0" applyFont="1" applyBorder="1" applyAlignment="1">
      <alignment horizontal="center" vertical="center"/>
    </xf>
    <xf numFmtId="0" fontId="5" fillId="0" borderId="66" xfId="0" applyFont="1" applyBorder="1" applyAlignment="1">
      <alignment horizontal="center" vertical="center"/>
    </xf>
    <xf numFmtId="0" fontId="3" fillId="0" borderId="223" xfId="0" applyFont="1" applyBorder="1" applyAlignment="1">
      <alignment horizontal="distributed" vertical="center"/>
    </xf>
    <xf numFmtId="0" fontId="0" fillId="0" borderId="224" xfId="0" applyBorder="1" applyAlignment="1">
      <alignment horizontal="distributed" vertical="center"/>
    </xf>
    <xf numFmtId="0" fontId="0" fillId="0" borderId="226" xfId="0" applyBorder="1" applyAlignment="1">
      <alignment horizontal="distributed" vertical="center"/>
    </xf>
    <xf numFmtId="0" fontId="3" fillId="0" borderId="227" xfId="0" applyFont="1" applyBorder="1" applyAlignment="1">
      <alignment horizontal="distributed" vertical="center"/>
    </xf>
    <xf numFmtId="0" fontId="0" fillId="0" borderId="228" xfId="0" applyBorder="1" applyAlignment="1">
      <alignment horizontal="distributed" vertical="center"/>
    </xf>
    <xf numFmtId="0" fontId="3" fillId="0" borderId="229" xfId="0" applyFont="1" applyBorder="1" applyAlignment="1">
      <alignment horizontal="distributed" vertical="center"/>
    </xf>
    <xf numFmtId="0" fontId="0" fillId="0" borderId="230" xfId="0" applyBorder="1" applyAlignment="1">
      <alignment horizontal="distributed" vertical="center"/>
    </xf>
    <xf numFmtId="0" fontId="3" fillId="0" borderId="135" xfId="0" applyFont="1" applyBorder="1" applyAlignment="1">
      <alignment horizontal="distributed" vertical="center"/>
    </xf>
    <xf numFmtId="0" fontId="3" fillId="0" borderId="17" xfId="0" applyFont="1" applyBorder="1" applyAlignment="1">
      <alignment horizontal="distributed" vertical="center"/>
    </xf>
    <xf numFmtId="0" fontId="5" fillId="0" borderId="61" xfId="0" applyFont="1" applyBorder="1" applyAlignment="1">
      <alignment horizontal="center" vertical="center"/>
    </xf>
    <xf numFmtId="0" fontId="5" fillId="0" borderId="19" xfId="0" applyFont="1" applyBorder="1" applyAlignment="1">
      <alignment horizontal="center" vertical="center"/>
    </xf>
    <xf numFmtId="0" fontId="3" fillId="0" borderId="136" xfId="0" applyFont="1" applyBorder="1" applyAlignment="1">
      <alignment horizontal="distributed" vertical="center" justifyLastLine="1"/>
    </xf>
    <xf numFmtId="0" fontId="3" fillId="0" borderId="137" xfId="0" applyFont="1" applyBorder="1" applyAlignment="1">
      <alignment horizontal="distributed" vertical="center" justifyLastLine="1"/>
    </xf>
    <xf numFmtId="0" fontId="3" fillId="0" borderId="138" xfId="0" applyFont="1" applyBorder="1" applyAlignment="1">
      <alignment horizontal="distributed" vertical="center" justifyLastLine="1"/>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7" xfId="0" applyFont="1" applyBorder="1" applyAlignment="1">
      <alignment horizontal="center" vertical="center"/>
    </xf>
    <xf numFmtId="0" fontId="3" fillId="0" borderId="141" xfId="0" applyFont="1" applyBorder="1" applyAlignment="1">
      <alignment horizontal="center" vertical="center"/>
    </xf>
    <xf numFmtId="0" fontId="4" fillId="0" borderId="0" xfId="0" applyFont="1" applyAlignment="1">
      <alignment horizontal="center" vertical="center"/>
    </xf>
    <xf numFmtId="0" fontId="3" fillId="0" borderId="142"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8" xfId="0" applyFont="1" applyBorder="1" applyAlignment="1">
      <alignment horizontal="center" vertical="center"/>
    </xf>
    <xf numFmtId="0" fontId="10" fillId="0" borderId="219" xfId="0" applyFont="1" applyBorder="1" applyAlignment="1">
      <alignment horizontal="distributed" vertical="center" shrinkToFit="1"/>
    </xf>
    <xf numFmtId="0" fontId="10" fillId="0" borderId="220" xfId="0" applyFont="1" applyBorder="1" applyAlignment="1">
      <alignment horizontal="distributed" vertical="center" shrinkToFit="1"/>
    </xf>
    <xf numFmtId="0" fontId="10" fillId="0" borderId="221" xfId="0" applyFont="1" applyBorder="1" applyAlignment="1">
      <alignment horizontal="distributed" vertical="center" shrinkToFit="1"/>
    </xf>
    <xf numFmtId="0" fontId="10" fillId="0" borderId="222" xfId="0" applyFont="1" applyBorder="1" applyAlignment="1">
      <alignment horizontal="distributed" vertical="center" shrinkToFit="1"/>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3" fillId="0" borderId="211" xfId="0" applyFont="1" applyBorder="1" applyAlignment="1">
      <alignment horizontal="distributed" vertical="center"/>
    </xf>
    <xf numFmtId="0" fontId="0" fillId="0" borderId="212" xfId="0" applyBorder="1" applyAlignment="1">
      <alignment horizontal="distributed"/>
    </xf>
    <xf numFmtId="0" fontId="10" fillId="0" borderId="213" xfId="0" applyFont="1" applyBorder="1" applyAlignment="1">
      <alignment horizontal="distributed" vertical="center" shrinkToFit="1"/>
    </xf>
    <xf numFmtId="0" fontId="11" fillId="0" borderId="214" xfId="0" applyFont="1" applyBorder="1" applyAlignment="1">
      <alignment horizontal="distributed" shrinkToFit="1"/>
    </xf>
    <xf numFmtId="0" fontId="3" fillId="0" borderId="215" xfId="0" applyFont="1" applyBorder="1" applyAlignment="1">
      <alignment horizontal="distributed" vertical="center"/>
    </xf>
    <xf numFmtId="0" fontId="7" fillId="0" borderId="197" xfId="0" applyFont="1" applyBorder="1" applyAlignment="1"/>
    <xf numFmtId="0" fontId="3" fillId="0" borderId="216" xfId="0" applyFont="1" applyBorder="1" applyAlignment="1">
      <alignment horizontal="distributed" vertical="center"/>
    </xf>
    <xf numFmtId="0" fontId="3" fillId="0" borderId="217" xfId="0" applyFont="1" applyBorder="1" applyAlignment="1">
      <alignment horizontal="distributed" vertical="center"/>
    </xf>
    <xf numFmtId="0" fontId="5" fillId="0" borderId="218" xfId="0" applyFont="1" applyBorder="1" applyAlignment="1">
      <alignment horizontal="center" vertical="center"/>
    </xf>
    <xf numFmtId="0" fontId="5" fillId="0" borderId="200" xfId="0" applyFont="1" applyBorder="1" applyAlignment="1">
      <alignment horizontal="center" vertical="center"/>
    </xf>
    <xf numFmtId="0" fontId="6" fillId="0" borderId="12" xfId="0" applyFont="1" applyBorder="1" applyAlignment="1">
      <alignment horizontal="center" vertical="center"/>
    </xf>
    <xf numFmtId="0" fontId="0" fillId="0" borderId="82" xfId="0" applyBorder="1" applyAlignment="1">
      <alignment vertical="center"/>
    </xf>
    <xf numFmtId="0" fontId="3" fillId="0" borderId="201" xfId="0" applyFont="1" applyBorder="1" applyAlignment="1">
      <alignment horizontal="distributed" vertical="center"/>
    </xf>
    <xf numFmtId="0" fontId="0" fillId="0" borderId="202" xfId="0" applyBorder="1" applyAlignment="1">
      <alignment vertical="center"/>
    </xf>
    <xf numFmtId="0" fontId="10" fillId="0" borderId="203" xfId="0" applyFont="1" applyBorder="1" applyAlignment="1">
      <alignment horizontal="distributed" vertical="center" shrinkToFit="1"/>
    </xf>
    <xf numFmtId="0" fontId="11" fillId="0" borderId="204" xfId="0" applyFont="1" applyBorder="1" applyAlignment="1">
      <alignment horizontal="distributed" vertical="center" shrinkToFit="1"/>
    </xf>
    <xf numFmtId="0" fontId="3" fillId="0" borderId="205" xfId="0" applyFont="1" applyBorder="1" applyAlignment="1">
      <alignment horizontal="distributed" vertical="center"/>
    </xf>
    <xf numFmtId="0" fontId="7" fillId="0" borderId="206" xfId="0" applyFont="1" applyBorder="1" applyAlignment="1">
      <alignment vertical="center"/>
    </xf>
    <xf numFmtId="0" fontId="3" fillId="0" borderId="207" xfId="0" applyFont="1" applyBorder="1" applyAlignment="1">
      <alignment horizontal="distributed" vertical="center"/>
    </xf>
    <xf numFmtId="0" fontId="3" fillId="0" borderId="208" xfId="0" applyFont="1" applyBorder="1" applyAlignment="1">
      <alignment horizontal="distributed" vertical="center"/>
    </xf>
    <xf numFmtId="0" fontId="5" fillId="0" borderId="209" xfId="0" applyFont="1" applyBorder="1" applyAlignment="1">
      <alignment horizontal="center" vertical="center"/>
    </xf>
    <xf numFmtId="0" fontId="5" fillId="0" borderId="210" xfId="0" applyFont="1" applyBorder="1" applyAlignment="1">
      <alignment horizontal="center" vertical="center"/>
    </xf>
    <xf numFmtId="0" fontId="3" fillId="0" borderId="146" xfId="0" applyFont="1" applyBorder="1" applyAlignment="1">
      <alignment horizontal="distributed" vertical="center" justifyLastLine="1"/>
    </xf>
    <xf numFmtId="0" fontId="3" fillId="0" borderId="147" xfId="0" applyFont="1" applyBorder="1" applyAlignment="1">
      <alignment horizontal="distributed" vertical="center" justifyLastLine="1"/>
    </xf>
    <xf numFmtId="0" fontId="3" fillId="0" borderId="148" xfId="0" applyFont="1" applyBorder="1" applyAlignment="1">
      <alignment horizontal="distributed" vertical="center" justifyLastLine="1"/>
    </xf>
    <xf numFmtId="0" fontId="3" fillId="0" borderId="149" xfId="0" applyFont="1" applyBorder="1" applyAlignment="1">
      <alignment horizontal="distributed" vertical="center" justifyLastLine="1"/>
    </xf>
    <xf numFmtId="0" fontId="3" fillId="0" borderId="72" xfId="0" applyFont="1" applyBorder="1" applyAlignment="1">
      <alignment horizontal="left" vertical="center" wrapText="1"/>
    </xf>
    <xf numFmtId="0" fontId="3" fillId="0" borderId="72" xfId="0" applyFont="1" applyBorder="1" applyAlignment="1">
      <alignment horizontal="left" vertical="center"/>
    </xf>
    <xf numFmtId="0" fontId="3" fillId="0" borderId="139"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87" xfId="0" applyFont="1" applyBorder="1" applyAlignment="1">
      <alignment horizontal="distributed" vertical="center"/>
    </xf>
    <xf numFmtId="0" fontId="3" fillId="0" borderId="161" xfId="0" applyFont="1" applyBorder="1" applyAlignment="1">
      <alignment horizontal="distributed" vertical="center"/>
    </xf>
    <xf numFmtId="0" fontId="3" fillId="0" borderId="162" xfId="0" applyFont="1" applyBorder="1" applyAlignment="1">
      <alignment horizontal="distributed" vertical="center"/>
    </xf>
    <xf numFmtId="0" fontId="3" fillId="0" borderId="163" xfId="0" applyFont="1" applyBorder="1" applyAlignment="1">
      <alignment horizontal="left" vertical="center"/>
    </xf>
    <xf numFmtId="0" fontId="3" fillId="0" borderId="7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64" xfId="0" applyFont="1" applyBorder="1" applyAlignment="1">
      <alignment horizontal="center" vertical="distributed" textRotation="255" indent="2"/>
    </xf>
    <xf numFmtId="0" fontId="3" fillId="0" borderId="165" xfId="0" applyFont="1" applyBorder="1" applyAlignment="1">
      <alignment horizontal="center" vertical="distributed" textRotation="255" indent="2"/>
    </xf>
    <xf numFmtId="0" fontId="3" fillId="0" borderId="166" xfId="0" applyFont="1" applyBorder="1" applyAlignment="1">
      <alignment horizontal="center" vertical="distributed" textRotation="255" indent="2"/>
    </xf>
    <xf numFmtId="0" fontId="3" fillId="0" borderId="25"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Alignment="1">
      <alignment horizontal="left" vertical="top" wrapText="1"/>
    </xf>
    <xf numFmtId="0" fontId="3" fillId="0" borderId="90" xfId="0" applyFont="1" applyBorder="1" applyAlignment="1">
      <alignment horizontal="distributed" vertical="center"/>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76" xfId="0" applyFont="1" applyBorder="1" applyAlignment="1">
      <alignment horizontal="center" vertical="center" textRotation="255" wrapText="1"/>
    </xf>
    <xf numFmtId="0" fontId="3" fillId="0" borderId="76" xfId="0" applyFont="1" applyBorder="1" applyAlignment="1">
      <alignment horizontal="center" vertical="center" textRotation="255"/>
    </xf>
    <xf numFmtId="0" fontId="3" fillId="0" borderId="106" xfId="0" applyFont="1" applyBorder="1" applyAlignment="1">
      <alignment horizontal="distributed" vertical="center"/>
    </xf>
    <xf numFmtId="0" fontId="3" fillId="0" borderId="107" xfId="0" applyFont="1" applyBorder="1" applyAlignment="1">
      <alignment horizontal="distributed" vertical="center"/>
    </xf>
    <xf numFmtId="0" fontId="3" fillId="0" borderId="0" xfId="0" applyFont="1" applyBorder="1" applyAlignment="1">
      <alignment horizontal="left" vertical="top" wrapText="1"/>
    </xf>
    <xf numFmtId="0" fontId="3" fillId="0" borderId="150" xfId="0" applyFont="1" applyBorder="1" applyAlignment="1">
      <alignment horizontal="center" vertical="distributed" textRotation="255" indent="2"/>
    </xf>
    <xf numFmtId="0" fontId="3" fillId="0" borderId="151" xfId="0" applyFont="1" applyBorder="1" applyAlignment="1">
      <alignment horizontal="center" vertical="distributed" textRotation="255" indent="2"/>
    </xf>
    <xf numFmtId="0" fontId="3" fillId="0" borderId="152" xfId="0" applyFont="1" applyBorder="1" applyAlignment="1">
      <alignment horizontal="center" vertical="distributed" textRotation="255" indent="2"/>
    </xf>
    <xf numFmtId="0" fontId="3" fillId="0" borderId="153" xfId="0" applyFont="1" applyBorder="1" applyAlignment="1">
      <alignment horizontal="distributed" vertical="center"/>
    </xf>
    <xf numFmtId="0" fontId="3" fillId="0" borderId="154" xfId="0" applyFont="1" applyBorder="1" applyAlignment="1">
      <alignment horizontal="center" vertical="distributed" textRotation="255" indent="2"/>
    </xf>
    <xf numFmtId="0" fontId="3" fillId="0" borderId="155" xfId="0" applyFont="1" applyBorder="1" applyAlignment="1">
      <alignment horizontal="center" vertical="distributed" textRotation="255" indent="2"/>
    </xf>
    <xf numFmtId="0" fontId="3" fillId="0" borderId="83" xfId="0" applyFont="1" applyBorder="1" applyAlignment="1">
      <alignment horizontal="distributed" vertical="center"/>
    </xf>
    <xf numFmtId="0" fontId="3" fillId="0" borderId="156" xfId="0" applyFont="1" applyBorder="1" applyAlignment="1">
      <alignment horizontal="distributed" vertical="center"/>
    </xf>
    <xf numFmtId="0" fontId="3" fillId="0" borderId="126" xfId="0" applyFont="1" applyBorder="1" applyAlignment="1">
      <alignment horizontal="distributed" vertical="center"/>
    </xf>
    <xf numFmtId="0" fontId="3" fillId="0" borderId="74" xfId="0" applyFont="1" applyBorder="1" applyAlignment="1">
      <alignment horizontal="distributed" vertical="center"/>
    </xf>
    <xf numFmtId="0" fontId="3" fillId="0" borderId="75" xfId="0" applyFont="1" applyBorder="1" applyAlignment="1">
      <alignment horizontal="distributed" vertical="center"/>
    </xf>
    <xf numFmtId="0" fontId="3" fillId="0" borderId="157" xfId="0" applyFont="1" applyBorder="1" applyAlignment="1">
      <alignment horizontal="distributed" vertical="center"/>
    </xf>
    <xf numFmtId="0" fontId="3" fillId="0" borderId="12" xfId="0" applyFont="1" applyBorder="1" applyAlignment="1">
      <alignment horizontal="center" vertical="center"/>
    </xf>
    <xf numFmtId="0" fontId="3" fillId="0" borderId="42" xfId="0" applyFont="1" applyBorder="1" applyAlignment="1">
      <alignment horizontal="center" vertical="center"/>
    </xf>
    <xf numFmtId="0" fontId="3" fillId="0" borderId="136" xfId="0" applyFont="1" applyBorder="1" applyAlignment="1">
      <alignment horizontal="center" vertical="center"/>
    </xf>
    <xf numFmtId="0" fontId="3" fillId="0" borderId="137" xfId="0" applyFont="1" applyBorder="1" applyAlignment="1">
      <alignment horizontal="center" vertical="center"/>
    </xf>
    <xf numFmtId="0" fontId="3" fillId="0" borderId="160" xfId="0" applyFont="1" applyBorder="1" applyAlignment="1">
      <alignment horizontal="center" vertical="center"/>
    </xf>
    <xf numFmtId="0" fontId="3" fillId="0" borderId="167" xfId="0" applyFont="1" applyBorder="1" applyAlignment="1">
      <alignment horizontal="center" vertical="center" textRotation="255"/>
    </xf>
    <xf numFmtId="0" fontId="0" fillId="0" borderId="168" xfId="0" applyFont="1" applyBorder="1" applyAlignment="1">
      <alignment horizontal="center" vertical="center"/>
    </xf>
    <xf numFmtId="0" fontId="0" fillId="0" borderId="169"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70" xfId="0" applyFont="1" applyBorder="1" applyAlignment="1">
      <alignment horizontal="center" vertical="center" wrapText="1"/>
    </xf>
    <xf numFmtId="0" fontId="3" fillId="0" borderId="171" xfId="0" applyFont="1" applyBorder="1" applyAlignment="1">
      <alignment horizontal="center" vertical="center" wrapText="1"/>
    </xf>
    <xf numFmtId="0" fontId="3" fillId="0" borderId="142" xfId="0" applyFont="1" applyBorder="1" applyAlignment="1">
      <alignment horizontal="distributed" vertical="center" justifyLastLine="1"/>
    </xf>
    <xf numFmtId="0" fontId="0" fillId="0" borderId="72" xfId="0" applyFont="1" applyBorder="1" applyAlignment="1">
      <alignment horizontal="distributed" vertical="center" justifyLastLine="1"/>
    </xf>
    <xf numFmtId="0" fontId="0" fillId="0" borderId="143" xfId="0" applyFont="1" applyBorder="1" applyAlignment="1">
      <alignment horizontal="distributed" vertical="center" justifyLastLine="1"/>
    </xf>
    <xf numFmtId="0" fontId="0" fillId="0" borderId="144"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72"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85" xfId="0" applyFont="1" applyBorder="1" applyAlignment="1">
      <alignment horizontal="center" vertical="center"/>
    </xf>
    <xf numFmtId="0" fontId="3" fillId="0" borderId="182" xfId="0" applyFont="1" applyBorder="1" applyAlignment="1">
      <alignment horizontal="distributed" vertical="center"/>
    </xf>
    <xf numFmtId="0" fontId="8" fillId="0" borderId="137" xfId="0" applyFont="1" applyBorder="1" applyAlignment="1">
      <alignment horizontal="center" vertical="center"/>
    </xf>
    <xf numFmtId="0" fontId="8" fillId="0" borderId="16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79" xfId="0" applyFont="1" applyBorder="1" applyAlignment="1">
      <alignment horizontal="distributed" vertical="center" wrapText="1"/>
    </xf>
    <xf numFmtId="0" fontId="0" fillId="0" borderId="178" xfId="0" applyFont="1" applyBorder="1" applyAlignment="1">
      <alignment horizontal="distributed" vertical="center" wrapText="1"/>
    </xf>
    <xf numFmtId="0" fontId="3" fillId="0" borderId="180" xfId="0" applyFont="1" applyBorder="1" applyAlignment="1">
      <alignment horizontal="distributed" vertical="center"/>
    </xf>
    <xf numFmtId="0" fontId="3" fillId="0" borderId="181" xfId="0" applyFont="1" applyBorder="1" applyAlignment="1">
      <alignment horizontal="distributed" vertical="center"/>
    </xf>
    <xf numFmtId="0" fontId="3" fillId="0" borderId="61" xfId="0" applyFont="1" applyBorder="1" applyAlignment="1">
      <alignment horizontal="distributed" vertical="center"/>
    </xf>
    <xf numFmtId="0" fontId="3" fillId="0" borderId="163" xfId="0" applyFont="1" applyBorder="1" applyAlignment="1">
      <alignment horizontal="distributed" vertical="center"/>
    </xf>
    <xf numFmtId="0" fontId="3" fillId="0" borderId="19" xfId="0" applyFont="1" applyBorder="1" applyAlignment="1">
      <alignment horizontal="distributed" vertical="center"/>
    </xf>
    <xf numFmtId="0" fontId="6" fillId="0" borderId="177" xfId="0" applyFont="1" applyBorder="1" applyAlignment="1">
      <alignment horizontal="right" vertical="center"/>
    </xf>
    <xf numFmtId="0" fontId="9" fillId="0" borderId="161" xfId="0" applyFont="1" applyBorder="1" applyAlignment="1">
      <alignment vertical="center"/>
    </xf>
    <xf numFmtId="0" fontId="3" fillId="0" borderId="183" xfId="0" applyFont="1" applyBorder="1" applyAlignment="1">
      <alignment horizontal="center" vertical="center" textRotation="255"/>
    </xf>
    <xf numFmtId="0" fontId="3" fillId="0" borderId="134" xfId="0" applyFont="1" applyBorder="1" applyAlignment="1">
      <alignment horizontal="center" vertical="center" textRotation="255"/>
    </xf>
    <xf numFmtId="0" fontId="3" fillId="0" borderId="184" xfId="0" applyFont="1" applyBorder="1" applyAlignment="1">
      <alignment horizontal="center" vertical="center" textRotation="255"/>
    </xf>
    <xf numFmtId="0" fontId="3" fillId="0" borderId="168" xfId="0" applyFont="1" applyBorder="1" applyAlignment="1">
      <alignment horizontal="center" vertical="distributed" textRotation="255" indent="3"/>
    </xf>
    <xf numFmtId="0" fontId="3" fillId="0" borderId="174" xfId="0" applyFont="1" applyBorder="1" applyAlignment="1">
      <alignment horizontal="center" vertical="distributed" textRotation="255" indent="3"/>
    </xf>
    <xf numFmtId="0" fontId="6" fillId="0" borderId="175" xfId="0" applyFont="1" applyBorder="1" applyAlignment="1">
      <alignment horizontal="right" vertical="center"/>
    </xf>
    <xf numFmtId="0" fontId="9" fillId="0" borderId="176" xfId="0" applyFont="1" applyBorder="1" applyAlignment="1">
      <alignment vertical="center"/>
    </xf>
    <xf numFmtId="0" fontId="3" fillId="0" borderId="178" xfId="0" applyFont="1" applyBorder="1" applyAlignment="1">
      <alignment horizontal="distributed" vertical="center"/>
    </xf>
    <xf numFmtId="0" fontId="0" fillId="0" borderId="162"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7"/>
  <sheetViews>
    <sheetView showGridLines="0" tabSelected="1" zoomScaleNormal="100" workbookViewId="0">
      <selection activeCell="M31" sqref="M31"/>
    </sheetView>
  </sheetViews>
  <sheetFormatPr defaultColWidth="12.625" defaultRowHeight="11.25"/>
  <cols>
    <col min="1" max="1" width="10.625" style="2" customWidth="1"/>
    <col min="2" max="2" width="11.125" style="2" customWidth="1"/>
    <col min="3" max="3" width="14.125" style="2" bestFit="1" customWidth="1"/>
    <col min="4" max="4" width="13.25" style="2" bestFit="1" customWidth="1"/>
    <col min="5" max="5" width="14.125" style="2" bestFit="1" customWidth="1"/>
    <col min="6" max="6" width="12.25" style="2" bestFit="1" customWidth="1"/>
    <col min="7" max="8" width="10.375" style="2" bestFit="1" customWidth="1"/>
    <col min="9" max="9" width="11.125" style="2" customWidth="1"/>
    <col min="10" max="11" width="13.25" style="2" bestFit="1" customWidth="1"/>
    <col min="12" max="12" width="10.375" style="2" bestFit="1" customWidth="1"/>
    <col min="13" max="14" width="11.125" style="2" customWidth="1"/>
    <col min="15" max="15" width="11.375" style="2" customWidth="1"/>
    <col min="16" max="16" width="10.625" style="2" customWidth="1"/>
    <col min="17" max="16384" width="12.625" style="2"/>
  </cols>
  <sheetData>
    <row r="1" spans="1:16" ht="15">
      <c r="A1" s="278" t="s">
        <v>18</v>
      </c>
      <c r="B1" s="278"/>
      <c r="C1" s="278"/>
      <c r="D1" s="278"/>
      <c r="E1" s="278"/>
      <c r="F1" s="278"/>
      <c r="G1" s="278"/>
      <c r="H1" s="278"/>
      <c r="I1" s="278"/>
      <c r="J1" s="278"/>
      <c r="K1" s="278"/>
      <c r="L1" s="278"/>
      <c r="M1" s="278"/>
      <c r="N1" s="278"/>
      <c r="O1" s="278"/>
      <c r="P1" s="278"/>
    </row>
    <row r="2" spans="1:16" ht="12" thickBot="1">
      <c r="A2" s="2" t="s">
        <v>17</v>
      </c>
    </row>
    <row r="3" spans="1:16" ht="19.5" customHeight="1">
      <c r="A3" s="274" t="s">
        <v>4</v>
      </c>
      <c r="B3" s="275"/>
      <c r="C3" s="271" t="s">
        <v>5</v>
      </c>
      <c r="D3" s="272"/>
      <c r="E3" s="273"/>
      <c r="F3" s="271" t="s">
        <v>6</v>
      </c>
      <c r="G3" s="272"/>
      <c r="H3" s="273"/>
      <c r="I3" s="271" t="s">
        <v>7</v>
      </c>
      <c r="J3" s="272"/>
      <c r="K3" s="273"/>
      <c r="L3" s="271" t="s">
        <v>8</v>
      </c>
      <c r="M3" s="272"/>
      <c r="N3" s="273"/>
      <c r="O3" s="279" t="s">
        <v>9</v>
      </c>
      <c r="P3" s="280"/>
    </row>
    <row r="4" spans="1:16" ht="15" customHeight="1">
      <c r="A4" s="276"/>
      <c r="B4" s="277"/>
      <c r="C4" s="20" t="s">
        <v>0</v>
      </c>
      <c r="D4" s="17" t="s">
        <v>10</v>
      </c>
      <c r="E4" s="24" t="s">
        <v>1</v>
      </c>
      <c r="F4" s="20" t="s">
        <v>0</v>
      </c>
      <c r="G4" s="17" t="s">
        <v>10</v>
      </c>
      <c r="H4" s="24" t="s">
        <v>1</v>
      </c>
      <c r="I4" s="20" t="s">
        <v>0</v>
      </c>
      <c r="J4" s="17" t="s">
        <v>10</v>
      </c>
      <c r="K4" s="24" t="s">
        <v>1</v>
      </c>
      <c r="L4" s="20" t="s">
        <v>0</v>
      </c>
      <c r="M4" s="17" t="s">
        <v>10</v>
      </c>
      <c r="N4" s="24" t="s">
        <v>1</v>
      </c>
      <c r="O4" s="281"/>
      <c r="P4" s="282"/>
    </row>
    <row r="5" spans="1:16" ht="13.5">
      <c r="A5" s="287"/>
      <c r="B5" s="288"/>
      <c r="C5" s="61" t="s">
        <v>2</v>
      </c>
      <c r="D5" s="62" t="s">
        <v>2</v>
      </c>
      <c r="E5" s="63" t="s">
        <v>2</v>
      </c>
      <c r="F5" s="61" t="s">
        <v>2</v>
      </c>
      <c r="G5" s="62" t="s">
        <v>2</v>
      </c>
      <c r="H5" s="63" t="s">
        <v>2</v>
      </c>
      <c r="I5" s="61" t="s">
        <v>2</v>
      </c>
      <c r="J5" s="62" t="s">
        <v>2</v>
      </c>
      <c r="K5" s="63" t="s">
        <v>2</v>
      </c>
      <c r="L5" s="61" t="s">
        <v>2</v>
      </c>
      <c r="M5" s="62" t="s">
        <v>2</v>
      </c>
      <c r="N5" s="63" t="s">
        <v>2</v>
      </c>
      <c r="O5" s="299"/>
      <c r="P5" s="300"/>
    </row>
    <row r="6" spans="1:16" ht="26.25" customHeight="1">
      <c r="A6" s="289" t="s">
        <v>116</v>
      </c>
      <c r="B6" s="290"/>
      <c r="C6" s="64">
        <v>135423</v>
      </c>
      <c r="D6" s="65">
        <v>514038</v>
      </c>
      <c r="E6" s="66">
        <v>649461</v>
      </c>
      <c r="F6" s="64">
        <v>132179</v>
      </c>
      <c r="G6" s="65">
        <v>74303</v>
      </c>
      <c r="H6" s="66">
        <v>206482</v>
      </c>
      <c r="I6" s="64" t="s">
        <v>164</v>
      </c>
      <c r="J6" s="65">
        <v>96517</v>
      </c>
      <c r="K6" s="66">
        <v>96517</v>
      </c>
      <c r="L6" s="64">
        <v>3244</v>
      </c>
      <c r="M6" s="65">
        <v>343219</v>
      </c>
      <c r="N6" s="66">
        <v>346463</v>
      </c>
      <c r="O6" s="301" t="s">
        <v>3</v>
      </c>
      <c r="P6" s="302"/>
    </row>
    <row r="7" spans="1:16" ht="26.25" customHeight="1">
      <c r="A7" s="291" t="s">
        <v>138</v>
      </c>
      <c r="B7" s="292"/>
      <c r="C7" s="239">
        <v>61124535</v>
      </c>
      <c r="D7" s="240">
        <v>35717</v>
      </c>
      <c r="E7" s="241">
        <v>61160252</v>
      </c>
      <c r="F7" s="239">
        <v>60991393</v>
      </c>
      <c r="G7" s="240">
        <v>15669</v>
      </c>
      <c r="H7" s="241">
        <v>61007062</v>
      </c>
      <c r="I7" s="239">
        <v>18</v>
      </c>
      <c r="J7" s="240">
        <v>702</v>
      </c>
      <c r="K7" s="241">
        <v>720</v>
      </c>
      <c r="L7" s="239">
        <v>133124</v>
      </c>
      <c r="M7" s="240">
        <v>19346</v>
      </c>
      <c r="N7" s="241">
        <v>152470</v>
      </c>
      <c r="O7" s="303" t="s">
        <v>143</v>
      </c>
      <c r="P7" s="304"/>
    </row>
    <row r="8" spans="1:16" s="3" customFormat="1" ht="26.25" customHeight="1">
      <c r="A8" s="293" t="s">
        <v>117</v>
      </c>
      <c r="B8" s="294"/>
      <c r="C8" s="242">
        <v>731851</v>
      </c>
      <c r="D8" s="243">
        <v>4201584</v>
      </c>
      <c r="E8" s="244">
        <v>4933434</v>
      </c>
      <c r="F8" s="242">
        <v>541044</v>
      </c>
      <c r="G8" s="243">
        <v>582285</v>
      </c>
      <c r="H8" s="244">
        <v>1123329</v>
      </c>
      <c r="I8" s="242">
        <v>88</v>
      </c>
      <c r="J8" s="243">
        <v>338877</v>
      </c>
      <c r="K8" s="244">
        <v>338965</v>
      </c>
      <c r="L8" s="242">
        <v>190719</v>
      </c>
      <c r="M8" s="243">
        <v>3280422</v>
      </c>
      <c r="N8" s="244">
        <v>3471141</v>
      </c>
      <c r="O8" s="305" t="s">
        <v>117</v>
      </c>
      <c r="P8" s="306"/>
    </row>
    <row r="9" spans="1:16" ht="26.25" customHeight="1">
      <c r="A9" s="283" t="s">
        <v>144</v>
      </c>
      <c r="B9" s="284"/>
      <c r="C9" s="242">
        <v>27989851</v>
      </c>
      <c r="D9" s="243">
        <v>477978</v>
      </c>
      <c r="E9" s="244">
        <v>28467829</v>
      </c>
      <c r="F9" s="242">
        <v>27429047</v>
      </c>
      <c r="G9" s="243">
        <v>320467</v>
      </c>
      <c r="H9" s="244">
        <v>27749513</v>
      </c>
      <c r="I9" s="242">
        <v>1</v>
      </c>
      <c r="J9" s="243">
        <v>0</v>
      </c>
      <c r="K9" s="244">
        <v>1</v>
      </c>
      <c r="L9" s="242">
        <v>560804</v>
      </c>
      <c r="M9" s="243">
        <v>157511</v>
      </c>
      <c r="N9" s="244">
        <v>718314</v>
      </c>
      <c r="O9" s="285" t="s">
        <v>144</v>
      </c>
      <c r="P9" s="286"/>
    </row>
    <row r="10" spans="1:16" ht="26.25" customHeight="1">
      <c r="A10" s="297" t="s">
        <v>118</v>
      </c>
      <c r="B10" s="298"/>
      <c r="C10" s="245">
        <v>89981660</v>
      </c>
      <c r="D10" s="246">
        <v>5229316</v>
      </c>
      <c r="E10" s="247">
        <v>95210977</v>
      </c>
      <c r="F10" s="245">
        <v>89093662</v>
      </c>
      <c r="G10" s="246">
        <v>992724</v>
      </c>
      <c r="H10" s="247">
        <v>90086386</v>
      </c>
      <c r="I10" s="245">
        <v>108</v>
      </c>
      <c r="J10" s="246">
        <v>436095</v>
      </c>
      <c r="K10" s="247">
        <v>436203</v>
      </c>
      <c r="L10" s="245">
        <v>887891</v>
      </c>
      <c r="M10" s="246">
        <v>3800497</v>
      </c>
      <c r="N10" s="247">
        <v>4688388</v>
      </c>
      <c r="O10" s="309" t="s">
        <v>133</v>
      </c>
      <c r="P10" s="310"/>
    </row>
    <row r="11" spans="1:16" ht="26.25" customHeight="1">
      <c r="A11" s="256" t="s">
        <v>119</v>
      </c>
      <c r="B11" s="257"/>
      <c r="C11" s="21">
        <v>48709474</v>
      </c>
      <c r="D11" s="15">
        <v>840897</v>
      </c>
      <c r="E11" s="25">
        <v>49550370</v>
      </c>
      <c r="F11" s="21">
        <v>48318590</v>
      </c>
      <c r="G11" s="15">
        <v>187455</v>
      </c>
      <c r="H11" s="25">
        <v>48506045</v>
      </c>
      <c r="I11" s="21">
        <v>95636</v>
      </c>
      <c r="J11" s="15">
        <v>221714</v>
      </c>
      <c r="K11" s="25">
        <v>317350</v>
      </c>
      <c r="L11" s="21">
        <v>295248</v>
      </c>
      <c r="M11" s="15">
        <v>431728</v>
      </c>
      <c r="N11" s="25">
        <v>726976</v>
      </c>
      <c r="O11" s="254" t="s">
        <v>119</v>
      </c>
      <c r="P11" s="255"/>
    </row>
    <row r="12" spans="1:16" ht="26.25" customHeight="1">
      <c r="A12" s="267" t="s">
        <v>163</v>
      </c>
      <c r="B12" s="268"/>
      <c r="C12" s="21">
        <v>1186</v>
      </c>
      <c r="D12" s="15" t="s">
        <v>164</v>
      </c>
      <c r="E12" s="25">
        <v>1186</v>
      </c>
      <c r="F12" s="21">
        <v>1042</v>
      </c>
      <c r="G12" s="15" t="s">
        <v>164</v>
      </c>
      <c r="H12" s="25">
        <v>1042</v>
      </c>
      <c r="I12" s="21" t="s">
        <v>164</v>
      </c>
      <c r="J12" s="15" t="s">
        <v>164</v>
      </c>
      <c r="K12" s="25" t="s">
        <v>164</v>
      </c>
      <c r="L12" s="21">
        <v>145</v>
      </c>
      <c r="M12" s="15" t="s">
        <v>164</v>
      </c>
      <c r="N12" s="25">
        <v>145</v>
      </c>
      <c r="O12" s="252" t="s">
        <v>163</v>
      </c>
      <c r="P12" s="253"/>
    </row>
    <row r="13" spans="1:16" ht="26.25" customHeight="1">
      <c r="A13" s="256" t="s">
        <v>120</v>
      </c>
      <c r="B13" s="257"/>
      <c r="C13" s="21">
        <v>1942785</v>
      </c>
      <c r="D13" s="15">
        <v>10479</v>
      </c>
      <c r="E13" s="25">
        <v>1953264</v>
      </c>
      <c r="F13" s="21">
        <v>1935179</v>
      </c>
      <c r="G13" s="15">
        <v>9840</v>
      </c>
      <c r="H13" s="25">
        <v>1945019</v>
      </c>
      <c r="I13" s="21">
        <v>1615</v>
      </c>
      <c r="J13" s="15">
        <v>16</v>
      </c>
      <c r="K13" s="25">
        <v>1631</v>
      </c>
      <c r="L13" s="21">
        <v>5991</v>
      </c>
      <c r="M13" s="15">
        <v>623</v>
      </c>
      <c r="N13" s="25">
        <v>6614</v>
      </c>
      <c r="O13" s="254" t="s">
        <v>120</v>
      </c>
      <c r="P13" s="255"/>
    </row>
    <row r="14" spans="1:16" ht="26.25" customHeight="1">
      <c r="A14" s="256" t="s">
        <v>121</v>
      </c>
      <c r="B14" s="257"/>
      <c r="C14" s="21">
        <v>11146123</v>
      </c>
      <c r="D14" s="15">
        <v>1462675</v>
      </c>
      <c r="E14" s="25">
        <v>12608798</v>
      </c>
      <c r="F14" s="21">
        <v>10439840</v>
      </c>
      <c r="G14" s="15">
        <v>396271</v>
      </c>
      <c r="H14" s="25">
        <v>10836111</v>
      </c>
      <c r="I14" s="21">
        <v>0</v>
      </c>
      <c r="J14" s="15">
        <v>44641</v>
      </c>
      <c r="K14" s="25">
        <v>44641</v>
      </c>
      <c r="L14" s="21">
        <v>706283</v>
      </c>
      <c r="M14" s="15">
        <v>1021764</v>
      </c>
      <c r="N14" s="25">
        <v>1728047</v>
      </c>
      <c r="O14" s="254" t="s">
        <v>121</v>
      </c>
      <c r="P14" s="255"/>
    </row>
    <row r="15" spans="1:16" ht="26.25" customHeight="1">
      <c r="A15" s="256" t="s">
        <v>122</v>
      </c>
      <c r="B15" s="257"/>
      <c r="C15" s="21" t="s">
        <v>164</v>
      </c>
      <c r="D15" s="15" t="s">
        <v>164</v>
      </c>
      <c r="E15" s="25" t="s">
        <v>164</v>
      </c>
      <c r="F15" s="21" t="s">
        <v>164</v>
      </c>
      <c r="G15" s="15" t="s">
        <v>164</v>
      </c>
      <c r="H15" s="25" t="s">
        <v>164</v>
      </c>
      <c r="I15" s="21" t="s">
        <v>164</v>
      </c>
      <c r="J15" s="15" t="s">
        <v>164</v>
      </c>
      <c r="K15" s="25" t="s">
        <v>164</v>
      </c>
      <c r="L15" s="21" t="s">
        <v>164</v>
      </c>
      <c r="M15" s="15" t="s">
        <v>164</v>
      </c>
      <c r="N15" s="25" t="s">
        <v>164</v>
      </c>
      <c r="O15" s="254" t="s">
        <v>122</v>
      </c>
      <c r="P15" s="255"/>
    </row>
    <row r="16" spans="1:16" ht="26.25" customHeight="1">
      <c r="A16" s="256" t="s">
        <v>123</v>
      </c>
      <c r="B16" s="257"/>
      <c r="C16" s="21" t="s">
        <v>164</v>
      </c>
      <c r="D16" s="15">
        <v>61678</v>
      </c>
      <c r="E16" s="25">
        <v>61678</v>
      </c>
      <c r="F16" s="21" t="s">
        <v>164</v>
      </c>
      <c r="G16" s="15">
        <v>7659</v>
      </c>
      <c r="H16" s="25">
        <v>7659</v>
      </c>
      <c r="I16" s="21" t="s">
        <v>164</v>
      </c>
      <c r="J16" s="15">
        <v>19817</v>
      </c>
      <c r="K16" s="25">
        <v>19817</v>
      </c>
      <c r="L16" s="21" t="s">
        <v>164</v>
      </c>
      <c r="M16" s="15">
        <v>34203</v>
      </c>
      <c r="N16" s="25">
        <v>34203</v>
      </c>
      <c r="O16" s="254" t="s">
        <v>123</v>
      </c>
      <c r="P16" s="255"/>
    </row>
    <row r="17" spans="1:16" ht="26.25" customHeight="1">
      <c r="A17" s="256" t="s">
        <v>139</v>
      </c>
      <c r="B17" s="257"/>
      <c r="C17" s="21">
        <v>93287874</v>
      </c>
      <c r="D17" s="15">
        <v>3869115</v>
      </c>
      <c r="E17" s="25">
        <v>97156988</v>
      </c>
      <c r="F17" s="21">
        <v>90805665</v>
      </c>
      <c r="G17" s="15">
        <v>1722516</v>
      </c>
      <c r="H17" s="25">
        <v>92528181</v>
      </c>
      <c r="I17" s="21">
        <v>12900</v>
      </c>
      <c r="J17" s="15">
        <v>227170</v>
      </c>
      <c r="K17" s="25">
        <v>240070</v>
      </c>
      <c r="L17" s="21">
        <v>2469308</v>
      </c>
      <c r="M17" s="15">
        <v>1919429</v>
      </c>
      <c r="N17" s="25">
        <v>4388738</v>
      </c>
      <c r="O17" s="254" t="s">
        <v>139</v>
      </c>
      <c r="P17" s="255"/>
    </row>
    <row r="18" spans="1:16" ht="26.25" customHeight="1">
      <c r="A18" s="256" t="s">
        <v>124</v>
      </c>
      <c r="B18" s="257"/>
      <c r="C18" s="21">
        <v>10533147</v>
      </c>
      <c r="D18" s="15">
        <v>26612</v>
      </c>
      <c r="E18" s="25">
        <v>10559759</v>
      </c>
      <c r="F18" s="21">
        <v>10491293</v>
      </c>
      <c r="G18" s="15">
        <v>26302</v>
      </c>
      <c r="H18" s="25">
        <v>10517596</v>
      </c>
      <c r="I18" s="21" t="s">
        <v>164</v>
      </c>
      <c r="J18" s="15" t="s">
        <v>164</v>
      </c>
      <c r="K18" s="25" t="s">
        <v>164</v>
      </c>
      <c r="L18" s="21">
        <v>41854</v>
      </c>
      <c r="M18" s="15">
        <v>310</v>
      </c>
      <c r="N18" s="25">
        <v>42163</v>
      </c>
      <c r="O18" s="254" t="s">
        <v>124</v>
      </c>
      <c r="P18" s="255"/>
    </row>
    <row r="19" spans="1:16" ht="26.25" customHeight="1">
      <c r="A19" s="256" t="s">
        <v>125</v>
      </c>
      <c r="B19" s="257"/>
      <c r="C19" s="21" t="s">
        <v>164</v>
      </c>
      <c r="D19" s="15">
        <v>1402</v>
      </c>
      <c r="E19" s="25">
        <v>1402</v>
      </c>
      <c r="F19" s="21" t="s">
        <v>164</v>
      </c>
      <c r="G19" s="15">
        <v>1248</v>
      </c>
      <c r="H19" s="25">
        <v>1248</v>
      </c>
      <c r="I19" s="21" t="s">
        <v>164</v>
      </c>
      <c r="J19" s="15" t="s">
        <v>164</v>
      </c>
      <c r="K19" s="25" t="s">
        <v>164</v>
      </c>
      <c r="L19" s="21" t="s">
        <v>164</v>
      </c>
      <c r="M19" s="15">
        <v>154</v>
      </c>
      <c r="N19" s="25">
        <v>154</v>
      </c>
      <c r="O19" s="254" t="s">
        <v>125</v>
      </c>
      <c r="P19" s="255"/>
    </row>
    <row r="20" spans="1:16" ht="26.25" customHeight="1">
      <c r="A20" s="256" t="s">
        <v>140</v>
      </c>
      <c r="B20" s="257"/>
      <c r="C20" s="21">
        <v>7722567</v>
      </c>
      <c r="D20" s="15" t="s">
        <v>164</v>
      </c>
      <c r="E20" s="25">
        <v>7722567</v>
      </c>
      <c r="F20" s="21">
        <v>7722567</v>
      </c>
      <c r="G20" s="15" t="s">
        <v>164</v>
      </c>
      <c r="H20" s="25">
        <v>7722567</v>
      </c>
      <c r="I20" s="21" t="s">
        <v>164</v>
      </c>
      <c r="J20" s="15" t="s">
        <v>164</v>
      </c>
      <c r="K20" s="25" t="s">
        <v>164</v>
      </c>
      <c r="L20" s="21" t="s">
        <v>164</v>
      </c>
      <c r="M20" s="15" t="s">
        <v>164</v>
      </c>
      <c r="N20" s="25" t="s">
        <v>164</v>
      </c>
      <c r="O20" s="254" t="s">
        <v>140</v>
      </c>
      <c r="P20" s="255"/>
    </row>
    <row r="21" spans="1:16" ht="26.25" customHeight="1">
      <c r="A21" s="256" t="s">
        <v>126</v>
      </c>
      <c r="B21" s="257"/>
      <c r="C21" s="21" t="s">
        <v>164</v>
      </c>
      <c r="D21" s="15" t="s">
        <v>164</v>
      </c>
      <c r="E21" s="25" t="s">
        <v>164</v>
      </c>
      <c r="F21" s="21" t="s">
        <v>164</v>
      </c>
      <c r="G21" s="15" t="s">
        <v>164</v>
      </c>
      <c r="H21" s="25" t="s">
        <v>164</v>
      </c>
      <c r="I21" s="21" t="s">
        <v>164</v>
      </c>
      <c r="J21" s="15" t="s">
        <v>164</v>
      </c>
      <c r="K21" s="25" t="s">
        <v>164</v>
      </c>
      <c r="L21" s="21" t="s">
        <v>164</v>
      </c>
      <c r="M21" s="15" t="s">
        <v>164</v>
      </c>
      <c r="N21" s="25" t="s">
        <v>164</v>
      </c>
      <c r="O21" s="254" t="s">
        <v>126</v>
      </c>
      <c r="P21" s="255"/>
    </row>
    <row r="22" spans="1:16" ht="26.25" customHeight="1">
      <c r="A22" s="256" t="s">
        <v>127</v>
      </c>
      <c r="B22" s="257"/>
      <c r="C22" s="21" t="s">
        <v>164</v>
      </c>
      <c r="D22" s="15">
        <v>418</v>
      </c>
      <c r="E22" s="25">
        <v>418</v>
      </c>
      <c r="F22" s="21" t="s">
        <v>164</v>
      </c>
      <c r="G22" s="15" t="s">
        <v>164</v>
      </c>
      <c r="H22" s="25" t="s">
        <v>164</v>
      </c>
      <c r="I22" s="21" t="s">
        <v>164</v>
      </c>
      <c r="J22" s="15" t="s">
        <v>164</v>
      </c>
      <c r="K22" s="25" t="s">
        <v>164</v>
      </c>
      <c r="L22" s="21" t="s">
        <v>164</v>
      </c>
      <c r="M22" s="15">
        <v>418</v>
      </c>
      <c r="N22" s="25">
        <v>418</v>
      </c>
      <c r="O22" s="254" t="s">
        <v>127</v>
      </c>
      <c r="P22" s="255"/>
    </row>
    <row r="23" spans="1:16" ht="26.25" customHeight="1">
      <c r="A23" s="267" t="s">
        <v>128</v>
      </c>
      <c r="B23" s="268"/>
      <c r="C23" s="21">
        <v>2829236</v>
      </c>
      <c r="D23" s="15" t="s">
        <v>164</v>
      </c>
      <c r="E23" s="25">
        <v>2829236</v>
      </c>
      <c r="F23" s="21">
        <v>2829236</v>
      </c>
      <c r="G23" s="15" t="s">
        <v>164</v>
      </c>
      <c r="H23" s="25">
        <v>2829236</v>
      </c>
      <c r="I23" s="21" t="s">
        <v>164</v>
      </c>
      <c r="J23" s="15" t="s">
        <v>164</v>
      </c>
      <c r="K23" s="25" t="s">
        <v>164</v>
      </c>
      <c r="L23" s="21" t="s">
        <v>164</v>
      </c>
      <c r="M23" s="15" t="s">
        <v>164</v>
      </c>
      <c r="N23" s="230" t="s">
        <v>164</v>
      </c>
      <c r="O23" s="252" t="s">
        <v>128</v>
      </c>
      <c r="P23" s="253"/>
    </row>
    <row r="24" spans="1:16" ht="26.25" customHeight="1">
      <c r="A24" s="256" t="s">
        <v>141</v>
      </c>
      <c r="B24" s="257"/>
      <c r="C24" s="21" t="s">
        <v>164</v>
      </c>
      <c r="D24" s="15" t="s">
        <v>164</v>
      </c>
      <c r="E24" s="25" t="s">
        <v>164</v>
      </c>
      <c r="F24" s="21" t="s">
        <v>164</v>
      </c>
      <c r="G24" s="15" t="s">
        <v>164</v>
      </c>
      <c r="H24" s="25" t="s">
        <v>164</v>
      </c>
      <c r="I24" s="21" t="s">
        <v>164</v>
      </c>
      <c r="J24" s="15" t="s">
        <v>164</v>
      </c>
      <c r="K24" s="25" t="s">
        <v>164</v>
      </c>
      <c r="L24" s="21" t="s">
        <v>164</v>
      </c>
      <c r="M24" s="15" t="s">
        <v>164</v>
      </c>
      <c r="N24" s="25" t="s">
        <v>164</v>
      </c>
      <c r="O24" s="254" t="s">
        <v>141</v>
      </c>
      <c r="P24" s="255"/>
    </row>
    <row r="25" spans="1:16" ht="26.25" customHeight="1">
      <c r="A25" s="256" t="s">
        <v>142</v>
      </c>
      <c r="B25" s="257"/>
      <c r="C25" s="21">
        <v>33507728</v>
      </c>
      <c r="D25" s="15">
        <v>2705389</v>
      </c>
      <c r="E25" s="25">
        <v>36213117</v>
      </c>
      <c r="F25" s="21">
        <v>30821310</v>
      </c>
      <c r="G25" s="15">
        <v>2705389</v>
      </c>
      <c r="H25" s="25">
        <v>33526699</v>
      </c>
      <c r="I25" s="21" t="s">
        <v>164</v>
      </c>
      <c r="J25" s="15" t="s">
        <v>164</v>
      </c>
      <c r="K25" s="25" t="s">
        <v>164</v>
      </c>
      <c r="L25" s="21">
        <v>2686418</v>
      </c>
      <c r="M25" s="15" t="s">
        <v>164</v>
      </c>
      <c r="N25" s="25">
        <v>2686418</v>
      </c>
      <c r="O25" s="254" t="s">
        <v>142</v>
      </c>
      <c r="P25" s="255"/>
    </row>
    <row r="26" spans="1:16" ht="26.25" customHeight="1">
      <c r="A26" s="256" t="s">
        <v>129</v>
      </c>
      <c r="B26" s="257"/>
      <c r="C26" s="21">
        <v>514644</v>
      </c>
      <c r="D26" s="15" t="s">
        <v>164</v>
      </c>
      <c r="E26" s="25">
        <v>514644</v>
      </c>
      <c r="F26" s="21">
        <v>514644</v>
      </c>
      <c r="G26" s="15" t="s">
        <v>164</v>
      </c>
      <c r="H26" s="25">
        <v>514644</v>
      </c>
      <c r="I26" s="21" t="s">
        <v>164</v>
      </c>
      <c r="J26" s="15" t="s">
        <v>164</v>
      </c>
      <c r="K26" s="25" t="s">
        <v>164</v>
      </c>
      <c r="L26" s="21" t="s">
        <v>164</v>
      </c>
      <c r="M26" s="15" t="s">
        <v>164</v>
      </c>
      <c r="N26" s="25" t="s">
        <v>164</v>
      </c>
      <c r="O26" s="254" t="s">
        <v>129</v>
      </c>
      <c r="P26" s="255"/>
    </row>
    <row r="27" spans="1:16" ht="26.25" customHeight="1">
      <c r="A27" s="295" t="s">
        <v>130</v>
      </c>
      <c r="B27" s="296"/>
      <c r="C27" s="21">
        <v>1417</v>
      </c>
      <c r="D27" s="15" t="s">
        <v>164</v>
      </c>
      <c r="E27" s="25">
        <v>1417</v>
      </c>
      <c r="F27" s="21">
        <v>1417</v>
      </c>
      <c r="G27" s="15" t="s">
        <v>164</v>
      </c>
      <c r="H27" s="25">
        <v>1417</v>
      </c>
      <c r="I27" s="21" t="s">
        <v>164</v>
      </c>
      <c r="J27" s="15" t="s">
        <v>164</v>
      </c>
      <c r="K27" s="25" t="s">
        <v>164</v>
      </c>
      <c r="L27" s="21" t="s">
        <v>164</v>
      </c>
      <c r="M27" s="15" t="s">
        <v>164</v>
      </c>
      <c r="N27" s="25" t="s">
        <v>164</v>
      </c>
      <c r="O27" s="307" t="s">
        <v>134</v>
      </c>
      <c r="P27" s="308"/>
    </row>
    <row r="28" spans="1:16" ht="26.25" customHeight="1">
      <c r="A28" s="260" t="s">
        <v>131</v>
      </c>
      <c r="B28" s="261"/>
      <c r="C28" s="21">
        <v>1215107</v>
      </c>
      <c r="D28" s="15" t="s">
        <v>164</v>
      </c>
      <c r="E28" s="25">
        <v>1215107</v>
      </c>
      <c r="F28" s="21">
        <v>1215107</v>
      </c>
      <c r="G28" s="15" t="s">
        <v>164</v>
      </c>
      <c r="H28" s="25">
        <v>1215107</v>
      </c>
      <c r="I28" s="21" t="s">
        <v>164</v>
      </c>
      <c r="J28" s="15" t="s">
        <v>164</v>
      </c>
      <c r="K28" s="25" t="s">
        <v>164</v>
      </c>
      <c r="L28" s="21" t="s">
        <v>164</v>
      </c>
      <c r="M28" s="15" t="s">
        <v>164</v>
      </c>
      <c r="N28" s="25" t="s">
        <v>164</v>
      </c>
      <c r="O28" s="252" t="s">
        <v>131</v>
      </c>
      <c r="P28" s="262"/>
    </row>
    <row r="29" spans="1:16" ht="26.25" customHeight="1" thickBot="1">
      <c r="A29" s="263" t="s">
        <v>132</v>
      </c>
      <c r="B29" s="264"/>
      <c r="C29" s="22">
        <v>1488082</v>
      </c>
      <c r="D29" s="28">
        <v>870</v>
      </c>
      <c r="E29" s="26">
        <v>1488952</v>
      </c>
      <c r="F29" s="22">
        <v>1486667</v>
      </c>
      <c r="G29" s="28">
        <v>302</v>
      </c>
      <c r="H29" s="26">
        <v>1486969</v>
      </c>
      <c r="I29" s="22" t="s">
        <v>164</v>
      </c>
      <c r="J29" s="28">
        <v>200</v>
      </c>
      <c r="K29" s="26">
        <v>200</v>
      </c>
      <c r="L29" s="22">
        <v>1415</v>
      </c>
      <c r="M29" s="28">
        <v>368</v>
      </c>
      <c r="N29" s="26">
        <v>1783</v>
      </c>
      <c r="O29" s="265" t="s">
        <v>132</v>
      </c>
      <c r="P29" s="266"/>
    </row>
    <row r="30" spans="1:16" s="3" customFormat="1" ht="26.25" customHeight="1" thickTop="1" thickBot="1">
      <c r="A30" s="269" t="s">
        <v>56</v>
      </c>
      <c r="B30" s="270"/>
      <c r="C30" s="23">
        <v>302881030</v>
      </c>
      <c r="D30" s="29">
        <v>14208851</v>
      </c>
      <c r="E30" s="27">
        <v>317089881</v>
      </c>
      <c r="F30" s="23">
        <v>295676219</v>
      </c>
      <c r="G30" s="29">
        <v>6049705</v>
      </c>
      <c r="H30" s="27">
        <v>301725924</v>
      </c>
      <c r="I30" s="23">
        <v>110258</v>
      </c>
      <c r="J30" s="29">
        <v>949652</v>
      </c>
      <c r="K30" s="27">
        <v>1059910</v>
      </c>
      <c r="L30" s="23">
        <v>7094552</v>
      </c>
      <c r="M30" s="29">
        <v>7209494</v>
      </c>
      <c r="N30" s="27">
        <v>14304047</v>
      </c>
      <c r="O30" s="258" t="s">
        <v>56</v>
      </c>
      <c r="P30" s="259"/>
    </row>
    <row r="31" spans="1:16">
      <c r="A31" s="1" t="s">
        <v>154</v>
      </c>
    </row>
    <row r="32" spans="1:16">
      <c r="A32" s="248" t="s">
        <v>146</v>
      </c>
      <c r="B32" s="2" t="s">
        <v>147</v>
      </c>
      <c r="H32" s="231"/>
      <c r="I32" s="231"/>
      <c r="J32" s="231"/>
      <c r="K32" s="231"/>
      <c r="L32" s="231"/>
      <c r="M32" s="231"/>
      <c r="N32" s="231"/>
    </row>
    <row r="33" spans="1:13">
      <c r="A33" s="1" t="s">
        <v>148</v>
      </c>
      <c r="B33" s="4" t="s">
        <v>149</v>
      </c>
      <c r="H33" s="12"/>
    </row>
    <row r="34" spans="1:13">
      <c r="A34" s="1" t="s">
        <v>148</v>
      </c>
      <c r="B34" s="2" t="s">
        <v>150</v>
      </c>
      <c r="H34" s="12"/>
    </row>
    <row r="35" spans="1:13">
      <c r="A35" s="1" t="s">
        <v>148</v>
      </c>
      <c r="B35" s="2" t="s">
        <v>151</v>
      </c>
      <c r="H35" s="12"/>
    </row>
    <row r="36" spans="1:13">
      <c r="A36" s="249" t="s">
        <v>152</v>
      </c>
      <c r="B36" s="2" t="s">
        <v>153</v>
      </c>
    </row>
    <row r="38" spans="1:13">
      <c r="C38" s="231"/>
      <c r="D38" s="231"/>
      <c r="E38" s="231"/>
      <c r="F38" s="231"/>
      <c r="G38" s="231"/>
      <c r="H38" s="231"/>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59">
    <mergeCell ref="O5:P5"/>
    <mergeCell ref="O6:P6"/>
    <mergeCell ref="O7:P7"/>
    <mergeCell ref="O8:P8"/>
    <mergeCell ref="O26:P26"/>
    <mergeCell ref="O27:P27"/>
    <mergeCell ref="O13:P13"/>
    <mergeCell ref="O10:P10"/>
    <mergeCell ref="O24:P24"/>
    <mergeCell ref="O21:P21"/>
    <mergeCell ref="A5:B5"/>
    <mergeCell ref="A6:B6"/>
    <mergeCell ref="A7:B7"/>
    <mergeCell ref="A8:B8"/>
    <mergeCell ref="A26:B26"/>
    <mergeCell ref="A27:B27"/>
    <mergeCell ref="A13:B13"/>
    <mergeCell ref="A10:B10"/>
    <mergeCell ref="A11:B11"/>
    <mergeCell ref="A12:B12"/>
    <mergeCell ref="I3:K3"/>
    <mergeCell ref="F3:H3"/>
    <mergeCell ref="C3:E3"/>
    <mergeCell ref="A3:B4"/>
    <mergeCell ref="A1:P1"/>
    <mergeCell ref="O11:P11"/>
    <mergeCell ref="L3:N3"/>
    <mergeCell ref="O3:P4"/>
    <mergeCell ref="A9:B9"/>
    <mergeCell ref="O9:P9"/>
    <mergeCell ref="A30:B30"/>
    <mergeCell ref="A14:B14"/>
    <mergeCell ref="O14:P14"/>
    <mergeCell ref="A15:B15"/>
    <mergeCell ref="O15:P15"/>
    <mergeCell ref="O20:P20"/>
    <mergeCell ref="A21:B21"/>
    <mergeCell ref="A20:B20"/>
    <mergeCell ref="A25:B25"/>
    <mergeCell ref="O25:P25"/>
    <mergeCell ref="O22:P22"/>
    <mergeCell ref="O30:P30"/>
    <mergeCell ref="A28:B28"/>
    <mergeCell ref="O28:P28"/>
    <mergeCell ref="A29:B29"/>
    <mergeCell ref="O29:P29"/>
    <mergeCell ref="A23:B23"/>
    <mergeCell ref="O23:P23"/>
    <mergeCell ref="A24:B24"/>
    <mergeCell ref="A22:B22"/>
    <mergeCell ref="O12:P12"/>
    <mergeCell ref="O18:P18"/>
    <mergeCell ref="O19:P19"/>
    <mergeCell ref="O16:P16"/>
    <mergeCell ref="A17:B17"/>
    <mergeCell ref="O17:P17"/>
    <mergeCell ref="A16:B16"/>
    <mergeCell ref="A19:B19"/>
    <mergeCell ref="A18:B18"/>
  </mergeCells>
  <phoneticPr fontId="2"/>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&amp;R沖縄国税事務所
国税徴収１
(H26)</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L20"/>
  <sheetViews>
    <sheetView showGridLines="0" zoomScaleNormal="100" workbookViewId="0">
      <selection activeCell="M31" sqref="M3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2" ht="14.25" customHeight="1" thickBot="1">
      <c r="A1" s="323" t="s">
        <v>57</v>
      </c>
      <c r="B1" s="323"/>
      <c r="C1" s="323"/>
      <c r="D1" s="323"/>
      <c r="E1" s="323"/>
      <c r="F1" s="323"/>
      <c r="G1" s="323"/>
      <c r="H1" s="323"/>
      <c r="I1" s="323"/>
      <c r="J1" s="323"/>
      <c r="K1" s="323"/>
    </row>
    <row r="2" spans="1:12" ht="16.5" customHeight="1">
      <c r="A2" s="274" t="s">
        <v>58</v>
      </c>
      <c r="B2" s="324"/>
      <c r="C2" s="275"/>
      <c r="D2" s="376" t="s">
        <v>59</v>
      </c>
      <c r="E2" s="376"/>
      <c r="F2" s="376" t="s">
        <v>60</v>
      </c>
      <c r="G2" s="376"/>
      <c r="H2" s="376" t="s">
        <v>61</v>
      </c>
      <c r="I2" s="376"/>
      <c r="J2" s="378" t="s">
        <v>48</v>
      </c>
      <c r="K2" s="379"/>
    </row>
    <row r="3" spans="1:12" ht="16.5" customHeight="1">
      <c r="A3" s="276"/>
      <c r="B3" s="325"/>
      <c r="C3" s="277"/>
      <c r="D3" s="38" t="s">
        <v>49</v>
      </c>
      <c r="E3" s="19" t="s">
        <v>62</v>
      </c>
      <c r="F3" s="38" t="s">
        <v>49</v>
      </c>
      <c r="G3" s="19" t="s">
        <v>62</v>
      </c>
      <c r="H3" s="38" t="s">
        <v>49</v>
      </c>
      <c r="I3" s="19" t="s">
        <v>62</v>
      </c>
      <c r="J3" s="38" t="s">
        <v>50</v>
      </c>
      <c r="K3" s="154" t="s">
        <v>51</v>
      </c>
    </row>
    <row r="4" spans="1:12" s="37" customFormat="1">
      <c r="A4" s="155"/>
      <c r="B4" s="156"/>
      <c r="C4" s="157"/>
      <c r="D4" s="158" t="s">
        <v>21</v>
      </c>
      <c r="E4" s="73" t="s">
        <v>2</v>
      </c>
      <c r="F4" s="158" t="s">
        <v>21</v>
      </c>
      <c r="G4" s="73" t="s">
        <v>2</v>
      </c>
      <c r="H4" s="158" t="s">
        <v>21</v>
      </c>
      <c r="I4" s="73" t="s">
        <v>2</v>
      </c>
      <c r="J4" s="158" t="s">
        <v>21</v>
      </c>
      <c r="K4" s="102" t="s">
        <v>2</v>
      </c>
    </row>
    <row r="5" spans="1:12" ht="28.5" customHeight="1">
      <c r="A5" s="394" t="s">
        <v>22</v>
      </c>
      <c r="B5" s="396" t="s">
        <v>52</v>
      </c>
      <c r="C5" s="397"/>
      <c r="D5" s="159" t="s">
        <v>113</v>
      </c>
      <c r="E5" s="160" t="s">
        <v>113</v>
      </c>
      <c r="F5" s="159" t="s">
        <v>113</v>
      </c>
      <c r="G5" s="160" t="s">
        <v>113</v>
      </c>
      <c r="H5" s="159" t="s">
        <v>113</v>
      </c>
      <c r="I5" s="160" t="s">
        <v>113</v>
      </c>
      <c r="J5" s="159" t="s">
        <v>113</v>
      </c>
      <c r="K5" s="161" t="s">
        <v>113</v>
      </c>
    </row>
    <row r="6" spans="1:12" ht="28.5" customHeight="1">
      <c r="A6" s="394"/>
      <c r="B6" s="398" t="s">
        <v>23</v>
      </c>
      <c r="C6" s="399"/>
      <c r="D6" s="162">
        <v>7</v>
      </c>
      <c r="E6" s="163">
        <v>226914</v>
      </c>
      <c r="F6" s="162">
        <v>3</v>
      </c>
      <c r="G6" s="163">
        <v>3275</v>
      </c>
      <c r="H6" s="162" t="s">
        <v>113</v>
      </c>
      <c r="I6" s="163" t="s">
        <v>113</v>
      </c>
      <c r="J6" s="162">
        <v>10</v>
      </c>
      <c r="K6" s="103">
        <v>230189</v>
      </c>
      <c r="L6" s="251"/>
    </row>
    <row r="7" spans="1:12" ht="28.5" customHeight="1">
      <c r="A7" s="394"/>
      <c r="B7" s="389" t="s">
        <v>52</v>
      </c>
      <c r="C7" s="390"/>
      <c r="D7" s="159" t="s">
        <v>113</v>
      </c>
      <c r="E7" s="160" t="s">
        <v>113</v>
      </c>
      <c r="F7" s="159" t="s">
        <v>113</v>
      </c>
      <c r="G7" s="160" t="s">
        <v>113</v>
      </c>
      <c r="H7" s="159" t="s">
        <v>113</v>
      </c>
      <c r="I7" s="160" t="s">
        <v>113</v>
      </c>
      <c r="J7" s="159" t="s">
        <v>113</v>
      </c>
      <c r="K7" s="161" t="s">
        <v>113</v>
      </c>
    </row>
    <row r="8" spans="1:12" s="1" customFormat="1" ht="28.5" customHeight="1">
      <c r="A8" s="394"/>
      <c r="B8" s="398" t="s">
        <v>24</v>
      </c>
      <c r="C8" s="322"/>
      <c r="D8" s="162">
        <v>46</v>
      </c>
      <c r="E8" s="163">
        <v>430037</v>
      </c>
      <c r="F8" s="162">
        <v>14</v>
      </c>
      <c r="G8" s="163">
        <v>31112</v>
      </c>
      <c r="H8" s="162" t="s">
        <v>113</v>
      </c>
      <c r="I8" s="163" t="s">
        <v>113</v>
      </c>
      <c r="J8" s="162">
        <v>60</v>
      </c>
      <c r="K8" s="103">
        <v>461149</v>
      </c>
      <c r="L8" s="251"/>
    </row>
    <row r="9" spans="1:12" ht="28.5" customHeight="1">
      <c r="A9" s="394"/>
      <c r="B9" s="389" t="s">
        <v>52</v>
      </c>
      <c r="C9" s="390"/>
      <c r="D9" s="159" t="s">
        <v>113</v>
      </c>
      <c r="E9" s="160" t="s">
        <v>113</v>
      </c>
      <c r="F9" s="159" t="s">
        <v>113</v>
      </c>
      <c r="G9" s="160" t="s">
        <v>113</v>
      </c>
      <c r="H9" s="159" t="s">
        <v>113</v>
      </c>
      <c r="I9" s="160" t="s">
        <v>113</v>
      </c>
      <c r="J9" s="159" t="s">
        <v>113</v>
      </c>
      <c r="K9" s="161" t="s">
        <v>113</v>
      </c>
    </row>
    <row r="10" spans="1:12" s="1" customFormat="1" ht="28.5" customHeight="1">
      <c r="A10" s="394"/>
      <c r="B10" s="398" t="s">
        <v>25</v>
      </c>
      <c r="C10" s="322"/>
      <c r="D10" s="162" t="s">
        <v>113</v>
      </c>
      <c r="E10" s="163">
        <v>1110</v>
      </c>
      <c r="F10" s="162" t="s">
        <v>113</v>
      </c>
      <c r="G10" s="163" t="s">
        <v>113</v>
      </c>
      <c r="H10" s="162" t="s">
        <v>113</v>
      </c>
      <c r="I10" s="163" t="s">
        <v>113</v>
      </c>
      <c r="J10" s="162" t="s">
        <v>113</v>
      </c>
      <c r="K10" s="103">
        <v>1110</v>
      </c>
    </row>
    <row r="11" spans="1:12" ht="28.5" customHeight="1">
      <c r="A11" s="394"/>
      <c r="B11" s="377" t="s">
        <v>26</v>
      </c>
      <c r="C11" s="257"/>
      <c r="D11" s="162">
        <v>2</v>
      </c>
      <c r="E11" s="163">
        <v>27941</v>
      </c>
      <c r="F11" s="162">
        <v>1</v>
      </c>
      <c r="G11" s="163">
        <v>1473</v>
      </c>
      <c r="H11" s="162" t="s">
        <v>113</v>
      </c>
      <c r="I11" s="163" t="s">
        <v>113</v>
      </c>
      <c r="J11" s="162">
        <v>3</v>
      </c>
      <c r="K11" s="103">
        <v>29414</v>
      </c>
      <c r="L11" s="250"/>
    </row>
    <row r="12" spans="1:12" ht="28.5" customHeight="1">
      <c r="A12" s="394"/>
      <c r="B12" s="377" t="s">
        <v>27</v>
      </c>
      <c r="C12" s="257"/>
      <c r="D12" s="162" t="s">
        <v>113</v>
      </c>
      <c r="E12" s="163" t="s">
        <v>113</v>
      </c>
      <c r="F12" s="162" t="s">
        <v>113</v>
      </c>
      <c r="G12" s="163" t="s">
        <v>113</v>
      </c>
      <c r="H12" s="162" t="s">
        <v>113</v>
      </c>
      <c r="I12" s="163" t="s">
        <v>113</v>
      </c>
      <c r="J12" s="162" t="s">
        <v>113</v>
      </c>
      <c r="K12" s="103" t="s">
        <v>113</v>
      </c>
    </row>
    <row r="13" spans="1:12" ht="28.5" customHeight="1">
      <c r="A13" s="394"/>
      <c r="B13" s="377" t="s">
        <v>28</v>
      </c>
      <c r="C13" s="257"/>
      <c r="D13" s="162">
        <v>34</v>
      </c>
      <c r="E13" s="163">
        <v>562333</v>
      </c>
      <c r="F13" s="162">
        <v>5</v>
      </c>
      <c r="G13" s="163">
        <v>4207</v>
      </c>
      <c r="H13" s="162" t="s">
        <v>113</v>
      </c>
      <c r="I13" s="163" t="s">
        <v>113</v>
      </c>
      <c r="J13" s="162">
        <v>39</v>
      </c>
      <c r="K13" s="103">
        <v>566540</v>
      </c>
      <c r="L13" s="250"/>
    </row>
    <row r="14" spans="1:12" ht="28.5" customHeight="1">
      <c r="A14" s="395"/>
      <c r="B14" s="384" t="s">
        <v>30</v>
      </c>
      <c r="C14" s="385"/>
      <c r="D14" s="164">
        <v>17</v>
      </c>
      <c r="E14" s="165">
        <v>65566</v>
      </c>
      <c r="F14" s="164">
        <v>11</v>
      </c>
      <c r="G14" s="165">
        <v>28707</v>
      </c>
      <c r="H14" s="164" t="s">
        <v>113</v>
      </c>
      <c r="I14" s="165" t="s">
        <v>113</v>
      </c>
      <c r="J14" s="164">
        <v>28</v>
      </c>
      <c r="K14" s="166">
        <v>94273</v>
      </c>
      <c r="L14" s="250"/>
    </row>
    <row r="15" spans="1:12" ht="28.5" customHeight="1">
      <c r="A15" s="391" t="s">
        <v>63</v>
      </c>
      <c r="B15" s="382" t="s">
        <v>64</v>
      </c>
      <c r="C15" s="167" t="s">
        <v>65</v>
      </c>
      <c r="D15" s="168">
        <v>1060</v>
      </c>
      <c r="E15" s="169">
        <v>723232</v>
      </c>
      <c r="F15" s="168">
        <v>126</v>
      </c>
      <c r="G15" s="169">
        <v>22841</v>
      </c>
      <c r="H15" s="168" t="s">
        <v>113</v>
      </c>
      <c r="I15" s="169" t="s">
        <v>113</v>
      </c>
      <c r="J15" s="168">
        <v>1186</v>
      </c>
      <c r="K15" s="170">
        <v>746073</v>
      </c>
    </row>
    <row r="16" spans="1:12" ht="28.5" customHeight="1">
      <c r="A16" s="392"/>
      <c r="B16" s="383"/>
      <c r="C16" s="171" t="s">
        <v>53</v>
      </c>
      <c r="D16" s="172">
        <v>28</v>
      </c>
      <c r="E16" s="173">
        <v>329019</v>
      </c>
      <c r="F16" s="172">
        <v>1</v>
      </c>
      <c r="G16" s="173">
        <v>300</v>
      </c>
      <c r="H16" s="172" t="s">
        <v>113</v>
      </c>
      <c r="I16" s="173" t="s">
        <v>113</v>
      </c>
      <c r="J16" s="172">
        <v>29</v>
      </c>
      <c r="K16" s="174">
        <v>329319</v>
      </c>
    </row>
    <row r="17" spans="1:11" ht="28.5" customHeight="1">
      <c r="A17" s="393"/>
      <c r="B17" s="384" t="s">
        <v>35</v>
      </c>
      <c r="C17" s="385"/>
      <c r="D17" s="175">
        <v>123</v>
      </c>
      <c r="E17" s="176">
        <v>19733</v>
      </c>
      <c r="F17" s="175">
        <v>88</v>
      </c>
      <c r="G17" s="176">
        <v>10624</v>
      </c>
      <c r="H17" s="175" t="s">
        <v>113</v>
      </c>
      <c r="I17" s="176" t="s">
        <v>113</v>
      </c>
      <c r="J17" s="175">
        <v>211</v>
      </c>
      <c r="K17" s="105">
        <v>30357</v>
      </c>
    </row>
    <row r="18" spans="1:11" ht="28.5" customHeight="1" thickBot="1">
      <c r="A18" s="386" t="s">
        <v>66</v>
      </c>
      <c r="B18" s="387"/>
      <c r="C18" s="388"/>
      <c r="D18" s="177">
        <v>655</v>
      </c>
      <c r="E18" s="178">
        <v>2838064</v>
      </c>
      <c r="F18" s="177">
        <v>19</v>
      </c>
      <c r="G18" s="178">
        <v>11934</v>
      </c>
      <c r="H18" s="177" t="s">
        <v>113</v>
      </c>
      <c r="I18" s="178" t="s">
        <v>113</v>
      </c>
      <c r="J18" s="177">
        <v>674</v>
      </c>
      <c r="K18" s="179">
        <v>2849998</v>
      </c>
    </row>
    <row r="19" spans="1:11" ht="22.5" customHeight="1">
      <c r="A19" s="315" t="s">
        <v>162</v>
      </c>
      <c r="B19" s="315"/>
      <c r="C19" s="315"/>
      <c r="D19" s="315"/>
      <c r="E19" s="315"/>
      <c r="F19" s="315"/>
      <c r="G19" s="315"/>
      <c r="H19" s="315"/>
      <c r="I19" s="315"/>
      <c r="J19" s="315"/>
      <c r="K19" s="315"/>
    </row>
    <row r="20" spans="1:11" ht="30.75" customHeight="1">
      <c r="A20" s="380" t="s">
        <v>54</v>
      </c>
      <c r="B20" s="381"/>
      <c r="C20" s="381"/>
      <c r="D20" s="381"/>
      <c r="E20" s="381"/>
      <c r="F20" s="381"/>
      <c r="G20" s="381"/>
      <c r="H20" s="381"/>
      <c r="I20" s="381"/>
      <c r="J20" s="381"/>
      <c r="K20" s="381"/>
    </row>
  </sheetData>
  <mergeCells count="23">
    <mergeCell ref="B6:C6"/>
    <mergeCell ref="B8:C8"/>
    <mergeCell ref="B10:C10"/>
    <mergeCell ref="A20:K20"/>
    <mergeCell ref="B15:B16"/>
    <mergeCell ref="B17:C17"/>
    <mergeCell ref="A18:C18"/>
    <mergeCell ref="B9:C9"/>
    <mergeCell ref="B13:C13"/>
    <mergeCell ref="B14:C14"/>
    <mergeCell ref="B12:C12"/>
    <mergeCell ref="A19:K19"/>
    <mergeCell ref="A15:A17"/>
    <mergeCell ref="A1:K1"/>
    <mergeCell ref="F2:G2"/>
    <mergeCell ref="H2:I2"/>
    <mergeCell ref="B11:C11"/>
    <mergeCell ref="A2:C3"/>
    <mergeCell ref="J2:K2"/>
    <mergeCell ref="D2:E2"/>
    <mergeCell ref="A5:A14"/>
    <mergeCell ref="B5:C5"/>
    <mergeCell ref="B7:C7"/>
  </mergeCells>
  <phoneticPr fontId="2"/>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&amp;R沖縄国税事務所
国税徴収２
(H26)</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N28"/>
  <sheetViews>
    <sheetView showGridLines="0" zoomScaleNormal="100" workbookViewId="0">
      <selection activeCell="M31" sqref="M31"/>
    </sheetView>
  </sheetViews>
  <sheetFormatPr defaultColWidth="12.625" defaultRowHeight="11.25"/>
  <cols>
    <col min="1" max="16384" width="12.625" style="2"/>
  </cols>
  <sheetData>
    <row r="1" spans="1:14" ht="12" thickBot="1">
      <c r="A1" s="2" t="s">
        <v>96</v>
      </c>
    </row>
    <row r="2" spans="1:14" ht="15" customHeight="1">
      <c r="A2" s="311" t="s">
        <v>97</v>
      </c>
      <c r="B2" s="271" t="s">
        <v>98</v>
      </c>
      <c r="C2" s="272"/>
      <c r="D2" s="273"/>
      <c r="E2" s="271" t="s">
        <v>11</v>
      </c>
      <c r="F2" s="272"/>
      <c r="G2" s="273"/>
      <c r="H2" s="271" t="s">
        <v>99</v>
      </c>
      <c r="I2" s="272"/>
      <c r="J2" s="273"/>
      <c r="K2" s="271" t="s">
        <v>100</v>
      </c>
      <c r="L2" s="272"/>
      <c r="M2" s="272"/>
      <c r="N2" s="313" t="s">
        <v>97</v>
      </c>
    </row>
    <row r="3" spans="1:14" ht="18" customHeight="1">
      <c r="A3" s="312"/>
      <c r="B3" s="16" t="s">
        <v>0</v>
      </c>
      <c r="C3" s="17" t="s">
        <v>101</v>
      </c>
      <c r="D3" s="19" t="s">
        <v>1</v>
      </c>
      <c r="E3" s="16" t="s">
        <v>0</v>
      </c>
      <c r="F3" s="18" t="s">
        <v>102</v>
      </c>
      <c r="G3" s="19" t="s">
        <v>1</v>
      </c>
      <c r="H3" s="16" t="s">
        <v>0</v>
      </c>
      <c r="I3" s="18" t="s">
        <v>102</v>
      </c>
      <c r="J3" s="19" t="s">
        <v>1</v>
      </c>
      <c r="K3" s="16" t="s">
        <v>0</v>
      </c>
      <c r="L3" s="18" t="s">
        <v>102</v>
      </c>
      <c r="M3" s="19" t="s">
        <v>1</v>
      </c>
      <c r="N3" s="314"/>
    </row>
    <row r="4" spans="1:14" s="37" customFormat="1">
      <c r="A4" s="69"/>
      <c r="B4" s="71" t="s">
        <v>2</v>
      </c>
      <c r="C4" s="72" t="s">
        <v>2</v>
      </c>
      <c r="D4" s="73" t="s">
        <v>2</v>
      </c>
      <c r="E4" s="71" t="s">
        <v>2</v>
      </c>
      <c r="F4" s="72" t="s">
        <v>2</v>
      </c>
      <c r="G4" s="73" t="s">
        <v>2</v>
      </c>
      <c r="H4" s="71" t="s">
        <v>2</v>
      </c>
      <c r="I4" s="72" t="s">
        <v>2</v>
      </c>
      <c r="J4" s="73" t="s">
        <v>2</v>
      </c>
      <c r="K4" s="71" t="s">
        <v>2</v>
      </c>
      <c r="L4" s="72" t="s">
        <v>2</v>
      </c>
      <c r="M4" s="73" t="s">
        <v>2</v>
      </c>
      <c r="N4" s="70"/>
    </row>
    <row r="5" spans="1:14" s="195" customFormat="1" ht="30" customHeight="1">
      <c r="A5" s="30" t="s">
        <v>155</v>
      </c>
      <c r="B5" s="33">
        <v>254682080</v>
      </c>
      <c r="C5" s="34">
        <v>19323803</v>
      </c>
      <c r="D5" s="35">
        <v>274005883</v>
      </c>
      <c r="E5" s="33">
        <v>246833090</v>
      </c>
      <c r="F5" s="34">
        <v>7465361</v>
      </c>
      <c r="G5" s="35">
        <v>254298451</v>
      </c>
      <c r="H5" s="33">
        <v>1</v>
      </c>
      <c r="I5" s="34">
        <v>908486</v>
      </c>
      <c r="J5" s="35">
        <v>908487</v>
      </c>
      <c r="K5" s="33">
        <v>7848989</v>
      </c>
      <c r="L5" s="34">
        <v>10949956</v>
      </c>
      <c r="M5" s="35">
        <v>18798945</v>
      </c>
      <c r="N5" s="36" t="s">
        <v>155</v>
      </c>
    </row>
    <row r="6" spans="1:14" s="195" customFormat="1" ht="30" customHeight="1">
      <c r="A6" s="30" t="s">
        <v>156</v>
      </c>
      <c r="B6" s="6">
        <v>259809732</v>
      </c>
      <c r="C6" s="7">
        <v>19095234</v>
      </c>
      <c r="D6" s="8">
        <v>278904966</v>
      </c>
      <c r="E6" s="6">
        <v>251827438</v>
      </c>
      <c r="F6" s="7">
        <v>7139742</v>
      </c>
      <c r="G6" s="8">
        <v>258967180</v>
      </c>
      <c r="H6" s="6">
        <v>16882</v>
      </c>
      <c r="I6" s="7">
        <v>1811766</v>
      </c>
      <c r="J6" s="8">
        <v>1828648</v>
      </c>
      <c r="K6" s="6">
        <v>7965412</v>
      </c>
      <c r="L6" s="7">
        <v>10143726</v>
      </c>
      <c r="M6" s="8">
        <v>18109138</v>
      </c>
      <c r="N6" s="36" t="s">
        <v>156</v>
      </c>
    </row>
    <row r="7" spans="1:14" s="195" customFormat="1" ht="30" customHeight="1">
      <c r="A7" s="30" t="s">
        <v>157</v>
      </c>
      <c r="B7" s="6">
        <v>259518474</v>
      </c>
      <c r="C7" s="7">
        <v>17720547</v>
      </c>
      <c r="D7" s="8">
        <v>277239022</v>
      </c>
      <c r="E7" s="6">
        <v>253050849</v>
      </c>
      <c r="F7" s="7">
        <v>7446772</v>
      </c>
      <c r="G7" s="8">
        <v>260497622</v>
      </c>
      <c r="H7" s="6">
        <v>2529</v>
      </c>
      <c r="I7" s="7">
        <v>900783</v>
      </c>
      <c r="J7" s="8">
        <v>903312</v>
      </c>
      <c r="K7" s="6">
        <v>6465096</v>
      </c>
      <c r="L7" s="7">
        <v>9372992</v>
      </c>
      <c r="M7" s="8">
        <v>15838087</v>
      </c>
      <c r="N7" s="36" t="s">
        <v>157</v>
      </c>
    </row>
    <row r="8" spans="1:14" s="195" customFormat="1" ht="30" customHeight="1">
      <c r="A8" s="30" t="s">
        <v>158</v>
      </c>
      <c r="B8" s="6">
        <v>269916645</v>
      </c>
      <c r="C8" s="7">
        <v>16063511</v>
      </c>
      <c r="D8" s="8">
        <v>285980156</v>
      </c>
      <c r="E8" s="6">
        <v>263837512</v>
      </c>
      <c r="F8" s="7">
        <v>6738144</v>
      </c>
      <c r="G8" s="8">
        <v>270575656</v>
      </c>
      <c r="H8" s="6">
        <v>37354</v>
      </c>
      <c r="I8" s="7">
        <v>910659</v>
      </c>
      <c r="J8" s="8">
        <v>948013</v>
      </c>
      <c r="K8" s="6">
        <v>6041778</v>
      </c>
      <c r="L8" s="7">
        <v>8414709</v>
      </c>
      <c r="M8" s="8">
        <v>14456487</v>
      </c>
      <c r="N8" s="36" t="s">
        <v>158</v>
      </c>
    </row>
    <row r="9" spans="1:14" ht="30" customHeight="1" thickBot="1">
      <c r="A9" s="31" t="s">
        <v>159</v>
      </c>
      <c r="B9" s="9">
        <v>302881030</v>
      </c>
      <c r="C9" s="10">
        <v>14208851</v>
      </c>
      <c r="D9" s="11">
        <v>317089881</v>
      </c>
      <c r="E9" s="9">
        <v>295676219</v>
      </c>
      <c r="F9" s="10">
        <v>6049705</v>
      </c>
      <c r="G9" s="11">
        <v>301725924</v>
      </c>
      <c r="H9" s="9">
        <v>110258</v>
      </c>
      <c r="I9" s="10">
        <v>949652</v>
      </c>
      <c r="J9" s="11">
        <v>1059910</v>
      </c>
      <c r="K9" s="9">
        <v>7094552</v>
      </c>
      <c r="L9" s="10">
        <v>7209494</v>
      </c>
      <c r="M9" s="11">
        <v>14304047</v>
      </c>
      <c r="N9" s="32" t="s">
        <v>159</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&amp;R沖縄国税事務所
国税徴収１
(H26)</oddFooter>
  </headerFooter>
</worksheet>
</file>

<file path=xl/worksheets/sheet3.xml><?xml version="1.0" encoding="utf-8"?>
<worksheet xmlns="http://schemas.openxmlformats.org/spreadsheetml/2006/main" xmlns:r="http://schemas.openxmlformats.org/officeDocument/2006/relationships">
  <dimension ref="A1:N15"/>
  <sheetViews>
    <sheetView showGridLines="0" zoomScaleNormal="100" workbookViewId="0">
      <selection activeCell="M31" sqref="M31"/>
    </sheetView>
  </sheetViews>
  <sheetFormatPr defaultColWidth="5.875" defaultRowHeight="11.25"/>
  <cols>
    <col min="1" max="1" width="10.625" style="2" customWidth="1"/>
    <col min="2" max="2" width="12.25" style="2" bestFit="1" customWidth="1"/>
    <col min="3" max="3" width="11.375" style="2" bestFit="1" customWidth="1"/>
    <col min="4" max="4" width="12.25" style="2" bestFit="1" customWidth="1"/>
    <col min="5" max="5" width="10.5" style="2" bestFit="1" customWidth="1"/>
    <col min="6" max="6" width="9.75" style="2" bestFit="1" customWidth="1"/>
    <col min="7" max="7" width="9" style="2" bestFit="1" customWidth="1"/>
    <col min="8" max="8" width="10.5" style="2" bestFit="1" customWidth="1"/>
    <col min="9" max="10" width="11.375" style="2" bestFit="1" customWidth="1"/>
    <col min="11" max="11" width="10.5" style="2" bestFit="1" customWidth="1"/>
    <col min="12" max="13" width="9.75" style="2" bestFit="1" customWidth="1"/>
    <col min="14" max="14" width="10.625" style="5" customWidth="1"/>
    <col min="15" max="16384" width="5.875" style="2"/>
  </cols>
  <sheetData>
    <row r="1" spans="1:14" ht="12" thickBot="1">
      <c r="A1" s="2" t="s">
        <v>95</v>
      </c>
    </row>
    <row r="2" spans="1:14" s="5" customFormat="1" ht="14.25" customHeight="1">
      <c r="A2" s="317" t="s">
        <v>12</v>
      </c>
      <c r="B2" s="271" t="s">
        <v>135</v>
      </c>
      <c r="C2" s="272"/>
      <c r="D2" s="273"/>
      <c r="E2" s="271" t="s">
        <v>145</v>
      </c>
      <c r="F2" s="272"/>
      <c r="G2" s="273"/>
      <c r="H2" s="271" t="s">
        <v>117</v>
      </c>
      <c r="I2" s="272"/>
      <c r="J2" s="273"/>
      <c r="K2" s="271" t="s">
        <v>144</v>
      </c>
      <c r="L2" s="272"/>
      <c r="M2" s="273"/>
      <c r="N2" s="313" t="s">
        <v>55</v>
      </c>
    </row>
    <row r="3" spans="1:14" s="5" customFormat="1" ht="18" customHeight="1">
      <c r="A3" s="318"/>
      <c r="B3" s="38" t="s">
        <v>13</v>
      </c>
      <c r="C3" s="17" t="s">
        <v>11</v>
      </c>
      <c r="D3" s="19" t="s">
        <v>14</v>
      </c>
      <c r="E3" s="38" t="s">
        <v>13</v>
      </c>
      <c r="F3" s="17" t="s">
        <v>11</v>
      </c>
      <c r="G3" s="19" t="s">
        <v>14</v>
      </c>
      <c r="H3" s="38" t="s">
        <v>13</v>
      </c>
      <c r="I3" s="17" t="s">
        <v>11</v>
      </c>
      <c r="J3" s="19" t="s">
        <v>14</v>
      </c>
      <c r="K3" s="38" t="s">
        <v>13</v>
      </c>
      <c r="L3" s="17" t="s">
        <v>11</v>
      </c>
      <c r="M3" s="19" t="s">
        <v>14</v>
      </c>
      <c r="N3" s="314"/>
    </row>
    <row r="4" spans="1:14">
      <c r="A4" s="76"/>
      <c r="B4" s="74" t="s">
        <v>2</v>
      </c>
      <c r="C4" s="62" t="s">
        <v>2</v>
      </c>
      <c r="D4" s="75" t="s">
        <v>2</v>
      </c>
      <c r="E4" s="74" t="s">
        <v>2</v>
      </c>
      <c r="F4" s="62" t="s">
        <v>2</v>
      </c>
      <c r="G4" s="75" t="s">
        <v>2</v>
      </c>
      <c r="H4" s="74" t="s">
        <v>2</v>
      </c>
      <c r="I4" s="62" t="s">
        <v>2</v>
      </c>
      <c r="J4" s="75" t="s">
        <v>2</v>
      </c>
      <c r="K4" s="74" t="s">
        <v>2</v>
      </c>
      <c r="L4" s="62" t="s">
        <v>2</v>
      </c>
      <c r="M4" s="181" t="s">
        <v>2</v>
      </c>
      <c r="N4" s="186"/>
    </row>
    <row r="5" spans="1:14" ht="18" customHeight="1">
      <c r="A5" s="90" t="s">
        <v>104</v>
      </c>
      <c r="B5" s="77">
        <v>156098</v>
      </c>
      <c r="C5" s="65">
        <v>80533</v>
      </c>
      <c r="D5" s="78">
        <v>55397</v>
      </c>
      <c r="E5" s="77">
        <v>26327788</v>
      </c>
      <c r="F5" s="65">
        <v>26308559</v>
      </c>
      <c r="G5" s="78">
        <v>19203</v>
      </c>
      <c r="H5" s="77">
        <v>870759</v>
      </c>
      <c r="I5" s="65">
        <v>241936</v>
      </c>
      <c r="J5" s="78">
        <v>598189</v>
      </c>
      <c r="K5" s="77">
        <v>7993821</v>
      </c>
      <c r="L5" s="65">
        <v>7850545</v>
      </c>
      <c r="M5" s="182">
        <v>143275</v>
      </c>
      <c r="N5" s="187" t="str">
        <f>IF(A5="","",A5)</f>
        <v>那覇</v>
      </c>
    </row>
    <row r="6" spans="1:14" ht="18" customHeight="1">
      <c r="A6" s="89" t="s">
        <v>105</v>
      </c>
      <c r="B6" s="79">
        <v>10562</v>
      </c>
      <c r="C6" s="67">
        <v>6900</v>
      </c>
      <c r="D6" s="80">
        <v>3274</v>
      </c>
      <c r="E6" s="79">
        <v>1268974</v>
      </c>
      <c r="F6" s="67">
        <v>1267722</v>
      </c>
      <c r="G6" s="80">
        <v>1252</v>
      </c>
      <c r="H6" s="79">
        <v>163722</v>
      </c>
      <c r="I6" s="67">
        <v>66505</v>
      </c>
      <c r="J6" s="80">
        <v>96835</v>
      </c>
      <c r="K6" s="79">
        <v>476359</v>
      </c>
      <c r="L6" s="67">
        <v>457826</v>
      </c>
      <c r="M6" s="183">
        <v>18533</v>
      </c>
      <c r="N6" s="188" t="str">
        <f t="shared" ref="N6:N11" si="0">IF(A6="","",A6)</f>
        <v>宮古島</v>
      </c>
    </row>
    <row r="7" spans="1:14" ht="18" customHeight="1">
      <c r="A7" s="89" t="s">
        <v>106</v>
      </c>
      <c r="B7" s="79">
        <v>20704</v>
      </c>
      <c r="C7" s="67">
        <v>17017</v>
      </c>
      <c r="D7" s="80">
        <v>3389</v>
      </c>
      <c r="E7" s="79">
        <v>1506084</v>
      </c>
      <c r="F7" s="67">
        <v>1504832</v>
      </c>
      <c r="G7" s="80">
        <v>1252</v>
      </c>
      <c r="H7" s="79">
        <v>77098</v>
      </c>
      <c r="I7" s="67">
        <v>25107</v>
      </c>
      <c r="J7" s="80">
        <v>51436</v>
      </c>
      <c r="K7" s="79">
        <v>810903</v>
      </c>
      <c r="L7" s="67">
        <v>778652</v>
      </c>
      <c r="M7" s="183">
        <v>32251</v>
      </c>
      <c r="N7" s="188" t="str">
        <f t="shared" si="0"/>
        <v>石垣</v>
      </c>
    </row>
    <row r="8" spans="1:14" ht="18" customHeight="1">
      <c r="A8" s="89" t="s">
        <v>107</v>
      </c>
      <c r="B8" s="79">
        <v>79917</v>
      </c>
      <c r="C8" s="67">
        <v>42016</v>
      </c>
      <c r="D8" s="80">
        <v>32311</v>
      </c>
      <c r="E8" s="79">
        <v>15284821</v>
      </c>
      <c r="F8" s="67">
        <v>15267111</v>
      </c>
      <c r="G8" s="80">
        <v>17015</v>
      </c>
      <c r="H8" s="79">
        <v>428602</v>
      </c>
      <c r="I8" s="67">
        <v>211782</v>
      </c>
      <c r="J8" s="80">
        <v>191008</v>
      </c>
      <c r="K8" s="79">
        <v>5892856</v>
      </c>
      <c r="L8" s="67">
        <v>5746560</v>
      </c>
      <c r="M8" s="183">
        <v>146296</v>
      </c>
      <c r="N8" s="188" t="str">
        <f t="shared" si="0"/>
        <v>北那覇</v>
      </c>
    </row>
    <row r="9" spans="1:14" ht="18" customHeight="1">
      <c r="A9" s="89" t="s">
        <v>108</v>
      </c>
      <c r="B9" s="79">
        <v>24689</v>
      </c>
      <c r="C9" s="67">
        <v>10684</v>
      </c>
      <c r="D9" s="80">
        <v>14005</v>
      </c>
      <c r="E9" s="79">
        <v>3439201</v>
      </c>
      <c r="F9" s="67">
        <v>3400624</v>
      </c>
      <c r="G9" s="80">
        <v>38578</v>
      </c>
      <c r="H9" s="79">
        <v>182025</v>
      </c>
      <c r="I9" s="67">
        <v>51376</v>
      </c>
      <c r="J9" s="80">
        <v>129131</v>
      </c>
      <c r="K9" s="79">
        <v>1362383</v>
      </c>
      <c r="L9" s="67">
        <v>1306485</v>
      </c>
      <c r="M9" s="183">
        <v>55898</v>
      </c>
      <c r="N9" s="188" t="str">
        <f t="shared" si="0"/>
        <v>名護</v>
      </c>
    </row>
    <row r="10" spans="1:14" ht="18" customHeight="1">
      <c r="A10" s="89" t="s">
        <v>109</v>
      </c>
      <c r="B10" s="79">
        <v>80337</v>
      </c>
      <c r="C10" s="67">
        <v>28074</v>
      </c>
      <c r="D10" s="80">
        <v>41515</v>
      </c>
      <c r="E10" s="79">
        <v>13321476</v>
      </c>
      <c r="F10" s="67">
        <v>13258119</v>
      </c>
      <c r="G10" s="80">
        <v>63358</v>
      </c>
      <c r="H10" s="79">
        <v>883703</v>
      </c>
      <c r="I10" s="67">
        <v>302771</v>
      </c>
      <c r="J10" s="80">
        <v>550164</v>
      </c>
      <c r="K10" s="79">
        <v>11877127</v>
      </c>
      <c r="L10" s="67">
        <v>11606596</v>
      </c>
      <c r="M10" s="183">
        <v>270531</v>
      </c>
      <c r="N10" s="188" t="str">
        <f t="shared" si="0"/>
        <v>沖縄</v>
      </c>
    </row>
    <row r="11" spans="1:14" s="3" customFormat="1" ht="18" customHeight="1">
      <c r="A11" s="81" t="s">
        <v>110</v>
      </c>
      <c r="B11" s="82">
        <v>372307</v>
      </c>
      <c r="C11" s="68">
        <v>185224</v>
      </c>
      <c r="D11" s="83">
        <v>149892</v>
      </c>
      <c r="E11" s="82">
        <v>61148343</v>
      </c>
      <c r="F11" s="68">
        <v>61006966</v>
      </c>
      <c r="G11" s="83">
        <v>140657</v>
      </c>
      <c r="H11" s="82">
        <v>2605909</v>
      </c>
      <c r="I11" s="68">
        <v>899477</v>
      </c>
      <c r="J11" s="83">
        <v>1616762</v>
      </c>
      <c r="K11" s="82">
        <v>28413448</v>
      </c>
      <c r="L11" s="68">
        <v>27746664</v>
      </c>
      <c r="M11" s="184">
        <v>666784</v>
      </c>
      <c r="N11" s="189" t="str">
        <f t="shared" si="0"/>
        <v>沖縄県計</v>
      </c>
    </row>
    <row r="12" spans="1:14" s="46" customFormat="1" ht="18" customHeight="1">
      <c r="A12" s="42"/>
      <c r="B12" s="43"/>
      <c r="C12" s="44"/>
      <c r="D12" s="45"/>
      <c r="E12" s="43"/>
      <c r="F12" s="44"/>
      <c r="G12" s="45"/>
      <c r="H12" s="43"/>
      <c r="I12" s="44"/>
      <c r="J12" s="45"/>
      <c r="K12" s="43"/>
      <c r="L12" s="44"/>
      <c r="M12" s="185"/>
      <c r="N12" s="180"/>
    </row>
    <row r="13" spans="1:14" s="3" customFormat="1" ht="18" customHeight="1" thickBot="1">
      <c r="A13" s="88" t="s">
        <v>15</v>
      </c>
      <c r="B13" s="47">
        <v>277155</v>
      </c>
      <c r="C13" s="48">
        <v>21258</v>
      </c>
      <c r="D13" s="49">
        <v>196571</v>
      </c>
      <c r="E13" s="47">
        <v>11909</v>
      </c>
      <c r="F13" s="48">
        <v>96</v>
      </c>
      <c r="G13" s="49">
        <v>11813</v>
      </c>
      <c r="H13" s="47">
        <v>2327526</v>
      </c>
      <c r="I13" s="48">
        <v>223852</v>
      </c>
      <c r="J13" s="49">
        <v>1854379</v>
      </c>
      <c r="K13" s="47">
        <v>54381</v>
      </c>
      <c r="L13" s="48">
        <v>2850</v>
      </c>
      <c r="M13" s="49">
        <v>51531</v>
      </c>
      <c r="N13" s="92" t="s">
        <v>15</v>
      </c>
    </row>
    <row r="14" spans="1:14" s="3" customFormat="1" ht="24.75" customHeight="1" thickTop="1" thickBot="1">
      <c r="A14" s="93" t="s">
        <v>94</v>
      </c>
      <c r="B14" s="50">
        <v>649461</v>
      </c>
      <c r="C14" s="51">
        <v>206482</v>
      </c>
      <c r="D14" s="52">
        <v>346463</v>
      </c>
      <c r="E14" s="50">
        <v>61160252</v>
      </c>
      <c r="F14" s="51">
        <v>61007062</v>
      </c>
      <c r="G14" s="52">
        <v>152470</v>
      </c>
      <c r="H14" s="50">
        <v>4933434</v>
      </c>
      <c r="I14" s="51">
        <v>1123329</v>
      </c>
      <c r="J14" s="52">
        <v>3471141</v>
      </c>
      <c r="K14" s="50">
        <v>28467829</v>
      </c>
      <c r="L14" s="51">
        <v>27749513</v>
      </c>
      <c r="M14" s="52">
        <v>718314</v>
      </c>
      <c r="N14" s="94" t="s">
        <v>16</v>
      </c>
    </row>
    <row r="15" spans="1:14" ht="28.5" customHeight="1">
      <c r="A15" s="315" t="s">
        <v>115</v>
      </c>
      <c r="B15" s="316"/>
      <c r="C15" s="316"/>
      <c r="D15" s="316"/>
      <c r="E15" s="316"/>
      <c r="F15" s="316"/>
      <c r="G15" s="316"/>
      <c r="H15" s="316"/>
      <c r="I15" s="316"/>
      <c r="J15" s="316"/>
    </row>
  </sheetData>
  <mergeCells count="7">
    <mergeCell ref="A15:J15"/>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&amp;R沖縄国税事務所
国税徴収１
(H26)</oddFooter>
  </headerFooter>
</worksheet>
</file>

<file path=xl/worksheets/sheet4.xml><?xml version="1.0" encoding="utf-8"?>
<worksheet xmlns="http://schemas.openxmlformats.org/spreadsheetml/2006/main" xmlns:r="http://schemas.openxmlformats.org/officeDocument/2006/relationships">
  <dimension ref="A1:N14"/>
  <sheetViews>
    <sheetView showGridLines="0" zoomScaleNormal="100" workbookViewId="0">
      <selection activeCell="M31" sqref="M31"/>
    </sheetView>
  </sheetViews>
  <sheetFormatPr defaultColWidth="10.625" defaultRowHeight="11.25"/>
  <cols>
    <col min="1" max="1" width="12" style="2" customWidth="1"/>
    <col min="2" max="2" width="12.25" style="2" bestFit="1" customWidth="1"/>
    <col min="3" max="3" width="11.375" style="2" bestFit="1" customWidth="1"/>
    <col min="4" max="4" width="12.25" style="2" bestFit="1" customWidth="1"/>
    <col min="5" max="5" width="10.5" style="2" bestFit="1" customWidth="1"/>
    <col min="6" max="7" width="9" style="2" bestFit="1" customWidth="1"/>
    <col min="8" max="8" width="10.5" style="2" bestFit="1" customWidth="1"/>
    <col min="9" max="10" width="11.375" style="2" bestFit="1" customWidth="1"/>
    <col min="11" max="11" width="10.5" style="2" bestFit="1" customWidth="1"/>
    <col min="12" max="13" width="9.75" style="2" bestFit="1" customWidth="1"/>
    <col min="14" max="14" width="11.875" style="5" customWidth="1"/>
    <col min="15" max="16384" width="10.625" style="2"/>
  </cols>
  <sheetData>
    <row r="1" spans="1:14" ht="12" thickBot="1">
      <c r="A1" s="2" t="s">
        <v>93</v>
      </c>
    </row>
    <row r="2" spans="1:14" s="5" customFormat="1" ht="15.75" customHeight="1">
      <c r="A2" s="317" t="s">
        <v>12</v>
      </c>
      <c r="B2" s="271" t="s">
        <v>119</v>
      </c>
      <c r="C2" s="272"/>
      <c r="D2" s="273"/>
      <c r="E2" s="271" t="s">
        <v>120</v>
      </c>
      <c r="F2" s="272"/>
      <c r="G2" s="273"/>
      <c r="H2" s="271" t="s">
        <v>121</v>
      </c>
      <c r="I2" s="272"/>
      <c r="J2" s="273"/>
      <c r="K2" s="271" t="s">
        <v>123</v>
      </c>
      <c r="L2" s="272"/>
      <c r="M2" s="273"/>
      <c r="N2" s="313" t="s">
        <v>55</v>
      </c>
    </row>
    <row r="3" spans="1:14" s="5" customFormat="1" ht="16.5" customHeight="1">
      <c r="A3" s="318"/>
      <c r="B3" s="38" t="s">
        <v>13</v>
      </c>
      <c r="C3" s="17" t="s">
        <v>11</v>
      </c>
      <c r="D3" s="19" t="s">
        <v>14</v>
      </c>
      <c r="E3" s="38" t="s">
        <v>13</v>
      </c>
      <c r="F3" s="17" t="s">
        <v>11</v>
      </c>
      <c r="G3" s="19" t="s">
        <v>14</v>
      </c>
      <c r="H3" s="38" t="s">
        <v>13</v>
      </c>
      <c r="I3" s="17" t="s">
        <v>11</v>
      </c>
      <c r="J3" s="19" t="s">
        <v>14</v>
      </c>
      <c r="K3" s="38" t="s">
        <v>13</v>
      </c>
      <c r="L3" s="17" t="s">
        <v>11</v>
      </c>
      <c r="M3" s="19" t="s">
        <v>14</v>
      </c>
      <c r="N3" s="314"/>
    </row>
    <row r="4" spans="1:14" s="37" customFormat="1">
      <c r="A4" s="76"/>
      <c r="B4" s="71" t="s">
        <v>2</v>
      </c>
      <c r="C4" s="72" t="s">
        <v>2</v>
      </c>
      <c r="D4" s="73" t="s">
        <v>2</v>
      </c>
      <c r="E4" s="71" t="s">
        <v>2</v>
      </c>
      <c r="F4" s="72" t="s">
        <v>2</v>
      </c>
      <c r="G4" s="73" t="s">
        <v>2</v>
      </c>
      <c r="H4" s="71" t="s">
        <v>2</v>
      </c>
      <c r="I4" s="72" t="s">
        <v>2</v>
      </c>
      <c r="J4" s="73" t="s">
        <v>2</v>
      </c>
      <c r="K4" s="71" t="s">
        <v>2</v>
      </c>
      <c r="L4" s="72" t="s">
        <v>2</v>
      </c>
      <c r="M4" s="190" t="s">
        <v>2</v>
      </c>
      <c r="N4" s="186"/>
    </row>
    <row r="5" spans="1:14" ht="18" customHeight="1">
      <c r="A5" s="90" t="s">
        <v>104</v>
      </c>
      <c r="B5" s="77">
        <v>21155739</v>
      </c>
      <c r="C5" s="65">
        <v>21052035</v>
      </c>
      <c r="D5" s="78">
        <v>100303</v>
      </c>
      <c r="E5" s="77">
        <v>529223</v>
      </c>
      <c r="F5" s="232">
        <v>527087</v>
      </c>
      <c r="G5" s="78">
        <v>2127</v>
      </c>
      <c r="H5" s="77">
        <v>3027786</v>
      </c>
      <c r="I5" s="65">
        <v>2865623</v>
      </c>
      <c r="J5" s="78">
        <v>161603</v>
      </c>
      <c r="K5" s="77">
        <v>9737</v>
      </c>
      <c r="L5" s="65">
        <v>2942</v>
      </c>
      <c r="M5" s="182">
        <v>6795</v>
      </c>
      <c r="N5" s="187" t="str">
        <f t="shared" ref="N5:N11" si="0">IF(A5="","",A5)</f>
        <v>那覇</v>
      </c>
    </row>
    <row r="6" spans="1:14" ht="18" customHeight="1">
      <c r="A6" s="89" t="s">
        <v>105</v>
      </c>
      <c r="B6" s="79">
        <v>665168</v>
      </c>
      <c r="C6" s="67">
        <v>652036</v>
      </c>
      <c r="D6" s="80">
        <v>13007</v>
      </c>
      <c r="E6" s="79">
        <v>40825</v>
      </c>
      <c r="F6" s="233">
        <v>40677</v>
      </c>
      <c r="G6" s="80">
        <v>148</v>
      </c>
      <c r="H6" s="79">
        <v>210845</v>
      </c>
      <c r="I6" s="67">
        <v>208832</v>
      </c>
      <c r="J6" s="80">
        <v>2013</v>
      </c>
      <c r="K6" s="79" t="s">
        <v>113</v>
      </c>
      <c r="L6" s="67" t="s">
        <v>113</v>
      </c>
      <c r="M6" s="183" t="s">
        <v>113</v>
      </c>
      <c r="N6" s="188" t="str">
        <f t="shared" si="0"/>
        <v>宮古島</v>
      </c>
    </row>
    <row r="7" spans="1:14" ht="18" customHeight="1">
      <c r="A7" s="89" t="s">
        <v>106</v>
      </c>
      <c r="B7" s="79">
        <v>1098083</v>
      </c>
      <c r="C7" s="67">
        <v>1094242</v>
      </c>
      <c r="D7" s="80">
        <v>3501</v>
      </c>
      <c r="E7" s="79">
        <v>60347</v>
      </c>
      <c r="F7" s="233">
        <v>60345</v>
      </c>
      <c r="G7" s="80">
        <v>2</v>
      </c>
      <c r="H7" s="79">
        <v>49680</v>
      </c>
      <c r="I7" s="67">
        <v>47725</v>
      </c>
      <c r="J7" s="80">
        <v>1955</v>
      </c>
      <c r="K7" s="79" t="s">
        <v>113</v>
      </c>
      <c r="L7" s="67" t="s">
        <v>113</v>
      </c>
      <c r="M7" s="183" t="s">
        <v>113</v>
      </c>
      <c r="N7" s="188" t="str">
        <f t="shared" si="0"/>
        <v>石垣</v>
      </c>
    </row>
    <row r="8" spans="1:14" ht="18" customHeight="1">
      <c r="A8" s="89" t="s">
        <v>107</v>
      </c>
      <c r="B8" s="79">
        <v>13323372</v>
      </c>
      <c r="C8" s="67">
        <v>13242219</v>
      </c>
      <c r="D8" s="80">
        <v>80210</v>
      </c>
      <c r="E8" s="79">
        <v>566216</v>
      </c>
      <c r="F8" s="233">
        <v>564269</v>
      </c>
      <c r="G8" s="80">
        <v>1939</v>
      </c>
      <c r="H8" s="79">
        <v>3875664</v>
      </c>
      <c r="I8" s="67">
        <v>3424288</v>
      </c>
      <c r="J8" s="80">
        <v>451376</v>
      </c>
      <c r="K8" s="79">
        <v>3297</v>
      </c>
      <c r="L8" s="67" t="s">
        <v>113</v>
      </c>
      <c r="M8" s="183">
        <v>3203</v>
      </c>
      <c r="N8" s="188" t="str">
        <f t="shared" si="0"/>
        <v>北那覇</v>
      </c>
    </row>
    <row r="9" spans="1:14" ht="18" customHeight="1">
      <c r="A9" s="89" t="s">
        <v>108</v>
      </c>
      <c r="B9" s="79">
        <v>2326911</v>
      </c>
      <c r="C9" s="67">
        <v>2296775</v>
      </c>
      <c r="D9" s="80">
        <v>29548</v>
      </c>
      <c r="E9" s="79">
        <v>77991</v>
      </c>
      <c r="F9" s="233">
        <v>77432</v>
      </c>
      <c r="G9" s="80">
        <v>559</v>
      </c>
      <c r="H9" s="79">
        <v>325109</v>
      </c>
      <c r="I9" s="67">
        <v>301267</v>
      </c>
      <c r="J9" s="80">
        <v>23842</v>
      </c>
      <c r="K9" s="79">
        <v>113</v>
      </c>
      <c r="L9" s="67" t="s">
        <v>113</v>
      </c>
      <c r="M9" s="183">
        <v>113</v>
      </c>
      <c r="N9" s="188" t="str">
        <f t="shared" si="0"/>
        <v>名護</v>
      </c>
    </row>
    <row r="10" spans="1:14" ht="18" customHeight="1">
      <c r="A10" s="89" t="s">
        <v>109</v>
      </c>
      <c r="B10" s="79">
        <v>10259051</v>
      </c>
      <c r="C10" s="67">
        <v>10130615</v>
      </c>
      <c r="D10" s="80">
        <v>125211</v>
      </c>
      <c r="E10" s="79">
        <v>676461</v>
      </c>
      <c r="F10" s="233">
        <v>675208</v>
      </c>
      <c r="G10" s="80">
        <v>1253</v>
      </c>
      <c r="H10" s="79">
        <v>4189777</v>
      </c>
      <c r="I10" s="67">
        <v>3828288</v>
      </c>
      <c r="J10" s="80">
        <v>361427</v>
      </c>
      <c r="K10" s="79">
        <v>9555</v>
      </c>
      <c r="L10" s="67">
        <v>699</v>
      </c>
      <c r="M10" s="183">
        <v>8856</v>
      </c>
      <c r="N10" s="188" t="str">
        <f t="shared" si="0"/>
        <v>沖縄</v>
      </c>
    </row>
    <row r="11" spans="1:14" s="3" customFormat="1" ht="18" customHeight="1">
      <c r="A11" s="87" t="s">
        <v>110</v>
      </c>
      <c r="B11" s="82">
        <v>48828323</v>
      </c>
      <c r="C11" s="68">
        <v>48467921</v>
      </c>
      <c r="D11" s="83">
        <v>351780</v>
      </c>
      <c r="E11" s="82">
        <v>1951063</v>
      </c>
      <c r="F11" s="234">
        <v>1945019</v>
      </c>
      <c r="G11" s="83">
        <v>6028</v>
      </c>
      <c r="H11" s="82">
        <v>11678861</v>
      </c>
      <c r="I11" s="68">
        <v>10676024</v>
      </c>
      <c r="J11" s="83">
        <v>1002216</v>
      </c>
      <c r="K11" s="82">
        <v>22702</v>
      </c>
      <c r="L11" s="68">
        <v>3641</v>
      </c>
      <c r="M11" s="184">
        <v>18967</v>
      </c>
      <c r="N11" s="189" t="str">
        <f t="shared" si="0"/>
        <v>沖縄県計</v>
      </c>
    </row>
    <row r="12" spans="1:14" s="12" customFormat="1" ht="18" customHeight="1">
      <c r="A12" s="13"/>
      <c r="B12" s="84"/>
      <c r="C12" s="85"/>
      <c r="D12" s="86"/>
      <c r="E12" s="84"/>
      <c r="F12" s="235"/>
      <c r="G12" s="86"/>
      <c r="H12" s="84"/>
      <c r="I12" s="85"/>
      <c r="J12" s="86"/>
      <c r="K12" s="84"/>
      <c r="L12" s="85"/>
      <c r="M12" s="191"/>
      <c r="N12" s="192"/>
    </row>
    <row r="13" spans="1:14" s="3" customFormat="1" ht="18" customHeight="1" thickBot="1">
      <c r="A13" s="88" t="s">
        <v>15</v>
      </c>
      <c r="B13" s="53">
        <v>722047</v>
      </c>
      <c r="C13" s="54">
        <v>38124</v>
      </c>
      <c r="D13" s="55">
        <v>375196</v>
      </c>
      <c r="E13" s="53">
        <v>2201</v>
      </c>
      <c r="F13" s="236" t="s">
        <v>113</v>
      </c>
      <c r="G13" s="55">
        <v>586</v>
      </c>
      <c r="H13" s="53">
        <v>929937</v>
      </c>
      <c r="I13" s="54">
        <v>160087</v>
      </c>
      <c r="J13" s="55">
        <v>725831</v>
      </c>
      <c r="K13" s="53">
        <v>38976</v>
      </c>
      <c r="L13" s="54">
        <v>4018</v>
      </c>
      <c r="M13" s="55">
        <v>15235</v>
      </c>
      <c r="N13" s="95" t="s">
        <v>15</v>
      </c>
    </row>
    <row r="14" spans="1:14" s="3" customFormat="1" ht="18" customHeight="1" thickTop="1" thickBot="1">
      <c r="A14" s="96" t="s">
        <v>94</v>
      </c>
      <c r="B14" s="39">
        <v>49550370</v>
      </c>
      <c r="C14" s="29">
        <v>48506045</v>
      </c>
      <c r="D14" s="40">
        <v>726976</v>
      </c>
      <c r="E14" s="39">
        <v>1953264</v>
      </c>
      <c r="F14" s="237">
        <v>1945019</v>
      </c>
      <c r="G14" s="40">
        <v>6614</v>
      </c>
      <c r="H14" s="39">
        <v>12608798</v>
      </c>
      <c r="I14" s="29">
        <v>10836111</v>
      </c>
      <c r="J14" s="40">
        <v>1728047</v>
      </c>
      <c r="K14" s="41">
        <v>61678</v>
      </c>
      <c r="L14" s="29">
        <v>7659</v>
      </c>
      <c r="M14" s="27">
        <v>34203</v>
      </c>
      <c r="N14" s="97"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86" orientation="landscape" horizontalDpi="1200" verticalDpi="1200" r:id="rId1"/>
  <headerFooter alignWithMargins="0">
    <oddFooter>&amp;R沖縄国税事務所
国税徴収１
(H26)</oddFooter>
  </headerFooter>
</worksheet>
</file>

<file path=xl/worksheets/sheet5.xml><?xml version="1.0" encoding="utf-8"?>
<worksheet xmlns="http://schemas.openxmlformats.org/spreadsheetml/2006/main" xmlns:r="http://schemas.openxmlformats.org/officeDocument/2006/relationships">
  <dimension ref="A1:N20"/>
  <sheetViews>
    <sheetView showGridLines="0" zoomScaleNormal="100" workbookViewId="0">
      <selection activeCell="M31" sqref="M31"/>
    </sheetView>
  </sheetViews>
  <sheetFormatPr defaultColWidth="5.875" defaultRowHeight="11.25"/>
  <cols>
    <col min="1" max="1" width="12" style="2" customWidth="1"/>
    <col min="2" max="2" width="12.25" style="2" bestFit="1" customWidth="1"/>
    <col min="3" max="3" width="11.375" style="2" bestFit="1" customWidth="1"/>
    <col min="4" max="4" width="12.25" style="2" bestFit="1" customWidth="1"/>
    <col min="5" max="5" width="10.5" style="2" bestFit="1" customWidth="1"/>
    <col min="6" max="7" width="9" style="2" bestFit="1" customWidth="1"/>
    <col min="8" max="8" width="10.5" style="2" bestFit="1" customWidth="1"/>
    <col min="9" max="10" width="9" style="2" bestFit="1" customWidth="1"/>
    <col min="11" max="11" width="10.5" style="2" bestFit="1" customWidth="1"/>
    <col min="12" max="13" width="11.375" style="2" bestFit="1" customWidth="1"/>
    <col min="14" max="14" width="11.875" style="5" customWidth="1"/>
    <col min="15" max="16" width="8.25" style="2" bestFit="1" customWidth="1"/>
    <col min="17" max="16384" width="5.875" style="2"/>
  </cols>
  <sheetData>
    <row r="1" spans="1:14" ht="12" thickBot="1">
      <c r="A1" s="2" t="s">
        <v>93</v>
      </c>
    </row>
    <row r="2" spans="1:14" s="5" customFormat="1" ht="15" customHeight="1">
      <c r="A2" s="317" t="s">
        <v>12</v>
      </c>
      <c r="B2" s="271" t="s">
        <v>139</v>
      </c>
      <c r="C2" s="272"/>
      <c r="D2" s="273"/>
      <c r="E2" s="271" t="s">
        <v>124</v>
      </c>
      <c r="F2" s="272"/>
      <c r="G2" s="273"/>
      <c r="H2" s="271" t="s">
        <v>140</v>
      </c>
      <c r="I2" s="272"/>
      <c r="J2" s="273"/>
      <c r="K2" s="271" t="s">
        <v>142</v>
      </c>
      <c r="L2" s="272"/>
      <c r="M2" s="273"/>
      <c r="N2" s="313" t="s">
        <v>55</v>
      </c>
    </row>
    <row r="3" spans="1:14" s="5" customFormat="1" ht="16.5" customHeight="1">
      <c r="A3" s="318"/>
      <c r="B3" s="38" t="s">
        <v>13</v>
      </c>
      <c r="C3" s="17" t="s">
        <v>11</v>
      </c>
      <c r="D3" s="19" t="s">
        <v>14</v>
      </c>
      <c r="E3" s="38" t="s">
        <v>13</v>
      </c>
      <c r="F3" s="17" t="s">
        <v>11</v>
      </c>
      <c r="G3" s="19" t="s">
        <v>14</v>
      </c>
      <c r="H3" s="38" t="s">
        <v>13</v>
      </c>
      <c r="I3" s="17" t="s">
        <v>11</v>
      </c>
      <c r="J3" s="19" t="s">
        <v>14</v>
      </c>
      <c r="K3" s="38" t="s">
        <v>13</v>
      </c>
      <c r="L3" s="17" t="s">
        <v>11</v>
      </c>
      <c r="M3" s="19" t="s">
        <v>14</v>
      </c>
      <c r="N3" s="314"/>
    </row>
    <row r="4" spans="1:14">
      <c r="A4" s="76"/>
      <c r="B4" s="74" t="s">
        <v>2</v>
      </c>
      <c r="C4" s="62" t="s">
        <v>2</v>
      </c>
      <c r="D4" s="75" t="s">
        <v>2</v>
      </c>
      <c r="E4" s="74" t="s">
        <v>2</v>
      </c>
      <c r="F4" s="62" t="s">
        <v>2</v>
      </c>
      <c r="G4" s="75" t="s">
        <v>2</v>
      </c>
      <c r="H4" s="74" t="s">
        <v>2</v>
      </c>
      <c r="I4" s="62" t="s">
        <v>2</v>
      </c>
      <c r="J4" s="75" t="s">
        <v>2</v>
      </c>
      <c r="K4" s="74" t="s">
        <v>2</v>
      </c>
      <c r="L4" s="62" t="s">
        <v>2</v>
      </c>
      <c r="M4" s="181" t="s">
        <v>2</v>
      </c>
      <c r="N4" s="186"/>
    </row>
    <row r="5" spans="1:14" ht="18" customHeight="1">
      <c r="A5" s="90" t="s">
        <v>104</v>
      </c>
      <c r="B5" s="77">
        <v>32113679</v>
      </c>
      <c r="C5" s="65">
        <v>31067999</v>
      </c>
      <c r="D5" s="78">
        <v>998314</v>
      </c>
      <c r="E5" s="77">
        <v>756387</v>
      </c>
      <c r="F5" s="65">
        <v>719106</v>
      </c>
      <c r="G5" s="78">
        <v>37281</v>
      </c>
      <c r="H5" s="77">
        <v>278</v>
      </c>
      <c r="I5" s="65">
        <v>278</v>
      </c>
      <c r="J5" s="78" t="s">
        <v>113</v>
      </c>
      <c r="K5" s="77" t="s">
        <v>166</v>
      </c>
      <c r="L5" s="65" t="s">
        <v>166</v>
      </c>
      <c r="M5" s="182" t="s">
        <v>166</v>
      </c>
      <c r="N5" s="187" t="str">
        <f t="shared" ref="N5:N10" si="0">IF(A5="","",A5)</f>
        <v>那覇</v>
      </c>
    </row>
    <row r="6" spans="1:14" ht="18" customHeight="1">
      <c r="A6" s="89" t="s">
        <v>105</v>
      </c>
      <c r="B6" s="79">
        <v>2290783</v>
      </c>
      <c r="C6" s="67">
        <v>2143601</v>
      </c>
      <c r="D6" s="80">
        <v>145096</v>
      </c>
      <c r="E6" s="79">
        <v>669290</v>
      </c>
      <c r="F6" s="67">
        <v>668980</v>
      </c>
      <c r="G6" s="80">
        <v>310</v>
      </c>
      <c r="H6" s="79" t="s">
        <v>113</v>
      </c>
      <c r="I6" s="67" t="s">
        <v>113</v>
      </c>
      <c r="J6" s="80" t="s">
        <v>113</v>
      </c>
      <c r="K6" s="79" t="s">
        <v>166</v>
      </c>
      <c r="L6" s="67" t="s">
        <v>166</v>
      </c>
      <c r="M6" s="183" t="s">
        <v>166</v>
      </c>
      <c r="N6" s="188" t="str">
        <f t="shared" si="0"/>
        <v>宮古島</v>
      </c>
    </row>
    <row r="7" spans="1:14" ht="18" customHeight="1">
      <c r="A7" s="89" t="s">
        <v>106</v>
      </c>
      <c r="B7" s="79">
        <v>3206008</v>
      </c>
      <c r="C7" s="67">
        <v>3052653</v>
      </c>
      <c r="D7" s="80">
        <v>144577</v>
      </c>
      <c r="E7" s="79">
        <v>300319</v>
      </c>
      <c r="F7" s="67">
        <v>300250</v>
      </c>
      <c r="G7" s="80">
        <v>69</v>
      </c>
      <c r="H7" s="79" t="s">
        <v>113</v>
      </c>
      <c r="I7" s="67" t="s">
        <v>113</v>
      </c>
      <c r="J7" s="80" t="s">
        <v>113</v>
      </c>
      <c r="K7" s="79" t="s">
        <v>113</v>
      </c>
      <c r="L7" s="67" t="s">
        <v>113</v>
      </c>
      <c r="M7" s="183" t="s">
        <v>113</v>
      </c>
      <c r="N7" s="188" t="str">
        <f t="shared" si="0"/>
        <v>石垣</v>
      </c>
    </row>
    <row r="8" spans="1:14" ht="18" customHeight="1">
      <c r="A8" s="89" t="s">
        <v>107</v>
      </c>
      <c r="B8" s="79">
        <v>30987378</v>
      </c>
      <c r="C8" s="67">
        <v>30102983</v>
      </c>
      <c r="D8" s="80">
        <v>863633</v>
      </c>
      <c r="E8" s="79">
        <v>1217797</v>
      </c>
      <c r="F8" s="67">
        <v>1213295</v>
      </c>
      <c r="G8" s="80">
        <v>4502</v>
      </c>
      <c r="H8" s="79">
        <v>7722289</v>
      </c>
      <c r="I8" s="67">
        <v>7722289</v>
      </c>
      <c r="J8" s="80" t="s">
        <v>113</v>
      </c>
      <c r="K8" s="79" t="s">
        <v>166</v>
      </c>
      <c r="L8" s="67" t="s">
        <v>166</v>
      </c>
      <c r="M8" s="183" t="s">
        <v>166</v>
      </c>
      <c r="N8" s="188" t="str">
        <f t="shared" si="0"/>
        <v>北那覇</v>
      </c>
    </row>
    <row r="9" spans="1:14" ht="18" customHeight="1">
      <c r="A9" s="89" t="s">
        <v>108</v>
      </c>
      <c r="B9" s="79">
        <v>6160447</v>
      </c>
      <c r="C9" s="67">
        <v>5816946</v>
      </c>
      <c r="D9" s="80">
        <v>343500</v>
      </c>
      <c r="E9" s="79">
        <v>6770489</v>
      </c>
      <c r="F9" s="67">
        <v>6770488</v>
      </c>
      <c r="G9" s="80">
        <v>1</v>
      </c>
      <c r="H9" s="79" t="s">
        <v>113</v>
      </c>
      <c r="I9" s="67" t="s">
        <v>113</v>
      </c>
      <c r="J9" s="80" t="s">
        <v>113</v>
      </c>
      <c r="K9" s="79" t="s">
        <v>113</v>
      </c>
      <c r="L9" s="67" t="s">
        <v>113</v>
      </c>
      <c r="M9" s="183" t="s">
        <v>113</v>
      </c>
      <c r="N9" s="188" t="str">
        <f t="shared" si="0"/>
        <v>名護</v>
      </c>
    </row>
    <row r="10" spans="1:14" ht="18" customHeight="1">
      <c r="A10" s="89" t="s">
        <v>109</v>
      </c>
      <c r="B10" s="79">
        <v>21339359</v>
      </c>
      <c r="C10" s="67">
        <v>20214829</v>
      </c>
      <c r="D10" s="80">
        <v>1095236</v>
      </c>
      <c r="E10" s="79">
        <v>845477</v>
      </c>
      <c r="F10" s="67">
        <v>845477</v>
      </c>
      <c r="G10" s="80" t="s">
        <v>113</v>
      </c>
      <c r="H10" s="79" t="s">
        <v>113</v>
      </c>
      <c r="I10" s="67" t="s">
        <v>113</v>
      </c>
      <c r="J10" s="80" t="s">
        <v>113</v>
      </c>
      <c r="K10" s="79" t="s">
        <v>166</v>
      </c>
      <c r="L10" s="67" t="s">
        <v>166</v>
      </c>
      <c r="M10" s="183" t="s">
        <v>166</v>
      </c>
      <c r="N10" s="188" t="str">
        <f t="shared" si="0"/>
        <v>沖縄</v>
      </c>
    </row>
    <row r="11" spans="1:14" s="3" customFormat="1" ht="18" customHeight="1">
      <c r="A11" s="81" t="s">
        <v>110</v>
      </c>
      <c r="B11" s="82">
        <v>96097655</v>
      </c>
      <c r="C11" s="68">
        <v>92399011</v>
      </c>
      <c r="D11" s="83">
        <v>3590357</v>
      </c>
      <c r="E11" s="82">
        <v>10559759</v>
      </c>
      <c r="F11" s="68">
        <v>10517596</v>
      </c>
      <c r="G11" s="83">
        <v>42163</v>
      </c>
      <c r="H11" s="82">
        <v>7722567</v>
      </c>
      <c r="I11" s="68">
        <v>7722567</v>
      </c>
      <c r="J11" s="83" t="s">
        <v>113</v>
      </c>
      <c r="K11" s="82">
        <v>36213117</v>
      </c>
      <c r="L11" s="68">
        <v>33526699</v>
      </c>
      <c r="M11" s="184">
        <v>2686418</v>
      </c>
      <c r="N11" s="189" t="str">
        <f>A11</f>
        <v>沖縄県計</v>
      </c>
    </row>
    <row r="12" spans="1:14" s="12" customFormat="1" ht="18" customHeight="1">
      <c r="A12" s="13"/>
      <c r="B12" s="56"/>
      <c r="C12" s="57"/>
      <c r="D12" s="58"/>
      <c r="E12" s="56"/>
      <c r="F12" s="57"/>
      <c r="G12" s="58"/>
      <c r="H12" s="56"/>
      <c r="I12" s="57"/>
      <c r="J12" s="58"/>
      <c r="K12" s="56"/>
      <c r="L12" s="57"/>
      <c r="M12" s="58"/>
      <c r="N12" s="14"/>
    </row>
    <row r="13" spans="1:14" s="3" customFormat="1" ht="18" customHeight="1" thickBot="1">
      <c r="A13" s="88" t="s">
        <v>15</v>
      </c>
      <c r="B13" s="53">
        <v>1059334</v>
      </c>
      <c r="C13" s="54">
        <v>129170</v>
      </c>
      <c r="D13" s="55">
        <v>798380</v>
      </c>
      <c r="E13" s="53" t="s">
        <v>113</v>
      </c>
      <c r="F13" s="54" t="s">
        <v>113</v>
      </c>
      <c r="G13" s="55" t="s">
        <v>113</v>
      </c>
      <c r="H13" s="53" t="s">
        <v>113</v>
      </c>
      <c r="I13" s="54" t="s">
        <v>113</v>
      </c>
      <c r="J13" s="55" t="s">
        <v>113</v>
      </c>
      <c r="K13" s="53" t="s">
        <v>113</v>
      </c>
      <c r="L13" s="54" t="s">
        <v>113</v>
      </c>
      <c r="M13" s="55" t="s">
        <v>113</v>
      </c>
      <c r="N13" s="98" t="str">
        <f>A13</f>
        <v>局引受分</v>
      </c>
    </row>
    <row r="14" spans="1:14" s="3" customFormat="1" ht="18" customHeight="1" thickTop="1" thickBot="1">
      <c r="A14" s="91" t="s">
        <v>94</v>
      </c>
      <c r="B14" s="39">
        <v>97156988</v>
      </c>
      <c r="C14" s="29">
        <v>92528181</v>
      </c>
      <c r="D14" s="40">
        <v>4388738</v>
      </c>
      <c r="E14" s="39">
        <v>10559759</v>
      </c>
      <c r="F14" s="29">
        <v>10517596</v>
      </c>
      <c r="G14" s="40">
        <v>42163</v>
      </c>
      <c r="H14" s="39">
        <v>7722567</v>
      </c>
      <c r="I14" s="29">
        <v>7722567</v>
      </c>
      <c r="J14" s="40" t="s">
        <v>113</v>
      </c>
      <c r="K14" s="39">
        <v>36213117</v>
      </c>
      <c r="L14" s="29">
        <v>33526699</v>
      </c>
      <c r="M14" s="40">
        <v>2686418</v>
      </c>
      <c r="N14" s="97" t="str">
        <f>A14</f>
        <v>総計</v>
      </c>
    </row>
    <row r="15" spans="1:14" ht="15" customHeight="1"/>
    <row r="19" spans="13:13">
      <c r="M19" s="231"/>
    </row>
    <row r="20" spans="13:13">
      <c r="M20" s="231"/>
    </row>
  </sheetData>
  <mergeCells count="6">
    <mergeCell ref="N2:N3"/>
    <mergeCell ref="A2:A3"/>
    <mergeCell ref="E2:G2"/>
    <mergeCell ref="K2:M2"/>
    <mergeCell ref="B2:D2"/>
    <mergeCell ref="H2:J2"/>
  </mergeCells>
  <phoneticPr fontId="2"/>
  <printOptions horizontalCentered="1"/>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国税徴収１
(H26)</oddFooter>
  </headerFooter>
</worksheet>
</file>

<file path=xl/worksheets/sheet6.xml><?xml version="1.0" encoding="utf-8"?>
<worksheet xmlns="http://schemas.openxmlformats.org/spreadsheetml/2006/main" xmlns:r="http://schemas.openxmlformats.org/officeDocument/2006/relationships">
  <dimension ref="A1:H20"/>
  <sheetViews>
    <sheetView showGridLines="0" zoomScaleNormal="100" workbookViewId="0">
      <selection activeCell="M31" sqref="M31"/>
    </sheetView>
  </sheetViews>
  <sheetFormatPr defaultColWidth="5.875" defaultRowHeight="11.25"/>
  <cols>
    <col min="1" max="1" width="12" style="2" customWidth="1"/>
    <col min="2" max="2" width="10.5" style="2" bestFit="1" customWidth="1"/>
    <col min="3" max="4" width="9" style="2" bestFit="1" customWidth="1"/>
    <col min="5" max="5" width="10.5" style="2" bestFit="1" customWidth="1"/>
    <col min="6" max="7" width="11.375" style="2" bestFit="1" customWidth="1"/>
    <col min="8" max="8" width="11.875" style="5" customWidth="1"/>
    <col min="9" max="10" width="8.25" style="2" bestFit="1" customWidth="1"/>
    <col min="11" max="16384" width="5.875" style="2"/>
  </cols>
  <sheetData>
    <row r="1" spans="1:8" ht="12" thickBot="1">
      <c r="A1" s="2" t="s">
        <v>93</v>
      </c>
    </row>
    <row r="2" spans="1:8" s="5" customFormat="1" ht="15" customHeight="1">
      <c r="A2" s="317" t="s">
        <v>12</v>
      </c>
      <c r="B2" s="271" t="s">
        <v>136</v>
      </c>
      <c r="C2" s="272"/>
      <c r="D2" s="273"/>
      <c r="E2" s="271" t="s">
        <v>137</v>
      </c>
      <c r="F2" s="272"/>
      <c r="G2" s="273"/>
      <c r="H2" s="313" t="s">
        <v>55</v>
      </c>
    </row>
    <row r="3" spans="1:8" s="5" customFormat="1" ht="16.5" customHeight="1">
      <c r="A3" s="318"/>
      <c r="B3" s="38" t="s">
        <v>13</v>
      </c>
      <c r="C3" s="17" t="s">
        <v>11</v>
      </c>
      <c r="D3" s="19" t="s">
        <v>14</v>
      </c>
      <c r="E3" s="38" t="s">
        <v>13</v>
      </c>
      <c r="F3" s="17" t="s">
        <v>11</v>
      </c>
      <c r="G3" s="19" t="s">
        <v>14</v>
      </c>
      <c r="H3" s="314"/>
    </row>
    <row r="4" spans="1:8">
      <c r="A4" s="76"/>
      <c r="B4" s="74" t="s">
        <v>2</v>
      </c>
      <c r="C4" s="62" t="s">
        <v>2</v>
      </c>
      <c r="D4" s="75" t="s">
        <v>2</v>
      </c>
      <c r="E4" s="74" t="s">
        <v>2</v>
      </c>
      <c r="F4" s="62" t="s">
        <v>2</v>
      </c>
      <c r="G4" s="181" t="s">
        <v>2</v>
      </c>
      <c r="H4" s="186"/>
    </row>
    <row r="5" spans="1:8" ht="18" customHeight="1">
      <c r="A5" s="90" t="s">
        <v>104</v>
      </c>
      <c r="B5" s="77">
        <v>2594199</v>
      </c>
      <c r="C5" s="65">
        <v>2593967</v>
      </c>
      <c r="D5" s="78">
        <v>142</v>
      </c>
      <c r="E5" s="77">
        <v>95535675</v>
      </c>
      <c r="F5" s="65">
        <v>93310790</v>
      </c>
      <c r="G5" s="182">
        <v>2122630</v>
      </c>
      <c r="H5" s="187" t="str">
        <f t="shared" ref="H5:H10" si="0">IF(A5="","",A5)</f>
        <v>那覇</v>
      </c>
    </row>
    <row r="6" spans="1:8" ht="18" customHeight="1">
      <c r="A6" s="89" t="s">
        <v>105</v>
      </c>
      <c r="B6" s="79">
        <v>22050</v>
      </c>
      <c r="C6" s="67">
        <v>22050</v>
      </c>
      <c r="D6" s="80" t="s">
        <v>113</v>
      </c>
      <c r="E6" s="79">
        <v>5827583</v>
      </c>
      <c r="F6" s="67">
        <v>5544135</v>
      </c>
      <c r="G6" s="183">
        <v>280468</v>
      </c>
      <c r="H6" s="188" t="str">
        <f t="shared" si="0"/>
        <v>宮古島</v>
      </c>
    </row>
    <row r="7" spans="1:8" ht="18" customHeight="1">
      <c r="A7" s="89" t="s">
        <v>106</v>
      </c>
      <c r="B7" s="79">
        <v>33749</v>
      </c>
      <c r="C7" s="67">
        <v>33747</v>
      </c>
      <c r="D7" s="80">
        <v>2</v>
      </c>
      <c r="E7" s="79">
        <v>7162975</v>
      </c>
      <c r="F7" s="67">
        <v>6914570</v>
      </c>
      <c r="G7" s="183">
        <v>238434</v>
      </c>
      <c r="H7" s="188" t="str">
        <f t="shared" si="0"/>
        <v>石垣</v>
      </c>
    </row>
    <row r="8" spans="1:8" ht="18" customHeight="1">
      <c r="A8" s="89" t="s">
        <v>107</v>
      </c>
      <c r="B8" s="79">
        <v>3101663</v>
      </c>
      <c r="C8" s="67">
        <v>3101456</v>
      </c>
      <c r="D8" s="80">
        <v>207</v>
      </c>
      <c r="E8" s="79">
        <v>104741734</v>
      </c>
      <c r="F8" s="67">
        <v>101237756</v>
      </c>
      <c r="G8" s="183">
        <v>3450075</v>
      </c>
      <c r="H8" s="188" t="str">
        <f t="shared" si="0"/>
        <v>北那覇</v>
      </c>
    </row>
    <row r="9" spans="1:8" ht="18" customHeight="1">
      <c r="A9" s="89" t="s">
        <v>108</v>
      </c>
      <c r="B9" s="79">
        <v>61009</v>
      </c>
      <c r="C9" s="67">
        <v>60967</v>
      </c>
      <c r="D9" s="80">
        <v>41</v>
      </c>
      <c r="E9" s="79">
        <v>20730366</v>
      </c>
      <c r="F9" s="67">
        <v>20093044</v>
      </c>
      <c r="G9" s="183">
        <v>635215</v>
      </c>
      <c r="H9" s="188" t="str">
        <f t="shared" si="0"/>
        <v>名護</v>
      </c>
    </row>
    <row r="10" spans="1:8" ht="18" customHeight="1">
      <c r="A10" s="89" t="s">
        <v>109</v>
      </c>
      <c r="B10" s="79">
        <v>238807</v>
      </c>
      <c r="C10" s="67">
        <v>237475</v>
      </c>
      <c r="D10" s="80">
        <v>1332</v>
      </c>
      <c r="E10" s="79">
        <v>77667198</v>
      </c>
      <c r="F10" s="67">
        <v>74046174</v>
      </c>
      <c r="G10" s="183">
        <v>3546928</v>
      </c>
      <c r="H10" s="188" t="str">
        <f t="shared" si="0"/>
        <v>沖縄</v>
      </c>
    </row>
    <row r="11" spans="1:8" s="3" customFormat="1" ht="18" customHeight="1">
      <c r="A11" s="81" t="s">
        <v>110</v>
      </c>
      <c r="B11" s="82">
        <v>6051477</v>
      </c>
      <c r="C11" s="68">
        <v>6049662</v>
      </c>
      <c r="D11" s="83">
        <v>1726</v>
      </c>
      <c r="E11" s="82">
        <v>311665531</v>
      </c>
      <c r="F11" s="68">
        <v>301146469</v>
      </c>
      <c r="G11" s="184">
        <v>10273750</v>
      </c>
      <c r="H11" s="189" t="str">
        <f>A11</f>
        <v>沖縄県計</v>
      </c>
    </row>
    <row r="12" spans="1:8" s="12" customFormat="1" ht="18" customHeight="1">
      <c r="A12" s="13"/>
      <c r="B12" s="56"/>
      <c r="C12" s="57"/>
      <c r="D12" s="58"/>
      <c r="E12" s="56"/>
      <c r="F12" s="57"/>
      <c r="G12" s="58"/>
      <c r="H12" s="14"/>
    </row>
    <row r="13" spans="1:8" s="3" customFormat="1" ht="18" customHeight="1" thickBot="1">
      <c r="A13" s="88" t="s">
        <v>15</v>
      </c>
      <c r="B13" s="53">
        <v>885</v>
      </c>
      <c r="C13" s="54" t="s">
        <v>113</v>
      </c>
      <c r="D13" s="55">
        <v>775</v>
      </c>
      <c r="E13" s="53">
        <v>5424350</v>
      </c>
      <c r="F13" s="54">
        <v>579455</v>
      </c>
      <c r="G13" s="55">
        <v>4030297</v>
      </c>
      <c r="H13" s="98" t="str">
        <f>A13</f>
        <v>局引受分</v>
      </c>
    </row>
    <row r="14" spans="1:8" s="3" customFormat="1" ht="18" customHeight="1" thickTop="1" thickBot="1">
      <c r="A14" s="91" t="s">
        <v>94</v>
      </c>
      <c r="B14" s="39">
        <v>6052362</v>
      </c>
      <c r="C14" s="29">
        <v>6049662</v>
      </c>
      <c r="D14" s="40">
        <v>2501</v>
      </c>
      <c r="E14" s="39">
        <v>317089881</v>
      </c>
      <c r="F14" s="29">
        <v>301725924</v>
      </c>
      <c r="G14" s="40">
        <v>14304047</v>
      </c>
      <c r="H14" s="97" t="str">
        <f>A14</f>
        <v>総計</v>
      </c>
    </row>
    <row r="15" spans="1:8" ht="15" customHeight="1"/>
    <row r="19" spans="7:7">
      <c r="G19" s="231"/>
    </row>
    <row r="20" spans="7:7">
      <c r="G20" s="231"/>
    </row>
  </sheetData>
  <mergeCells count="4">
    <mergeCell ref="A2:A3"/>
    <mergeCell ref="B2:D2"/>
    <mergeCell ref="E2:G2"/>
    <mergeCell ref="H2:H3"/>
  </mergeCells>
  <phoneticPr fontId="2"/>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国税徴収１
(H26)</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33"/>
  <sheetViews>
    <sheetView showGridLines="0" zoomScaleNormal="100" workbookViewId="0">
      <selection activeCell="M31" sqref="M3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78" t="s">
        <v>84</v>
      </c>
      <c r="B1" s="278"/>
      <c r="C1" s="278"/>
      <c r="D1" s="278"/>
      <c r="E1" s="278"/>
      <c r="F1" s="278"/>
    </row>
    <row r="2" spans="1:6" ht="14.25" customHeight="1" thickBot="1">
      <c r="A2" s="323" t="s">
        <v>85</v>
      </c>
      <c r="B2" s="323"/>
      <c r="C2" s="323"/>
      <c r="D2" s="323"/>
      <c r="E2" s="323"/>
      <c r="F2" s="323"/>
    </row>
    <row r="3" spans="1:6" ht="18" customHeight="1">
      <c r="A3" s="274" t="s">
        <v>86</v>
      </c>
      <c r="B3" s="324"/>
      <c r="C3" s="275"/>
      <c r="D3" s="271" t="s">
        <v>19</v>
      </c>
      <c r="E3" s="272"/>
      <c r="F3" s="319"/>
    </row>
    <row r="4" spans="1:6" ht="15" customHeight="1">
      <c r="A4" s="276"/>
      <c r="B4" s="325"/>
      <c r="C4" s="277"/>
      <c r="D4" s="335" t="s">
        <v>20</v>
      </c>
      <c r="E4" s="336"/>
      <c r="F4" s="229" t="s">
        <v>103</v>
      </c>
    </row>
    <row r="5" spans="1:6" s="37" customFormat="1" ht="15" customHeight="1">
      <c r="A5" s="59"/>
      <c r="B5" s="60"/>
      <c r="C5" s="100"/>
      <c r="D5" s="228"/>
      <c r="E5" s="227" t="s">
        <v>21</v>
      </c>
      <c r="F5" s="117" t="s">
        <v>2</v>
      </c>
    </row>
    <row r="6" spans="1:6" ht="27" customHeight="1">
      <c r="A6" s="328" t="s">
        <v>22</v>
      </c>
      <c r="B6" s="331" t="s">
        <v>23</v>
      </c>
      <c r="C6" s="332"/>
      <c r="D6" s="226"/>
      <c r="E6" s="225">
        <v>10</v>
      </c>
      <c r="F6" s="224">
        <v>531294</v>
      </c>
    </row>
    <row r="7" spans="1:6" ht="27" customHeight="1">
      <c r="A7" s="329"/>
      <c r="B7" s="326" t="s">
        <v>24</v>
      </c>
      <c r="C7" s="327"/>
      <c r="D7" s="217"/>
      <c r="E7" s="203">
        <v>1</v>
      </c>
      <c r="F7" s="202">
        <v>41797</v>
      </c>
    </row>
    <row r="8" spans="1:6" ht="27" customHeight="1">
      <c r="A8" s="329"/>
      <c r="B8" s="326" t="s">
        <v>25</v>
      </c>
      <c r="C8" s="327"/>
      <c r="D8" s="217"/>
      <c r="E8" s="203" t="s">
        <v>113</v>
      </c>
      <c r="F8" s="202" t="s">
        <v>113</v>
      </c>
    </row>
    <row r="9" spans="1:6" ht="27" customHeight="1">
      <c r="A9" s="329"/>
      <c r="B9" s="337" t="s">
        <v>87</v>
      </c>
      <c r="C9" s="99" t="s">
        <v>26</v>
      </c>
      <c r="D9" s="217"/>
      <c r="E9" s="203">
        <v>1</v>
      </c>
      <c r="F9" s="202">
        <v>42116</v>
      </c>
    </row>
    <row r="10" spans="1:6" ht="27" customHeight="1">
      <c r="A10" s="329"/>
      <c r="B10" s="338"/>
      <c r="C10" s="99" t="s">
        <v>27</v>
      </c>
      <c r="D10" s="217"/>
      <c r="E10" s="203" t="s">
        <v>113</v>
      </c>
      <c r="F10" s="202" t="s">
        <v>113</v>
      </c>
    </row>
    <row r="11" spans="1:6" ht="27" customHeight="1">
      <c r="A11" s="329"/>
      <c r="B11" s="338"/>
      <c r="C11" s="321" t="s">
        <v>28</v>
      </c>
      <c r="D11" s="216" t="s">
        <v>29</v>
      </c>
      <c r="E11" s="215" t="s">
        <v>113</v>
      </c>
      <c r="F11" s="214">
        <v>307248</v>
      </c>
    </row>
    <row r="12" spans="1:6" ht="27" customHeight="1">
      <c r="A12" s="329"/>
      <c r="B12" s="338"/>
      <c r="C12" s="322"/>
      <c r="D12" s="213"/>
      <c r="E12" s="212">
        <v>1</v>
      </c>
      <c r="F12" s="211">
        <v>97553</v>
      </c>
    </row>
    <row r="13" spans="1:6" s="3" customFormat="1" ht="27" customHeight="1">
      <c r="A13" s="329"/>
      <c r="B13" s="338"/>
      <c r="C13" s="104" t="s">
        <v>1</v>
      </c>
      <c r="D13" s="204"/>
      <c r="E13" s="223">
        <v>2</v>
      </c>
      <c r="F13" s="222">
        <v>139669</v>
      </c>
    </row>
    <row r="14" spans="1:6" ht="27" customHeight="1">
      <c r="A14" s="330"/>
      <c r="B14" s="339" t="s">
        <v>30</v>
      </c>
      <c r="C14" s="340"/>
      <c r="D14" s="221"/>
      <c r="E14" s="220">
        <v>9</v>
      </c>
      <c r="F14" s="219">
        <v>126173</v>
      </c>
    </row>
    <row r="15" spans="1:6" ht="27" customHeight="1">
      <c r="A15" s="342" t="s">
        <v>31</v>
      </c>
      <c r="B15" s="345" t="s">
        <v>32</v>
      </c>
      <c r="C15" s="345"/>
      <c r="D15" s="218"/>
      <c r="E15" s="206" t="s">
        <v>113</v>
      </c>
      <c r="F15" s="205" t="s">
        <v>113</v>
      </c>
    </row>
    <row r="16" spans="1:6" ht="27" customHeight="1">
      <c r="A16" s="343"/>
      <c r="B16" s="320" t="s">
        <v>33</v>
      </c>
      <c r="C16" s="320"/>
      <c r="D16" s="217"/>
      <c r="E16" s="203" t="s">
        <v>113</v>
      </c>
      <c r="F16" s="202" t="s">
        <v>113</v>
      </c>
    </row>
    <row r="17" spans="1:6" ht="27" customHeight="1">
      <c r="A17" s="343"/>
      <c r="B17" s="349" t="s">
        <v>34</v>
      </c>
      <c r="C17" s="350"/>
      <c r="D17" s="216" t="s">
        <v>29</v>
      </c>
      <c r="E17" s="238"/>
      <c r="F17" s="214">
        <v>307248</v>
      </c>
    </row>
    <row r="18" spans="1:6" ht="27" customHeight="1">
      <c r="A18" s="343"/>
      <c r="B18" s="351"/>
      <c r="C18" s="352"/>
      <c r="D18" s="213"/>
      <c r="E18" s="212">
        <v>1</v>
      </c>
      <c r="F18" s="211">
        <v>97553</v>
      </c>
    </row>
    <row r="19" spans="1:6" ht="27" customHeight="1">
      <c r="A19" s="343"/>
      <c r="B19" s="320" t="s">
        <v>35</v>
      </c>
      <c r="C19" s="320"/>
      <c r="D19" s="204"/>
      <c r="E19" s="203" t="s">
        <v>113</v>
      </c>
      <c r="F19" s="202" t="s">
        <v>113</v>
      </c>
    </row>
    <row r="20" spans="1:6" ht="27" customHeight="1">
      <c r="A20" s="343"/>
      <c r="B20" s="320" t="s">
        <v>36</v>
      </c>
      <c r="C20" s="320"/>
      <c r="D20" s="204"/>
      <c r="E20" s="203" t="s">
        <v>113</v>
      </c>
      <c r="F20" s="202" t="s">
        <v>113</v>
      </c>
    </row>
    <row r="21" spans="1:6" ht="27" customHeight="1">
      <c r="A21" s="343"/>
      <c r="B21" s="320" t="s">
        <v>33</v>
      </c>
      <c r="C21" s="320"/>
      <c r="D21" s="204"/>
      <c r="E21" s="203" t="s">
        <v>113</v>
      </c>
      <c r="F21" s="202" t="s">
        <v>113</v>
      </c>
    </row>
    <row r="22" spans="1:6" ht="27" customHeight="1">
      <c r="A22" s="343"/>
      <c r="B22" s="320" t="s">
        <v>37</v>
      </c>
      <c r="C22" s="320"/>
      <c r="D22" s="204"/>
      <c r="E22" s="203">
        <v>1</v>
      </c>
      <c r="F22" s="202">
        <v>404801</v>
      </c>
    </row>
    <row r="23" spans="1:6" ht="27" customHeight="1">
      <c r="A23" s="344"/>
      <c r="B23" s="353" t="s">
        <v>38</v>
      </c>
      <c r="C23" s="353"/>
      <c r="D23" s="210"/>
      <c r="E23" s="209" t="s">
        <v>113</v>
      </c>
      <c r="F23" s="208" t="s">
        <v>113</v>
      </c>
    </row>
    <row r="24" spans="1:6" ht="27" customHeight="1">
      <c r="A24" s="346" t="s">
        <v>39</v>
      </c>
      <c r="B24" s="348" t="s">
        <v>40</v>
      </c>
      <c r="C24" s="348"/>
      <c r="D24" s="207"/>
      <c r="E24" s="206" t="s">
        <v>113</v>
      </c>
      <c r="F24" s="205" t="s">
        <v>113</v>
      </c>
    </row>
    <row r="25" spans="1:6" ht="27" customHeight="1">
      <c r="A25" s="343"/>
      <c r="B25" s="320" t="s">
        <v>24</v>
      </c>
      <c r="C25" s="320"/>
      <c r="D25" s="204"/>
      <c r="E25" s="203" t="s">
        <v>113</v>
      </c>
      <c r="F25" s="202" t="s">
        <v>113</v>
      </c>
    </row>
    <row r="26" spans="1:6" ht="27" customHeight="1">
      <c r="A26" s="343"/>
      <c r="B26" s="320" t="s">
        <v>26</v>
      </c>
      <c r="C26" s="320"/>
      <c r="D26" s="204"/>
      <c r="E26" s="203" t="s">
        <v>113</v>
      </c>
      <c r="F26" s="202" t="s">
        <v>113</v>
      </c>
    </row>
    <row r="27" spans="1:6" ht="27" customHeight="1">
      <c r="A27" s="343"/>
      <c r="B27" s="320" t="s">
        <v>27</v>
      </c>
      <c r="C27" s="320"/>
      <c r="D27" s="204"/>
      <c r="E27" s="203" t="s">
        <v>113</v>
      </c>
      <c r="F27" s="202" t="s">
        <v>113</v>
      </c>
    </row>
    <row r="28" spans="1:6" ht="27" customHeight="1">
      <c r="A28" s="343"/>
      <c r="B28" s="320" t="s">
        <v>41</v>
      </c>
      <c r="C28" s="320"/>
      <c r="D28" s="204"/>
      <c r="E28" s="203" t="s">
        <v>113</v>
      </c>
      <c r="F28" s="202" t="s">
        <v>113</v>
      </c>
    </row>
    <row r="29" spans="1:6" ht="27" customHeight="1" thickBot="1">
      <c r="A29" s="347"/>
      <c r="B29" s="334" t="s">
        <v>42</v>
      </c>
      <c r="C29" s="334"/>
      <c r="D29" s="201"/>
      <c r="E29" s="200" t="s">
        <v>113</v>
      </c>
      <c r="F29" s="199" t="s">
        <v>113</v>
      </c>
    </row>
    <row r="30" spans="1:6" ht="4.5" customHeight="1">
      <c r="A30" s="106"/>
      <c r="B30" s="107"/>
      <c r="C30" s="107"/>
      <c r="D30" s="108"/>
      <c r="E30" s="108"/>
      <c r="F30" s="108"/>
    </row>
    <row r="31" spans="1:6" s="1" customFormat="1" ht="28.5" customHeight="1">
      <c r="A31" s="109" t="s">
        <v>88</v>
      </c>
      <c r="B31" s="341" t="s">
        <v>160</v>
      </c>
      <c r="C31" s="341"/>
      <c r="D31" s="341"/>
      <c r="E31" s="341"/>
      <c r="F31" s="341"/>
    </row>
    <row r="32" spans="1:6" s="1" customFormat="1" ht="24.95" customHeight="1">
      <c r="A32" s="110" t="s">
        <v>89</v>
      </c>
      <c r="B32" s="333" t="s">
        <v>90</v>
      </c>
      <c r="C32" s="333"/>
      <c r="D32" s="333"/>
      <c r="E32" s="333"/>
      <c r="F32" s="333"/>
    </row>
    <row r="33" spans="1:6" ht="24.95" customHeight="1">
      <c r="A33" s="111" t="s">
        <v>91</v>
      </c>
      <c r="B33" s="333" t="s">
        <v>92</v>
      </c>
      <c r="C33" s="333"/>
      <c r="D33" s="333"/>
      <c r="E33" s="333"/>
      <c r="F33" s="333"/>
    </row>
  </sheetData>
  <mergeCells count="31">
    <mergeCell ref="A15:A23"/>
    <mergeCell ref="B15:C15"/>
    <mergeCell ref="A24:A29"/>
    <mergeCell ref="B24:C24"/>
    <mergeCell ref="B25:C25"/>
    <mergeCell ref="B21:C21"/>
    <mergeCell ref="B17:C18"/>
    <mergeCell ref="B22:C22"/>
    <mergeCell ref="B23:C23"/>
    <mergeCell ref="B8:C8"/>
    <mergeCell ref="B26:C26"/>
    <mergeCell ref="D4:E4"/>
    <mergeCell ref="B9:B13"/>
    <mergeCell ref="B14:C14"/>
    <mergeCell ref="B31:F31"/>
    <mergeCell ref="B33:F33"/>
    <mergeCell ref="B28:C28"/>
    <mergeCell ref="B29:C29"/>
    <mergeCell ref="B19:C19"/>
    <mergeCell ref="B20:C20"/>
    <mergeCell ref="B32:F32"/>
    <mergeCell ref="D3:F3"/>
    <mergeCell ref="B27:C27"/>
    <mergeCell ref="C11:C12"/>
    <mergeCell ref="B16:C16"/>
    <mergeCell ref="A1:F1"/>
    <mergeCell ref="A2:F2"/>
    <mergeCell ref="A3:C4"/>
    <mergeCell ref="B7:C7"/>
    <mergeCell ref="A6:A14"/>
    <mergeCell ref="B6:C6"/>
  </mergeCells>
  <phoneticPr fontId="2"/>
  <printOptions horizontalCentered="1"/>
  <pageMargins left="0.78740157480314965" right="0.78740157480314965" top="0.98425196850393704" bottom="0.98425196850393704" header="0.51181102362204722" footer="0.51181102362204722"/>
  <pageSetup paperSize="9" scale="93" orientation="portrait" horizontalDpi="300" verticalDpi="300" r:id="rId1"/>
  <headerFooter alignWithMargins="0">
    <oddFooter>&amp;R沖縄国税事務所
国税徴収２
(H26)</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10"/>
  <sheetViews>
    <sheetView showGridLines="0" zoomScaleNormal="100" workbookViewId="0">
      <selection activeCell="M31" sqref="M31"/>
    </sheetView>
  </sheetViews>
  <sheetFormatPr defaultRowHeight="13.5"/>
  <cols>
    <col min="1" max="1" width="9" style="197"/>
    <col min="2" max="2" width="15.5" style="197" bestFit="1" customWidth="1"/>
    <col min="3" max="3" width="3" style="197" customWidth="1"/>
    <col min="4" max="5" width="18" style="197" customWidth="1"/>
    <col min="6" max="16384" width="9" style="197"/>
  </cols>
  <sheetData>
    <row r="1" spans="1:8" s="113" customFormat="1" ht="14.25" thickBot="1">
      <c r="A1" s="112" t="s">
        <v>43</v>
      </c>
    </row>
    <row r="2" spans="1:8" ht="19.5" customHeight="1">
      <c r="A2" s="274" t="s">
        <v>76</v>
      </c>
      <c r="B2" s="275"/>
      <c r="C2" s="356" t="s">
        <v>77</v>
      </c>
      <c r="D2" s="357"/>
      <c r="E2" s="358"/>
    </row>
    <row r="3" spans="1:8" ht="19.5" customHeight="1">
      <c r="A3" s="276"/>
      <c r="B3" s="277"/>
      <c r="C3" s="354" t="s">
        <v>111</v>
      </c>
      <c r="D3" s="355"/>
      <c r="E3" s="114" t="s">
        <v>78</v>
      </c>
    </row>
    <row r="4" spans="1:8" s="198" customFormat="1">
      <c r="A4" s="359" t="s">
        <v>79</v>
      </c>
      <c r="B4" s="115"/>
      <c r="C4" s="101"/>
      <c r="D4" s="116" t="s">
        <v>112</v>
      </c>
      <c r="E4" s="117" t="s">
        <v>44</v>
      </c>
    </row>
    <row r="5" spans="1:8" ht="30" customHeight="1">
      <c r="A5" s="360"/>
      <c r="B5" s="193" t="s">
        <v>80</v>
      </c>
      <c r="C5" s="118"/>
      <c r="D5" s="119">
        <v>9</v>
      </c>
      <c r="E5" s="120">
        <v>404801</v>
      </c>
      <c r="F5" s="2"/>
      <c r="G5" s="2"/>
      <c r="H5" s="2"/>
    </row>
    <row r="6" spans="1:8" ht="30" customHeight="1">
      <c r="A6" s="360"/>
      <c r="B6" s="194" t="s">
        <v>81</v>
      </c>
      <c r="C6" s="121"/>
      <c r="D6" s="122" t="s">
        <v>113</v>
      </c>
      <c r="E6" s="123" t="s">
        <v>113</v>
      </c>
      <c r="F6" s="2"/>
      <c r="G6" s="2"/>
      <c r="H6" s="2"/>
    </row>
    <row r="7" spans="1:8" ht="30" customHeight="1">
      <c r="A7" s="360"/>
      <c r="B7" s="194" t="s">
        <v>82</v>
      </c>
      <c r="C7" s="121"/>
      <c r="D7" s="122" t="s">
        <v>113</v>
      </c>
      <c r="E7" s="123" t="s">
        <v>113</v>
      </c>
      <c r="F7" s="2"/>
      <c r="G7" s="2"/>
      <c r="H7" s="2"/>
    </row>
    <row r="8" spans="1:8" ht="30" customHeight="1">
      <c r="A8" s="360"/>
      <c r="B8" s="194" t="s">
        <v>83</v>
      </c>
      <c r="C8" s="121"/>
      <c r="D8" s="122" t="s">
        <v>113</v>
      </c>
      <c r="E8" s="123" t="s">
        <v>113</v>
      </c>
      <c r="F8" s="2"/>
      <c r="G8" s="2"/>
      <c r="H8" s="2"/>
    </row>
    <row r="9" spans="1:8" ht="30" customHeight="1" thickBot="1">
      <c r="A9" s="361"/>
      <c r="B9" s="124" t="s">
        <v>1</v>
      </c>
      <c r="C9" s="125"/>
      <c r="D9" s="126">
        <v>9</v>
      </c>
      <c r="E9" s="127">
        <v>404801</v>
      </c>
      <c r="F9" s="2"/>
      <c r="G9" s="2"/>
      <c r="H9" s="2"/>
    </row>
    <row r="10" spans="1:8">
      <c r="A10" s="2"/>
      <c r="B10" s="2"/>
      <c r="C10" s="2"/>
      <c r="D10" s="2"/>
      <c r="E10" s="2"/>
      <c r="F10" s="2"/>
      <c r="G10" s="2"/>
      <c r="H10" s="2"/>
    </row>
  </sheetData>
  <mergeCells count="4">
    <mergeCell ref="C3:D3"/>
    <mergeCell ref="C2:E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&amp;R沖縄国税事務所
国税徴収２
(H26)</oddFooter>
  </headerFooter>
</worksheet>
</file>

<file path=xl/worksheets/sheet9.xml><?xml version="1.0" encoding="utf-8"?>
<worksheet xmlns="http://schemas.openxmlformats.org/spreadsheetml/2006/main" xmlns:r="http://schemas.openxmlformats.org/officeDocument/2006/relationships">
  <dimension ref="A1:L10"/>
  <sheetViews>
    <sheetView showGridLines="0" zoomScaleNormal="100" workbookViewId="0">
      <selection activeCell="M31" sqref="M31"/>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67</v>
      </c>
    </row>
    <row r="2" spans="1:12" ht="16.5" customHeight="1">
      <c r="A2" s="362" t="s">
        <v>68</v>
      </c>
      <c r="B2" s="372" t="s">
        <v>45</v>
      </c>
      <c r="C2" s="373"/>
      <c r="D2" s="374" t="s">
        <v>46</v>
      </c>
      <c r="E2" s="375"/>
      <c r="F2" s="372" t="s">
        <v>69</v>
      </c>
      <c r="G2" s="373"/>
      <c r="H2" s="364" t="s">
        <v>70</v>
      </c>
      <c r="I2" s="366" t="s">
        <v>71</v>
      </c>
      <c r="J2" s="367"/>
      <c r="K2" s="368"/>
    </row>
    <row r="3" spans="1:12" ht="16.5" customHeight="1">
      <c r="A3" s="363"/>
      <c r="B3" s="38" t="s">
        <v>72</v>
      </c>
      <c r="C3" s="19" t="s">
        <v>73</v>
      </c>
      <c r="D3" s="38" t="s">
        <v>72</v>
      </c>
      <c r="E3" s="19" t="s">
        <v>73</v>
      </c>
      <c r="F3" s="38" t="s">
        <v>72</v>
      </c>
      <c r="G3" s="19" t="s">
        <v>73</v>
      </c>
      <c r="H3" s="365"/>
      <c r="I3" s="369"/>
      <c r="J3" s="370"/>
      <c r="K3" s="371"/>
    </row>
    <row r="4" spans="1:12">
      <c r="A4" s="128"/>
      <c r="B4" s="129" t="s">
        <v>74</v>
      </c>
      <c r="C4" s="75" t="s">
        <v>75</v>
      </c>
      <c r="D4" s="129" t="s">
        <v>74</v>
      </c>
      <c r="E4" s="75" t="s">
        <v>75</v>
      </c>
      <c r="F4" s="129" t="s">
        <v>74</v>
      </c>
      <c r="G4" s="75" t="s">
        <v>75</v>
      </c>
      <c r="H4" s="130" t="s">
        <v>75</v>
      </c>
      <c r="I4" s="131"/>
      <c r="J4" s="132"/>
      <c r="K4" s="133" t="s">
        <v>75</v>
      </c>
    </row>
    <row r="5" spans="1:12" s="195" customFormat="1" ht="30" customHeight="1">
      <c r="A5" s="30" t="s">
        <v>155</v>
      </c>
      <c r="B5" s="134">
        <v>6</v>
      </c>
      <c r="C5" s="135">
        <v>56354</v>
      </c>
      <c r="D5" s="134" t="s">
        <v>113</v>
      </c>
      <c r="E5" s="135" t="s">
        <v>113</v>
      </c>
      <c r="F5" s="134">
        <v>6</v>
      </c>
      <c r="G5" s="135">
        <v>616529</v>
      </c>
      <c r="H5" s="136" t="s">
        <v>113</v>
      </c>
      <c r="I5" s="137" t="s">
        <v>114</v>
      </c>
      <c r="J5" s="138" t="s">
        <v>113</v>
      </c>
      <c r="K5" s="139" t="s">
        <v>113</v>
      </c>
      <c r="L5" s="196"/>
    </row>
    <row r="6" spans="1:12" s="195" customFormat="1" ht="30" customHeight="1">
      <c r="A6" s="141" t="s">
        <v>156</v>
      </c>
      <c r="B6" s="142">
        <v>15</v>
      </c>
      <c r="C6" s="143">
        <v>558701</v>
      </c>
      <c r="D6" s="142" t="s">
        <v>113</v>
      </c>
      <c r="E6" s="143">
        <v>12431</v>
      </c>
      <c r="F6" s="142">
        <v>15</v>
      </c>
      <c r="G6" s="143">
        <v>664768</v>
      </c>
      <c r="H6" s="144" t="s">
        <v>113</v>
      </c>
      <c r="I6" s="145" t="s">
        <v>114</v>
      </c>
      <c r="J6" s="146" t="s">
        <v>113</v>
      </c>
      <c r="K6" s="147">
        <v>12431</v>
      </c>
      <c r="L6" s="196"/>
    </row>
    <row r="7" spans="1:12" s="195" customFormat="1" ht="30" customHeight="1">
      <c r="A7" s="141" t="s">
        <v>157</v>
      </c>
      <c r="B7" s="142">
        <v>4</v>
      </c>
      <c r="C7" s="143">
        <v>67583</v>
      </c>
      <c r="D7" s="142" t="s">
        <v>113</v>
      </c>
      <c r="E7" s="143">
        <v>63063</v>
      </c>
      <c r="F7" s="142">
        <v>12</v>
      </c>
      <c r="G7" s="143">
        <v>549069</v>
      </c>
      <c r="H7" s="144" t="s">
        <v>113</v>
      </c>
      <c r="I7" s="145" t="s">
        <v>114</v>
      </c>
      <c r="J7" s="146" t="s">
        <v>113</v>
      </c>
      <c r="K7" s="147">
        <v>63063</v>
      </c>
      <c r="L7" s="196"/>
    </row>
    <row r="8" spans="1:12" s="195" customFormat="1" ht="30" customHeight="1">
      <c r="A8" s="141" t="s">
        <v>158</v>
      </c>
      <c r="B8" s="142">
        <v>2</v>
      </c>
      <c r="C8" s="143">
        <v>40250</v>
      </c>
      <c r="D8" s="142">
        <v>2</v>
      </c>
      <c r="E8" s="143">
        <v>17775</v>
      </c>
      <c r="F8" s="142">
        <v>10</v>
      </c>
      <c r="G8" s="143">
        <v>531294</v>
      </c>
      <c r="H8" s="144" t="s">
        <v>113</v>
      </c>
      <c r="I8" s="145" t="s">
        <v>114</v>
      </c>
      <c r="J8" s="146">
        <v>1017</v>
      </c>
      <c r="K8" s="147">
        <v>17775</v>
      </c>
      <c r="L8" s="196"/>
    </row>
    <row r="9" spans="1:12" ht="30" customHeight="1" thickBot="1">
      <c r="A9" s="31" t="s">
        <v>161</v>
      </c>
      <c r="B9" s="148">
        <v>1</v>
      </c>
      <c r="C9" s="149">
        <v>41797</v>
      </c>
      <c r="D9" s="148">
        <v>1</v>
      </c>
      <c r="E9" s="149">
        <v>97553</v>
      </c>
      <c r="F9" s="148">
        <v>9</v>
      </c>
      <c r="G9" s="149">
        <v>126173</v>
      </c>
      <c r="H9" s="150" t="s">
        <v>165</v>
      </c>
      <c r="I9" s="151" t="s">
        <v>114</v>
      </c>
      <c r="J9" s="152">
        <v>307248</v>
      </c>
      <c r="K9" s="153">
        <v>97553</v>
      </c>
      <c r="L9" s="140"/>
    </row>
    <row r="10" spans="1:12">
      <c r="A10" s="2" t="s">
        <v>47</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&amp;R沖縄国税事務所
国税徴収２
(H26)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Props1.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2.xml><?xml version="1.0" encoding="utf-8"?>
<ds:datastoreItem xmlns:ds="http://schemas.openxmlformats.org/officeDocument/2006/customXml" ds:itemID="{7C1CF835-0FEC-43CE-A2D5-FEAF75965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C29CC57-4B50-4F97-B0CD-77A0FA979506}">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dc:creator>
  <cp:lastModifiedBy>国税庁</cp:lastModifiedBy>
  <cp:lastPrinted>2016-05-06T09:32:51Z</cp:lastPrinted>
  <dcterms:created xsi:type="dcterms:W3CDTF">2003-07-09T01:05:10Z</dcterms:created>
  <dcterms:modified xsi:type="dcterms:W3CDTF">2016-06-01T05:38:39Z</dcterms:modified>
</cp:coreProperties>
</file>