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1"/>
  </bookViews>
  <sheets>
    <sheet name="(1)　税務署別源泉徴収税額" sheetId="1" r:id="rId1"/>
    <sheet name="(2)　税務署別源泉徴収義務者数" sheetId="2" r:id="rId2"/>
  </sheets>
  <definedNames>
    <definedName name="_xlnm.Print_Area" localSheetId="0">'(1)　税務署別源泉徴収税額'!$A$1:$J$15</definedName>
    <definedName name="_xlnm.Print_Area" localSheetId="1">'(2)　税務署別源泉徴収義務者数'!$A$1:$H$14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<sst xmlns="http://schemas.openxmlformats.org/spreadsheetml/2006/main" count="56" uniqueCount="34">
  <si>
    <t>３－４　税務署別課税状況等</t>
  </si>
  <si>
    <t>(1)　税務署別源泉徴収税額</t>
  </si>
  <si>
    <t>税務署名</t>
  </si>
  <si>
    <t>利子所得等</t>
  </si>
  <si>
    <t>配当所得</t>
  </si>
  <si>
    <t>特定口座内保管上場株式等の
譲渡所得等</t>
  </si>
  <si>
    <t>給与所得</t>
  </si>
  <si>
    <t>退職所得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</si>
  <si>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</si>
  <si>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非居住者等
所得</t>
  </si>
  <si>
    <t>合計</t>
  </si>
  <si>
    <t>税務署名</t>
  </si>
  <si>
    <t>千円</t>
  </si>
  <si>
    <t>那覇</t>
  </si>
  <si>
    <t>宮古島</t>
  </si>
  <si>
    <t>石垣</t>
  </si>
  <si>
    <t>北那覇</t>
  </si>
  <si>
    <t>名護</t>
  </si>
  <si>
    <t>沖縄</t>
  </si>
  <si>
    <t>総　　計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</si>
  <si>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</si>
  <si>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</si>
  <si>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　「報酬・料金等所得の課税状況」及び「非居住者等所得の課税状況」を税務署別に示したものである。</t>
  </si>
  <si>
    <t>(2)　税務署別源泉徴収義務者数</t>
  </si>
  <si>
    <t>税 務 署 名</t>
  </si>
  <si>
    <t>利子所得等</t>
  </si>
  <si>
    <t>配当所得</t>
  </si>
  <si>
    <t>給与所得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</si>
  <si>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</si>
  <si>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税務署名</t>
  </si>
  <si>
    <t>件</t>
  </si>
  <si>
    <t>総　計</t>
  </si>
  <si>
    <t>調査時点：平成24年６月30日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</si>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</sst>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hair">
        <color indexed="55"/>
      </bottom>
    </border>
    <border>
      <left style="thin"/>
      <right style="thin"/>
      <top/>
      <bottom style="hair">
        <color indexed="55"/>
      </bottom>
    </border>
    <border>
      <left style="thin">
        <color indexed="55"/>
      </left>
      <right style="thin"/>
      <top/>
      <bottom style="hair">
        <color indexed="55"/>
      </bottom>
    </border>
    <border>
      <left style="thin">
        <color indexed="55"/>
      </left>
      <right/>
      <top/>
      <bottom style="hair">
        <color indexed="55"/>
      </bottom>
    </border>
    <border>
      <left style="thin"/>
      <right style="medium"/>
      <top/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>
        <color indexed="55"/>
      </left>
      <right style="thin"/>
      <top/>
      <bottom style="medium"/>
    </border>
    <border>
      <left style="thin">
        <color indexed="55"/>
      </left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hair">
        <color indexed="55"/>
      </bottom>
    </border>
    <border>
      <left/>
      <right style="thin"/>
      <top style="hair">
        <color indexed="55"/>
      </top>
      <bottom style="hair">
        <color indexed="55"/>
      </bottom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/>
    </xf>
    <xf numFmtId="0" fontId="6" fillId="33" borderId="15" xfId="0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right" vertical="center"/>
    </xf>
    <xf numFmtId="3" fontId="6" fillId="34" borderId="17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distributed" vertical="center"/>
    </xf>
    <xf numFmtId="3" fontId="4" fillId="34" borderId="21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3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27" xfId="0" applyNumberFormat="1" applyFont="1" applyFill="1" applyBorder="1" applyAlignment="1">
      <alignment horizontal="right" vertical="center"/>
    </xf>
    <xf numFmtId="3" fontId="4" fillId="34" borderId="28" xfId="0" applyNumberFormat="1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distributed" vertical="center"/>
    </xf>
    <xf numFmtId="0" fontId="4" fillId="35" borderId="25" xfId="0" applyFont="1" applyFill="1" applyBorder="1" applyAlignment="1">
      <alignment horizontal="distributed" vertical="center"/>
    </xf>
    <xf numFmtId="0" fontId="4" fillId="35" borderId="29" xfId="0" applyFont="1" applyFill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" fontId="7" fillId="34" borderId="36" xfId="0" applyNumberFormat="1" applyFont="1" applyFill="1" applyBorder="1" applyAlignment="1">
      <alignment horizontal="right" vertical="center"/>
    </xf>
    <xf numFmtId="3" fontId="7" fillId="34" borderId="37" xfId="0" applyNumberFormat="1" applyFont="1" applyFill="1" applyBorder="1" applyAlignment="1">
      <alignment horizontal="right" vertical="center"/>
    </xf>
    <xf numFmtId="3" fontId="7" fillId="34" borderId="38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6" fillId="33" borderId="15" xfId="0" applyFont="1" applyFill="1" applyBorder="1" applyAlignment="1">
      <alignment horizontal="right" vertical="center" wrapText="1"/>
    </xf>
    <xf numFmtId="0" fontId="6" fillId="36" borderId="17" xfId="0" applyFont="1" applyFill="1" applyBorder="1" applyAlignment="1">
      <alignment horizontal="right" vertical="center"/>
    </xf>
    <xf numFmtId="0" fontId="6" fillId="36" borderId="16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top"/>
    </xf>
    <xf numFmtId="0" fontId="4" fillId="35" borderId="20" xfId="0" applyFont="1" applyFill="1" applyBorder="1" applyAlignment="1">
      <alignment horizontal="distributed" vertical="center"/>
    </xf>
    <xf numFmtId="38" fontId="4" fillId="36" borderId="40" xfId="50" applyFont="1" applyFill="1" applyBorder="1" applyAlignment="1">
      <alignment horizontal="right" vertical="center"/>
    </xf>
    <xf numFmtId="38" fontId="4" fillId="36" borderId="22" xfId="50" applyFont="1" applyFill="1" applyBorder="1" applyAlignment="1">
      <alignment horizontal="right" vertical="center"/>
    </xf>
    <xf numFmtId="38" fontId="4" fillId="36" borderId="21" xfId="50" applyFont="1" applyFill="1" applyBorder="1" applyAlignment="1">
      <alignment horizontal="right" vertical="center"/>
    </xf>
    <xf numFmtId="0" fontId="4" fillId="35" borderId="24" xfId="0" applyFont="1" applyFill="1" applyBorder="1" applyAlignment="1">
      <alignment horizontal="distributed" vertical="center"/>
    </xf>
    <xf numFmtId="38" fontId="4" fillId="36" borderId="41" xfId="50" applyFont="1" applyFill="1" applyBorder="1" applyAlignment="1">
      <alignment horizontal="right" vertical="center"/>
    </xf>
    <xf numFmtId="38" fontId="4" fillId="36" borderId="27" xfId="50" applyFont="1" applyFill="1" applyBorder="1" applyAlignment="1">
      <alignment horizontal="right" vertical="center"/>
    </xf>
    <xf numFmtId="38" fontId="4" fillId="36" borderId="26" xfId="50" applyFont="1" applyFill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3" fontId="7" fillId="36" borderId="42" xfId="0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left" vertical="top"/>
    </xf>
    <xf numFmtId="38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46" xfId="0" applyFont="1" applyBorder="1" applyAlignment="1">
      <alignment horizontal="distributed" vertical="center" wrapText="1"/>
    </xf>
    <xf numFmtId="0" fontId="4" fillId="0" borderId="4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44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C29" sqref="C29"/>
    </sheetView>
  </sheetViews>
  <sheetFormatPr defaultColWidth="5.875" defaultRowHeight="13.5"/>
  <cols>
    <col min="1" max="1" width="10.125" style="3" customWidth="1"/>
    <col min="2" max="9" width="13.125" style="1" customWidth="1"/>
    <col min="10" max="10" width="10.125" style="4" customWidth="1"/>
    <col min="11" max="16384" width="5.875" style="1" customWidth="1"/>
  </cols>
  <sheetData>
    <row r="1" spans="1:10" ht="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9" ht="12" thickBo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0" ht="35.25" customHeight="1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10" t="s">
        <v>8</v>
      </c>
      <c r="H4" s="11" t="s">
        <v>9</v>
      </c>
      <c r="I4" s="12" t="s">
        <v>10</v>
      </c>
      <c r="J4" s="13" t="s">
        <v>11</v>
      </c>
    </row>
    <row r="5" spans="1:10" ht="11.25">
      <c r="A5" s="14"/>
      <c r="B5" s="15" t="s">
        <v>12</v>
      </c>
      <c r="C5" s="16" t="s">
        <v>12</v>
      </c>
      <c r="D5" s="16" t="s">
        <v>12</v>
      </c>
      <c r="E5" s="16" t="s">
        <v>12</v>
      </c>
      <c r="F5" s="16" t="s">
        <v>12</v>
      </c>
      <c r="G5" s="16" t="s">
        <v>12</v>
      </c>
      <c r="H5" s="16" t="s">
        <v>12</v>
      </c>
      <c r="I5" s="17" t="s">
        <v>12</v>
      </c>
      <c r="J5" s="18"/>
    </row>
    <row r="6" spans="1:10" ht="11.25" customHeight="1">
      <c r="A6" s="19" t="s">
        <v>13</v>
      </c>
      <c r="B6" s="20">
        <v>901999</v>
      </c>
      <c r="C6" s="21">
        <v>1229044</v>
      </c>
      <c r="D6" s="21">
        <v>39623</v>
      </c>
      <c r="E6" s="21">
        <v>18157665</v>
      </c>
      <c r="F6" s="21">
        <v>744459</v>
      </c>
      <c r="G6" s="21">
        <v>1590669</v>
      </c>
      <c r="H6" s="21">
        <v>68751</v>
      </c>
      <c r="I6" s="22">
        <v>22732209</v>
      </c>
      <c r="J6" s="23" t="str">
        <f aca="true" t="shared" si="0" ref="J6:J11">IF(A6="","",A6)</f>
        <v>那覇</v>
      </c>
    </row>
    <row r="7" spans="1:10" ht="11.25" customHeight="1">
      <c r="A7" s="24" t="s">
        <v>14</v>
      </c>
      <c r="B7" s="25">
        <v>49347</v>
      </c>
      <c r="C7" s="26">
        <v>5928</v>
      </c>
      <c r="D7" s="26">
        <v>640</v>
      </c>
      <c r="E7" s="26">
        <v>1026434</v>
      </c>
      <c r="F7" s="26">
        <v>7386</v>
      </c>
      <c r="G7" s="26">
        <v>51703</v>
      </c>
      <c r="H7" s="26" t="s">
        <v>33</v>
      </c>
      <c r="I7" s="27">
        <v>1141437</v>
      </c>
      <c r="J7" s="28" t="str">
        <f t="shared" si="0"/>
        <v>宮古島</v>
      </c>
    </row>
    <row r="8" spans="1:10" ht="11.25" customHeight="1">
      <c r="A8" s="24" t="s">
        <v>15</v>
      </c>
      <c r="B8" s="25">
        <v>44176</v>
      </c>
      <c r="C8" s="26">
        <v>7228</v>
      </c>
      <c r="D8" s="26" t="s">
        <v>33</v>
      </c>
      <c r="E8" s="26">
        <v>1017401</v>
      </c>
      <c r="F8" s="26">
        <v>7265</v>
      </c>
      <c r="G8" s="26">
        <v>38232</v>
      </c>
      <c r="H8" s="26">
        <v>11051</v>
      </c>
      <c r="I8" s="27">
        <v>1125353</v>
      </c>
      <c r="J8" s="28" t="str">
        <f t="shared" si="0"/>
        <v>石垣</v>
      </c>
    </row>
    <row r="9" spans="1:10" ht="11.25" customHeight="1">
      <c r="A9" s="29" t="s">
        <v>16</v>
      </c>
      <c r="B9" s="25">
        <v>347264</v>
      </c>
      <c r="C9" s="26">
        <v>869351</v>
      </c>
      <c r="D9" s="26">
        <v>3270</v>
      </c>
      <c r="E9" s="26">
        <v>11765906</v>
      </c>
      <c r="F9" s="26">
        <v>366848</v>
      </c>
      <c r="G9" s="26">
        <v>575413</v>
      </c>
      <c r="H9" s="26">
        <v>62923</v>
      </c>
      <c r="I9" s="27">
        <v>13990975</v>
      </c>
      <c r="J9" s="30" t="str">
        <f t="shared" si="0"/>
        <v>北那覇</v>
      </c>
    </row>
    <row r="10" spans="1:10" ht="11.25" customHeight="1">
      <c r="A10" s="24" t="s">
        <v>17</v>
      </c>
      <c r="B10" s="25">
        <v>119469</v>
      </c>
      <c r="C10" s="26">
        <v>25877</v>
      </c>
      <c r="D10" s="26">
        <v>648</v>
      </c>
      <c r="E10" s="26">
        <v>2520789</v>
      </c>
      <c r="F10" s="26">
        <v>20034</v>
      </c>
      <c r="G10" s="26">
        <v>96870</v>
      </c>
      <c r="H10" s="26">
        <v>20553</v>
      </c>
      <c r="I10" s="27">
        <v>2804241</v>
      </c>
      <c r="J10" s="28" t="str">
        <f t="shared" si="0"/>
        <v>名護</v>
      </c>
    </row>
    <row r="11" spans="1:10" ht="11.25" customHeight="1">
      <c r="A11" s="24" t="s">
        <v>18</v>
      </c>
      <c r="B11" s="25">
        <v>435654</v>
      </c>
      <c r="C11" s="26">
        <v>288874</v>
      </c>
      <c r="D11" s="26">
        <v>5601</v>
      </c>
      <c r="E11" s="26">
        <v>10024500</v>
      </c>
      <c r="F11" s="26">
        <v>114241</v>
      </c>
      <c r="G11" s="26">
        <v>356802</v>
      </c>
      <c r="H11" s="26">
        <v>189484</v>
      </c>
      <c r="I11" s="27">
        <v>11415157</v>
      </c>
      <c r="J11" s="28" t="str">
        <f t="shared" si="0"/>
        <v>沖縄</v>
      </c>
    </row>
    <row r="12" spans="1:10" ht="12" thickBot="1">
      <c r="A12" s="31"/>
      <c r="B12" s="32"/>
      <c r="C12" s="33"/>
      <c r="D12" s="33"/>
      <c r="E12" s="33"/>
      <c r="F12" s="33"/>
      <c r="G12" s="33"/>
      <c r="H12" s="33"/>
      <c r="I12" s="34"/>
      <c r="J12" s="35"/>
    </row>
    <row r="13" spans="1:11" s="42" customFormat="1" ht="21" customHeight="1" thickBot="1" thickTop="1">
      <c r="A13" s="36" t="s">
        <v>19</v>
      </c>
      <c r="B13" s="37">
        <v>1897909</v>
      </c>
      <c r="C13" s="38">
        <v>2426302</v>
      </c>
      <c r="D13" s="38">
        <v>49782</v>
      </c>
      <c r="E13" s="38">
        <v>44512695</v>
      </c>
      <c r="F13" s="38">
        <v>1260233</v>
      </c>
      <c r="G13" s="38">
        <v>2709690</v>
      </c>
      <c r="H13" s="38">
        <v>352761</v>
      </c>
      <c r="I13" s="39">
        <v>53209373</v>
      </c>
      <c r="J13" s="40" t="s">
        <v>20</v>
      </c>
      <c r="K13" s="41"/>
    </row>
    <row r="14" spans="1:9" ht="11.25">
      <c r="A14" s="43" t="s">
        <v>21</v>
      </c>
      <c r="B14" s="43"/>
      <c r="C14" s="43"/>
      <c r="D14" s="43"/>
      <c r="E14" s="43"/>
      <c r="F14" s="43"/>
      <c r="G14" s="43"/>
      <c r="H14" s="43"/>
      <c r="I14" s="43"/>
    </row>
    <row r="15" spans="1:9" ht="11.25">
      <c r="A15" s="43" t="s">
        <v>22</v>
      </c>
      <c r="B15" s="44"/>
      <c r="C15" s="44"/>
      <c r="D15" s="44"/>
      <c r="E15" s="44"/>
      <c r="F15" s="44"/>
      <c r="G15" s="44"/>
      <c r="H15" s="44"/>
      <c r="I15" s="44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&amp;R沖縄国税事務所
源泉所得税4
（Ｈ23）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130" zoomScaleNormal="130" zoomScalePageLayoutView="0" workbookViewId="0" topLeftCell="A1">
      <selection activeCell="C29" sqref="C29"/>
    </sheetView>
  </sheetViews>
  <sheetFormatPr defaultColWidth="5.875" defaultRowHeight="13.5"/>
  <cols>
    <col min="1" max="1" width="10.125" style="63" customWidth="1"/>
    <col min="2" max="3" width="10.50390625" style="1" customWidth="1"/>
    <col min="4" max="4" width="12.125" style="1" customWidth="1"/>
    <col min="5" max="7" width="10.50390625" style="1" customWidth="1"/>
    <col min="8" max="8" width="10.125" style="4" customWidth="1"/>
    <col min="9" max="16384" width="5.875" style="1" customWidth="1"/>
  </cols>
  <sheetData>
    <row r="1" spans="1:7" ht="12" thickBot="1">
      <c r="A1" s="3" t="s">
        <v>23</v>
      </c>
      <c r="B1" s="3"/>
      <c r="C1" s="3"/>
      <c r="D1" s="3"/>
      <c r="E1" s="3"/>
      <c r="F1" s="3"/>
      <c r="G1" s="3"/>
    </row>
    <row r="2" spans="1:8" ht="11.25" customHeight="1">
      <c r="A2" s="73" t="s">
        <v>24</v>
      </c>
      <c r="B2" s="75" t="s">
        <v>25</v>
      </c>
      <c r="C2" s="77" t="s">
        <v>26</v>
      </c>
      <c r="D2" s="79" t="s">
        <v>5</v>
      </c>
      <c r="E2" s="81" t="s">
        <v>27</v>
      </c>
      <c r="F2" s="79" t="s">
        <v>28</v>
      </c>
      <c r="G2" s="67" t="s">
        <v>9</v>
      </c>
      <c r="H2" s="70" t="s">
        <v>29</v>
      </c>
    </row>
    <row r="3" spans="1:8" ht="11.25" customHeight="1">
      <c r="A3" s="74"/>
      <c r="B3" s="76"/>
      <c r="C3" s="78"/>
      <c r="D3" s="80"/>
      <c r="E3" s="82"/>
      <c r="F3" s="80"/>
      <c r="G3" s="68"/>
      <c r="H3" s="71"/>
    </row>
    <row r="4" spans="1:8" ht="22.5" customHeight="1">
      <c r="A4" s="74"/>
      <c r="B4" s="76"/>
      <c r="C4" s="78"/>
      <c r="D4" s="80"/>
      <c r="E4" s="82"/>
      <c r="F4" s="83"/>
      <c r="G4" s="69"/>
      <c r="H4" s="72"/>
    </row>
    <row r="5" spans="1:8" s="49" customFormat="1" ht="11.25">
      <c r="A5" s="45"/>
      <c r="B5" s="46" t="s">
        <v>30</v>
      </c>
      <c r="C5" s="47" t="s">
        <v>30</v>
      </c>
      <c r="D5" s="47" t="s">
        <v>30</v>
      </c>
      <c r="E5" s="47" t="s">
        <v>30</v>
      </c>
      <c r="F5" s="46" t="s">
        <v>30</v>
      </c>
      <c r="G5" s="47" t="s">
        <v>30</v>
      </c>
      <c r="H5" s="48"/>
    </row>
    <row r="6" spans="1:8" ht="11.25" customHeight="1">
      <c r="A6" s="50" t="s">
        <v>13</v>
      </c>
      <c r="B6" s="51">
        <v>125</v>
      </c>
      <c r="C6" s="52">
        <v>248</v>
      </c>
      <c r="D6" s="52">
        <v>13</v>
      </c>
      <c r="E6" s="52">
        <v>7397</v>
      </c>
      <c r="F6" s="52">
        <v>6373</v>
      </c>
      <c r="G6" s="53">
        <v>50</v>
      </c>
      <c r="H6" s="54" t="str">
        <f aca="true" t="shared" si="0" ref="H6:H11">IF(A6="","",A6)</f>
        <v>那覇</v>
      </c>
    </row>
    <row r="7" spans="1:8" ht="11.25" customHeight="1">
      <c r="A7" s="29" t="s">
        <v>14</v>
      </c>
      <c r="B7" s="55">
        <v>13</v>
      </c>
      <c r="C7" s="56">
        <v>12</v>
      </c>
      <c r="D7" s="56">
        <v>1</v>
      </c>
      <c r="E7" s="56">
        <v>917</v>
      </c>
      <c r="F7" s="56">
        <v>880</v>
      </c>
      <c r="G7" s="57">
        <v>0</v>
      </c>
      <c r="H7" s="30" t="str">
        <f t="shared" si="0"/>
        <v>宮古島</v>
      </c>
    </row>
    <row r="8" spans="1:8" ht="11.25" customHeight="1">
      <c r="A8" s="29" t="s">
        <v>15</v>
      </c>
      <c r="B8" s="55">
        <v>12</v>
      </c>
      <c r="C8" s="56">
        <v>15</v>
      </c>
      <c r="D8" s="56">
        <v>0</v>
      </c>
      <c r="E8" s="56">
        <v>1100</v>
      </c>
      <c r="F8" s="56">
        <v>637</v>
      </c>
      <c r="G8" s="57">
        <v>2</v>
      </c>
      <c r="H8" s="30" t="str">
        <f t="shared" si="0"/>
        <v>石垣</v>
      </c>
    </row>
    <row r="9" spans="1:8" ht="11.25" customHeight="1">
      <c r="A9" s="29" t="s">
        <v>16</v>
      </c>
      <c r="B9" s="55">
        <v>88</v>
      </c>
      <c r="C9" s="56">
        <v>303</v>
      </c>
      <c r="D9" s="56">
        <v>2</v>
      </c>
      <c r="E9" s="56">
        <v>5909</v>
      </c>
      <c r="F9" s="56">
        <v>4814</v>
      </c>
      <c r="G9" s="57">
        <v>44</v>
      </c>
      <c r="H9" s="30" t="str">
        <f t="shared" si="0"/>
        <v>北那覇</v>
      </c>
    </row>
    <row r="10" spans="1:8" ht="11.25" customHeight="1">
      <c r="A10" s="29" t="s">
        <v>17</v>
      </c>
      <c r="B10" s="55">
        <v>39</v>
      </c>
      <c r="C10" s="56">
        <v>34</v>
      </c>
      <c r="D10" s="56">
        <v>1</v>
      </c>
      <c r="E10" s="56">
        <v>1748</v>
      </c>
      <c r="F10" s="56">
        <v>1400</v>
      </c>
      <c r="G10" s="57">
        <v>15</v>
      </c>
      <c r="H10" s="30" t="str">
        <f t="shared" si="0"/>
        <v>名護</v>
      </c>
    </row>
    <row r="11" spans="1:8" ht="11.25" customHeight="1">
      <c r="A11" s="29" t="s">
        <v>18</v>
      </c>
      <c r="B11" s="55">
        <v>104</v>
      </c>
      <c r="C11" s="56">
        <v>133</v>
      </c>
      <c r="D11" s="56">
        <v>4</v>
      </c>
      <c r="E11" s="56">
        <v>6240</v>
      </c>
      <c r="F11" s="56">
        <v>4805</v>
      </c>
      <c r="G11" s="57">
        <v>80</v>
      </c>
      <c r="H11" s="30" t="str">
        <f t="shared" si="0"/>
        <v>沖縄</v>
      </c>
    </row>
    <row r="12" spans="1:8" ht="12" thickBot="1">
      <c r="A12" s="58"/>
      <c r="B12" s="59"/>
      <c r="C12" s="59"/>
      <c r="D12" s="59"/>
      <c r="E12" s="59"/>
      <c r="F12" s="59"/>
      <c r="G12" s="59"/>
      <c r="H12" s="60"/>
    </row>
    <row r="13" spans="1:8" s="42" customFormat="1" ht="24.75" customHeight="1" thickBot="1" thickTop="1">
      <c r="A13" s="36" t="s">
        <v>19</v>
      </c>
      <c r="B13" s="61">
        <f>SUM(B6:B12)</f>
        <v>381</v>
      </c>
      <c r="C13" s="61">
        <f>SUM(C6:C12)</f>
        <v>745</v>
      </c>
      <c r="D13" s="61">
        <f>SUM(D6:D11)</f>
        <v>21</v>
      </c>
      <c r="E13" s="61">
        <f>SUM(E6:E11)</f>
        <v>23311</v>
      </c>
      <c r="F13" s="61">
        <f>SUM(F6:F11)</f>
        <v>18909</v>
      </c>
      <c r="G13" s="61">
        <f>SUM(G6:G11)</f>
        <v>191</v>
      </c>
      <c r="H13" s="62" t="s">
        <v>31</v>
      </c>
    </row>
    <row r="14" spans="1:7" ht="11.25">
      <c r="A14" s="3" t="s">
        <v>32</v>
      </c>
      <c r="B14" s="3"/>
      <c r="C14" s="3"/>
      <c r="D14" s="3"/>
      <c r="E14" s="3"/>
      <c r="F14" s="3"/>
      <c r="G14" s="3"/>
    </row>
    <row r="15" ht="11.25">
      <c r="C15" s="64"/>
    </row>
    <row r="16" spans="2:7" ht="11.25">
      <c r="B16" s="65"/>
      <c r="C16" s="65"/>
      <c r="D16" s="65"/>
      <c r="E16" s="65"/>
      <c r="F16" s="65"/>
      <c r="G16" s="65"/>
    </row>
    <row r="17" spans="2:7" s="1" customFormat="1" ht="11.25">
      <c r="B17" s="64"/>
      <c r="C17" s="64"/>
      <c r="D17" s="64"/>
      <c r="E17" s="64"/>
      <c r="F17" s="64"/>
      <c r="G17" s="6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&amp;R沖縄国税事務所
源泉所得税4
（Ｈ23）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2013-06-12T07:02:52Z</cp:lastPrinted>
  <dcterms:created xsi:type="dcterms:W3CDTF">2012-06-27T05:14:09Z</dcterms:created>
  <dcterms:modified xsi:type="dcterms:W3CDTF">2013-06-12T07:02:55Z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