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Y0o0F020\広報官\000広報広聴官（共通）\18 ◆◆ＨＰ掲載関係◆◆★\30年度(会計年度)\31.01\12190102_個人課税課\"/>
    </mc:Choice>
  </mc:AlternateContent>
  <bookViews>
    <workbookView xWindow="0" yWindow="0" windowWidth="25200" windowHeight="11910"/>
  </bookViews>
  <sheets>
    <sheet name="リーフレット" sheetId="2" r:id="rId1"/>
  </sheets>
  <definedNames>
    <definedName name="_xlnm.Print_Area" localSheetId="0">リーフレット!$A$1:$BL$69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6" i="2" l="1"/>
  <c r="AP56" i="2"/>
  <c r="AG56" i="2"/>
  <c r="X56" i="2"/>
  <c r="AY49" i="2"/>
  <c r="AP49" i="2"/>
  <c r="AR60" i="2" s="1"/>
  <c r="AG49" i="2"/>
  <c r="X49" i="2"/>
  <c r="Z60" i="2" l="1"/>
  <c r="BA60" i="2" s="1"/>
  <c r="Z61" i="2"/>
  <c r="F66" i="2"/>
  <c r="AY68" i="2" s="1"/>
  <c r="AI61" i="2" l="1"/>
  <c r="AR61" i="2" s="1"/>
  <c r="X66" i="2" s="1"/>
  <c r="AY69" i="2" s="1"/>
  <c r="AY66" i="2" s="1"/>
  <c r="BA61" i="2" l="1"/>
</calcChain>
</file>

<file path=xl/sharedStrings.xml><?xml version="1.0" encoding="utf-8"?>
<sst xmlns="http://schemas.openxmlformats.org/spreadsheetml/2006/main" count="95" uniqueCount="79">
  <si>
    <t>ビットコイン</t>
    <phoneticPr fontId="3"/>
  </si>
  <si>
    <t>購入</t>
    <rPh sb="0" eb="2">
      <t>コウニュウ</t>
    </rPh>
    <phoneticPr fontId="3"/>
  </si>
  <si>
    <t>売却</t>
    <rPh sb="0" eb="2">
      <t>バイキャク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</si>
  <si>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</si>
  <si>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</si>
  <si>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取引所の名称</t>
    <rPh sb="0" eb="2">
      <t>トリヒキ</t>
    </rPh>
    <rPh sb="2" eb="3">
      <t>ショ</t>
    </rPh>
    <rPh sb="4" eb="6">
      <t>メイショウ</t>
    </rPh>
    <phoneticPr fontId="3"/>
  </si>
  <si>
    <t>合計</t>
    <rPh sb="0" eb="2">
      <t>ゴウケイ</t>
    </rPh>
    <phoneticPr fontId="3"/>
  </si>
  <si>
    <t>摘要</t>
    <rPh sb="0" eb="2">
      <t>テキヨウ</t>
    </rPh>
    <phoneticPr fontId="3"/>
  </si>
  <si>
    <t>取引先</t>
    <rPh sb="0" eb="2">
      <t>トリヒキ</t>
    </rPh>
    <rPh sb="2" eb="3">
      <t>サキ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</si>
  <si>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</si>
  <si>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</si>
  <si>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総平均単価</t>
    <phoneticPr fontId="3"/>
  </si>
  <si>
    <t>年末残高・翌年繰越</t>
    <phoneticPr fontId="3"/>
  </si>
  <si>
    <t>(A)</t>
    <phoneticPr fontId="3"/>
  </si>
  <si>
    <t>(B)</t>
    <phoneticPr fontId="3"/>
  </si>
  <si>
    <t>(C)</t>
    <phoneticPr fontId="3"/>
  </si>
  <si>
    <t>(D)</t>
    <phoneticPr fontId="3"/>
  </si>
  <si>
    <t>－</t>
    <phoneticPr fontId="3"/>
  </si>
  <si>
    <t>(E)</t>
    <phoneticPr fontId="3"/>
  </si>
  <si>
    <t>(F)</t>
    <phoneticPr fontId="3"/>
  </si>
  <si>
    <t>(G)</t>
    <phoneticPr fontId="3"/>
  </si>
  <si>
    <t>(H)</t>
    <phoneticPr fontId="3"/>
  </si>
  <si>
    <t>(I)</t>
    <phoneticPr fontId="3"/>
  </si>
  <si>
    <t>収入金額</t>
    <rPh sb="0" eb="2">
      <t>シュウニュウ</t>
    </rPh>
    <rPh sb="2" eb="4">
      <t>キンガク</t>
    </rPh>
    <phoneticPr fontId="3"/>
  </si>
  <si>
    <t>所得金額</t>
    <rPh sb="0" eb="2">
      <t>ショトク</t>
    </rPh>
    <rPh sb="2" eb="4">
      <t>キンガク</t>
    </rPh>
    <phoneticPr fontId="3"/>
  </si>
  <si>
    <t>証拠金（差益）</t>
    <phoneticPr fontId="3"/>
  </si>
  <si>
    <t>証拠金（差損）</t>
    <phoneticPr fontId="3"/>
  </si>
  <si>
    <t>平成</t>
    <rPh sb="0" eb="2">
      <t>ヘイセイ</t>
    </rPh>
    <phoneticPr fontId="3"/>
  </si>
  <si>
    <t>年分</t>
    <rPh sb="0" eb="2">
      <t>ネンブン</t>
    </rPh>
    <phoneticPr fontId="3"/>
  </si>
  <si>
    <t>仮想通貨の計算書（総平均法用）</t>
    <phoneticPr fontId="3"/>
  </si>
  <si>
    <t>氏名</t>
    <rPh sb="0" eb="2">
      <t>シメイ</t>
    </rPh>
    <phoneticPr fontId="3"/>
  </si>
  <si>
    <t>必要経費</t>
    <phoneticPr fontId="3"/>
  </si>
  <si>
    <t>国税　太郎</t>
    <rPh sb="0" eb="2">
      <t>コクゼイ</t>
    </rPh>
    <rPh sb="3" eb="5">
      <t>タロウ</t>
    </rPh>
    <phoneticPr fontId="3"/>
  </si>
  <si>
    <t>収入金額計</t>
    <rPh sb="4" eb="5">
      <t>ケイ</t>
    </rPh>
    <phoneticPr fontId="3"/>
  </si>
  <si>
    <t>必要経費計</t>
    <rPh sb="0" eb="2">
      <t>ヒツヨウ</t>
    </rPh>
    <rPh sb="2" eb="4">
      <t>ケイヒ</t>
    </rPh>
    <rPh sb="4" eb="5">
      <t>ケイ</t>
    </rPh>
    <phoneticPr fontId="3"/>
  </si>
  <si>
    <t>【参考】</t>
    <rPh sb="1" eb="3">
      <t>サンコウ</t>
    </rPh>
    <phoneticPr fontId="3"/>
  </si>
  <si>
    <t>年間取引報告書</t>
    <rPh sb="0" eb="2">
      <t>ネンカン</t>
    </rPh>
    <rPh sb="2" eb="4">
      <t>トリヒキ</t>
    </rPh>
    <rPh sb="4" eb="7">
      <t>ホウコクショ</t>
    </rPh>
    <phoneticPr fontId="3"/>
  </si>
  <si>
    <t>《現物取引》</t>
    <rPh sb="1" eb="3">
      <t>ゲンブツ</t>
    </rPh>
    <rPh sb="3" eb="5">
      <t>トリヒキ</t>
    </rPh>
    <phoneticPr fontId="3"/>
  </si>
  <si>
    <t>通貨名</t>
    <rPh sb="0" eb="2">
      <t>ツウカ</t>
    </rPh>
    <rPh sb="2" eb="3">
      <t>メイ</t>
    </rPh>
    <phoneticPr fontId="3"/>
  </si>
  <si>
    <t>①年始数量</t>
    <rPh sb="1" eb="3">
      <t>ネンシ</t>
    </rPh>
    <rPh sb="3" eb="5">
      <t>スウリョウ</t>
    </rPh>
    <phoneticPr fontId="3"/>
  </si>
  <si>
    <t>⑥移入数量</t>
    <rPh sb="1" eb="3">
      <t>イニュウ</t>
    </rPh>
    <rPh sb="3" eb="5">
      <t>スウリョウ</t>
    </rPh>
    <phoneticPr fontId="3"/>
  </si>
  <si>
    <t>⑦移出数量</t>
    <rPh sb="1" eb="3">
      <t>イシュツ</t>
    </rPh>
    <rPh sb="3" eb="5">
      <t>スウリョウ</t>
    </rPh>
    <phoneticPr fontId="3"/>
  </si>
  <si>
    <t>Ａ交換所</t>
    <rPh sb="1" eb="3">
      <t>コウカン</t>
    </rPh>
    <rPh sb="3" eb="4">
      <t>ショ</t>
    </rPh>
    <phoneticPr fontId="3"/>
  </si>
  <si>
    <t>発行者</t>
    <rPh sb="0" eb="3">
      <t>ハッコウシャ</t>
    </rPh>
    <phoneticPr fontId="3"/>
  </si>
  <si>
    <t>様</t>
    <rPh sb="0" eb="1">
      <t>サマ</t>
    </rPh>
    <phoneticPr fontId="3"/>
  </si>
  <si>
    <t>②年中購入数量</t>
    <rPh sb="1" eb="3">
      <t>ネンチュウ</t>
    </rPh>
    <rPh sb="3" eb="5">
      <t>コウニュウ</t>
    </rPh>
    <rPh sb="5" eb="7">
      <t>スウリョウ</t>
    </rPh>
    <phoneticPr fontId="3"/>
  </si>
  <si>
    <t>③年中購入金額</t>
    <rPh sb="1" eb="3">
      <t>ネンチュウ</t>
    </rPh>
    <rPh sb="3" eb="5">
      <t>コウニュウ</t>
    </rPh>
    <rPh sb="5" eb="7">
      <t>キンガク</t>
    </rPh>
    <phoneticPr fontId="3"/>
  </si>
  <si>
    <t>④年中売却数量</t>
    <rPh sb="1" eb="3">
      <t>ネンチュウ</t>
    </rPh>
    <rPh sb="3" eb="5">
      <t>バイキャク</t>
    </rPh>
    <rPh sb="5" eb="7">
      <t>スウリョウ</t>
    </rPh>
    <phoneticPr fontId="3"/>
  </si>
  <si>
    <t>⑤年中売却金額</t>
    <rPh sb="1" eb="3">
      <t>ネンチュウ</t>
    </rPh>
    <rPh sb="3" eb="5">
      <t>バイキャク</t>
    </rPh>
    <rPh sb="5" eb="7">
      <t>キンガク</t>
    </rPh>
    <phoneticPr fontId="3"/>
  </si>
  <si>
    <t>⑧年末数量</t>
    <rPh sb="1" eb="2">
      <t>ネン</t>
    </rPh>
    <rPh sb="2" eb="3">
      <t>マツ</t>
    </rPh>
    <rPh sb="3" eb="5">
      <t>スウリョウ</t>
    </rPh>
    <phoneticPr fontId="3"/>
  </si>
  <si>
    <t>《証拠金取引》</t>
    <rPh sb="1" eb="3">
      <t>ショウコ</t>
    </rPh>
    <rPh sb="3" eb="4">
      <t>キン</t>
    </rPh>
    <rPh sb="4" eb="6">
      <t>トリヒキ</t>
    </rPh>
    <phoneticPr fontId="3"/>
  </si>
  <si>
    <t>⑨損益合計</t>
    <rPh sb="1" eb="3">
      <t>ソンエキ</t>
    </rPh>
    <rPh sb="3" eb="5">
      <t>ゴウケイ</t>
    </rPh>
    <phoneticPr fontId="3"/>
  </si>
  <si>
    <t>支払手数料</t>
    <rPh sb="0" eb="2">
      <t>シハラ</t>
    </rPh>
    <rPh sb="2" eb="5">
      <t>テスウリョウ</t>
    </rPh>
    <phoneticPr fontId="3"/>
  </si>
  <si>
    <t>決済</t>
    <rPh sb="0" eb="2">
      <t>ケッサイ</t>
    </rPh>
    <phoneticPr fontId="3"/>
  </si>
  <si>
    <t>●●電気</t>
    <rPh sb="2" eb="4">
      <t>デンキ</t>
    </rPh>
    <phoneticPr fontId="3"/>
  </si>
  <si>
    <t>購入等</t>
    <rPh sb="0" eb="3">
      <t>コウニュウトウ</t>
    </rPh>
    <phoneticPr fontId="3"/>
  </si>
  <si>
    <t>売却等</t>
    <rPh sb="0" eb="3">
      <t>バイキャクトウ</t>
    </rPh>
    <phoneticPr fontId="3"/>
  </si>
  <si>
    <t>※前年の(H)(I)を記載</t>
    <rPh sb="1" eb="3">
      <t>ゼンネン</t>
    </rPh>
    <rPh sb="11" eb="13">
      <t>キサイ</t>
    </rPh>
    <phoneticPr fontId="3"/>
  </si>
  <si>
    <t>Ａ交換所</t>
    <rPh sb="1" eb="3">
      <t>コウカン</t>
    </rPh>
    <rPh sb="3" eb="4">
      <t>ショ</t>
    </rPh>
    <phoneticPr fontId="3"/>
  </si>
  <si>
    <t>１　仮想通貨の名称</t>
    <rPh sb="2" eb="4">
      <t>カソウ</t>
    </rPh>
    <rPh sb="4" eb="6">
      <t>ツウカ</t>
    </rPh>
    <rPh sb="7" eb="9">
      <t>メイショウ</t>
    </rPh>
    <phoneticPr fontId="3"/>
  </si>
  <si>
    <t>２　年間取引報告書に関する事項</t>
    <rPh sb="2" eb="4">
      <t>ネンカン</t>
    </rPh>
    <rPh sb="4" eb="6">
      <t>トリヒキ</t>
    </rPh>
    <rPh sb="6" eb="9">
      <t>ホウコクショ</t>
    </rPh>
    <rPh sb="10" eb="11">
      <t>カン</t>
    </rPh>
    <rPh sb="13" eb="15">
      <t>ジコウ</t>
    </rPh>
    <phoneticPr fontId="3"/>
  </si>
  <si>
    <t>ビットコイン</t>
    <phoneticPr fontId="3"/>
  </si>
  <si>
    <t>３　上記２以外の取引に関する事項</t>
    <phoneticPr fontId="3"/>
  </si>
  <si>
    <t>５　仮想通貨の所得金額の計算</t>
    <phoneticPr fontId="3"/>
  </si>
  <si>
    <t>金額</t>
    <rPh sb="0" eb="1">
      <t>キン</t>
    </rPh>
    <rPh sb="1" eb="2">
      <t>ガク</t>
    </rPh>
    <phoneticPr fontId="3"/>
  </si>
  <si>
    <t>手数料等</t>
    <rPh sb="0" eb="3">
      <t>テスウリョウ</t>
    </rPh>
    <rPh sb="3" eb="4">
      <t>トウ</t>
    </rPh>
    <phoneticPr fontId="3"/>
  </si>
  <si>
    <t>購入等</t>
    <rPh sb="0" eb="2">
      <t>コウニュウ</t>
    </rPh>
    <rPh sb="2" eb="3">
      <t>トウ</t>
    </rPh>
    <phoneticPr fontId="3"/>
  </si>
  <si>
    <t>【仮想通貨の計算書の作成方法】</t>
    <rPh sb="1" eb="3">
      <t>カソウ</t>
    </rPh>
    <rPh sb="3" eb="5">
      <t>ツウカ</t>
    </rPh>
    <rPh sb="6" eb="8">
      <t>ケイサン</t>
    </rPh>
    <rPh sb="8" eb="9">
      <t>ショ</t>
    </rPh>
    <rPh sb="10" eb="12">
      <t>サクセイ</t>
    </rPh>
    <rPh sb="12" eb="14">
      <t>ホウホウ</t>
    </rPh>
    <phoneticPr fontId="3"/>
  </si>
  <si>
    <t>※色のついたセルに入力します。白色のセルは自動計算されます。</t>
    <rPh sb="1" eb="2">
      <t>イロ</t>
    </rPh>
    <rPh sb="9" eb="10">
      <t>ニュウ</t>
    </rPh>
    <rPh sb="10" eb="11">
      <t>リョク</t>
    </rPh>
    <rPh sb="15" eb="17">
      <t>シロイロ</t>
    </rPh>
    <rPh sb="21" eb="23">
      <t>ジドウ</t>
    </rPh>
    <rPh sb="23" eb="25">
      <t>ケイサン</t>
    </rPh>
    <phoneticPr fontId="3"/>
  </si>
  <si>
    <r>
      <t>ＳＴＥＰ１　年間取引報告書の記載項目を入力</t>
    </r>
    <r>
      <rPr>
        <b/>
        <sz val="16"/>
        <color rgb="FFFF0000"/>
        <rFont val="Meiryo UI"/>
        <family val="3"/>
        <charset val="128"/>
      </rPr>
      <t>【青・ピンク・赤・緑の枠囲み】</t>
    </r>
    <rPh sb="6" eb="8">
      <t>ネンカン</t>
    </rPh>
    <rPh sb="8" eb="10">
      <t>トリヒキ</t>
    </rPh>
    <rPh sb="10" eb="13">
      <t>ホウコクショ</t>
    </rPh>
    <rPh sb="14" eb="16">
      <t>キサイ</t>
    </rPh>
    <rPh sb="16" eb="18">
      <t>コウモク</t>
    </rPh>
    <rPh sb="19" eb="21">
      <t>ニュウリョク</t>
    </rPh>
    <rPh sb="22" eb="23">
      <t>アオ</t>
    </rPh>
    <rPh sb="28" eb="29">
      <t>アカ</t>
    </rPh>
    <rPh sb="30" eb="31">
      <t>ミドリ</t>
    </rPh>
    <rPh sb="32" eb="33">
      <t>ワク</t>
    </rPh>
    <rPh sb="33" eb="34">
      <t>カコ</t>
    </rPh>
    <phoneticPr fontId="3"/>
  </si>
  <si>
    <r>
      <t>ＳＴＥＰ３　前年末の残高があれば年始残高に入力</t>
    </r>
    <r>
      <rPr>
        <b/>
        <sz val="16"/>
        <color rgb="FFFF0000"/>
        <rFont val="Meiryo UI"/>
        <family val="3"/>
        <charset val="128"/>
      </rPr>
      <t>【黒の枠囲み】</t>
    </r>
    <rPh sb="6" eb="9">
      <t>ゼンネンマツ</t>
    </rPh>
    <rPh sb="10" eb="11">
      <t>ザン</t>
    </rPh>
    <rPh sb="11" eb="12">
      <t>ダカ</t>
    </rPh>
    <rPh sb="16" eb="18">
      <t>ネンシ</t>
    </rPh>
    <rPh sb="18" eb="19">
      <t>ザン</t>
    </rPh>
    <rPh sb="19" eb="20">
      <t>ダカ</t>
    </rPh>
    <rPh sb="21" eb="23">
      <t>ニュウリョク</t>
    </rPh>
    <rPh sb="24" eb="25">
      <t>クロ</t>
    </rPh>
    <rPh sb="26" eb="27">
      <t>ワク</t>
    </rPh>
    <rPh sb="27" eb="28">
      <t>カコ</t>
    </rPh>
    <phoneticPr fontId="3"/>
  </si>
  <si>
    <r>
      <t>ＳＴＥＰ２　仮想通貨での決済があれば必要事項を入力</t>
    </r>
    <r>
      <rPr>
        <b/>
        <sz val="16"/>
        <color rgb="FFFF0000"/>
        <rFont val="Meiryo UI"/>
        <family val="3"/>
        <charset val="128"/>
      </rPr>
      <t>【茶色の枠囲み】</t>
    </r>
    <rPh sb="6" eb="8">
      <t>カソウ</t>
    </rPh>
    <rPh sb="8" eb="10">
      <t>ツウカ</t>
    </rPh>
    <rPh sb="12" eb="14">
      <t>ケッサイ</t>
    </rPh>
    <rPh sb="18" eb="20">
      <t>ヒツヨウ</t>
    </rPh>
    <rPh sb="20" eb="22">
      <t>ジコウ</t>
    </rPh>
    <rPh sb="23" eb="25">
      <t>ニュウリョク</t>
    </rPh>
    <rPh sb="26" eb="27">
      <t>チャ</t>
    </rPh>
    <rPh sb="27" eb="28">
      <t>イロ</t>
    </rPh>
    <rPh sb="29" eb="30">
      <t>ワク</t>
    </rPh>
    <rPh sb="30" eb="31">
      <t>カコ</t>
    </rPh>
    <phoneticPr fontId="3"/>
  </si>
  <si>
    <t>売却価額</t>
    <rPh sb="0" eb="2">
      <t>バイキャク</t>
    </rPh>
    <rPh sb="2" eb="4">
      <t>カガク</t>
    </rPh>
    <phoneticPr fontId="3"/>
  </si>
  <si>
    <r>
      <t>ＳＴＥＰ４　売却価額・売却原価・所得金額が自動計算</t>
    </r>
    <r>
      <rPr>
        <b/>
        <sz val="16"/>
        <color rgb="FFFF0000"/>
        <rFont val="Meiryo UI"/>
        <family val="3"/>
        <charset val="128"/>
      </rPr>
      <t>【青字・赤字】</t>
    </r>
    <rPh sb="6" eb="8">
      <t>バイキャク</t>
    </rPh>
    <rPh sb="8" eb="10">
      <t>カガク</t>
    </rPh>
    <rPh sb="11" eb="13">
      <t>バイキャク</t>
    </rPh>
    <rPh sb="13" eb="15">
      <t>ゲンカ</t>
    </rPh>
    <rPh sb="16" eb="18">
      <t>ショトク</t>
    </rPh>
    <rPh sb="18" eb="20">
      <t>キンガク</t>
    </rPh>
    <rPh sb="21" eb="23">
      <t>ジドウ</t>
    </rPh>
    <rPh sb="23" eb="25">
      <t>ケイサン</t>
    </rPh>
    <rPh sb="26" eb="27">
      <t>アオ</t>
    </rPh>
    <rPh sb="27" eb="28">
      <t>ジ</t>
    </rPh>
    <rPh sb="29" eb="31">
      <t>アカジ</t>
    </rPh>
    <phoneticPr fontId="3"/>
  </si>
  <si>
    <t>４　仮想通貨の売却原価の計算</t>
    <rPh sb="7" eb="9">
      <t>バイキャク</t>
    </rPh>
    <rPh sb="9" eb="11">
      <t>ゲンカ</t>
    </rPh>
    <phoneticPr fontId="3"/>
  </si>
  <si>
    <t>※売却した仮想通貨の取得価額</t>
    <rPh sb="1" eb="3">
      <t>バイキャク</t>
    </rPh>
    <rPh sb="5" eb="7">
      <t>カソウ</t>
    </rPh>
    <rPh sb="7" eb="9">
      <t>ツウカ</t>
    </rPh>
    <rPh sb="10" eb="12">
      <t>シュトク</t>
    </rPh>
    <rPh sb="12" eb="14">
      <t>カガク</t>
    </rPh>
    <phoneticPr fontId="3"/>
  </si>
  <si>
    <t>年始残高(※)</t>
    <phoneticPr fontId="3"/>
  </si>
  <si>
    <t>売却原価(※)</t>
    <rPh sb="0" eb="2">
      <t>バイキャク</t>
    </rPh>
    <rPh sb="2" eb="4">
      <t>ゲンカ</t>
    </rPh>
    <phoneticPr fontId="3"/>
  </si>
  <si>
    <r>
      <rPr>
        <sz val="26"/>
        <color theme="0"/>
        <rFont val="Meiryo UI"/>
        <family val="3"/>
        <charset val="128"/>
      </rPr>
      <t>仮想通貨の所得が簡単に計算できるようになりました。</t>
    </r>
    <r>
      <rPr>
        <sz val="22"/>
        <color theme="0"/>
        <rFont val="Meiryo UI"/>
        <family val="3"/>
        <charset val="128"/>
      </rPr>
      <t xml:space="preserve">
</t>
    </r>
    <r>
      <rPr>
        <sz val="20"/>
        <color theme="0"/>
        <rFont val="Meiryo UI"/>
        <family val="3"/>
        <charset val="128"/>
      </rPr>
      <t>※仮想通貨の計算書（Excel）は、国税庁ＨＰに掲載しています。</t>
    </r>
    <rPh sb="8" eb="10">
      <t>カンタン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</si>
</sst>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▲ &quot;#,##0"/>
    <numFmt numFmtId="177" formatCode="#,##0.0;&quot;▲ &quot;#,##0.0"/>
    <numFmt numFmtId="178" formatCode="#,##0.0;[Red]\-#,##0.0"/>
    <numFmt numFmtId="179" formatCode="#,##0_ "/>
    <numFmt numFmtId="180" formatCode="#,##0.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8"/>
      <name val="HG創英角ｺﾞｼｯｸUB"/>
      <family val="3"/>
      <charset val="128"/>
    </font>
    <font>
      <sz val="20"/>
      <color theme="0"/>
      <name val="Meiryo UI"/>
      <family val="3"/>
      <charset val="128"/>
    </font>
    <font>
      <sz val="22"/>
      <color theme="0"/>
      <name val="Meiryo UI"/>
      <family val="3"/>
      <charset val="128"/>
    </font>
    <font>
      <sz val="26"/>
      <color theme="0"/>
      <name val="Meiryo UI"/>
      <family val="3"/>
      <charset val="128"/>
    </font>
    <font>
      <b/>
      <u/>
      <sz val="14"/>
      <color rgb="FF00B0F0"/>
      <name val="Meiryo UI"/>
      <family val="3"/>
      <charset val="128"/>
    </font>
    <font>
      <sz val="16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1"/>
      <color theme="8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E4C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0" borderId="44" xfId="0" applyFont="1" applyBorder="1" applyAlignment="1">
      <alignment vertical="center" shrinkToFit="1"/>
    </xf>
    <xf numFmtId="0" fontId="2" fillId="0" borderId="45" xfId="0" applyFont="1" applyBorder="1" applyAlignment="1">
      <alignment vertical="center" shrinkToFit="1"/>
    </xf>
    <xf numFmtId="0" fontId="2" fillId="0" borderId="46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2" fillId="0" borderId="48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2" fillId="0" borderId="49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left" vertical="center" shrinkToFit="1"/>
    </xf>
    <xf numFmtId="0" fontId="13" fillId="0" borderId="10" xfId="0" applyFont="1" applyBorder="1" applyAlignment="1">
      <alignment vertical="center" wrapText="1" shrinkToFit="1"/>
    </xf>
    <xf numFmtId="0" fontId="8" fillId="0" borderId="10" xfId="0" applyFont="1" applyBorder="1" applyAlignment="1">
      <alignment shrinkToFit="1"/>
    </xf>
    <xf numFmtId="0" fontId="8" fillId="0" borderId="0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0" xfId="0" applyFont="1" applyBorder="1" applyAlignment="1">
      <alignment horizontal="right" vertical="center" shrinkToFit="1"/>
    </xf>
    <xf numFmtId="38" fontId="5" fillId="0" borderId="0" xfId="1" applyFont="1" applyBorder="1" applyAlignment="1">
      <alignment vertical="center" shrinkToFit="1"/>
    </xf>
    <xf numFmtId="0" fontId="2" fillId="0" borderId="50" xfId="0" applyFont="1" applyBorder="1" applyAlignment="1">
      <alignment horizontal="right" vertical="center" shrinkToFit="1"/>
    </xf>
    <xf numFmtId="38" fontId="5" fillId="0" borderId="50" xfId="1" applyFont="1" applyBorder="1" applyAlignment="1">
      <alignment vertical="center" shrinkToFit="1"/>
    </xf>
    <xf numFmtId="38" fontId="17" fillId="0" borderId="25" xfId="0" applyNumberFormat="1" applyFont="1" applyBorder="1" applyAlignment="1">
      <alignment vertical="center" shrinkToFit="1"/>
    </xf>
    <xf numFmtId="0" fontId="17" fillId="0" borderId="19" xfId="0" applyFont="1" applyBorder="1" applyAlignment="1">
      <alignment vertical="center" shrinkToFit="1"/>
    </xf>
    <xf numFmtId="38" fontId="2" fillId="2" borderId="19" xfId="1" applyFont="1" applyFill="1" applyBorder="1" applyAlignment="1" applyProtection="1">
      <alignment vertical="center" shrinkToFit="1"/>
      <protection locked="0"/>
    </xf>
    <xf numFmtId="38" fontId="18" fillId="0" borderId="19" xfId="0" applyNumberFormat="1" applyFont="1" applyBorder="1" applyAlignment="1">
      <alignment vertical="center" shrinkToFit="1"/>
    </xf>
    <xf numFmtId="0" fontId="18" fillId="0" borderId="19" xfId="0" applyFont="1" applyBorder="1" applyAlignment="1">
      <alignment vertical="center" shrinkToFit="1"/>
    </xf>
    <xf numFmtId="0" fontId="18" fillId="0" borderId="20" xfId="0" applyFont="1" applyBorder="1" applyAlignment="1">
      <alignment vertical="center" shrinkToFit="1"/>
    </xf>
    <xf numFmtId="0" fontId="20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 shrinkToFit="1"/>
    </xf>
    <xf numFmtId="0" fontId="13" fillId="0" borderId="50" xfId="0" applyFont="1" applyBorder="1" applyAlignment="1">
      <alignment horizontal="left" vertical="center" wrapText="1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38" fontId="2" fillId="0" borderId="17" xfId="1" applyFont="1" applyBorder="1" applyAlignment="1">
      <alignment vertical="center" shrinkToFit="1"/>
    </xf>
    <xf numFmtId="38" fontId="2" fillId="0" borderId="18" xfId="1" applyFont="1" applyBorder="1" applyAlignment="1">
      <alignment vertical="center" shrinkToFit="1"/>
    </xf>
    <xf numFmtId="0" fontId="18" fillId="0" borderId="26" xfId="0" applyFont="1" applyBorder="1" applyAlignment="1">
      <alignment vertical="center" shrinkToFit="1"/>
    </xf>
    <xf numFmtId="0" fontId="18" fillId="0" borderId="17" xfId="0" applyFont="1" applyBorder="1" applyAlignment="1">
      <alignment vertical="center" shrinkToFit="1"/>
    </xf>
    <xf numFmtId="38" fontId="18" fillId="0" borderId="17" xfId="1" applyFont="1" applyBorder="1" applyAlignment="1">
      <alignment vertical="center" shrinkToFit="1"/>
    </xf>
    <xf numFmtId="38" fontId="18" fillId="0" borderId="18" xfId="1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38" fontId="2" fillId="0" borderId="27" xfId="1" applyFont="1" applyBorder="1" applyAlignment="1">
      <alignment vertical="center" shrinkToFi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top"/>
    </xf>
    <xf numFmtId="0" fontId="18" fillId="0" borderId="2" xfId="0" applyFont="1" applyBorder="1" applyAlignment="1">
      <alignment vertical="center" shrinkToFit="1"/>
    </xf>
    <xf numFmtId="0" fontId="18" fillId="0" borderId="6" xfId="0" applyFont="1" applyBorder="1" applyAlignment="1">
      <alignment vertical="center" shrinkToFit="1"/>
    </xf>
    <xf numFmtId="178" fontId="18" fillId="0" borderId="6" xfId="1" applyNumberFormat="1" applyFont="1" applyBorder="1" applyAlignment="1">
      <alignment vertical="center" shrinkToFit="1"/>
    </xf>
    <xf numFmtId="178" fontId="18" fillId="0" borderId="7" xfId="1" applyNumberFormat="1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178" fontId="2" fillId="0" borderId="6" xfId="1" applyNumberFormat="1" applyFont="1" applyBorder="1" applyAlignment="1">
      <alignment vertical="center" shrinkToFit="1"/>
    </xf>
    <xf numFmtId="178" fontId="2" fillId="0" borderId="24" xfId="1" applyNumberFormat="1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38" fontId="2" fillId="2" borderId="17" xfId="1" applyFont="1" applyFill="1" applyBorder="1" applyAlignment="1" applyProtection="1">
      <alignment vertical="center" shrinkToFit="1"/>
      <protection locked="0"/>
    </xf>
    <xf numFmtId="38" fontId="2" fillId="2" borderId="18" xfId="1" applyFont="1" applyFill="1" applyBorder="1" applyAlignment="1" applyProtection="1">
      <alignment vertical="center" shrinkToFit="1"/>
      <protection locked="0"/>
    </xf>
    <xf numFmtId="0" fontId="2" fillId="0" borderId="23" xfId="0" applyFont="1" applyBorder="1" applyAlignment="1">
      <alignment horizontal="center" vertical="center" shrinkToFit="1"/>
    </xf>
    <xf numFmtId="38" fontId="2" fillId="2" borderId="6" xfId="1" applyFont="1" applyFill="1" applyBorder="1" applyAlignment="1" applyProtection="1">
      <alignment vertical="center" shrinkToFit="1"/>
      <protection locked="0"/>
    </xf>
    <xf numFmtId="38" fontId="2" fillId="2" borderId="7" xfId="1" applyFont="1" applyFill="1" applyBorder="1" applyAlignment="1" applyProtection="1">
      <alignment vertical="center" shrinkToFit="1"/>
      <protection locked="0"/>
    </xf>
    <xf numFmtId="178" fontId="2" fillId="0" borderId="7" xfId="1" applyNumberFormat="1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2" borderId="7" xfId="0" applyFont="1" applyFill="1" applyBorder="1" applyAlignment="1" applyProtection="1">
      <alignment vertical="center" shrinkToFit="1"/>
      <protection locked="0"/>
    </xf>
    <xf numFmtId="0" fontId="2" fillId="2" borderId="3" xfId="0" applyFont="1" applyFill="1" applyBorder="1" applyAlignment="1" applyProtection="1">
      <alignment vertical="center" shrinkToFit="1"/>
      <protection locked="0"/>
    </xf>
    <xf numFmtId="0" fontId="2" fillId="2" borderId="8" xfId="0" applyFont="1" applyFill="1" applyBorder="1" applyAlignment="1" applyProtection="1">
      <alignment vertical="center" shrinkToFit="1"/>
      <protection locked="0"/>
    </xf>
    <xf numFmtId="0" fontId="2" fillId="2" borderId="15" xfId="0" applyFont="1" applyFill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2" borderId="23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180" fontId="2" fillId="2" borderId="3" xfId="0" applyNumberFormat="1" applyFont="1" applyFill="1" applyBorder="1" applyAlignment="1" applyProtection="1">
      <alignment vertical="center" shrinkToFit="1"/>
      <protection locked="0"/>
    </xf>
    <xf numFmtId="180" fontId="2" fillId="2" borderId="8" xfId="0" applyNumberFormat="1" applyFont="1" applyFill="1" applyBorder="1" applyAlignment="1" applyProtection="1">
      <alignment vertical="center" shrinkToFit="1"/>
      <protection locked="0"/>
    </xf>
    <xf numFmtId="179" fontId="2" fillId="2" borderId="7" xfId="0" applyNumberFormat="1" applyFont="1" applyFill="1" applyBorder="1" applyAlignment="1" applyProtection="1">
      <alignment vertical="center" shrinkToFit="1"/>
      <protection locked="0"/>
    </xf>
    <xf numFmtId="179" fontId="2" fillId="2" borderId="3" xfId="0" applyNumberFormat="1" applyFont="1" applyFill="1" applyBorder="1" applyAlignment="1" applyProtection="1">
      <alignment vertical="center" shrinkToFit="1"/>
      <protection locked="0"/>
    </xf>
    <xf numFmtId="179" fontId="2" fillId="2" borderId="15" xfId="0" applyNumberFormat="1" applyFont="1" applyFill="1" applyBorder="1" applyAlignment="1" applyProtection="1">
      <alignment vertical="center" shrinkToFit="1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178" fontId="2" fillId="2" borderId="3" xfId="1" applyNumberFormat="1" applyFont="1" applyFill="1" applyBorder="1" applyAlignment="1" applyProtection="1">
      <alignment vertical="center" shrinkToFit="1"/>
      <protection locked="0"/>
    </xf>
    <xf numFmtId="178" fontId="2" fillId="2" borderId="8" xfId="1" applyNumberFormat="1" applyFont="1" applyFill="1" applyBorder="1" applyAlignment="1" applyProtection="1">
      <alignment vertical="center" shrinkToFit="1"/>
      <protection locked="0"/>
    </xf>
    <xf numFmtId="38" fontId="2" fillId="2" borderId="3" xfId="1" applyFont="1" applyFill="1" applyBorder="1" applyAlignment="1" applyProtection="1">
      <alignment vertical="center" shrinkToFit="1"/>
      <protection locked="0"/>
    </xf>
    <xf numFmtId="38" fontId="2" fillId="2" borderId="15" xfId="1" applyFont="1" applyFill="1" applyBorder="1" applyAlignment="1" applyProtection="1">
      <alignment vertical="center" shrinkToFit="1"/>
      <protection locked="0"/>
    </xf>
    <xf numFmtId="0" fontId="2" fillId="2" borderId="37" xfId="0" applyFont="1" applyFill="1" applyBorder="1" applyAlignment="1" applyProtection="1">
      <alignment horizontal="center" vertical="center" shrinkToFit="1"/>
      <protection locked="0"/>
    </xf>
    <xf numFmtId="0" fontId="2" fillId="2" borderId="38" xfId="0" applyFont="1" applyFill="1" applyBorder="1" applyAlignment="1" applyProtection="1">
      <alignment horizontal="center" vertical="center" shrinkToFit="1"/>
      <protection locked="0"/>
    </xf>
    <xf numFmtId="0" fontId="2" fillId="2" borderId="39" xfId="0" applyFont="1" applyFill="1" applyBorder="1" applyAlignment="1" applyProtection="1">
      <alignment horizontal="center" vertical="center" shrinkToFit="1"/>
      <protection locked="0"/>
    </xf>
    <xf numFmtId="38" fontId="2" fillId="2" borderId="40" xfId="1" applyFont="1" applyFill="1" applyBorder="1" applyAlignment="1" applyProtection="1">
      <alignment vertical="center" shrinkToFit="1"/>
      <protection locked="0"/>
    </xf>
    <xf numFmtId="38" fontId="2" fillId="2" borderId="41" xfId="1" applyFont="1" applyFill="1" applyBorder="1" applyAlignment="1" applyProtection="1">
      <alignment vertical="center" shrinkToFit="1"/>
      <protection locked="0"/>
    </xf>
    <xf numFmtId="38" fontId="2" fillId="2" borderId="39" xfId="1" applyFont="1" applyFill="1" applyBorder="1" applyAlignment="1" applyProtection="1">
      <alignment vertical="center" shrinkToFit="1"/>
      <protection locked="0"/>
    </xf>
    <xf numFmtId="0" fontId="2" fillId="0" borderId="2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8" fillId="0" borderId="12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38" fontId="2" fillId="0" borderId="34" xfId="1" applyFont="1" applyBorder="1" applyAlignment="1">
      <alignment vertical="center" shrinkToFit="1"/>
    </xf>
    <xf numFmtId="38" fontId="2" fillId="0" borderId="35" xfId="1" applyFont="1" applyBorder="1" applyAlignment="1">
      <alignment vertical="center" shrinkToFit="1"/>
    </xf>
    <xf numFmtId="38" fontId="2" fillId="0" borderId="33" xfId="1" applyFont="1" applyBorder="1" applyAlignment="1">
      <alignment vertical="center" shrinkToFit="1"/>
    </xf>
    <xf numFmtId="178" fontId="2" fillId="0" borderId="34" xfId="1" applyNumberFormat="1" applyFont="1" applyBorder="1" applyAlignment="1">
      <alignment vertical="center" shrinkToFit="1"/>
    </xf>
    <xf numFmtId="178" fontId="2" fillId="0" borderId="35" xfId="1" applyNumberFormat="1" applyFont="1" applyBorder="1" applyAlignment="1">
      <alignment vertical="center" shrinkToFit="1"/>
    </xf>
    <xf numFmtId="38" fontId="17" fillId="0" borderId="33" xfId="1" applyFont="1" applyBorder="1" applyAlignment="1">
      <alignment vertical="center" shrinkToFit="1"/>
    </xf>
    <xf numFmtId="38" fontId="17" fillId="0" borderId="34" xfId="1" applyFont="1" applyBorder="1" applyAlignment="1">
      <alignment vertical="center" shrinkToFit="1"/>
    </xf>
    <xf numFmtId="38" fontId="17" fillId="0" borderId="36" xfId="1" applyFont="1" applyBorder="1" applyAlignment="1">
      <alignment vertical="center" shrinkToFit="1"/>
    </xf>
    <xf numFmtId="38" fontId="2" fillId="2" borderId="42" xfId="1" applyFont="1" applyFill="1" applyBorder="1" applyAlignment="1" applyProtection="1">
      <alignment vertical="center" shrinkToFit="1"/>
      <protection locked="0"/>
    </xf>
    <xf numFmtId="176" fontId="2" fillId="0" borderId="43" xfId="0" applyNumberFormat="1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177" fontId="2" fillId="0" borderId="3" xfId="0" applyNumberFormat="1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left" vertical="center" indent="1" shrinkToFit="1"/>
    </xf>
    <xf numFmtId="0" fontId="14" fillId="0" borderId="0" xfId="0" applyFont="1" applyBorder="1" applyAlignment="1">
      <alignment horizontal="left" vertical="center" indent="1" shrinkToFit="1"/>
    </xf>
    <xf numFmtId="0" fontId="14" fillId="0" borderId="56" xfId="0" applyFont="1" applyBorder="1" applyAlignment="1">
      <alignment horizontal="left" vertical="center" indent="1" shrinkToFit="1"/>
    </xf>
    <xf numFmtId="0" fontId="16" fillId="0" borderId="52" xfId="0" applyFont="1" applyBorder="1" applyAlignment="1">
      <alignment horizontal="left" vertical="center" indent="1" shrinkToFit="1"/>
    </xf>
    <xf numFmtId="0" fontId="16" fillId="0" borderId="53" xfId="0" applyFont="1" applyBorder="1" applyAlignment="1">
      <alignment horizontal="left" vertical="center" indent="1" shrinkToFit="1"/>
    </xf>
    <xf numFmtId="0" fontId="16" fillId="0" borderId="54" xfId="0" applyFont="1" applyBorder="1" applyAlignment="1">
      <alignment horizontal="left" vertical="center" indent="1" shrinkToFit="1"/>
    </xf>
    <xf numFmtId="0" fontId="16" fillId="0" borderId="55" xfId="0" applyFont="1" applyBorder="1" applyAlignment="1">
      <alignment horizontal="left" vertical="center" indent="1" shrinkToFit="1"/>
    </xf>
    <xf numFmtId="0" fontId="16" fillId="0" borderId="0" xfId="0" applyFont="1" applyBorder="1" applyAlignment="1">
      <alignment horizontal="left" vertical="center" indent="1" shrinkToFit="1"/>
    </xf>
    <xf numFmtId="0" fontId="16" fillId="0" borderId="56" xfId="0" applyFont="1" applyBorder="1" applyAlignment="1">
      <alignment horizontal="left" vertical="center" indent="1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11" fillId="4" borderId="0" xfId="0" applyFont="1" applyFill="1" applyBorder="1" applyAlignment="1">
      <alignment horizontal="center" vertical="center" wrapText="1" shrinkToFit="1"/>
    </xf>
    <xf numFmtId="0" fontId="11" fillId="4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right" shrinkToFit="1"/>
    </xf>
    <xf numFmtId="0" fontId="8" fillId="0" borderId="0" xfId="0" applyFont="1" applyBorder="1" applyAlignment="1">
      <alignment horizontal="right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vertical="center" shrinkToFit="1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7" fillId="3" borderId="3" xfId="0" applyFont="1" applyFill="1" applyBorder="1" applyAlignment="1">
      <alignment horizontal="center" vertical="center" shrinkToFit="1"/>
    </xf>
    <xf numFmtId="0" fontId="14" fillId="0" borderId="57" xfId="0" applyFont="1" applyBorder="1" applyAlignment="1">
      <alignment horizontal="left" vertical="center" indent="1" shrinkToFit="1"/>
    </xf>
    <xf numFmtId="0" fontId="14" fillId="0" borderId="58" xfId="0" applyFont="1" applyBorder="1" applyAlignment="1">
      <alignment horizontal="left" vertical="center" indent="1" shrinkToFit="1"/>
    </xf>
    <xf numFmtId="0" fontId="14" fillId="0" borderId="59" xfId="0" applyFont="1" applyBorder="1" applyAlignment="1">
      <alignment horizontal="left" vertical="center" indent="1" shrinkToFit="1"/>
    </xf>
    <xf numFmtId="0" fontId="7" fillId="3" borderId="43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33CC"/>
      <color rgb="FFFFE4C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13</xdr:row>
      <xdr:rowOff>161925</xdr:rowOff>
    </xdr:from>
    <xdr:to>
      <xdr:col>28</xdr:col>
      <xdr:colOff>137326</xdr:colOff>
      <xdr:row>18</xdr:row>
      <xdr:rowOff>25650</xdr:rowOff>
    </xdr:to>
    <xdr:sp macro="" textlink="">
      <xdr:nvSpPr>
        <xdr:cNvPr id="5" name="正方形/長方形 4"/>
        <xdr:cNvSpPr/>
      </xdr:nvSpPr>
      <xdr:spPr>
        <a:xfrm>
          <a:off x="2009775" y="2238375"/>
          <a:ext cx="1699426" cy="530475"/>
        </a:xfrm>
        <a:prstGeom prst="rect">
          <a:avLst/>
        </a:prstGeom>
        <a:noFill/>
        <a:ln w="508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20</xdr:row>
      <xdr:rowOff>19050</xdr:rowOff>
    </xdr:from>
    <xdr:to>
      <xdr:col>35</xdr:col>
      <xdr:colOff>0</xdr:colOff>
      <xdr:row>24</xdr:row>
      <xdr:rowOff>9525</xdr:rowOff>
    </xdr:to>
    <xdr:sp macro="" textlink="">
      <xdr:nvSpPr>
        <xdr:cNvPr id="12" name="正方形/長方形 11"/>
        <xdr:cNvSpPr/>
      </xdr:nvSpPr>
      <xdr:spPr>
        <a:xfrm>
          <a:off x="3857625" y="1819275"/>
          <a:ext cx="857250" cy="485775"/>
        </a:xfrm>
        <a:prstGeom prst="rect">
          <a:avLst/>
        </a:prstGeom>
        <a:noFill/>
        <a:ln w="508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28575</xdr:colOff>
      <xdr:row>13</xdr:row>
      <xdr:rowOff>152400</xdr:rowOff>
    </xdr:from>
    <xdr:to>
      <xdr:col>41</xdr:col>
      <xdr:colOff>9525</xdr:colOff>
      <xdr:row>18</xdr:row>
      <xdr:rowOff>25649</xdr:rowOff>
    </xdr:to>
    <xdr:sp macro="" textlink="">
      <xdr:nvSpPr>
        <xdr:cNvPr id="58" name="正方形/長方形 57"/>
        <xdr:cNvSpPr/>
      </xdr:nvSpPr>
      <xdr:spPr>
        <a:xfrm>
          <a:off x="3743325" y="2228850"/>
          <a:ext cx="1695450" cy="539999"/>
        </a:xfrm>
        <a:prstGeom prst="rect">
          <a:avLst/>
        </a:prstGeom>
        <a:noFill/>
        <a:ln w="50800"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104774</xdr:colOff>
      <xdr:row>45</xdr:row>
      <xdr:rowOff>228600</xdr:rowOff>
    </xdr:from>
    <xdr:to>
      <xdr:col>40</xdr:col>
      <xdr:colOff>125024</xdr:colOff>
      <xdr:row>47</xdr:row>
      <xdr:rowOff>19050</xdr:rowOff>
    </xdr:to>
    <xdr:sp macro="" textlink="">
      <xdr:nvSpPr>
        <xdr:cNvPr id="38" name="正方形/長方形 37"/>
        <xdr:cNvSpPr/>
      </xdr:nvSpPr>
      <xdr:spPr>
        <a:xfrm>
          <a:off x="2819399" y="7543800"/>
          <a:ext cx="2592000" cy="285750"/>
        </a:xfrm>
        <a:prstGeom prst="rect">
          <a:avLst/>
        </a:prstGeom>
        <a:noFill/>
        <a:ln w="508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19050</xdr:colOff>
      <xdr:row>45</xdr:row>
      <xdr:rowOff>228601</xdr:rowOff>
    </xdr:from>
    <xdr:to>
      <xdr:col>59</xdr:col>
      <xdr:colOff>39300</xdr:colOff>
      <xdr:row>47</xdr:row>
      <xdr:rowOff>9525</xdr:rowOff>
    </xdr:to>
    <xdr:sp macro="" textlink="">
      <xdr:nvSpPr>
        <xdr:cNvPr id="40" name="正方形/長方形 39"/>
        <xdr:cNvSpPr/>
      </xdr:nvSpPr>
      <xdr:spPr>
        <a:xfrm>
          <a:off x="5448300" y="7543801"/>
          <a:ext cx="2592000" cy="276224"/>
        </a:xfrm>
        <a:prstGeom prst="rect">
          <a:avLst/>
        </a:prstGeom>
        <a:noFill/>
        <a:ln w="50800"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133350</xdr:colOff>
      <xdr:row>64</xdr:row>
      <xdr:rowOff>0</xdr:rowOff>
    </xdr:from>
    <xdr:to>
      <xdr:col>23</xdr:col>
      <xdr:colOff>19050</xdr:colOff>
      <xdr:row>66</xdr:row>
      <xdr:rowOff>9525</xdr:rowOff>
    </xdr:to>
    <xdr:sp macro="" textlink="">
      <xdr:nvSpPr>
        <xdr:cNvPr id="50" name="正方形/長方形 49"/>
        <xdr:cNvSpPr/>
      </xdr:nvSpPr>
      <xdr:spPr>
        <a:xfrm>
          <a:off x="1704975" y="12011025"/>
          <a:ext cx="1314450" cy="504825"/>
        </a:xfrm>
        <a:prstGeom prst="rect">
          <a:avLst/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9524</xdr:colOff>
      <xdr:row>63</xdr:row>
      <xdr:rowOff>266701</xdr:rowOff>
    </xdr:from>
    <xdr:to>
      <xdr:col>41</xdr:col>
      <xdr:colOff>19050</xdr:colOff>
      <xdr:row>66</xdr:row>
      <xdr:rowOff>9525</xdr:rowOff>
    </xdr:to>
    <xdr:sp macro="" textlink="">
      <xdr:nvSpPr>
        <xdr:cNvPr id="53" name="正方形/長方形 52"/>
        <xdr:cNvSpPr/>
      </xdr:nvSpPr>
      <xdr:spPr>
        <a:xfrm>
          <a:off x="4295774" y="9696451"/>
          <a:ext cx="1295401" cy="695324"/>
        </a:xfrm>
        <a:prstGeom prst="rect">
          <a:avLst/>
        </a:prstGeom>
        <a:noFill/>
        <a:ln w="508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17</xdr:col>
      <xdr:colOff>19050</xdr:colOff>
      <xdr:row>24</xdr:row>
      <xdr:rowOff>19050</xdr:rowOff>
    </xdr:to>
    <xdr:sp macro="" textlink="">
      <xdr:nvSpPr>
        <xdr:cNvPr id="14" name="正方形/長方形 13"/>
        <xdr:cNvSpPr/>
      </xdr:nvSpPr>
      <xdr:spPr>
        <a:xfrm>
          <a:off x="1285875" y="1800225"/>
          <a:ext cx="876300" cy="514350"/>
        </a:xfrm>
        <a:prstGeom prst="rect">
          <a:avLst/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133350</xdr:colOff>
      <xdr:row>52</xdr:row>
      <xdr:rowOff>228600</xdr:rowOff>
    </xdr:from>
    <xdr:to>
      <xdr:col>59</xdr:col>
      <xdr:colOff>10725</xdr:colOff>
      <xdr:row>54</xdr:row>
      <xdr:rowOff>9525</xdr:rowOff>
    </xdr:to>
    <xdr:sp macro="" textlink="">
      <xdr:nvSpPr>
        <xdr:cNvPr id="11" name="正方形/長方形 10"/>
        <xdr:cNvSpPr/>
      </xdr:nvSpPr>
      <xdr:spPr>
        <a:xfrm>
          <a:off x="5562600" y="9267825"/>
          <a:ext cx="2592000" cy="276225"/>
        </a:xfrm>
        <a:prstGeom prst="rect">
          <a:avLst/>
        </a:prstGeom>
        <a:noFill/>
        <a:ln w="5080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123825</xdr:colOff>
      <xdr:row>53</xdr:row>
      <xdr:rowOff>0</xdr:rowOff>
    </xdr:from>
    <xdr:to>
      <xdr:col>23</xdr:col>
      <xdr:colOff>1200</xdr:colOff>
      <xdr:row>54</xdr:row>
      <xdr:rowOff>28575</xdr:rowOff>
    </xdr:to>
    <xdr:sp macro="" textlink="">
      <xdr:nvSpPr>
        <xdr:cNvPr id="13" name="正方形/長方形 12"/>
        <xdr:cNvSpPr/>
      </xdr:nvSpPr>
      <xdr:spPr>
        <a:xfrm>
          <a:off x="409575" y="6505575"/>
          <a:ext cx="2592000" cy="314325"/>
        </a:xfrm>
        <a:prstGeom prst="rect">
          <a:avLst/>
        </a:prstGeom>
        <a:noFill/>
        <a:ln w="5080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58</xdr:row>
      <xdr:rowOff>0</xdr:rowOff>
    </xdr:from>
    <xdr:to>
      <xdr:col>23</xdr:col>
      <xdr:colOff>28575</xdr:colOff>
      <xdr:row>61</xdr:row>
      <xdr:rowOff>19050</xdr:rowOff>
    </xdr:to>
    <xdr:sp macro="" textlink="">
      <xdr:nvSpPr>
        <xdr:cNvPr id="15" name="正方形/長方形 14"/>
        <xdr:cNvSpPr/>
      </xdr:nvSpPr>
      <xdr:spPr>
        <a:xfrm>
          <a:off x="1714500" y="8953500"/>
          <a:ext cx="1314450" cy="981075"/>
        </a:xfrm>
        <a:prstGeom prst="rect">
          <a:avLst/>
        </a:prstGeom>
        <a:noFill/>
        <a:ln w="508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2:BI71"/>
  <sheetViews>
    <sheetView showGridLines="0" tabSelected="1" view="pageBreakPreview" zoomScaleNormal="100" zoomScaleSheetLayoutView="100" workbookViewId="0">
      <selection activeCell="U11" sqref="T11:U11"/>
    </sheetView>
  </sheetViews>
  <sheetFormatPr defaultColWidth="1.875" defaultRowHeight="15" customHeight="1" x14ac:dyDescent="0.15"/>
  <cols>
    <col min="1" max="61" width="1.875" style="1"/>
    <col min="62" max="62" width="2.25" style="1" customWidth="1"/>
    <col min="63" max="16384" width="1.875" style="1"/>
  </cols>
  <sheetData>
    <row r="2" spans="4:61" ht="15" customHeight="1" x14ac:dyDescent="0.15">
      <c r="D2" s="143" t="s">
        <v>78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</row>
    <row r="3" spans="4:61" ht="15" customHeight="1" x14ac:dyDescent="0.15">
      <c r="D3" s="143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</row>
    <row r="4" spans="4:61" ht="15" customHeight="1" x14ac:dyDescent="0.15">
      <c r="D4" s="143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</row>
    <row r="5" spans="4:61" ht="15" customHeight="1" x14ac:dyDescent="0.15"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</row>
    <row r="6" spans="4:61" ht="15" customHeight="1" x14ac:dyDescent="0.15"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</row>
    <row r="8" spans="4:61" ht="9.9499999999999993" customHeight="1" x14ac:dyDescent="0.15"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9"/>
    </row>
    <row r="9" spans="4:61" ht="9.9499999999999993" customHeight="1" x14ac:dyDescent="0.15">
      <c r="D9" s="10"/>
      <c r="E9" s="5"/>
      <c r="F9" s="148" t="s">
        <v>36</v>
      </c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5"/>
      <c r="BI9" s="11"/>
    </row>
    <row r="10" spans="4:61" ht="9.9499999999999993" customHeight="1" x14ac:dyDescent="0.15">
      <c r="D10" s="10"/>
      <c r="E10" s="5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5"/>
      <c r="BI10" s="11"/>
    </row>
    <row r="11" spans="4:61" ht="9.9499999999999993" customHeight="1" x14ac:dyDescent="0.15">
      <c r="D11" s="10"/>
      <c r="E11" s="5"/>
      <c r="F11" s="149" t="s">
        <v>30</v>
      </c>
      <c r="G11" s="149"/>
      <c r="H11" s="149"/>
      <c r="I11" s="149"/>
      <c r="J11" s="149" t="s">
        <v>32</v>
      </c>
      <c r="K11" s="149"/>
      <c r="L11" s="149"/>
      <c r="M11" s="149"/>
      <c r="N11" s="149"/>
      <c r="O11" s="149"/>
      <c r="P11" s="149"/>
      <c r="Q11" s="149" t="s">
        <v>44</v>
      </c>
      <c r="R11" s="149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149" t="s">
        <v>43</v>
      </c>
      <c r="AX11" s="149"/>
      <c r="AY11" s="149"/>
      <c r="AZ11" s="149"/>
      <c r="BA11" s="149" t="s">
        <v>42</v>
      </c>
      <c r="BB11" s="149"/>
      <c r="BC11" s="149"/>
      <c r="BD11" s="149"/>
      <c r="BE11" s="149"/>
      <c r="BF11" s="149"/>
      <c r="BG11" s="149"/>
      <c r="BH11" s="12"/>
      <c r="BI11" s="11"/>
    </row>
    <row r="12" spans="4:61" ht="9.9499999999999993" customHeight="1" x14ac:dyDescent="0.15">
      <c r="D12" s="10"/>
      <c r="E12" s="5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2"/>
      <c r="BI12" s="11"/>
    </row>
    <row r="13" spans="4:61" ht="9.9499999999999993" customHeight="1" x14ac:dyDescent="0.15">
      <c r="D13" s="10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11"/>
    </row>
    <row r="14" spans="4:61" ht="13.5" customHeight="1" x14ac:dyDescent="0.15">
      <c r="D14" s="10"/>
      <c r="E14" s="5"/>
      <c r="F14" s="160" t="s">
        <v>37</v>
      </c>
      <c r="G14" s="160"/>
      <c r="H14" s="160"/>
      <c r="I14" s="160"/>
      <c r="J14" s="160"/>
      <c r="K14" s="160"/>
      <c r="L14" s="160"/>
      <c r="M14" s="160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11"/>
    </row>
    <row r="15" spans="4:61" ht="9.9499999999999993" customHeight="1" x14ac:dyDescent="0.15">
      <c r="D15" s="10"/>
      <c r="E15" s="5"/>
      <c r="F15" s="155" t="s">
        <v>38</v>
      </c>
      <c r="G15" s="155"/>
      <c r="H15" s="155"/>
      <c r="I15" s="155"/>
      <c r="J15" s="155"/>
      <c r="K15" s="161"/>
      <c r="L15" s="159" t="s">
        <v>39</v>
      </c>
      <c r="M15" s="155"/>
      <c r="N15" s="155"/>
      <c r="O15" s="155"/>
      <c r="P15" s="155"/>
      <c r="Q15" s="155"/>
      <c r="R15" s="155" t="s">
        <v>45</v>
      </c>
      <c r="S15" s="155"/>
      <c r="T15" s="155"/>
      <c r="U15" s="155"/>
      <c r="V15" s="155"/>
      <c r="W15" s="155"/>
      <c r="X15" s="155" t="s">
        <v>46</v>
      </c>
      <c r="Y15" s="155"/>
      <c r="Z15" s="155"/>
      <c r="AA15" s="155"/>
      <c r="AB15" s="155"/>
      <c r="AC15" s="155"/>
      <c r="AD15" s="155" t="s">
        <v>47</v>
      </c>
      <c r="AE15" s="155"/>
      <c r="AF15" s="155"/>
      <c r="AG15" s="155"/>
      <c r="AH15" s="155"/>
      <c r="AI15" s="155"/>
      <c r="AJ15" s="155" t="s">
        <v>48</v>
      </c>
      <c r="AK15" s="155"/>
      <c r="AL15" s="155"/>
      <c r="AM15" s="155"/>
      <c r="AN15" s="155"/>
      <c r="AO15" s="155"/>
      <c r="AP15" s="155" t="s">
        <v>40</v>
      </c>
      <c r="AQ15" s="155"/>
      <c r="AR15" s="155"/>
      <c r="AS15" s="155"/>
      <c r="AT15" s="155"/>
      <c r="AU15" s="155"/>
      <c r="AV15" s="155" t="s">
        <v>41</v>
      </c>
      <c r="AW15" s="155"/>
      <c r="AX15" s="155"/>
      <c r="AY15" s="155"/>
      <c r="AZ15" s="155"/>
      <c r="BA15" s="155"/>
      <c r="BB15" s="155" t="s">
        <v>49</v>
      </c>
      <c r="BC15" s="155"/>
      <c r="BD15" s="155"/>
      <c r="BE15" s="155"/>
      <c r="BF15" s="155"/>
      <c r="BG15" s="155"/>
      <c r="BH15" s="5"/>
      <c r="BI15" s="11"/>
    </row>
    <row r="16" spans="4:61" ht="9.9499999999999993" customHeight="1" x14ac:dyDescent="0.15">
      <c r="D16" s="10"/>
      <c r="E16" s="5"/>
      <c r="F16" s="155"/>
      <c r="G16" s="155"/>
      <c r="H16" s="155"/>
      <c r="I16" s="155"/>
      <c r="J16" s="155"/>
      <c r="K16" s="161"/>
      <c r="L16" s="159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5"/>
      <c r="BI16" s="11"/>
    </row>
    <row r="17" spans="4:61" ht="9.9499999999999993" customHeight="1" x14ac:dyDescent="0.15">
      <c r="D17" s="10"/>
      <c r="E17" s="5"/>
      <c r="F17" s="125" t="s">
        <v>0</v>
      </c>
      <c r="G17" s="125"/>
      <c r="H17" s="125"/>
      <c r="I17" s="125"/>
      <c r="J17" s="125"/>
      <c r="K17" s="126"/>
      <c r="L17" s="123"/>
      <c r="M17" s="124"/>
      <c r="N17" s="124"/>
      <c r="O17" s="124"/>
      <c r="P17" s="124"/>
      <c r="Q17" s="124"/>
      <c r="R17" s="127">
        <v>5</v>
      </c>
      <c r="S17" s="127"/>
      <c r="T17" s="127"/>
      <c r="U17" s="127"/>
      <c r="V17" s="127"/>
      <c r="W17" s="127"/>
      <c r="X17" s="124">
        <v>3000000</v>
      </c>
      <c r="Y17" s="124"/>
      <c r="Z17" s="124"/>
      <c r="AA17" s="124"/>
      <c r="AB17" s="124"/>
      <c r="AC17" s="124"/>
      <c r="AD17" s="127">
        <v>1</v>
      </c>
      <c r="AE17" s="127"/>
      <c r="AF17" s="127"/>
      <c r="AG17" s="127"/>
      <c r="AH17" s="127"/>
      <c r="AI17" s="127"/>
      <c r="AJ17" s="124">
        <v>1000000</v>
      </c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7">
        <v>1</v>
      </c>
      <c r="AW17" s="127"/>
      <c r="AX17" s="127"/>
      <c r="AY17" s="127"/>
      <c r="AZ17" s="127"/>
      <c r="BA17" s="127"/>
      <c r="BB17" s="127">
        <v>3</v>
      </c>
      <c r="BC17" s="127"/>
      <c r="BD17" s="127"/>
      <c r="BE17" s="127"/>
      <c r="BF17" s="127"/>
      <c r="BG17" s="127"/>
      <c r="BH17" s="5"/>
      <c r="BI17" s="11"/>
    </row>
    <row r="18" spans="4:61" ht="9.9499999999999993" customHeight="1" x14ac:dyDescent="0.15">
      <c r="D18" s="10"/>
      <c r="E18" s="5"/>
      <c r="F18" s="125"/>
      <c r="G18" s="125"/>
      <c r="H18" s="125"/>
      <c r="I18" s="125"/>
      <c r="J18" s="125"/>
      <c r="K18" s="126"/>
      <c r="L18" s="123"/>
      <c r="M18" s="124"/>
      <c r="N18" s="124"/>
      <c r="O18" s="124"/>
      <c r="P18" s="124"/>
      <c r="Q18" s="124"/>
      <c r="R18" s="127"/>
      <c r="S18" s="127"/>
      <c r="T18" s="127"/>
      <c r="U18" s="127"/>
      <c r="V18" s="127"/>
      <c r="W18" s="127"/>
      <c r="X18" s="124"/>
      <c r="Y18" s="124"/>
      <c r="Z18" s="124"/>
      <c r="AA18" s="124"/>
      <c r="AB18" s="124"/>
      <c r="AC18" s="124"/>
      <c r="AD18" s="127"/>
      <c r="AE18" s="127"/>
      <c r="AF18" s="127"/>
      <c r="AG18" s="127"/>
      <c r="AH18" s="127"/>
      <c r="AI18" s="127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5"/>
      <c r="BI18" s="11"/>
    </row>
    <row r="19" spans="4:61" ht="9.9499999999999993" customHeight="1" x14ac:dyDescent="0.15">
      <c r="D19" s="1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11"/>
    </row>
    <row r="20" spans="4:61" ht="15.75" customHeight="1" x14ac:dyDescent="0.15">
      <c r="D20" s="10"/>
      <c r="E20" s="5"/>
      <c r="F20" s="145" t="s">
        <v>50</v>
      </c>
      <c r="G20" s="145"/>
      <c r="H20" s="145"/>
      <c r="I20" s="145"/>
      <c r="J20" s="145"/>
      <c r="K20" s="145"/>
      <c r="L20" s="145"/>
      <c r="M20" s="14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11"/>
    </row>
    <row r="21" spans="4:61" ht="9.9499999999999993" customHeight="1" x14ac:dyDescent="0.15">
      <c r="D21" s="10"/>
      <c r="E21" s="5"/>
      <c r="F21" s="155" t="s">
        <v>38</v>
      </c>
      <c r="G21" s="155"/>
      <c r="H21" s="155"/>
      <c r="I21" s="155"/>
      <c r="J21" s="155"/>
      <c r="K21" s="161"/>
      <c r="L21" s="159" t="s">
        <v>51</v>
      </c>
      <c r="M21" s="155"/>
      <c r="N21" s="155"/>
      <c r="O21" s="155"/>
      <c r="P21" s="155"/>
      <c r="Q21" s="155"/>
      <c r="R21" s="5"/>
      <c r="S21" s="5"/>
      <c r="T21" s="5"/>
      <c r="U21" s="5"/>
      <c r="V21" s="5"/>
      <c r="W21" s="5"/>
      <c r="X21" s="155" t="s">
        <v>38</v>
      </c>
      <c r="Y21" s="155"/>
      <c r="Z21" s="155"/>
      <c r="AA21" s="155"/>
      <c r="AB21" s="155"/>
      <c r="AC21" s="161"/>
      <c r="AD21" s="159" t="s">
        <v>52</v>
      </c>
      <c r="AE21" s="155"/>
      <c r="AF21" s="155"/>
      <c r="AG21" s="155"/>
      <c r="AH21" s="155"/>
      <c r="AI21" s="15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11"/>
    </row>
    <row r="22" spans="4:61" ht="9.9499999999999993" customHeight="1" x14ac:dyDescent="0.15">
      <c r="D22" s="10"/>
      <c r="E22" s="5"/>
      <c r="F22" s="155"/>
      <c r="G22" s="155"/>
      <c r="H22" s="155"/>
      <c r="I22" s="155"/>
      <c r="J22" s="155"/>
      <c r="K22" s="161"/>
      <c r="L22" s="159"/>
      <c r="M22" s="155"/>
      <c r="N22" s="155"/>
      <c r="O22" s="155"/>
      <c r="P22" s="155"/>
      <c r="Q22" s="155"/>
      <c r="R22" s="5"/>
      <c r="S22" s="5"/>
      <c r="T22" s="5"/>
      <c r="U22" s="5"/>
      <c r="V22" s="5"/>
      <c r="W22" s="5"/>
      <c r="X22" s="155"/>
      <c r="Y22" s="155"/>
      <c r="Z22" s="155"/>
      <c r="AA22" s="155"/>
      <c r="AB22" s="155"/>
      <c r="AC22" s="161"/>
      <c r="AD22" s="159"/>
      <c r="AE22" s="155"/>
      <c r="AF22" s="155"/>
      <c r="AG22" s="155"/>
      <c r="AH22" s="155"/>
      <c r="AI22" s="15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11"/>
    </row>
    <row r="23" spans="4:61" ht="9.9499999999999993" customHeight="1" x14ac:dyDescent="0.15">
      <c r="D23" s="10"/>
      <c r="E23" s="5"/>
      <c r="F23" s="125" t="s">
        <v>0</v>
      </c>
      <c r="G23" s="125"/>
      <c r="H23" s="125"/>
      <c r="I23" s="125"/>
      <c r="J23" s="125"/>
      <c r="K23" s="126"/>
      <c r="L23" s="123">
        <v>500000</v>
      </c>
      <c r="M23" s="124"/>
      <c r="N23" s="124"/>
      <c r="O23" s="124"/>
      <c r="P23" s="124"/>
      <c r="Q23" s="124"/>
      <c r="R23" s="5"/>
      <c r="S23" s="5"/>
      <c r="T23" s="5"/>
      <c r="U23" s="5"/>
      <c r="V23" s="5"/>
      <c r="W23" s="5"/>
      <c r="X23" s="125" t="s">
        <v>0</v>
      </c>
      <c r="Y23" s="125"/>
      <c r="Z23" s="125"/>
      <c r="AA23" s="125"/>
      <c r="AB23" s="125"/>
      <c r="AC23" s="126"/>
      <c r="AD23" s="123">
        <v>10000</v>
      </c>
      <c r="AE23" s="124"/>
      <c r="AF23" s="124"/>
      <c r="AG23" s="124"/>
      <c r="AH23" s="124"/>
      <c r="AI23" s="124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11"/>
    </row>
    <row r="24" spans="4:61" ht="9.9499999999999993" customHeight="1" x14ac:dyDescent="0.15">
      <c r="D24" s="10"/>
      <c r="E24" s="5"/>
      <c r="F24" s="125"/>
      <c r="G24" s="125"/>
      <c r="H24" s="125"/>
      <c r="I24" s="125"/>
      <c r="J24" s="125"/>
      <c r="K24" s="126"/>
      <c r="L24" s="123"/>
      <c r="M24" s="124"/>
      <c r="N24" s="124"/>
      <c r="O24" s="124"/>
      <c r="P24" s="124"/>
      <c r="Q24" s="124"/>
      <c r="R24" s="5"/>
      <c r="S24" s="5"/>
      <c r="T24" s="5"/>
      <c r="U24" s="5"/>
      <c r="V24" s="5"/>
      <c r="W24" s="5"/>
      <c r="X24" s="125"/>
      <c r="Y24" s="125"/>
      <c r="Z24" s="125"/>
      <c r="AA24" s="125"/>
      <c r="AB24" s="125"/>
      <c r="AC24" s="126"/>
      <c r="AD24" s="123"/>
      <c r="AE24" s="124"/>
      <c r="AF24" s="124"/>
      <c r="AG24" s="124"/>
      <c r="AH24" s="124"/>
      <c r="AI24" s="124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11"/>
    </row>
    <row r="25" spans="4:61" ht="15" customHeight="1" x14ac:dyDescent="0.15"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5"/>
    </row>
    <row r="26" spans="4:61" ht="12" customHeight="1" thickBot="1" x14ac:dyDescent="0.2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</row>
    <row r="27" spans="4:61" ht="12" customHeight="1" thickTop="1" x14ac:dyDescent="0.15">
      <c r="D27" s="131" t="s">
        <v>67</v>
      </c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3"/>
    </row>
    <row r="28" spans="4:61" ht="12" customHeight="1" x14ac:dyDescent="0.15">
      <c r="D28" s="134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6"/>
    </row>
    <row r="29" spans="4:61" ht="12" customHeight="1" x14ac:dyDescent="0.15">
      <c r="D29" s="128" t="s">
        <v>69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30"/>
    </row>
    <row r="30" spans="4:61" ht="12" customHeight="1" x14ac:dyDescent="0.15">
      <c r="D30" s="128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30"/>
    </row>
    <row r="31" spans="4:61" ht="12" customHeight="1" x14ac:dyDescent="0.15">
      <c r="D31" s="128" t="s">
        <v>71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30"/>
    </row>
    <row r="32" spans="4:61" ht="12" customHeight="1" x14ac:dyDescent="0.15">
      <c r="D32" s="128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30"/>
    </row>
    <row r="33" spans="4:61" ht="12" customHeight="1" x14ac:dyDescent="0.15">
      <c r="D33" s="128" t="s">
        <v>70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30"/>
    </row>
    <row r="34" spans="4:61" ht="12" customHeight="1" x14ac:dyDescent="0.15">
      <c r="D34" s="12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30"/>
    </row>
    <row r="35" spans="4:61" ht="12" customHeight="1" x14ac:dyDescent="0.15">
      <c r="D35" s="128" t="s">
        <v>73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30"/>
    </row>
    <row r="36" spans="4:61" ht="12" customHeight="1" thickBot="1" x14ac:dyDescent="0.2">
      <c r="D36" s="156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8"/>
    </row>
    <row r="37" spans="4:61" ht="12" customHeight="1" thickTop="1" x14ac:dyDescent="0.15"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</row>
    <row r="38" spans="4:61" ht="20.100000000000001" customHeight="1" x14ac:dyDescent="0.15">
      <c r="D38" s="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9"/>
    </row>
    <row r="39" spans="4:61" ht="20.100000000000001" customHeight="1" x14ac:dyDescent="0.15">
      <c r="D39" s="10"/>
      <c r="E39" s="5"/>
      <c r="F39" s="5"/>
      <c r="G39" s="5"/>
      <c r="H39" s="5"/>
      <c r="I39" s="5"/>
      <c r="J39" s="5"/>
      <c r="K39" s="5"/>
      <c r="L39" s="151" t="s">
        <v>27</v>
      </c>
      <c r="M39" s="151"/>
      <c r="N39" s="151"/>
      <c r="O39" s="151"/>
      <c r="P39" s="151"/>
      <c r="Q39" s="152">
        <v>30</v>
      </c>
      <c r="R39" s="152"/>
      <c r="S39" s="152"/>
      <c r="T39" s="152"/>
      <c r="U39" s="153" t="s">
        <v>28</v>
      </c>
      <c r="V39" s="153"/>
      <c r="W39" s="153"/>
      <c r="X39" s="153"/>
      <c r="Y39" s="16"/>
      <c r="Z39" s="153" t="s">
        <v>29</v>
      </c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5"/>
      <c r="BC39" s="5"/>
      <c r="BD39" s="5"/>
      <c r="BE39" s="5"/>
      <c r="BF39" s="5"/>
      <c r="BG39" s="5"/>
      <c r="BH39" s="5"/>
      <c r="BI39" s="11"/>
    </row>
    <row r="40" spans="4:61" ht="9.9499999999999993" customHeight="1" x14ac:dyDescent="0.15">
      <c r="D40" s="10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11"/>
    </row>
    <row r="41" spans="4:61" ht="20.100000000000001" customHeight="1" x14ac:dyDescent="0.15">
      <c r="D41" s="10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150" t="s">
        <v>30</v>
      </c>
      <c r="AR41" s="150"/>
      <c r="AS41" s="150"/>
      <c r="AT41" s="150"/>
      <c r="AU41" s="150"/>
      <c r="AV41" s="154" t="s">
        <v>32</v>
      </c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5"/>
      <c r="BI41" s="11"/>
    </row>
    <row r="42" spans="4:61" ht="20.100000000000001" customHeight="1" x14ac:dyDescent="0.15">
      <c r="D42" s="10"/>
      <c r="E42" s="5"/>
      <c r="F42" s="145" t="s">
        <v>59</v>
      </c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64" t="s">
        <v>61</v>
      </c>
      <c r="Y42" s="94"/>
      <c r="Z42" s="94"/>
      <c r="AA42" s="94"/>
      <c r="AB42" s="94"/>
      <c r="AC42" s="94"/>
      <c r="AD42" s="94"/>
      <c r="AE42" s="94"/>
      <c r="AF42" s="95"/>
      <c r="AG42" s="17"/>
      <c r="AH42" s="17"/>
      <c r="AI42" s="17"/>
      <c r="AJ42" s="17"/>
      <c r="AK42" s="17"/>
      <c r="AL42" s="17"/>
      <c r="AM42" s="17"/>
      <c r="AN42" s="17"/>
      <c r="AO42" s="17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11"/>
    </row>
    <row r="43" spans="4:61" ht="9.9499999999999993" customHeight="1" x14ac:dyDescent="0.15">
      <c r="D43" s="10"/>
      <c r="E43" s="5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11"/>
    </row>
    <row r="44" spans="4:61" ht="20.100000000000001" customHeight="1" thickBot="1" x14ac:dyDescent="0.2">
      <c r="D44" s="10"/>
      <c r="E44" s="5"/>
      <c r="F44" s="145" t="s">
        <v>60</v>
      </c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5"/>
      <c r="BI44" s="11"/>
    </row>
    <row r="45" spans="4:61" ht="20.100000000000001" customHeight="1" x14ac:dyDescent="0.15">
      <c r="D45" s="10"/>
      <c r="E45" s="5"/>
      <c r="F45" s="137" t="s">
        <v>5</v>
      </c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9"/>
      <c r="X45" s="38" t="s">
        <v>1</v>
      </c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 t="s">
        <v>2</v>
      </c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83"/>
      <c r="BH45" s="5"/>
      <c r="BI45" s="11"/>
    </row>
    <row r="46" spans="4:61" ht="20.100000000000001" customHeight="1" x14ac:dyDescent="0.15">
      <c r="D46" s="10"/>
      <c r="E46" s="5"/>
      <c r="F46" s="140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2"/>
      <c r="X46" s="47" t="s">
        <v>3</v>
      </c>
      <c r="Y46" s="47"/>
      <c r="Z46" s="47"/>
      <c r="AA46" s="47"/>
      <c r="AB46" s="47"/>
      <c r="AC46" s="47"/>
      <c r="AD46" s="47"/>
      <c r="AE46" s="47"/>
      <c r="AF46" s="84"/>
      <c r="AG46" s="78" t="s">
        <v>4</v>
      </c>
      <c r="AH46" s="47"/>
      <c r="AI46" s="47"/>
      <c r="AJ46" s="47"/>
      <c r="AK46" s="47"/>
      <c r="AL46" s="47"/>
      <c r="AM46" s="47"/>
      <c r="AN46" s="47"/>
      <c r="AO46" s="47"/>
      <c r="AP46" s="47" t="s">
        <v>3</v>
      </c>
      <c r="AQ46" s="47"/>
      <c r="AR46" s="47"/>
      <c r="AS46" s="47"/>
      <c r="AT46" s="47"/>
      <c r="AU46" s="47"/>
      <c r="AV46" s="47"/>
      <c r="AW46" s="47"/>
      <c r="AX46" s="84"/>
      <c r="AY46" s="78" t="s">
        <v>4</v>
      </c>
      <c r="AZ46" s="47"/>
      <c r="BA46" s="47"/>
      <c r="BB46" s="47"/>
      <c r="BC46" s="47"/>
      <c r="BD46" s="47"/>
      <c r="BE46" s="47"/>
      <c r="BF46" s="47"/>
      <c r="BG46" s="85"/>
      <c r="BH46" s="5"/>
      <c r="BI46" s="11"/>
    </row>
    <row r="47" spans="4:61" ht="20.100000000000001" customHeight="1" x14ac:dyDescent="0.15">
      <c r="D47" s="10"/>
      <c r="E47" s="5"/>
      <c r="F47" s="93" t="s">
        <v>58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5"/>
      <c r="X47" s="96">
        <v>5</v>
      </c>
      <c r="Y47" s="96"/>
      <c r="Z47" s="96"/>
      <c r="AA47" s="96"/>
      <c r="AB47" s="96"/>
      <c r="AC47" s="96"/>
      <c r="AD47" s="96"/>
      <c r="AE47" s="96"/>
      <c r="AF47" s="97"/>
      <c r="AG47" s="74">
        <v>3000000</v>
      </c>
      <c r="AH47" s="98"/>
      <c r="AI47" s="98"/>
      <c r="AJ47" s="98"/>
      <c r="AK47" s="98"/>
      <c r="AL47" s="98"/>
      <c r="AM47" s="98"/>
      <c r="AN47" s="98"/>
      <c r="AO47" s="98"/>
      <c r="AP47" s="96">
        <v>1</v>
      </c>
      <c r="AQ47" s="96"/>
      <c r="AR47" s="96"/>
      <c r="AS47" s="96"/>
      <c r="AT47" s="96"/>
      <c r="AU47" s="96"/>
      <c r="AV47" s="96"/>
      <c r="AW47" s="96"/>
      <c r="AX47" s="97"/>
      <c r="AY47" s="74">
        <v>1000000</v>
      </c>
      <c r="AZ47" s="98"/>
      <c r="BA47" s="98"/>
      <c r="BB47" s="98"/>
      <c r="BC47" s="98"/>
      <c r="BD47" s="98"/>
      <c r="BE47" s="98"/>
      <c r="BF47" s="98"/>
      <c r="BG47" s="99"/>
      <c r="BH47" s="5"/>
      <c r="BI47" s="11"/>
    </row>
    <row r="48" spans="4:61" ht="20.100000000000001" customHeight="1" thickBot="1" x14ac:dyDescent="0.2">
      <c r="D48" s="10"/>
      <c r="E48" s="5"/>
      <c r="F48" s="100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2"/>
      <c r="X48" s="103"/>
      <c r="Y48" s="103"/>
      <c r="Z48" s="103"/>
      <c r="AA48" s="103"/>
      <c r="AB48" s="103"/>
      <c r="AC48" s="103"/>
      <c r="AD48" s="103"/>
      <c r="AE48" s="103"/>
      <c r="AF48" s="104"/>
      <c r="AG48" s="105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4"/>
      <c r="AY48" s="105"/>
      <c r="AZ48" s="103"/>
      <c r="BA48" s="103"/>
      <c r="BB48" s="103"/>
      <c r="BC48" s="103"/>
      <c r="BD48" s="103"/>
      <c r="BE48" s="103"/>
      <c r="BF48" s="103"/>
      <c r="BG48" s="122"/>
      <c r="BH48" s="5"/>
      <c r="BI48" s="11"/>
    </row>
    <row r="49" spans="4:61" ht="20.100000000000001" customHeight="1" thickTop="1" thickBot="1" x14ac:dyDescent="0.2">
      <c r="D49" s="10"/>
      <c r="E49" s="5"/>
      <c r="F49" s="111" t="s">
        <v>6</v>
      </c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3"/>
      <c r="X49" s="117">
        <f>IF(SUM(X47:AF48)=0,0,SUM(X47:AF48))</f>
        <v>5</v>
      </c>
      <c r="Y49" s="117"/>
      <c r="Z49" s="117"/>
      <c r="AA49" s="117"/>
      <c r="AB49" s="117"/>
      <c r="AC49" s="117"/>
      <c r="AD49" s="117"/>
      <c r="AE49" s="117"/>
      <c r="AF49" s="118"/>
      <c r="AG49" s="116">
        <f>IF(SUM(AG47:AO48)=0,0,SUM(AG47:AO48))</f>
        <v>3000000</v>
      </c>
      <c r="AH49" s="114"/>
      <c r="AI49" s="114"/>
      <c r="AJ49" s="114"/>
      <c r="AK49" s="114"/>
      <c r="AL49" s="114"/>
      <c r="AM49" s="114"/>
      <c r="AN49" s="114"/>
      <c r="AO49" s="114"/>
      <c r="AP49" s="117">
        <f>IF(SUM(AP47:AX48)=0,0,SUM(AP47:AX48))</f>
        <v>1</v>
      </c>
      <c r="AQ49" s="117"/>
      <c r="AR49" s="117"/>
      <c r="AS49" s="117"/>
      <c r="AT49" s="117"/>
      <c r="AU49" s="117"/>
      <c r="AV49" s="117"/>
      <c r="AW49" s="117"/>
      <c r="AX49" s="118"/>
      <c r="AY49" s="119">
        <f>IF(SUM(AY47:BG48)=0,0,SUM(AY47:BG48))</f>
        <v>1000000</v>
      </c>
      <c r="AZ49" s="120"/>
      <c r="BA49" s="120"/>
      <c r="BB49" s="120"/>
      <c r="BC49" s="120"/>
      <c r="BD49" s="120"/>
      <c r="BE49" s="120"/>
      <c r="BF49" s="120"/>
      <c r="BG49" s="121"/>
      <c r="BH49" s="5"/>
      <c r="BI49" s="11"/>
    </row>
    <row r="50" spans="4:61" ht="20.100000000000001" customHeight="1" x14ac:dyDescent="0.15">
      <c r="D50" s="10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5"/>
      <c r="BI50" s="11"/>
    </row>
    <row r="51" spans="4:61" ht="20.100000000000001" customHeight="1" thickBot="1" x14ac:dyDescent="0.2">
      <c r="D51" s="10"/>
      <c r="E51" s="5"/>
      <c r="F51" s="145" t="s">
        <v>62</v>
      </c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5"/>
      <c r="BI51" s="11"/>
    </row>
    <row r="52" spans="4:61" ht="20.100000000000001" customHeight="1" x14ac:dyDescent="0.15">
      <c r="D52" s="10"/>
      <c r="E52" s="5"/>
      <c r="F52" s="37" t="s">
        <v>9</v>
      </c>
      <c r="G52" s="38"/>
      <c r="H52" s="38" t="s">
        <v>10</v>
      </c>
      <c r="I52" s="38"/>
      <c r="J52" s="38" t="s">
        <v>8</v>
      </c>
      <c r="K52" s="38"/>
      <c r="L52" s="38"/>
      <c r="M52" s="38"/>
      <c r="N52" s="38"/>
      <c r="O52" s="38"/>
      <c r="P52" s="38" t="s">
        <v>7</v>
      </c>
      <c r="Q52" s="38"/>
      <c r="R52" s="38"/>
      <c r="S52" s="38"/>
      <c r="T52" s="38"/>
      <c r="U52" s="38"/>
      <c r="V52" s="38"/>
      <c r="W52" s="38"/>
      <c r="X52" s="38" t="s">
        <v>55</v>
      </c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 t="s">
        <v>56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83"/>
      <c r="BH52" s="5"/>
      <c r="BI52" s="11"/>
    </row>
    <row r="53" spans="4:61" ht="20.100000000000001" customHeight="1" x14ac:dyDescent="0.15">
      <c r="D53" s="10"/>
      <c r="E53" s="5"/>
      <c r="F53" s="72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 t="s">
        <v>3</v>
      </c>
      <c r="Y53" s="47"/>
      <c r="Z53" s="47"/>
      <c r="AA53" s="47"/>
      <c r="AB53" s="47"/>
      <c r="AC53" s="47"/>
      <c r="AD53" s="47"/>
      <c r="AE53" s="47"/>
      <c r="AF53" s="84"/>
      <c r="AG53" s="78" t="s">
        <v>4</v>
      </c>
      <c r="AH53" s="47"/>
      <c r="AI53" s="47"/>
      <c r="AJ53" s="47"/>
      <c r="AK53" s="47"/>
      <c r="AL53" s="47"/>
      <c r="AM53" s="47"/>
      <c r="AN53" s="47"/>
      <c r="AO53" s="47"/>
      <c r="AP53" s="47" t="s">
        <v>3</v>
      </c>
      <c r="AQ53" s="47"/>
      <c r="AR53" s="47"/>
      <c r="AS53" s="47"/>
      <c r="AT53" s="47"/>
      <c r="AU53" s="47"/>
      <c r="AV53" s="47"/>
      <c r="AW53" s="47"/>
      <c r="AX53" s="84"/>
      <c r="AY53" s="78" t="s">
        <v>4</v>
      </c>
      <c r="AZ53" s="47"/>
      <c r="BA53" s="47"/>
      <c r="BB53" s="47"/>
      <c r="BC53" s="47"/>
      <c r="BD53" s="47"/>
      <c r="BE53" s="47"/>
      <c r="BF53" s="47"/>
      <c r="BG53" s="85"/>
      <c r="BH53" s="5"/>
      <c r="BI53" s="11"/>
    </row>
    <row r="54" spans="4:61" ht="20.100000000000001" customHeight="1" x14ac:dyDescent="0.15">
      <c r="D54" s="10"/>
      <c r="E54" s="5"/>
      <c r="F54" s="86">
        <v>10</v>
      </c>
      <c r="G54" s="87"/>
      <c r="H54" s="87">
        <v>1</v>
      </c>
      <c r="I54" s="87"/>
      <c r="J54" s="87" t="s">
        <v>54</v>
      </c>
      <c r="K54" s="87"/>
      <c r="L54" s="87"/>
      <c r="M54" s="87"/>
      <c r="N54" s="87"/>
      <c r="O54" s="87"/>
      <c r="P54" s="87" t="s">
        <v>53</v>
      </c>
      <c r="Q54" s="87"/>
      <c r="R54" s="87"/>
      <c r="S54" s="87"/>
      <c r="T54" s="87"/>
      <c r="U54" s="87"/>
      <c r="V54" s="87"/>
      <c r="W54" s="87"/>
      <c r="X54" s="80"/>
      <c r="Y54" s="80"/>
      <c r="Z54" s="80"/>
      <c r="AA54" s="80"/>
      <c r="AB54" s="80"/>
      <c r="AC54" s="80"/>
      <c r="AD54" s="80"/>
      <c r="AE54" s="80"/>
      <c r="AF54" s="81"/>
      <c r="AG54" s="79"/>
      <c r="AH54" s="80"/>
      <c r="AI54" s="80"/>
      <c r="AJ54" s="80"/>
      <c r="AK54" s="80"/>
      <c r="AL54" s="80"/>
      <c r="AM54" s="80"/>
      <c r="AN54" s="80"/>
      <c r="AO54" s="80"/>
      <c r="AP54" s="88">
        <v>1</v>
      </c>
      <c r="AQ54" s="88"/>
      <c r="AR54" s="88"/>
      <c r="AS54" s="88"/>
      <c r="AT54" s="88"/>
      <c r="AU54" s="88"/>
      <c r="AV54" s="88"/>
      <c r="AW54" s="88"/>
      <c r="AX54" s="89"/>
      <c r="AY54" s="90">
        <v>1000000</v>
      </c>
      <c r="AZ54" s="91"/>
      <c r="BA54" s="91"/>
      <c r="BB54" s="91"/>
      <c r="BC54" s="91"/>
      <c r="BD54" s="91"/>
      <c r="BE54" s="91"/>
      <c r="BF54" s="91"/>
      <c r="BG54" s="92"/>
      <c r="BH54" s="5"/>
      <c r="BI54" s="11"/>
    </row>
    <row r="55" spans="4:61" ht="20.100000000000001" customHeight="1" x14ac:dyDescent="0.15">
      <c r="D55" s="10"/>
      <c r="E55" s="5"/>
      <c r="F55" s="86"/>
      <c r="G55" s="87"/>
      <c r="H55" s="87"/>
      <c r="I55" s="87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  <c r="AG55" s="79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1"/>
      <c r="AY55" s="79"/>
      <c r="AZ55" s="80"/>
      <c r="BA55" s="80"/>
      <c r="BB55" s="80"/>
      <c r="BC55" s="80"/>
      <c r="BD55" s="80"/>
      <c r="BE55" s="80"/>
      <c r="BF55" s="80"/>
      <c r="BG55" s="82"/>
      <c r="BH55" s="5"/>
      <c r="BI55" s="11"/>
    </row>
    <row r="56" spans="4:61" ht="20.100000000000001" customHeight="1" thickBot="1" x14ac:dyDescent="0.2">
      <c r="D56" s="10"/>
      <c r="E56" s="5"/>
      <c r="F56" s="111" t="s">
        <v>6</v>
      </c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3"/>
      <c r="X56" s="114">
        <f>IF(SUM(X54:AF55)=0,0,SUM(X54:AF55))</f>
        <v>0</v>
      </c>
      <c r="Y56" s="114"/>
      <c r="Z56" s="114"/>
      <c r="AA56" s="114"/>
      <c r="AB56" s="114"/>
      <c r="AC56" s="114"/>
      <c r="AD56" s="114"/>
      <c r="AE56" s="114"/>
      <c r="AF56" s="115"/>
      <c r="AG56" s="116">
        <f>IF(SUM(AG54:AO55)=0,0,SUM(AG54:AO55))</f>
        <v>0</v>
      </c>
      <c r="AH56" s="114"/>
      <c r="AI56" s="114"/>
      <c r="AJ56" s="114"/>
      <c r="AK56" s="114"/>
      <c r="AL56" s="114"/>
      <c r="AM56" s="114"/>
      <c r="AN56" s="114"/>
      <c r="AO56" s="114"/>
      <c r="AP56" s="117">
        <f>IF(SUM(AP54:AX55)=0,0,SUM(AP54:AX55))</f>
        <v>1</v>
      </c>
      <c r="AQ56" s="117"/>
      <c r="AR56" s="117"/>
      <c r="AS56" s="117"/>
      <c r="AT56" s="117"/>
      <c r="AU56" s="117"/>
      <c r="AV56" s="117"/>
      <c r="AW56" s="117"/>
      <c r="AX56" s="118"/>
      <c r="AY56" s="119">
        <f>IF(SUM(AY54:BG55)=0,0,SUM(AY54:BG55))</f>
        <v>1000000</v>
      </c>
      <c r="AZ56" s="120"/>
      <c r="BA56" s="120"/>
      <c r="BB56" s="120"/>
      <c r="BC56" s="120"/>
      <c r="BD56" s="120"/>
      <c r="BE56" s="120"/>
      <c r="BF56" s="120"/>
      <c r="BG56" s="121"/>
      <c r="BH56" s="5"/>
      <c r="BI56" s="11"/>
    </row>
    <row r="57" spans="4:61" ht="20.100000000000001" customHeight="1" x14ac:dyDescent="0.15">
      <c r="D57" s="10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5"/>
      <c r="BI57" s="11"/>
    </row>
    <row r="58" spans="4:61" ht="20.100000000000001" customHeight="1" thickBot="1" x14ac:dyDescent="0.2">
      <c r="D58" s="10"/>
      <c r="E58" s="5"/>
      <c r="F58" s="145" t="s">
        <v>74</v>
      </c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5"/>
      <c r="BI58" s="11"/>
    </row>
    <row r="59" spans="4:61" ht="20.100000000000001" customHeight="1" x14ac:dyDescent="0.15">
      <c r="D59" s="10"/>
      <c r="E59" s="5"/>
      <c r="F59" s="106"/>
      <c r="G59" s="107"/>
      <c r="H59" s="107"/>
      <c r="I59" s="107"/>
      <c r="J59" s="107"/>
      <c r="K59" s="107"/>
      <c r="L59" s="107"/>
      <c r="M59" s="107"/>
      <c r="N59" s="107"/>
      <c r="O59" s="108" t="s">
        <v>76</v>
      </c>
      <c r="P59" s="109"/>
      <c r="Q59" s="109"/>
      <c r="R59" s="109"/>
      <c r="S59" s="109"/>
      <c r="T59" s="109"/>
      <c r="U59" s="109"/>
      <c r="V59" s="109"/>
      <c r="W59" s="109"/>
      <c r="X59" s="109" t="s">
        <v>66</v>
      </c>
      <c r="Y59" s="109"/>
      <c r="Z59" s="109"/>
      <c r="AA59" s="109"/>
      <c r="AB59" s="109"/>
      <c r="AC59" s="109"/>
      <c r="AD59" s="109"/>
      <c r="AE59" s="109"/>
      <c r="AF59" s="109"/>
      <c r="AG59" s="109" t="s">
        <v>11</v>
      </c>
      <c r="AH59" s="109"/>
      <c r="AI59" s="109"/>
      <c r="AJ59" s="109"/>
      <c r="AK59" s="109"/>
      <c r="AL59" s="109"/>
      <c r="AM59" s="109"/>
      <c r="AN59" s="109"/>
      <c r="AO59" s="109"/>
      <c r="AP59" s="110" t="s">
        <v>77</v>
      </c>
      <c r="AQ59" s="110"/>
      <c r="AR59" s="110"/>
      <c r="AS59" s="110"/>
      <c r="AT59" s="110"/>
      <c r="AU59" s="110"/>
      <c r="AV59" s="110"/>
      <c r="AW59" s="110"/>
      <c r="AX59" s="110"/>
      <c r="AY59" s="38" t="s">
        <v>12</v>
      </c>
      <c r="AZ59" s="38"/>
      <c r="BA59" s="38"/>
      <c r="BB59" s="38"/>
      <c r="BC59" s="38"/>
      <c r="BD59" s="38"/>
      <c r="BE59" s="38"/>
      <c r="BF59" s="38"/>
      <c r="BG59" s="83"/>
      <c r="BH59" s="5"/>
      <c r="BI59" s="11"/>
    </row>
    <row r="60" spans="4:61" ht="20.100000000000001" customHeight="1" x14ac:dyDescent="0.15">
      <c r="D60" s="10"/>
      <c r="E60" s="5"/>
      <c r="F60" s="72" t="s">
        <v>3</v>
      </c>
      <c r="G60" s="47"/>
      <c r="H60" s="47"/>
      <c r="I60" s="47"/>
      <c r="J60" s="47"/>
      <c r="K60" s="47"/>
      <c r="L60" s="47"/>
      <c r="M60" s="47"/>
      <c r="N60" s="47"/>
      <c r="O60" s="64" t="s">
        <v>13</v>
      </c>
      <c r="P60" s="65"/>
      <c r="Q60" s="73">
        <v>0</v>
      </c>
      <c r="R60" s="73"/>
      <c r="S60" s="73"/>
      <c r="T60" s="73"/>
      <c r="U60" s="73"/>
      <c r="V60" s="73"/>
      <c r="W60" s="74"/>
      <c r="X60" s="64" t="s">
        <v>15</v>
      </c>
      <c r="Y60" s="65"/>
      <c r="Z60" s="66">
        <f>X49+X56</f>
        <v>5</v>
      </c>
      <c r="AA60" s="66"/>
      <c r="AB60" s="66"/>
      <c r="AC60" s="66"/>
      <c r="AD60" s="66"/>
      <c r="AE60" s="66"/>
      <c r="AF60" s="75"/>
      <c r="AG60" s="76" t="s">
        <v>17</v>
      </c>
      <c r="AH60" s="77"/>
      <c r="AI60" s="77"/>
      <c r="AJ60" s="77"/>
      <c r="AK60" s="77"/>
      <c r="AL60" s="77"/>
      <c r="AM60" s="77"/>
      <c r="AN60" s="77"/>
      <c r="AO60" s="78"/>
      <c r="AP60" s="60" t="s">
        <v>19</v>
      </c>
      <c r="AQ60" s="61"/>
      <c r="AR60" s="62">
        <f>AP49+AP56</f>
        <v>2</v>
      </c>
      <c r="AS60" s="62"/>
      <c r="AT60" s="62"/>
      <c r="AU60" s="62"/>
      <c r="AV60" s="62"/>
      <c r="AW60" s="62"/>
      <c r="AX60" s="63"/>
      <c r="AY60" s="64" t="s">
        <v>21</v>
      </c>
      <c r="AZ60" s="65"/>
      <c r="BA60" s="66">
        <f>Q60+Z60-AR60</f>
        <v>3</v>
      </c>
      <c r="BB60" s="66"/>
      <c r="BC60" s="66"/>
      <c r="BD60" s="66"/>
      <c r="BE60" s="66"/>
      <c r="BF60" s="66"/>
      <c r="BG60" s="67"/>
      <c r="BH60" s="5"/>
      <c r="BI60" s="11"/>
    </row>
    <row r="61" spans="4:61" ht="20.100000000000001" customHeight="1" thickBot="1" x14ac:dyDescent="0.2">
      <c r="D61" s="10"/>
      <c r="E61" s="5"/>
      <c r="F61" s="68" t="s">
        <v>64</v>
      </c>
      <c r="G61" s="69"/>
      <c r="H61" s="69"/>
      <c r="I61" s="69"/>
      <c r="J61" s="69"/>
      <c r="K61" s="69"/>
      <c r="L61" s="69"/>
      <c r="M61" s="69"/>
      <c r="N61" s="69"/>
      <c r="O61" s="55" t="s">
        <v>14</v>
      </c>
      <c r="P61" s="56"/>
      <c r="Q61" s="70">
        <v>0</v>
      </c>
      <c r="R61" s="70"/>
      <c r="S61" s="70"/>
      <c r="T61" s="70"/>
      <c r="U61" s="70"/>
      <c r="V61" s="70"/>
      <c r="W61" s="71"/>
      <c r="X61" s="55" t="s">
        <v>16</v>
      </c>
      <c r="Y61" s="56"/>
      <c r="Z61" s="49">
        <f>AG49+AG56</f>
        <v>3000000</v>
      </c>
      <c r="AA61" s="49"/>
      <c r="AB61" s="49"/>
      <c r="AC61" s="49"/>
      <c r="AD61" s="49"/>
      <c r="AE61" s="49"/>
      <c r="AF61" s="50"/>
      <c r="AG61" s="55" t="s">
        <v>18</v>
      </c>
      <c r="AH61" s="56"/>
      <c r="AI61" s="49">
        <f>ROUNDDOWN((Q61+Z61)/(Q60+Z60),0)</f>
        <v>600000</v>
      </c>
      <c r="AJ61" s="49"/>
      <c r="AK61" s="49"/>
      <c r="AL61" s="49"/>
      <c r="AM61" s="49"/>
      <c r="AN61" s="49"/>
      <c r="AO61" s="50"/>
      <c r="AP61" s="51" t="s">
        <v>20</v>
      </c>
      <c r="AQ61" s="52"/>
      <c r="AR61" s="53">
        <f>AI61*AR60</f>
        <v>1200000</v>
      </c>
      <c r="AS61" s="53"/>
      <c r="AT61" s="53"/>
      <c r="AU61" s="53"/>
      <c r="AV61" s="53"/>
      <c r="AW61" s="53"/>
      <c r="AX61" s="54"/>
      <c r="AY61" s="55" t="s">
        <v>22</v>
      </c>
      <c r="AZ61" s="56"/>
      <c r="BA61" s="49">
        <f>AI61*BA60</f>
        <v>1800000</v>
      </c>
      <c r="BB61" s="49"/>
      <c r="BC61" s="49"/>
      <c r="BD61" s="49"/>
      <c r="BE61" s="49"/>
      <c r="BF61" s="49"/>
      <c r="BG61" s="57"/>
      <c r="BH61" s="5"/>
      <c r="BI61" s="11"/>
    </row>
    <row r="62" spans="4:61" ht="20.100000000000001" customHeight="1" x14ac:dyDescent="0.2">
      <c r="D62" s="10"/>
      <c r="E62" s="5"/>
      <c r="F62" s="2"/>
      <c r="G62" s="2"/>
      <c r="H62" s="2"/>
      <c r="I62" s="2"/>
      <c r="J62" s="2"/>
      <c r="K62" s="2"/>
      <c r="L62" s="2"/>
      <c r="M62" s="2"/>
      <c r="N62" s="2"/>
      <c r="O62" s="58" t="s">
        <v>57</v>
      </c>
      <c r="P62" s="58"/>
      <c r="Q62" s="58"/>
      <c r="R62" s="58"/>
      <c r="S62" s="58"/>
      <c r="T62" s="58"/>
      <c r="U62" s="58"/>
      <c r="V62" s="58"/>
      <c r="W62" s="58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59" t="s">
        <v>75</v>
      </c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"/>
      <c r="BI62" s="11"/>
    </row>
    <row r="63" spans="4:61" ht="20.100000000000001" customHeight="1" thickBot="1" x14ac:dyDescent="0.25">
      <c r="D63" s="10"/>
      <c r="E63" s="5"/>
      <c r="F63" s="145" t="s">
        <v>63</v>
      </c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5"/>
      <c r="BI63" s="11"/>
    </row>
    <row r="64" spans="4:61" ht="20.100000000000001" customHeight="1" x14ac:dyDescent="0.15">
      <c r="D64" s="10"/>
      <c r="E64" s="5"/>
      <c r="F64" s="37" t="s">
        <v>23</v>
      </c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 t="s">
        <v>31</v>
      </c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9" t="s">
        <v>24</v>
      </c>
      <c r="AZ64" s="40"/>
      <c r="BA64" s="40"/>
      <c r="BB64" s="40"/>
      <c r="BC64" s="40"/>
      <c r="BD64" s="40"/>
      <c r="BE64" s="40"/>
      <c r="BF64" s="40"/>
      <c r="BG64" s="41"/>
      <c r="BH64" s="5"/>
      <c r="BI64" s="11"/>
    </row>
    <row r="65" spans="4:61" ht="20.100000000000001" customHeight="1" x14ac:dyDescent="0.15">
      <c r="D65" s="10"/>
      <c r="E65" s="5"/>
      <c r="F65" s="45" t="s">
        <v>72</v>
      </c>
      <c r="G65" s="46"/>
      <c r="H65" s="46"/>
      <c r="I65" s="46"/>
      <c r="J65" s="46"/>
      <c r="K65" s="46"/>
      <c r="L65" s="46"/>
      <c r="M65" s="46"/>
      <c r="N65" s="46"/>
      <c r="O65" s="47" t="s">
        <v>25</v>
      </c>
      <c r="P65" s="47"/>
      <c r="Q65" s="47"/>
      <c r="R65" s="47"/>
      <c r="S65" s="47"/>
      <c r="T65" s="47"/>
      <c r="U65" s="47"/>
      <c r="V65" s="47"/>
      <c r="W65" s="47"/>
      <c r="X65" s="48" t="s">
        <v>77</v>
      </c>
      <c r="Y65" s="48"/>
      <c r="Z65" s="48"/>
      <c r="AA65" s="48"/>
      <c r="AB65" s="48"/>
      <c r="AC65" s="48"/>
      <c r="AD65" s="48"/>
      <c r="AE65" s="48"/>
      <c r="AF65" s="48"/>
      <c r="AG65" s="47" t="s">
        <v>65</v>
      </c>
      <c r="AH65" s="47"/>
      <c r="AI65" s="47"/>
      <c r="AJ65" s="47"/>
      <c r="AK65" s="47"/>
      <c r="AL65" s="47"/>
      <c r="AM65" s="47"/>
      <c r="AN65" s="47"/>
      <c r="AO65" s="47"/>
      <c r="AP65" s="47" t="s">
        <v>26</v>
      </c>
      <c r="AQ65" s="47"/>
      <c r="AR65" s="47"/>
      <c r="AS65" s="47"/>
      <c r="AT65" s="47"/>
      <c r="AU65" s="47"/>
      <c r="AV65" s="47"/>
      <c r="AW65" s="47"/>
      <c r="AX65" s="47"/>
      <c r="AY65" s="42"/>
      <c r="AZ65" s="43"/>
      <c r="BA65" s="43"/>
      <c r="BB65" s="43"/>
      <c r="BC65" s="43"/>
      <c r="BD65" s="43"/>
      <c r="BE65" s="43"/>
      <c r="BF65" s="43"/>
      <c r="BG65" s="44"/>
      <c r="BH65" s="5"/>
      <c r="BI65" s="11"/>
    </row>
    <row r="66" spans="4:61" ht="20.100000000000001" customHeight="1" thickBot="1" x14ac:dyDescent="0.2">
      <c r="D66" s="10"/>
      <c r="E66" s="5"/>
      <c r="F66" s="28">
        <f>AY49+AY56</f>
        <v>2000000</v>
      </c>
      <c r="G66" s="29"/>
      <c r="H66" s="29"/>
      <c r="I66" s="29"/>
      <c r="J66" s="29"/>
      <c r="K66" s="29"/>
      <c r="L66" s="29"/>
      <c r="M66" s="29"/>
      <c r="N66" s="29"/>
      <c r="O66" s="30">
        <v>500000</v>
      </c>
      <c r="P66" s="30"/>
      <c r="Q66" s="30"/>
      <c r="R66" s="30"/>
      <c r="S66" s="30"/>
      <c r="T66" s="30"/>
      <c r="U66" s="30"/>
      <c r="V66" s="30"/>
      <c r="W66" s="30"/>
      <c r="X66" s="31">
        <f>AR61</f>
        <v>1200000</v>
      </c>
      <c r="Y66" s="32"/>
      <c r="Z66" s="32"/>
      <c r="AA66" s="32"/>
      <c r="AB66" s="32"/>
      <c r="AC66" s="32"/>
      <c r="AD66" s="32"/>
      <c r="AE66" s="32"/>
      <c r="AF66" s="32"/>
      <c r="AG66" s="30">
        <v>10000</v>
      </c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1">
        <f>AY68-AY69</f>
        <v>1290000</v>
      </c>
      <c r="AZ66" s="32"/>
      <c r="BA66" s="32"/>
      <c r="BB66" s="32"/>
      <c r="BC66" s="32"/>
      <c r="BD66" s="32"/>
      <c r="BE66" s="32"/>
      <c r="BF66" s="32"/>
      <c r="BG66" s="33"/>
      <c r="BH66" s="5"/>
      <c r="BI66" s="11"/>
    </row>
    <row r="67" spans="4:61" ht="13.5" customHeight="1" x14ac:dyDescent="0.15">
      <c r="D67" s="10"/>
      <c r="E67" s="5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34" t="s">
        <v>75</v>
      </c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20"/>
      <c r="AQ67" s="20"/>
      <c r="AR67" s="23" t="s">
        <v>35</v>
      </c>
      <c r="AS67" s="23"/>
      <c r="AT67" s="23"/>
      <c r="AU67" s="23"/>
      <c r="AV67" s="23"/>
      <c r="AW67" s="23"/>
      <c r="AX67" s="23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11"/>
    </row>
    <row r="68" spans="4:61" ht="14.25" customHeight="1" x14ac:dyDescent="0.15">
      <c r="D68" s="10"/>
      <c r="E68" s="5"/>
      <c r="F68" s="35" t="s">
        <v>68</v>
      </c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24" t="s">
        <v>33</v>
      </c>
      <c r="AS68" s="24"/>
      <c r="AT68" s="24"/>
      <c r="AU68" s="24"/>
      <c r="AV68" s="24"/>
      <c r="AW68" s="24"/>
      <c r="AX68" s="24"/>
      <c r="AY68" s="25">
        <f>SUM(F66:W66)</f>
        <v>2500000</v>
      </c>
      <c r="AZ68" s="25"/>
      <c r="BA68" s="25"/>
      <c r="BB68" s="25"/>
      <c r="BC68" s="25"/>
      <c r="BD68" s="25"/>
      <c r="BE68" s="25"/>
      <c r="BF68" s="25"/>
      <c r="BG68" s="25"/>
      <c r="BH68" s="5"/>
      <c r="BI68" s="11"/>
    </row>
    <row r="69" spans="4:61" ht="14.25" customHeight="1" x14ac:dyDescent="0.15">
      <c r="D69" s="13"/>
      <c r="E69" s="14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26" t="s">
        <v>34</v>
      </c>
      <c r="AS69" s="26"/>
      <c r="AT69" s="26"/>
      <c r="AU69" s="26"/>
      <c r="AV69" s="26"/>
      <c r="AW69" s="26"/>
      <c r="AX69" s="26"/>
      <c r="AY69" s="27">
        <f>SUM(X66:AX66)</f>
        <v>1210000</v>
      </c>
      <c r="AZ69" s="27"/>
      <c r="BA69" s="27"/>
      <c r="BB69" s="27"/>
      <c r="BC69" s="27"/>
      <c r="BD69" s="27"/>
      <c r="BE69" s="27"/>
      <c r="BF69" s="27"/>
      <c r="BG69" s="27"/>
      <c r="BH69" s="14"/>
      <c r="BI69" s="15"/>
    </row>
    <row r="70" spans="4:61" ht="20.100000000000001" customHeight="1" x14ac:dyDescent="0.15"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</row>
    <row r="71" spans="4:61" ht="15" customHeight="1" x14ac:dyDescent="0.15"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</row>
  </sheetData>
  <sheetProtection selectLockedCells="1"/>
  <mergeCells count="159">
    <mergeCell ref="F14:M14"/>
    <mergeCell ref="F21:K22"/>
    <mergeCell ref="L21:Q22"/>
    <mergeCell ref="F15:K16"/>
    <mergeCell ref="AD15:AI16"/>
    <mergeCell ref="AJ15:AO16"/>
    <mergeCell ref="AV15:BA16"/>
    <mergeCell ref="BB15:BG16"/>
    <mergeCell ref="D70:BI71"/>
    <mergeCell ref="X42:AF42"/>
    <mergeCell ref="F44:W44"/>
    <mergeCell ref="X44:BG44"/>
    <mergeCell ref="Z39:BA39"/>
    <mergeCell ref="AJ17:AO18"/>
    <mergeCell ref="AP17:AU18"/>
    <mergeCell ref="AV17:BA18"/>
    <mergeCell ref="BB17:BG18"/>
    <mergeCell ref="F20:M20"/>
    <mergeCell ref="F23:K24"/>
    <mergeCell ref="L23:Q24"/>
    <mergeCell ref="X21:AC22"/>
    <mergeCell ref="D31:BI32"/>
    <mergeCell ref="AD21:AI22"/>
    <mergeCell ref="X23:AC24"/>
    <mergeCell ref="D2:BI6"/>
    <mergeCell ref="F51:W51"/>
    <mergeCell ref="X50:BG51"/>
    <mergeCell ref="F58:W58"/>
    <mergeCell ref="X57:BG58"/>
    <mergeCell ref="F63:W63"/>
    <mergeCell ref="F9:BG10"/>
    <mergeCell ref="BA11:BG12"/>
    <mergeCell ref="AW11:AZ12"/>
    <mergeCell ref="F11:I12"/>
    <mergeCell ref="J11:P12"/>
    <mergeCell ref="Q11:R12"/>
    <mergeCell ref="L39:P39"/>
    <mergeCell ref="Q39:T39"/>
    <mergeCell ref="U39:X39"/>
    <mergeCell ref="AQ41:AU41"/>
    <mergeCell ref="AV41:BG41"/>
    <mergeCell ref="AP15:AU16"/>
    <mergeCell ref="D33:BI34"/>
    <mergeCell ref="D35:BI36"/>
    <mergeCell ref="L15:Q16"/>
    <mergeCell ref="R15:W16"/>
    <mergeCell ref="X15:AC16"/>
    <mergeCell ref="F42:W42"/>
    <mergeCell ref="AD23:AI24"/>
    <mergeCell ref="F17:K18"/>
    <mergeCell ref="L17:Q18"/>
    <mergeCell ref="R17:W18"/>
    <mergeCell ref="X17:AC18"/>
    <mergeCell ref="AD17:AI18"/>
    <mergeCell ref="D29:BI30"/>
    <mergeCell ref="D27:BI28"/>
    <mergeCell ref="F45:W46"/>
    <mergeCell ref="X45:AO45"/>
    <mergeCell ref="AP45:BG45"/>
    <mergeCell ref="X46:AF46"/>
    <mergeCell ref="AG46:AO46"/>
    <mergeCell ref="AP46:AX46"/>
    <mergeCell ref="AY46:BG46"/>
    <mergeCell ref="AP48:AX48"/>
    <mergeCell ref="AY48:BG48"/>
    <mergeCell ref="P52:W53"/>
    <mergeCell ref="X52:AO52"/>
    <mergeCell ref="F49:W49"/>
    <mergeCell ref="X49:AF49"/>
    <mergeCell ref="AG49:AO49"/>
    <mergeCell ref="AP49:AX49"/>
    <mergeCell ref="AY49:BG49"/>
    <mergeCell ref="F47:W47"/>
    <mergeCell ref="X47:AF47"/>
    <mergeCell ref="AG47:AO47"/>
    <mergeCell ref="AP47:AX47"/>
    <mergeCell ref="AY47:BG47"/>
    <mergeCell ref="F48:W48"/>
    <mergeCell ref="X48:AF48"/>
    <mergeCell ref="AG48:AO48"/>
    <mergeCell ref="F59:N59"/>
    <mergeCell ref="O59:W59"/>
    <mergeCell ref="X59:AF59"/>
    <mergeCell ref="AG59:AO59"/>
    <mergeCell ref="AP59:AX59"/>
    <mergeCell ref="AY59:BG59"/>
    <mergeCell ref="F56:W56"/>
    <mergeCell ref="X56:AF56"/>
    <mergeCell ref="AG56:AO56"/>
    <mergeCell ref="AP56:AX56"/>
    <mergeCell ref="AY56:BG56"/>
    <mergeCell ref="F55:G55"/>
    <mergeCell ref="H55:I55"/>
    <mergeCell ref="J55:O55"/>
    <mergeCell ref="P55:W55"/>
    <mergeCell ref="X55:AF55"/>
    <mergeCell ref="AG55:AO55"/>
    <mergeCell ref="AP55:AX55"/>
    <mergeCell ref="AY55:BG55"/>
    <mergeCell ref="AP52:BG52"/>
    <mergeCell ref="X53:AF53"/>
    <mergeCell ref="AG53:AO53"/>
    <mergeCell ref="AP53:AX53"/>
    <mergeCell ref="AY53:BG53"/>
    <mergeCell ref="F54:G54"/>
    <mergeCell ref="H54:I54"/>
    <mergeCell ref="J54:O54"/>
    <mergeCell ref="P54:W54"/>
    <mergeCell ref="X54:AF54"/>
    <mergeCell ref="AG54:AO54"/>
    <mergeCell ref="AP54:AX54"/>
    <mergeCell ref="AY54:BG54"/>
    <mergeCell ref="F52:G53"/>
    <mergeCell ref="H52:I53"/>
    <mergeCell ref="J52:O53"/>
    <mergeCell ref="AP60:AQ60"/>
    <mergeCell ref="AR60:AX60"/>
    <mergeCell ref="AY60:AZ60"/>
    <mergeCell ref="BA60:BG60"/>
    <mergeCell ref="F61:N61"/>
    <mergeCell ref="O61:P61"/>
    <mergeCell ref="Q61:W61"/>
    <mergeCell ref="X61:Y61"/>
    <mergeCell ref="Z61:AF61"/>
    <mergeCell ref="AG61:AH61"/>
    <mergeCell ref="F60:N60"/>
    <mergeCell ref="O60:P60"/>
    <mergeCell ref="Q60:W60"/>
    <mergeCell ref="X60:Y60"/>
    <mergeCell ref="Z60:AF60"/>
    <mergeCell ref="AG60:AO60"/>
    <mergeCell ref="F64:W64"/>
    <mergeCell ref="X64:AX64"/>
    <mergeCell ref="AY64:BG65"/>
    <mergeCell ref="F65:N65"/>
    <mergeCell ref="O65:W65"/>
    <mergeCell ref="X65:AF65"/>
    <mergeCell ref="AG65:AO65"/>
    <mergeCell ref="AP65:AX65"/>
    <mergeCell ref="AI61:AO61"/>
    <mergeCell ref="AP61:AQ61"/>
    <mergeCell ref="AR61:AX61"/>
    <mergeCell ref="AY61:AZ61"/>
    <mergeCell ref="BA61:BG61"/>
    <mergeCell ref="O62:W62"/>
    <mergeCell ref="AP62:BG62"/>
    <mergeCell ref="AR67:AX67"/>
    <mergeCell ref="AR68:AX68"/>
    <mergeCell ref="AY68:BG68"/>
    <mergeCell ref="AR69:AX69"/>
    <mergeCell ref="AY69:BG69"/>
    <mergeCell ref="F66:N66"/>
    <mergeCell ref="O66:W66"/>
    <mergeCell ref="X66:AF66"/>
    <mergeCell ref="AG66:AO66"/>
    <mergeCell ref="AP66:AX66"/>
    <mergeCell ref="AY66:BG66"/>
    <mergeCell ref="X67:AO67"/>
    <mergeCell ref="F68:AQ69"/>
  </mergeCells>
  <phoneticPr fontId="3"/>
  <dataValidations disablePrompts="1" count="2">
    <dataValidation imeMode="disabled" allowBlank="1" showInputMessage="1" showErrorMessage="1" sqref="Q60:W61 O66:W66 AG66:AX66 X47:BG48 F54:I55 X54:BG55"/>
    <dataValidation imeMode="hiragana" allowBlank="1" showInputMessage="1" showErrorMessage="1" sqref="AV41:BG41 F47:W48 J54:W55"/>
  </dataValidations>
  <printOptions horizontalCentered="1" verticalCentered="1"/>
  <pageMargins left="0" right="0" top="0" bottom="0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リーフレット</vt:lpstr>
      <vt:lpstr>リーフレット!Print_Area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個人</dc:creator>
  <cp:lastModifiedBy>国税庁</cp:lastModifiedBy>
  <cp:lastPrinted>2019-01-08T11:39:51Z</cp:lastPrinted>
  <dcterms:created xsi:type="dcterms:W3CDTF">2018-10-16T10:12:23Z</dcterms:created>
  <dcterms:modified xsi:type="dcterms:W3CDTF">2019-01-08T11:40:05Z</dcterms:modified>
</cp:coreProperties>
</file>