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708" documentId="13_ncr:1_{7B32B9FE-B91E-4105-969E-EC66D908A912}" xr6:coauthVersionLast="47" xr6:coauthVersionMax="47" xr10:uidLastSave="{EBCE1508-6743-4A99-9CE5-3864DB8BF9EF}"/>
  <bookViews>
    <workbookView xWindow="28680" yWindow="-120" windowWidth="29040" windowHeight="15720" activeTab="2"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別紙様式３!$A$5:$N$7</definedName>
    <definedName name="_xlnm._FilterDatabase" localSheetId="3" hidden="1">別紙様式４!$A$5:$O$8</definedName>
    <definedName name="_xlnm.Print_Area" localSheetId="0">別紙様式１!$B$1:$N$6</definedName>
    <definedName name="_xlnm.Print_Area" localSheetId="1">別紙様式２!$B$1:$O$6</definedName>
    <definedName name="_xlnm.Print_Area" localSheetId="2">別紙様式３!$B$1:$N$7</definedName>
    <definedName name="_xlnm.Print_Area" localSheetId="3">別紙様式４!$B$1:$O$8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3" l="1"/>
  <c r="P6" i="3" l="1"/>
  <c r="P6" i="6"/>
  <c r="P8" i="6"/>
  <c r="P7" i="6"/>
</calcChain>
</file>

<file path=xl/sharedStrings.xml><?xml version="1.0" encoding="utf-8"?>
<sst xmlns="http://schemas.openxmlformats.org/spreadsheetml/2006/main" count="143" uniqueCount="46">
  <si>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</si>
  <si>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</si>
  <si>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</si>
  <si>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</si>
  <si>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</si>
  <si>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</si>
  <si>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</si>
  <si>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</si>
  <si>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</si>
  <si>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</si>
  <si>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</si>
  <si>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</si>
  <si>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</si>
  <si>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</si>
  <si>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</si>
  <si>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</si>
  <si>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</si>
  <si>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</si>
  <si>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</si>
  <si>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</si>
  <si>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</si>
  <si>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</si>
  <si>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支出負担行為担当官
税務大学校副校長
北村 厚
埼玉県和光市南２－３－７</t>
  </si>
  <si>
    <t>－</t>
  </si>
  <si>
    <t>和光市水道部
埼玉県和光市広沢１－５</t>
  </si>
  <si>
    <t>税務大学校和光校舎及び関東信越研修所において使用するガスの調達　1,134,000㎥</t>
  </si>
  <si>
    <t>一般競争入札において再度の入札を実施しても、落札者となるべき者がいないことから、会計法第29条の３第５項及び予決令第99の２に該当するため。</t>
  </si>
  <si>
    <t>単価契約
予定調達総額
124,851,956円</t>
  </si>
  <si>
    <t>上水道使用料</t>
  </si>
  <si>
    <t>千葉県企業局
千葉県千葉市中央区南町１－４－７</t>
  </si>
  <si>
    <t>水道料</t>
  </si>
  <si>
    <t>支出負担行為担当官
税務大学校副校長
江崎　純子
埼玉県和光市南２－３－７</t>
  </si>
  <si>
    <t>税務大学校和光校舎及び関東信越研修所で使用する電気の調達
予定使用電力量5,707,000キロワット時</t>
  </si>
  <si>
    <t>東京電力エナジーパートナー株式会社
東京都千代田区内幸町１－１－３</t>
  </si>
  <si>
    <t>長期継続契約
単価契約
７年度支払実績額
94,398,447円</t>
    <phoneticPr fontId="3"/>
  </si>
  <si>
    <t>長期継続契約
単価契約
７年度支払実績額
23,847,301円</t>
    <phoneticPr fontId="3"/>
  </si>
  <si>
    <t>長期継続契約
単価契約
７年度支払実績額
10,647,451円</t>
    <phoneticPr fontId="3"/>
  </si>
  <si>
    <t>長期継続契約
単価契約
７年度支払実績額
2,305,965円</t>
    <phoneticPr fontId="3"/>
  </si>
  <si>
    <t/>
  </si>
  <si>
    <t>税務大学校和光校舎及び関東信越研修所で使用する電気の調達
予定使用電力量6,429,500キロワット時</t>
  </si>
  <si>
    <t>一般競争入札</t>
  </si>
  <si>
    <t>同種の他の契約の予定価格を類推されるおそれがあるため公表しない</t>
  </si>
  <si>
    <t>@423.39円ほか</t>
  </si>
  <si>
    <t>分任契約担当官
税務大学校東京研修所幹事
麻生　聡
千葉県船橋市行田２－６－５</t>
  </si>
  <si>
    <t>予算決算及び会計令第102条の２に基づき長期継続契約を行っており、かつ行政需要に適合した供給を行える事業者が特定されており、契約価格の競争による相手方の選定を許されないことから、会計法第29条の３第４項に該当するため。
根拠区分１（２）①ニ（ロ）</t>
  </si>
  <si>
    <t>王子・伊藤忠エネクス電力販売株式会社
東京都千代田区霞が関３－２－５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</si>
</sst>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2">
    <xf numFmtId="0" fontId="0" fillId="0" borderId="0" xfId="0"/>
    <xf numFmtId="178" fontId="6" fillId="0" borderId="6" xfId="6" applyNumberFormat="1" applyFont="1" applyBorder="1" applyAlignment="1">
      <alignment horizontal="center" vertical="center" wrapText="1"/>
    </xf>
    <xf numFmtId="178" fontId="6" fillId="0" borderId="5" xfId="7" applyNumberFormat="1" applyFont="1" applyFill="1" applyBorder="1" applyAlignment="1">
      <alignment horizontal="center" vertical="center" wrapText="1"/>
    </xf>
    <xf numFmtId="178" fontId="6" fillId="0" borderId="5" xfId="6" applyNumberFormat="1" applyFont="1" applyBorder="1" applyAlignment="1">
      <alignment horizontal="center" vertical="center" wrapText="1"/>
    </xf>
    <xf numFmtId="178" fontId="6" fillId="0" borderId="2" xfId="6" applyNumberFormat="1" applyFont="1" applyBorder="1" applyAlignment="1">
      <alignment horizontal="center" vertical="center" wrapText="1"/>
    </xf>
    <xf numFmtId="0" fontId="7" fillId="0" borderId="0" xfId="6" applyFont="1" applyAlignment="1">
      <alignment vertical="center" wrapText="1"/>
    </xf>
    <xf numFmtId="0" fontId="8" fillId="0" borderId="0" xfId="6" applyFont="1">
      <alignment vertical="center"/>
    </xf>
    <xf numFmtId="0" fontId="8" fillId="0" borderId="0" xfId="6" applyFont="1" applyAlignment="1">
      <alignment horizontal="center" vertical="center"/>
    </xf>
    <xf numFmtId="0" fontId="7" fillId="0" borderId="0" xfId="6" applyFont="1" applyAlignment="1">
      <alignment horizontal="center" vertical="center"/>
    </xf>
    <xf numFmtId="0" fontId="7" fillId="0" borderId="0" xfId="6" applyFont="1">
      <alignment vertical="center"/>
    </xf>
    <xf numFmtId="38" fontId="7" fillId="0" borderId="0" xfId="3" applyFont="1" applyFill="1" applyAlignment="1">
      <alignment horizontal="center" vertical="center"/>
    </xf>
    <xf numFmtId="178" fontId="7" fillId="0" borderId="0" xfId="6" applyNumberFormat="1" applyFont="1">
      <alignment vertical="center"/>
    </xf>
    <xf numFmtId="0" fontId="7" fillId="0" borderId="0" xfId="2" applyFont="1"/>
    <xf numFmtId="0" fontId="7" fillId="0" borderId="0" xfId="2" applyFont="1" applyAlignment="1">
      <alignment horizontal="right" vertical="center"/>
    </xf>
    <xf numFmtId="0" fontId="7" fillId="0" borderId="1" xfId="6" applyFont="1" applyBorder="1" applyAlignment="1">
      <alignment vertical="center" wrapText="1"/>
    </xf>
    <xf numFmtId="0" fontId="6" fillId="0" borderId="2" xfId="6" applyFont="1" applyBorder="1" applyAlignment="1">
      <alignment horizontal="center" vertical="center" wrapText="1"/>
    </xf>
    <xf numFmtId="0" fontId="7" fillId="0" borderId="0" xfId="6" applyFont="1" applyAlignment="1">
      <alignment horizontal="center" vertical="center" wrapText="1"/>
    </xf>
    <xf numFmtId="0" fontId="8"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81" fontId="6" fillId="0" borderId="5" xfId="1"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7" fillId="0" borderId="0" xfId="6" applyFont="1" applyAlignment="1">
      <alignment horizontal="left" vertical="center"/>
    </xf>
    <xf numFmtId="9" fontId="7" fillId="0" borderId="0" xfId="6" applyNumberFormat="1" applyFont="1">
      <alignment vertical="center"/>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9" fontId="6" fillId="0" borderId="0" xfId="6" applyNumberFormat="1" applyFont="1">
      <alignment vertical="center"/>
    </xf>
    <xf numFmtId="178"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177" fontId="6" fillId="0" borderId="5" xfId="1" applyNumberFormat="1" applyFont="1" applyBorder="1" applyAlignment="1">
      <alignment horizontal="center" vertical="center" wrapText="1"/>
    </xf>
    <xf numFmtId="0" fontId="6" fillId="0" borderId="5" xfId="7" applyNumberFormat="1" applyFont="1" applyFill="1" applyBorder="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9" fontId="6" fillId="0" borderId="0" xfId="6" applyNumberFormat="1" applyFont="1">
      <alignment vertical="center"/>
    </xf>
    <xf numFmtId="0" fontId="6" fillId="0" borderId="1" xfId="6" applyFont="1" applyBorder="1" applyAlignment="1">
      <alignment vertical="center" wrapText="1"/>
    </xf>
    <xf numFmtId="181" fontId="6" fillId="0" borderId="5" xfId="1" applyNumberFormat="1" applyFont="1" applyBorder="1" applyAlignment="1">
      <alignment horizontal="center" vertical="center" shrinkToFit="1"/>
    </xf>
    <xf numFmtId="176" fontId="6" fillId="0" borderId="5" xfId="1" applyNumberFormat="1" applyFont="1" applyBorder="1" applyAlignment="1">
      <alignment horizontal="left" vertical="center" wrapText="1"/>
    </xf>
    <xf numFmtId="180" fontId="6" fillId="0" borderId="5" xfId="3" applyNumberFormat="1" applyFont="1" applyFill="1" applyBorder="1" applyAlignment="1">
      <alignment horizontal="left" vertical="center" wrapText="1" shrinkToFit="1"/>
    </xf>
    <xf numFmtId="179"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center" vertical="center"/>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2" xfId="3" applyFont="1" applyFill="1" applyBorder="1" applyAlignment="1">
      <alignment horizontal="center" vertical="center" wrapText="1"/>
    </xf>
    <xf numFmtId="9" fontId="6" fillId="0" borderId="2" xfId="6" applyNumberFormat="1" applyFont="1" applyBorder="1" applyAlignment="1">
      <alignment horizontal="center" vertical="center" wrapText="1"/>
    </xf>
    <xf numFmtId="0" fontId="6" fillId="0" borderId="2" xfId="6" applyFont="1" applyBorder="1" applyAlignment="1">
      <alignment horizontal="center" vertical="center"/>
    </xf>
    <xf numFmtId="0" fontId="8" fillId="0" borderId="0" xfId="2" applyFont="1" applyAlignment="1">
      <alignment horizontal="left" vertical="center"/>
    </xf>
    <xf numFmtId="0" fontId="6" fillId="0" borderId="2" xfId="2"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
  <sheetViews>
    <sheetView showZeros="0" view="pageBreakPreview" zoomScale="85" zoomScaleNormal="100" zoomScaleSheetLayoutView="85" workbookViewId="0">
      <selection activeCell="B6" sqref="B6"/>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54296875" style="9" customWidth="1"/>
    <col min="7" max="7" width="14.453125" style="9" customWidth="1"/>
    <col min="8" max="8" width="14.54296875" style="10" customWidth="1"/>
    <col min="9" max="9" width="14.54296875" style="8" customWidth="1"/>
    <col min="10" max="10" width="7.54296875" style="9" customWidth="1"/>
    <col min="11" max="11" width="8.1796875" style="9" customWidth="1"/>
    <col min="12" max="12" width="8.54296875" style="9" customWidth="1"/>
    <col min="13" max="13" width="8.1796875" style="11" customWidth="1"/>
    <col min="14" max="14" width="12" style="9" customWidth="1"/>
    <col min="15" max="15" width="9" style="6"/>
    <col min="16" max="16" width="11.26953125" style="6" customWidth="1"/>
    <col min="17" max="16384" width="9" style="6"/>
  </cols>
  <sheetData>
    <row r="1" spans="1:16" ht="27.65" customHeight="1" x14ac:dyDescent="0.2">
      <c r="A1" s="5"/>
      <c r="B1" s="49" t="s">
        <v>0</v>
      </c>
      <c r="C1" s="50"/>
      <c r="D1" s="50"/>
      <c r="E1" s="50"/>
      <c r="F1" s="50"/>
      <c r="G1" s="50"/>
      <c r="H1" s="50"/>
      <c r="I1" s="50"/>
      <c r="J1" s="50"/>
      <c r="K1" s="50"/>
      <c r="L1" s="50"/>
      <c r="M1" s="50"/>
      <c r="N1" s="50"/>
    </row>
    <row r="2" spans="1:16" x14ac:dyDescent="0.2">
      <c r="A2" s="5"/>
    </row>
    <row r="3" spans="1:16" x14ac:dyDescent="0.15">
      <c r="A3" s="5"/>
      <c r="B3" s="12"/>
      <c r="N3" s="13"/>
    </row>
    <row r="4" spans="1:16" ht="22" customHeight="1" x14ac:dyDescent="0.2">
      <c r="A4" s="5"/>
      <c r="B4" s="51" t="s">
        <v>1</v>
      </c>
      <c r="C4" s="51" t="s">
        <v>2</v>
      </c>
      <c r="D4" s="51" t="s">
        <v>3</v>
      </c>
      <c r="E4" s="51" t="s">
        <v>4</v>
      </c>
      <c r="F4" s="52" t="s">
        <v>5</v>
      </c>
      <c r="G4" s="51" t="s">
        <v>6</v>
      </c>
      <c r="H4" s="54" t="s">
        <v>7</v>
      </c>
      <c r="I4" s="51" t="s">
        <v>8</v>
      </c>
      <c r="J4" s="46" t="s">
        <v>9</v>
      </c>
      <c r="K4" s="47" t="s">
        <v>10</v>
      </c>
      <c r="L4" s="48"/>
      <c r="M4" s="48"/>
      <c r="N4" s="52" t="s">
        <v>11</v>
      </c>
    </row>
    <row r="5" spans="1:16" s="16" customFormat="1" ht="37" customHeight="1" x14ac:dyDescent="0.2">
      <c r="A5" s="14"/>
      <c r="B5" s="51"/>
      <c r="C5" s="51"/>
      <c r="D5" s="51"/>
      <c r="E5" s="51"/>
      <c r="F5" s="53"/>
      <c r="G5" s="51"/>
      <c r="H5" s="54"/>
      <c r="I5" s="51"/>
      <c r="J5" s="46"/>
      <c r="K5" s="15" t="s">
        <v>12</v>
      </c>
      <c r="L5" s="15" t="s">
        <v>13</v>
      </c>
      <c r="M5" s="1" t="s">
        <v>14</v>
      </c>
      <c r="N5" s="53"/>
    </row>
    <row r="6" spans="1:16" s="16" customFormat="1" ht="70" customHeight="1" x14ac:dyDescent="0.2">
      <c r="A6" s="17"/>
      <c r="B6" s="18" t="s">
        <v>38</v>
      </c>
      <c r="C6" s="19" t="s">
        <v>38</v>
      </c>
      <c r="D6" s="20" t="s">
        <v>38</v>
      </c>
      <c r="E6" s="18" t="s">
        <v>38</v>
      </c>
      <c r="F6" s="3" t="s">
        <v>38</v>
      </c>
      <c r="G6" s="21" t="s">
        <v>38</v>
      </c>
      <c r="H6" s="22" t="s">
        <v>38</v>
      </c>
      <c r="I6" s="22" t="s">
        <v>38</v>
      </c>
      <c r="J6" s="23" t="s">
        <v>38</v>
      </c>
      <c r="K6" s="24" t="s">
        <v>38</v>
      </c>
      <c r="L6" s="24" t="s">
        <v>38</v>
      </c>
      <c r="M6" s="2" t="s">
        <v>38</v>
      </c>
      <c r="N6" s="25"/>
      <c r="O6" s="16" t="str">
        <f>IF(A6="","",VLOOKUP(A6,#REF!,61,FALSE))</f>
        <v/>
      </c>
      <c r="P6" s="16" t="str">
        <f>IF(A6="","",IF(VLOOKUP(A6,#REF!,18,FALSE)="他官署で調達手続きを実施のため","×",IF(VLOOKUP(A6,#REF!,26,FALSE)="②同種の他の契約の予定価格を類推されるおそれがあるため公表しない","×","○")))</f>
        <v/>
      </c>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
  <sheetViews>
    <sheetView showZeros="0" view="pageBreakPreview" zoomScale="85" zoomScaleNormal="100" zoomScaleSheetLayoutView="85" workbookViewId="0">
      <selection activeCell="D33" sqref="D33"/>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7265625" style="9" customWidth="1"/>
    <col min="7" max="7" width="18.81640625" style="26" customWidth="1"/>
    <col min="8" max="8" width="13.54296875" style="10" customWidth="1"/>
    <col min="9" max="9" width="13.54296875" style="8" customWidth="1"/>
    <col min="10" max="10" width="7.54296875" style="27" customWidth="1"/>
    <col min="11" max="11" width="8.453125" style="9" customWidth="1"/>
    <col min="12" max="12" width="8.1796875" style="9" customWidth="1"/>
    <col min="13" max="13" width="8.54296875" style="9" customWidth="1"/>
    <col min="14" max="14" width="8.1796875" style="11" customWidth="1"/>
    <col min="15" max="15" width="12.1796875" style="9" customWidth="1"/>
    <col min="16" max="16" width="9" style="6"/>
    <col min="17" max="17" width="11.26953125" style="6" customWidth="1"/>
    <col min="18" max="16384" width="9" style="6"/>
  </cols>
  <sheetData>
    <row r="1" spans="1:17" ht="27.65" customHeight="1" x14ac:dyDescent="0.2">
      <c r="A1" s="5"/>
      <c r="B1" s="49" t="s">
        <v>15</v>
      </c>
      <c r="C1" s="50"/>
      <c r="D1" s="50"/>
      <c r="E1" s="50"/>
      <c r="F1" s="50"/>
      <c r="G1" s="57"/>
      <c r="H1" s="50"/>
      <c r="I1" s="50"/>
      <c r="J1" s="50"/>
      <c r="K1" s="50"/>
      <c r="L1" s="50"/>
      <c r="M1" s="50"/>
      <c r="N1" s="50"/>
      <c r="O1" s="50"/>
    </row>
    <row r="2" spans="1:17" x14ac:dyDescent="0.2">
      <c r="A2" s="5"/>
    </row>
    <row r="3" spans="1:17" x14ac:dyDescent="0.2">
      <c r="A3" s="5"/>
      <c r="B3" s="28"/>
      <c r="C3" s="29"/>
      <c r="D3" s="29"/>
      <c r="E3" s="30"/>
      <c r="F3" s="30"/>
      <c r="G3" s="31"/>
      <c r="H3" s="32"/>
      <c r="I3" s="29"/>
      <c r="J3" s="33"/>
      <c r="K3" s="30"/>
      <c r="L3" s="30"/>
      <c r="M3" s="30"/>
      <c r="N3" s="34"/>
      <c r="O3" s="35"/>
      <c r="P3" s="30"/>
      <c r="Q3" s="30"/>
    </row>
    <row r="4" spans="1:17" ht="22" customHeight="1" x14ac:dyDescent="0.2">
      <c r="A4" s="5"/>
      <c r="B4" s="51" t="s">
        <v>16</v>
      </c>
      <c r="C4" s="51" t="s">
        <v>2</v>
      </c>
      <c r="D4" s="51" t="s">
        <v>3</v>
      </c>
      <c r="E4" s="51" t="s">
        <v>4</v>
      </c>
      <c r="F4" s="52" t="s">
        <v>5</v>
      </c>
      <c r="G4" s="58" t="s">
        <v>17</v>
      </c>
      <c r="H4" s="54" t="s">
        <v>7</v>
      </c>
      <c r="I4" s="51" t="s">
        <v>8</v>
      </c>
      <c r="J4" s="55" t="s">
        <v>9</v>
      </c>
      <c r="K4" s="51" t="s">
        <v>18</v>
      </c>
      <c r="L4" s="56" t="s">
        <v>10</v>
      </c>
      <c r="M4" s="56"/>
      <c r="N4" s="56"/>
      <c r="O4" s="52" t="s">
        <v>11</v>
      </c>
      <c r="P4" s="30"/>
      <c r="Q4" s="30"/>
    </row>
    <row r="5" spans="1:17" s="16" customFormat="1" ht="36.65" customHeight="1" x14ac:dyDescent="0.2">
      <c r="A5" s="14"/>
      <c r="B5" s="51"/>
      <c r="C5" s="51"/>
      <c r="D5" s="51"/>
      <c r="E5" s="51"/>
      <c r="F5" s="53"/>
      <c r="G5" s="58"/>
      <c r="H5" s="54"/>
      <c r="I5" s="51"/>
      <c r="J5" s="55"/>
      <c r="K5" s="51"/>
      <c r="L5" s="15" t="s">
        <v>12</v>
      </c>
      <c r="M5" s="15" t="s">
        <v>13</v>
      </c>
      <c r="N5" s="4" t="s">
        <v>14</v>
      </c>
      <c r="O5" s="53"/>
      <c r="P5" s="36"/>
      <c r="Q5" s="36"/>
    </row>
    <row r="6" spans="1:17" s="16" customFormat="1" ht="70" customHeight="1" x14ac:dyDescent="0.2">
      <c r="A6" s="17"/>
      <c r="B6" s="18" t="s">
        <v>38</v>
      </c>
      <c r="C6" s="19" t="s">
        <v>38</v>
      </c>
      <c r="D6" s="37" t="s">
        <v>38</v>
      </c>
      <c r="E6" s="18" t="s">
        <v>38</v>
      </c>
      <c r="F6" s="3" t="s">
        <v>38</v>
      </c>
      <c r="G6" s="21" t="s">
        <v>38</v>
      </c>
      <c r="H6" s="22" t="s">
        <v>38</v>
      </c>
      <c r="I6" s="22" t="s">
        <v>38</v>
      </c>
      <c r="J6" s="24" t="s">
        <v>38</v>
      </c>
      <c r="K6" s="38"/>
      <c r="L6" s="24" t="s">
        <v>38</v>
      </c>
      <c r="M6" s="24" t="s">
        <v>38</v>
      </c>
      <c r="N6" s="2" t="s">
        <v>38</v>
      </c>
      <c r="O6" s="25"/>
      <c r="P6" s="36"/>
      <c r="Q6" s="36"/>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
  <sheetViews>
    <sheetView showZeros="0" tabSelected="1" view="pageBreakPreview" zoomScaleNormal="100" zoomScaleSheetLayoutView="100" workbookViewId="0">
      <selection activeCell="D20" sqref="D20"/>
    </sheetView>
  </sheetViews>
  <sheetFormatPr defaultColWidth="9" defaultRowHeight="11" x14ac:dyDescent="0.2"/>
  <cols>
    <col min="1" max="1" width="8.81640625" style="29" customWidth="1"/>
    <col min="2" max="2" width="30.54296875" style="30" customWidth="1"/>
    <col min="3" max="3" width="20.54296875" style="29" customWidth="1"/>
    <col min="4" max="4" width="14.453125" style="29" customWidth="1"/>
    <col min="5" max="5" width="20.54296875" style="30" customWidth="1"/>
    <col min="6" max="6" width="15.81640625" style="30" customWidth="1"/>
    <col min="7" max="7" width="14.453125" style="30" customWidth="1"/>
    <col min="8" max="8" width="14.54296875" style="40" customWidth="1"/>
    <col min="9" max="9" width="14.54296875" style="29" customWidth="1"/>
    <col min="10" max="10" width="7.54296875" style="41" customWidth="1"/>
    <col min="11" max="11" width="8.1796875" style="30" customWidth="1"/>
    <col min="12" max="12" width="8.54296875" style="30" customWidth="1"/>
    <col min="13" max="13" width="8.1796875" style="34" customWidth="1"/>
    <col min="14" max="14" width="12.1796875" style="30" customWidth="1"/>
    <col min="15" max="15" width="11.26953125" style="30" customWidth="1"/>
    <col min="16" max="16384" width="9" style="30"/>
  </cols>
  <sheetData>
    <row r="1" spans="1:14" ht="27.65" customHeight="1" x14ac:dyDescent="0.2">
      <c r="A1" s="39"/>
      <c r="B1" s="59" t="s">
        <v>19</v>
      </c>
      <c r="C1" s="60"/>
      <c r="D1" s="60"/>
      <c r="E1" s="60"/>
      <c r="F1" s="60"/>
      <c r="G1" s="60"/>
      <c r="H1" s="61"/>
      <c r="I1" s="60"/>
      <c r="J1" s="60"/>
      <c r="K1" s="60"/>
      <c r="L1" s="60"/>
      <c r="M1" s="60"/>
      <c r="N1" s="60"/>
    </row>
    <row r="2" spans="1:14" ht="12" customHeight="1" x14ac:dyDescent="0.2">
      <c r="A2" s="39"/>
    </row>
    <row r="3" spans="1:14" ht="12" customHeight="1" x14ac:dyDescent="0.2">
      <c r="A3" s="39"/>
      <c r="B3" s="28"/>
      <c r="N3" s="35"/>
    </row>
    <row r="4" spans="1:14" ht="22" customHeight="1" x14ac:dyDescent="0.2">
      <c r="A4" s="39"/>
      <c r="B4" s="51" t="s">
        <v>20</v>
      </c>
      <c r="C4" s="51" t="s">
        <v>2</v>
      </c>
      <c r="D4" s="51" t="s">
        <v>3</v>
      </c>
      <c r="E4" s="51" t="s">
        <v>4</v>
      </c>
      <c r="F4" s="52" t="s">
        <v>5</v>
      </c>
      <c r="G4" s="51" t="s">
        <v>6</v>
      </c>
      <c r="H4" s="54" t="s">
        <v>7</v>
      </c>
      <c r="I4" s="51" t="s">
        <v>8</v>
      </c>
      <c r="J4" s="46" t="s">
        <v>9</v>
      </c>
      <c r="K4" s="47" t="s">
        <v>10</v>
      </c>
      <c r="L4" s="48"/>
      <c r="M4" s="48"/>
      <c r="N4" s="52" t="s">
        <v>11</v>
      </c>
    </row>
    <row r="5" spans="1:14" s="36" customFormat="1" ht="36.65" customHeight="1" x14ac:dyDescent="0.2">
      <c r="A5" s="42"/>
      <c r="B5" s="51"/>
      <c r="C5" s="51"/>
      <c r="D5" s="51"/>
      <c r="E5" s="51"/>
      <c r="F5" s="53"/>
      <c r="G5" s="51"/>
      <c r="H5" s="54"/>
      <c r="I5" s="51"/>
      <c r="J5" s="46"/>
      <c r="K5" s="15" t="s">
        <v>12</v>
      </c>
      <c r="L5" s="15" t="s">
        <v>13</v>
      </c>
      <c r="M5" s="1" t="s">
        <v>14</v>
      </c>
      <c r="N5" s="53"/>
    </row>
    <row r="6" spans="1:14" s="36" customFormat="1" ht="70" customHeight="1" x14ac:dyDescent="0.2">
      <c r="A6" s="15"/>
      <c r="B6" s="18" t="s">
        <v>39</v>
      </c>
      <c r="C6" s="19" t="s">
        <v>31</v>
      </c>
      <c r="D6" s="43">
        <v>46087</v>
      </c>
      <c r="E6" s="18" t="s">
        <v>45</v>
      </c>
      <c r="F6" s="3">
        <v>5010401116372</v>
      </c>
      <c r="G6" s="21" t="s">
        <v>40</v>
      </c>
      <c r="H6" s="45" t="s">
        <v>41</v>
      </c>
      <c r="I6" s="22" t="s">
        <v>42</v>
      </c>
      <c r="J6" s="23" t="s">
        <v>23</v>
      </c>
      <c r="K6" s="24" t="s">
        <v>38</v>
      </c>
      <c r="L6" s="24">
        <v>0</v>
      </c>
      <c r="M6" s="2" t="s">
        <v>38</v>
      </c>
      <c r="N6" s="25" t="s">
        <v>27</v>
      </c>
    </row>
    <row r="7" spans="1:14" s="36" customFormat="1" ht="70" customHeight="1" x14ac:dyDescent="0.2">
      <c r="A7" s="15"/>
      <c r="B7" s="18" t="s">
        <v>32</v>
      </c>
      <c r="C7" s="19" t="s">
        <v>22</v>
      </c>
      <c r="D7" s="43" t="s">
        <v>23</v>
      </c>
      <c r="E7" s="18" t="s">
        <v>33</v>
      </c>
      <c r="F7" s="3">
        <v>8010001166930</v>
      </c>
      <c r="G7" s="21" t="s">
        <v>40</v>
      </c>
      <c r="H7" s="22" t="s">
        <v>23</v>
      </c>
      <c r="I7" s="22" t="s">
        <v>23</v>
      </c>
      <c r="J7" s="23" t="s">
        <v>23</v>
      </c>
      <c r="K7" s="24" t="s">
        <v>38</v>
      </c>
      <c r="L7" s="24">
        <v>0</v>
      </c>
      <c r="M7" s="2" t="s">
        <v>38</v>
      </c>
      <c r="N7" s="25" t="s">
        <v>34</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7" xr:uid="{00000000-0002-0000-0300-000000000000}"/>
    <dataValidation imeMode="halfAlpha" allowBlank="1" showInputMessage="1" showErrorMessage="1" errorTitle="参考" error="半角数字で入力して下さい。" promptTitle="入力方法" prompt="半角数字で入力して下さい。" sqref="H6:J7"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
  <sheetViews>
    <sheetView showZeros="0" view="pageBreakPreview" zoomScale="85" zoomScaleNormal="100" zoomScaleSheetLayoutView="85" workbookViewId="0">
      <selection activeCell="E12" sqref="E12"/>
    </sheetView>
  </sheetViews>
  <sheetFormatPr defaultColWidth="9" defaultRowHeight="11" x14ac:dyDescent="0.2"/>
  <cols>
    <col min="1" max="1" width="9" style="29"/>
    <col min="2" max="2" width="30.54296875" style="30" customWidth="1"/>
    <col min="3" max="3" width="20.54296875" style="29" customWidth="1"/>
    <col min="4" max="4" width="14.453125" style="29" customWidth="1"/>
    <col min="5" max="5" width="20.54296875" style="30" customWidth="1"/>
    <col min="6" max="6" width="15.7265625" style="30" customWidth="1"/>
    <col min="7" max="7" width="19" style="31" customWidth="1"/>
    <col min="8" max="8" width="13.54296875" style="32" customWidth="1"/>
    <col min="9" max="9" width="13.54296875" style="29" customWidth="1"/>
    <col min="10" max="10" width="12.26953125" style="30" bestFit="1" customWidth="1"/>
    <col min="11" max="11" width="8.453125" style="30" customWidth="1"/>
    <col min="12" max="12" width="8.1796875" style="30" customWidth="1"/>
    <col min="13" max="13" width="8.7265625" style="30" customWidth="1"/>
    <col min="14" max="14" width="8.1796875" style="30" customWidth="1"/>
    <col min="15" max="15" width="12" style="30" customWidth="1"/>
    <col min="16" max="16" width="9" style="30"/>
    <col min="17" max="17" width="11.26953125" style="30" customWidth="1"/>
    <col min="18" max="16384" width="9" style="30"/>
  </cols>
  <sheetData>
    <row r="1" spans="1:16" ht="27.65" customHeight="1" x14ac:dyDescent="0.2">
      <c r="A1" s="39"/>
      <c r="B1" s="49" t="s">
        <v>21</v>
      </c>
      <c r="C1" s="50"/>
      <c r="D1" s="50"/>
      <c r="E1" s="50"/>
      <c r="F1" s="50"/>
      <c r="G1" s="57"/>
      <c r="H1" s="50"/>
      <c r="I1" s="50"/>
      <c r="J1" s="50"/>
      <c r="K1" s="50"/>
      <c r="L1" s="50"/>
      <c r="M1" s="50"/>
      <c r="N1" s="50"/>
      <c r="O1" s="50"/>
    </row>
    <row r="2" spans="1:16" ht="12" customHeight="1" x14ac:dyDescent="0.2">
      <c r="A2" s="39"/>
    </row>
    <row r="3" spans="1:16" ht="12" customHeight="1" x14ac:dyDescent="0.2">
      <c r="A3" s="39"/>
      <c r="B3" s="28"/>
      <c r="O3" s="35"/>
    </row>
    <row r="4" spans="1:16" ht="22" customHeight="1" x14ac:dyDescent="0.2">
      <c r="A4" s="39"/>
      <c r="B4" s="51" t="s">
        <v>20</v>
      </c>
      <c r="C4" s="51" t="s">
        <v>2</v>
      </c>
      <c r="D4" s="51" t="s">
        <v>3</v>
      </c>
      <c r="E4" s="51" t="s">
        <v>4</v>
      </c>
      <c r="F4" s="52" t="s">
        <v>5</v>
      </c>
      <c r="G4" s="58" t="s">
        <v>17</v>
      </c>
      <c r="H4" s="54" t="s">
        <v>7</v>
      </c>
      <c r="I4" s="51" t="s">
        <v>8</v>
      </c>
      <c r="J4" s="51" t="s">
        <v>9</v>
      </c>
      <c r="K4" s="51" t="s">
        <v>18</v>
      </c>
      <c r="L4" s="56" t="s">
        <v>10</v>
      </c>
      <c r="M4" s="56"/>
      <c r="N4" s="56"/>
      <c r="O4" s="52" t="s">
        <v>11</v>
      </c>
    </row>
    <row r="5" spans="1:16" s="36" customFormat="1" ht="37" customHeight="1" x14ac:dyDescent="0.2">
      <c r="A5" s="42"/>
      <c r="B5" s="51"/>
      <c r="C5" s="51"/>
      <c r="D5" s="51"/>
      <c r="E5" s="51"/>
      <c r="F5" s="53"/>
      <c r="G5" s="58"/>
      <c r="H5" s="54"/>
      <c r="I5" s="51"/>
      <c r="J5" s="51"/>
      <c r="K5" s="51"/>
      <c r="L5" s="15" t="s">
        <v>12</v>
      </c>
      <c r="M5" s="15" t="s">
        <v>13</v>
      </c>
      <c r="N5" s="15" t="s">
        <v>14</v>
      </c>
      <c r="O5" s="53"/>
    </row>
    <row r="6" spans="1:16" s="36" customFormat="1" ht="70" customHeight="1" x14ac:dyDescent="0.2">
      <c r="A6" s="15"/>
      <c r="B6" s="18" t="s">
        <v>25</v>
      </c>
      <c r="C6" s="19" t="s">
        <v>31</v>
      </c>
      <c r="D6" s="20" t="s">
        <v>23</v>
      </c>
      <c r="E6" s="18" t="s">
        <v>33</v>
      </c>
      <c r="F6" s="3">
        <v>8010001166930</v>
      </c>
      <c r="G6" s="44" t="s">
        <v>26</v>
      </c>
      <c r="H6" s="22" t="s">
        <v>23</v>
      </c>
      <c r="I6" s="22" t="s">
        <v>23</v>
      </c>
      <c r="J6" s="24" t="s">
        <v>23</v>
      </c>
      <c r="K6" s="38" t="s">
        <v>23</v>
      </c>
      <c r="L6" s="24" t="s">
        <v>38</v>
      </c>
      <c r="M6" s="24">
        <v>0</v>
      </c>
      <c r="N6" s="38" t="s">
        <v>38</v>
      </c>
      <c r="O6" s="25" t="s">
        <v>35</v>
      </c>
      <c r="P6" s="36" t="str">
        <f>IF(A6="","",VLOOKUP(A6,#REF!,58,FALSE))</f>
        <v/>
      </c>
    </row>
    <row r="7" spans="1:16" s="36" customFormat="1" ht="70" customHeight="1" x14ac:dyDescent="0.2">
      <c r="A7" s="15"/>
      <c r="B7" s="18" t="s">
        <v>30</v>
      </c>
      <c r="C7" s="19" t="s">
        <v>31</v>
      </c>
      <c r="D7" s="20" t="s">
        <v>23</v>
      </c>
      <c r="E7" s="18" t="s">
        <v>24</v>
      </c>
      <c r="F7" s="3">
        <v>4000020112291</v>
      </c>
      <c r="G7" s="44" t="s">
        <v>44</v>
      </c>
      <c r="H7" s="22" t="s">
        <v>23</v>
      </c>
      <c r="I7" s="22" t="s">
        <v>23</v>
      </c>
      <c r="J7" s="24" t="s">
        <v>23</v>
      </c>
      <c r="K7" s="38" t="s">
        <v>23</v>
      </c>
      <c r="L7" s="24" t="s">
        <v>38</v>
      </c>
      <c r="M7" s="24">
        <v>0</v>
      </c>
      <c r="N7" s="38" t="s">
        <v>38</v>
      </c>
      <c r="O7" s="25" t="s">
        <v>36</v>
      </c>
      <c r="P7" s="36" t="str">
        <f>IF(A7="","",VLOOKUP(A7,#REF!,58,FALSE))</f>
        <v/>
      </c>
    </row>
    <row r="8" spans="1:16" s="36" customFormat="1" ht="70" customHeight="1" x14ac:dyDescent="0.2">
      <c r="A8" s="15"/>
      <c r="B8" s="18" t="s">
        <v>28</v>
      </c>
      <c r="C8" s="19" t="s">
        <v>43</v>
      </c>
      <c r="D8" s="20" t="s">
        <v>23</v>
      </c>
      <c r="E8" s="18" t="s">
        <v>29</v>
      </c>
      <c r="F8" s="3">
        <v>4000020120006</v>
      </c>
      <c r="G8" s="44" t="s">
        <v>44</v>
      </c>
      <c r="H8" s="22" t="s">
        <v>23</v>
      </c>
      <c r="I8" s="22" t="s">
        <v>23</v>
      </c>
      <c r="J8" s="24" t="s">
        <v>23</v>
      </c>
      <c r="K8" s="38" t="s">
        <v>23</v>
      </c>
      <c r="L8" s="24" t="s">
        <v>38</v>
      </c>
      <c r="M8" s="24">
        <v>0</v>
      </c>
      <c r="N8" s="38" t="s">
        <v>38</v>
      </c>
      <c r="O8" s="25" t="s">
        <v>37</v>
      </c>
      <c r="P8" s="36" t="str">
        <f>IF(A8="","",VLOOKUP(A8,#REF!,58,FALSE))</f>
        <v/>
      </c>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8" xr:uid="{00000000-0002-0000-0400-000000000000}"/>
    <dataValidation imeMode="halfAlpha" allowBlank="1" showInputMessage="1" showErrorMessage="1" errorTitle="参考" error="半角数字で入力して下さい。" promptTitle="入力方法" prompt="半角数字で入力して下さい。" sqref="H6:I8"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3e97b9-ddec-4a65-923f-17b337996afb" xsi:nil="true"/>
    <lcf76f155ced4ddcb4097134ff3c332f xmlns="c45f4eab-2de5-4d9d-b94a-e68e7fe628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A447005DA42DC46B5FBC6E0AB9AE025" ma:contentTypeVersion="11" ma:contentTypeDescription="新しいドキュメントを作成します。" ma:contentTypeScope="" ma:versionID="3fbc30067ab0533b2710b2be70a5776c">
  <xsd:schema xmlns:xsd="http://www.w3.org/2001/XMLSchema" xmlns:xs="http://www.w3.org/2001/XMLSchema" xmlns:p="http://schemas.microsoft.com/office/2006/metadata/properties" xmlns:ns2="c45f4eab-2de5-4d9d-b94a-e68e7fe62833" xmlns:ns3="643e97b9-ddec-4a65-923f-17b337996afb" targetNamespace="http://schemas.microsoft.com/office/2006/metadata/properties" ma:root="true" ma:fieldsID="a7d7e7e031da8f7078d5aa950a697f3e" ns2:_="" ns3:_="">
    <xsd:import namespace="c45f4eab-2de5-4d9d-b94a-e68e7fe62833"/>
    <xsd:import namespace="643e97b9-ddec-4a65-923f-17b337996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f4eab-2de5-4d9d-b94a-e68e7fe62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3e97b9-ddec-4a65-923f-17b337996af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7512a1-8f8c-4158-8351-e522ad859899}" ma:internalName="TaxCatchAll" ma:showField="CatchAllData" ma:web="643e97b9-ddec-4a65-923f-17b337996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 ds:uri="643e97b9-ddec-4a65-923f-17b337996afb"/>
    <ds:schemaRef ds:uri="c45f4eab-2de5-4d9d-b94a-e68e7fe62833"/>
  </ds:schemaRefs>
</ds:datastoreItem>
</file>

<file path=customXml/itemProps2.xml><?xml version="1.0" encoding="utf-8"?>
<ds:datastoreItem xmlns:ds="http://schemas.openxmlformats.org/officeDocument/2006/customXml" ds:itemID="{51D06433-335B-48D3-9261-3A3A18823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f4eab-2de5-4d9d-b94a-e68e7fe62833"/>
    <ds:schemaRef ds:uri="643e97b9-ddec-4a65-923f-17b337996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0x010100FA447005DA42DC46B5FBC6E0AB9AE025</vt:lpwstr>
  </property>
  <property fmtid="{D5CDD505-2E9C-101B-9397-08002B2CF9AE}" pid="3" name="MediaServiceImageTags">
    <vt:lpwstr/>
  </property>
</Properties>
</file>