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339" documentId="13_ncr:1_{7B32B9FE-B91E-4105-969E-EC66D908A912}" xr6:coauthVersionLast="47" xr6:coauthVersionMax="47" xr10:uidLastSave="{84175495-63C2-49D3-B9C7-59CC3F5D12D5}"/>
  <bookViews>
    <workbookView xWindow="28680" yWindow="-120" windowWidth="29040" windowHeight="15720" xr2:uid="{00000000-000D-0000-FFFF-FFFF00000000}"/>
  </bookViews>
  <sheets>
    <sheet name="別紙様式１" sheetId="3" r:id="rId1"/>
    <sheet name="別紙様式２" sheetId="4" r:id="rId2"/>
    <sheet name="別紙様式３" sheetId="5" r:id="rId3"/>
    <sheet name="別紙様式４" sheetId="6" r:id="rId4"/>
  </sheets>
  <definedNames>
    <definedName name="_xlnm._FilterDatabase" localSheetId="0" hidden="1">別紙様式１!$A$5:$N$6</definedName>
    <definedName name="_xlnm._FilterDatabase" localSheetId="1" hidden="1">別紙様式２!$A$5:$O$6</definedName>
    <definedName name="_xlnm._FilterDatabase" localSheetId="2" hidden="1">別紙様式３!$A$5:$N$6</definedName>
    <definedName name="_xlnm._FilterDatabase" localSheetId="3" hidden="1">別紙様式４!$A$5:$O$6</definedName>
    <definedName name="_xlnm.Print_Area" localSheetId="0">別紙様式１!$B$1:$N$6</definedName>
    <definedName name="_xlnm.Print_Area" localSheetId="1">別紙様式２!$B$1:$O$6</definedName>
    <definedName name="_xlnm.Print_Area" localSheetId="2">別紙様式３!$B$1:$N$6</definedName>
    <definedName name="_xlnm.Print_Area" localSheetId="3">別紙様式４!$B$1:$O$6</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6" l="1"/>
  <c r="Q6" i="4"/>
  <c r="P6" i="4"/>
  <c r="O6" i="5"/>
  <c r="P6" i="5"/>
  <c r="P6" i="6"/>
</calcChain>
</file>

<file path=xl/sharedStrings.xml><?xml version="1.0" encoding="utf-8"?>
<sst xmlns="http://schemas.openxmlformats.org/spreadsheetml/2006/main" count="101" uniqueCount="32">
  <si>
    <t>支出負担行為担当官
税務大学校副校長
江崎　純子
埼玉県和光市南２－３－７</t>
  </si>
  <si>
    <t>税務大学校和光校舎研修棟ほか照明設備改修工事
埼玉県和光市南２-３-７
令和７年11月17日～令和８年３月27日
電気工事</t>
  </si>
  <si>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</si>
  <si>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</si>
  <si>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</si>
  <si>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</si>
  <si>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</si>
  <si>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</si>
  <si>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</si>
  <si>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</si>
  <si>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</si>
  <si>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</si>
  <si>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</si>
  <si>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phoneticPr fontId="3"/>
  </si>
  <si>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</si>
  <si>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</si>
  <si>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</si>
  <si>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</si>
  <si>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</si>
  <si>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</si>
  <si>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</si>
  <si>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</si>
  <si>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</si>
  <si>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</si>
  <si>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一般競争入札</t>
  </si>
  <si>
    <t/>
  </si>
  <si>
    <t>税務大学校和光校舎及び関東信越研修所において使用するガスの調達　1,261,000㎥</t>
  </si>
  <si>
    <t>同種の他の契約の予定価格を類推されるおそれがあるため公表しない</t>
  </si>
  <si>
    <t>@56.21円ほか</t>
  </si>
  <si>
    <t>－</t>
  </si>
  <si>
    <t>清水電設株式会社
東京都府中市住吉町１－26－１</t>
  </si>
  <si>
    <t>株式会社ＣＤエナジーダイレクト
東京都中央区日本橋室町４－５－１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</si>
</sst>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8"/>
      <color theme="1"/>
      <name val="ＭＳ Ｐ明朝"/>
      <family val="1"/>
      <charset val="128"/>
    </font>
    <font>
      <sz val="11"/>
      <color theme="1"/>
      <name val="ＭＳ Ｐ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3">
    <xf numFmtId="0" fontId="0" fillId="0" borderId="0" xfId="0"/>
    <xf numFmtId="178" fontId="6" fillId="0" borderId="6" xfId="6" applyNumberFormat="1" applyFont="1" applyBorder="1" applyAlignment="1">
      <alignment horizontal="center" vertical="center" wrapText="1"/>
    </xf>
    <xf numFmtId="178" fontId="6" fillId="0" borderId="5" xfId="7" applyNumberFormat="1" applyFont="1" applyFill="1" applyBorder="1" applyAlignment="1">
      <alignment horizontal="center" vertical="center" wrapText="1"/>
    </xf>
    <xf numFmtId="178" fontId="6" fillId="0" borderId="5" xfId="6" applyNumberFormat="1" applyFont="1" applyBorder="1" applyAlignment="1">
      <alignment horizontal="center" vertical="center" wrapText="1"/>
    </xf>
    <xf numFmtId="178" fontId="6" fillId="0" borderId="1" xfId="6" applyNumberFormat="1" applyFont="1" applyBorder="1" applyAlignment="1">
      <alignment horizontal="center" vertical="center" wrapText="1"/>
    </xf>
    <xf numFmtId="0" fontId="7" fillId="0" borderId="0" xfId="6" applyFont="1" applyAlignment="1">
      <alignment vertical="center" wrapText="1"/>
    </xf>
    <xf numFmtId="0" fontId="8" fillId="0" borderId="0" xfId="6" applyFont="1">
      <alignment vertical="center"/>
    </xf>
    <xf numFmtId="0" fontId="8" fillId="0" borderId="0" xfId="6" applyFont="1" applyAlignment="1">
      <alignment horizontal="center" vertical="center"/>
    </xf>
    <xf numFmtId="0" fontId="7" fillId="0" borderId="0" xfId="6" applyFont="1" applyAlignment="1">
      <alignment horizontal="center" vertical="center"/>
    </xf>
    <xf numFmtId="0" fontId="7" fillId="0" borderId="0" xfId="6" applyFont="1">
      <alignment vertical="center"/>
    </xf>
    <xf numFmtId="38" fontId="7" fillId="0" borderId="0" xfId="3" applyFont="1" applyFill="1" applyAlignment="1">
      <alignment horizontal="center" vertical="center"/>
    </xf>
    <xf numFmtId="178" fontId="7" fillId="0" borderId="0" xfId="6" applyNumberFormat="1" applyFont="1">
      <alignment vertical="center"/>
    </xf>
    <xf numFmtId="0" fontId="7" fillId="0" borderId="0" xfId="2" applyFont="1"/>
    <xf numFmtId="0" fontId="7" fillId="0" borderId="0" xfId="2" applyFont="1" applyAlignment="1">
      <alignment horizontal="right" vertical="center"/>
    </xf>
    <xf numFmtId="0" fontId="6" fillId="0" borderId="1" xfId="6" applyFont="1" applyBorder="1" applyAlignment="1">
      <alignment horizontal="center" vertical="center" wrapText="1"/>
    </xf>
    <xf numFmtId="0" fontId="7" fillId="0" borderId="0" xfId="6" applyFont="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81" fontId="6" fillId="0" borderId="5" xfId="1" applyNumberFormat="1" applyFont="1" applyBorder="1" applyAlignment="1">
      <alignment horizontal="center" vertical="center" wrapText="1"/>
    </xf>
    <xf numFmtId="176" fontId="6" fillId="0" borderId="5" xfId="1" applyNumberFormat="1" applyFont="1" applyBorder="1" applyAlignment="1">
      <alignment horizontal="center" vertical="center" wrapText="1"/>
    </xf>
    <xf numFmtId="180" fontId="6" fillId="0" borderId="5" xfId="3" applyNumberFormat="1" applyFont="1" applyFill="1" applyBorder="1" applyAlignment="1">
      <alignment horizontal="center" vertical="center" wrapText="1" shrinkToFit="1"/>
    </xf>
    <xf numFmtId="179" fontId="6" fillId="0" borderId="5" xfId="3" applyNumberFormat="1" applyFont="1" applyFill="1" applyBorder="1" applyAlignment="1">
      <alignment horizontal="center" vertical="center" wrapText="1" shrinkToFit="1"/>
    </xf>
    <xf numFmtId="179"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7" fillId="0" borderId="0" xfId="6" applyFont="1" applyAlignment="1">
      <alignment horizontal="left" vertical="center"/>
    </xf>
    <xf numFmtId="9" fontId="7" fillId="0" borderId="0" xfId="6" applyNumberFormat="1" applyFont="1">
      <alignment vertical="center"/>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9" fontId="6" fillId="0" borderId="0" xfId="6" applyNumberFormat="1" applyFont="1">
      <alignment vertical="center"/>
    </xf>
    <xf numFmtId="178"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177" fontId="6" fillId="0" borderId="5" xfId="1" applyNumberFormat="1" applyFont="1" applyBorder="1" applyAlignment="1">
      <alignment horizontal="center" vertical="center" wrapText="1"/>
    </xf>
    <xf numFmtId="0" fontId="6" fillId="0" borderId="5" xfId="7" applyNumberFormat="1" applyFont="1" applyFill="1" applyBorder="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79" fontId="6" fillId="0" borderId="0" xfId="6" applyNumberFormat="1" applyFont="1">
      <alignment vertical="center"/>
    </xf>
    <xf numFmtId="181" fontId="6" fillId="0" borderId="5" xfId="1" applyNumberFormat="1" applyFont="1" applyBorder="1" applyAlignment="1">
      <alignment horizontal="center" vertical="center" shrinkToFit="1"/>
    </xf>
    <xf numFmtId="176" fontId="6" fillId="0" borderId="5" xfId="1" applyNumberFormat="1" applyFont="1" applyBorder="1" applyAlignment="1">
      <alignment horizontal="left" vertical="center" wrapText="1"/>
    </xf>
    <xf numFmtId="180" fontId="6" fillId="0" borderId="5" xfId="3" applyNumberFormat="1" applyFont="1" applyFill="1" applyBorder="1" applyAlignment="1">
      <alignment horizontal="left" vertical="center" wrapText="1" shrinkToFit="1"/>
    </xf>
    <xf numFmtId="0" fontId="7" fillId="0" borderId="4" xfId="6" applyFont="1" applyBorder="1" applyAlignment="1">
      <alignment vertical="center" wrapText="1"/>
    </xf>
    <xf numFmtId="0" fontId="8" fillId="0" borderId="8" xfId="6" applyFont="1" applyBorder="1" applyAlignment="1">
      <alignment horizontal="center" vertical="center" wrapText="1"/>
    </xf>
    <xf numFmtId="0" fontId="6" fillId="0" borderId="8" xfId="6" applyFont="1" applyBorder="1" applyAlignment="1">
      <alignment horizontal="center" vertical="center" wrapText="1"/>
    </xf>
    <xf numFmtId="0" fontId="6" fillId="0" borderId="4" xfId="6" applyFont="1" applyBorder="1" applyAlignment="1">
      <alignment vertical="center" wrapText="1"/>
    </xf>
    <xf numFmtId="179" fontId="6" fillId="0" borderId="1" xfId="6" applyNumberFormat="1"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8" fillId="0" borderId="0" xfId="2" applyFont="1" applyAlignment="1">
      <alignment horizontal="center" vertical="center" wrapText="1"/>
    </xf>
    <xf numFmtId="0" fontId="8" fillId="0" borderId="0" xfId="2" applyFont="1" applyAlignment="1">
      <alignment horizontal="center" vertical="center"/>
    </xf>
    <xf numFmtId="0" fontId="6" fillId="0" borderId="1" xfId="6" applyFont="1" applyBorder="1" applyAlignment="1">
      <alignment horizontal="center" vertical="center" wrapText="1"/>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38" fontId="6" fillId="0" borderId="1" xfId="3" applyFont="1" applyFill="1" applyBorder="1" applyAlignment="1">
      <alignment horizontal="center" vertical="center" wrapText="1"/>
    </xf>
    <xf numFmtId="9" fontId="6" fillId="0" borderId="1" xfId="6" applyNumberFormat="1" applyFont="1" applyBorder="1" applyAlignment="1">
      <alignment horizontal="center" vertical="center" wrapText="1"/>
    </xf>
    <xf numFmtId="0" fontId="6" fillId="0" borderId="1" xfId="6" applyFont="1" applyBorder="1" applyAlignment="1">
      <alignment horizontal="center" vertical="center"/>
    </xf>
    <xf numFmtId="0" fontId="8" fillId="0" borderId="0" xfId="2" applyFont="1" applyAlignment="1">
      <alignment horizontal="left" vertical="center"/>
    </xf>
    <xf numFmtId="0" fontId="6" fillId="0" borderId="1" xfId="2" applyFont="1" applyBorder="1" applyAlignment="1">
      <alignment horizontal="center" vertical="center" wrapText="1"/>
    </xf>
    <xf numFmtId="0" fontId="8" fillId="0" borderId="0" xfId="6" applyFont="1" applyAlignment="1">
      <alignment horizontal="center" vertical="center" wrapText="1"/>
    </xf>
    <xf numFmtId="0" fontId="8" fillId="0" borderId="0" xfId="6" applyFont="1" applyAlignment="1">
      <alignment horizontal="center" vertical="center"/>
    </xf>
    <xf numFmtId="0" fontId="8" fillId="0" borderId="0" xfId="6"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
  <sheetViews>
    <sheetView showZeros="0" tabSelected="1" view="pageBreakPreview" zoomScaleNormal="100" zoomScaleSheetLayoutView="100" workbookViewId="0">
      <selection activeCell="E26" sqref="E26"/>
    </sheetView>
  </sheetViews>
  <sheetFormatPr defaultColWidth="9" defaultRowHeight="13" x14ac:dyDescent="0.2"/>
  <cols>
    <col min="1" max="1" width="9" style="7"/>
    <col min="2" max="2" width="30.54296875" style="6" customWidth="1"/>
    <col min="3" max="3" width="20.54296875" style="7" customWidth="1"/>
    <col min="4" max="4" width="14.453125" style="8" customWidth="1"/>
    <col min="5" max="5" width="20.54296875" style="9" customWidth="1"/>
    <col min="6" max="6" width="15.54296875" style="9" customWidth="1"/>
    <col min="7" max="7" width="14.453125" style="9" customWidth="1"/>
    <col min="8" max="8" width="14.54296875" style="10" customWidth="1"/>
    <col min="9" max="9" width="14.54296875" style="8" customWidth="1"/>
    <col min="10" max="10" width="7.54296875" style="9" customWidth="1"/>
    <col min="11" max="11" width="8.1796875" style="9" customWidth="1"/>
    <col min="12" max="12" width="8.54296875" style="9" customWidth="1"/>
    <col min="13" max="13" width="8.1796875" style="11" customWidth="1"/>
    <col min="14" max="14" width="12" style="9" customWidth="1"/>
    <col min="15" max="16384" width="9" style="6"/>
  </cols>
  <sheetData>
    <row r="1" spans="1:14" ht="27.65" customHeight="1" x14ac:dyDescent="0.2">
      <c r="A1" s="5"/>
      <c r="B1" s="50" t="s">
        <v>2</v>
      </c>
      <c r="C1" s="51"/>
      <c r="D1" s="51"/>
      <c r="E1" s="51"/>
      <c r="F1" s="51"/>
      <c r="G1" s="51"/>
      <c r="H1" s="51"/>
      <c r="I1" s="51"/>
      <c r="J1" s="51"/>
      <c r="K1" s="51"/>
      <c r="L1" s="51"/>
      <c r="M1" s="51"/>
      <c r="N1" s="51"/>
    </row>
    <row r="2" spans="1:14" x14ac:dyDescent="0.2">
      <c r="A2" s="5"/>
    </row>
    <row r="3" spans="1:14" x14ac:dyDescent="0.15">
      <c r="A3" s="5"/>
      <c r="B3" s="12"/>
      <c r="N3" s="13"/>
    </row>
    <row r="4" spans="1:14" ht="22" customHeight="1" x14ac:dyDescent="0.2">
      <c r="A4" s="5"/>
      <c r="B4" s="52" t="s">
        <v>3</v>
      </c>
      <c r="C4" s="52" t="s">
        <v>4</v>
      </c>
      <c r="D4" s="52" t="s">
        <v>5</v>
      </c>
      <c r="E4" s="52" t="s">
        <v>6</v>
      </c>
      <c r="F4" s="53" t="s">
        <v>7</v>
      </c>
      <c r="G4" s="52" t="s">
        <v>8</v>
      </c>
      <c r="H4" s="55" t="s">
        <v>9</v>
      </c>
      <c r="I4" s="52" t="s">
        <v>10</v>
      </c>
      <c r="J4" s="47" t="s">
        <v>11</v>
      </c>
      <c r="K4" s="48" t="s">
        <v>12</v>
      </c>
      <c r="L4" s="49"/>
      <c r="M4" s="49"/>
      <c r="N4" s="53" t="s">
        <v>13</v>
      </c>
    </row>
    <row r="5" spans="1:14" s="15" customFormat="1" ht="37" customHeight="1" x14ac:dyDescent="0.2">
      <c r="A5" s="43"/>
      <c r="B5" s="52"/>
      <c r="C5" s="52"/>
      <c r="D5" s="52"/>
      <c r="E5" s="52"/>
      <c r="F5" s="54"/>
      <c r="G5" s="52"/>
      <c r="H5" s="55"/>
      <c r="I5" s="52"/>
      <c r="J5" s="47"/>
      <c r="K5" s="14" t="s">
        <v>14</v>
      </c>
      <c r="L5" s="14" t="s">
        <v>15</v>
      </c>
      <c r="M5" s="1" t="s">
        <v>16</v>
      </c>
      <c r="N5" s="54"/>
    </row>
    <row r="6" spans="1:14" s="15" customFormat="1" ht="70" customHeight="1" x14ac:dyDescent="0.2">
      <c r="A6" s="44"/>
      <c r="B6" s="16" t="s">
        <v>1</v>
      </c>
      <c r="C6" s="17" t="s">
        <v>0</v>
      </c>
      <c r="D6" s="18">
        <v>45978</v>
      </c>
      <c r="E6" s="16" t="s">
        <v>30</v>
      </c>
      <c r="F6" s="3">
        <v>6012401000745</v>
      </c>
      <c r="G6" s="19" t="s">
        <v>24</v>
      </c>
      <c r="H6" s="20">
        <v>17682610</v>
      </c>
      <c r="I6" s="20">
        <v>17468000</v>
      </c>
      <c r="J6" s="21">
        <v>0.98699999999999999</v>
      </c>
      <c r="K6" s="22" t="s">
        <v>25</v>
      </c>
      <c r="L6" s="22">
        <v>0</v>
      </c>
      <c r="M6" s="2" t="s">
        <v>25</v>
      </c>
      <c r="N6" s="23"/>
    </row>
  </sheetData>
  <mergeCells count="12">
    <mergeCell ref="J4:J5"/>
    <mergeCell ref="K4:M4"/>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 xr:uid="{00000000-0002-0000-0100-000000000000}"/>
    <dataValidation imeMode="halfAlpha" allowBlank="1" showInputMessage="1" showErrorMessage="1" errorTitle="参考" error="半角数字で入力して下さい。" promptTitle="入力方法" prompt="半角数字で入力して下さい。" sqref="H6:J6" xr:uid="{00000000-0002-0000-01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
  <sheetViews>
    <sheetView showZeros="0" view="pageBreakPreview" zoomScale="85" zoomScaleNormal="100" zoomScaleSheetLayoutView="85" workbookViewId="0">
      <selection activeCell="E6" sqref="E6"/>
    </sheetView>
  </sheetViews>
  <sheetFormatPr defaultColWidth="9" defaultRowHeight="13" x14ac:dyDescent="0.2"/>
  <cols>
    <col min="1" max="1" width="9" style="7"/>
    <col min="2" max="2" width="30.54296875" style="6" customWidth="1"/>
    <col min="3" max="3" width="20.54296875" style="7" customWidth="1"/>
    <col min="4" max="4" width="14.453125" style="8" customWidth="1"/>
    <col min="5" max="5" width="20.54296875" style="9" customWidth="1"/>
    <col min="6" max="6" width="15.7265625" style="9" customWidth="1"/>
    <col min="7" max="7" width="18.81640625" style="24" customWidth="1"/>
    <col min="8" max="8" width="13.54296875" style="10" customWidth="1"/>
    <col min="9" max="9" width="13.54296875" style="8" customWidth="1"/>
    <col min="10" max="10" width="7.54296875" style="25" customWidth="1"/>
    <col min="11" max="11" width="8.453125" style="9" customWidth="1"/>
    <col min="12" max="12" width="8.1796875" style="9" customWidth="1"/>
    <col min="13" max="13" width="8.54296875" style="9" customWidth="1"/>
    <col min="14" max="14" width="8.1796875" style="11" customWidth="1"/>
    <col min="15" max="15" width="12.1796875" style="9" customWidth="1"/>
    <col min="16" max="16" width="9" style="6"/>
    <col min="17" max="17" width="11.26953125" style="6" customWidth="1"/>
    <col min="18" max="16384" width="9" style="6"/>
  </cols>
  <sheetData>
    <row r="1" spans="1:17" ht="27.65" customHeight="1" x14ac:dyDescent="0.2">
      <c r="A1" s="5"/>
      <c r="B1" s="50" t="s">
        <v>17</v>
      </c>
      <c r="C1" s="51"/>
      <c r="D1" s="51"/>
      <c r="E1" s="51"/>
      <c r="F1" s="51"/>
      <c r="G1" s="58"/>
      <c r="H1" s="51"/>
      <c r="I1" s="51"/>
      <c r="J1" s="51"/>
      <c r="K1" s="51"/>
      <c r="L1" s="51"/>
      <c r="M1" s="51"/>
      <c r="N1" s="51"/>
      <c r="O1" s="51"/>
    </row>
    <row r="2" spans="1:17" x14ac:dyDescent="0.2">
      <c r="A2" s="5"/>
    </row>
    <row r="3" spans="1:17" x14ac:dyDescent="0.2">
      <c r="A3" s="5"/>
      <c r="B3" s="26"/>
      <c r="C3" s="27"/>
      <c r="D3" s="27"/>
      <c r="E3" s="28"/>
      <c r="F3" s="28"/>
      <c r="G3" s="29"/>
      <c r="H3" s="30"/>
      <c r="I3" s="27"/>
      <c r="J3" s="31"/>
      <c r="K3" s="28"/>
      <c r="L3" s="28"/>
      <c r="M3" s="28"/>
      <c r="N3" s="32"/>
      <c r="O3" s="33"/>
      <c r="P3" s="28"/>
      <c r="Q3" s="28"/>
    </row>
    <row r="4" spans="1:17" ht="22" customHeight="1" x14ac:dyDescent="0.2">
      <c r="A4" s="5"/>
      <c r="B4" s="52" t="s">
        <v>18</v>
      </c>
      <c r="C4" s="52" t="s">
        <v>4</v>
      </c>
      <c r="D4" s="52" t="s">
        <v>5</v>
      </c>
      <c r="E4" s="52" t="s">
        <v>6</v>
      </c>
      <c r="F4" s="53" t="s">
        <v>7</v>
      </c>
      <c r="G4" s="59" t="s">
        <v>19</v>
      </c>
      <c r="H4" s="55" t="s">
        <v>9</v>
      </c>
      <c r="I4" s="52" t="s">
        <v>10</v>
      </c>
      <c r="J4" s="56" t="s">
        <v>11</v>
      </c>
      <c r="K4" s="52" t="s">
        <v>20</v>
      </c>
      <c r="L4" s="57" t="s">
        <v>12</v>
      </c>
      <c r="M4" s="57"/>
      <c r="N4" s="57"/>
      <c r="O4" s="53" t="s">
        <v>13</v>
      </c>
      <c r="P4" s="28"/>
      <c r="Q4" s="28"/>
    </row>
    <row r="5" spans="1:17" s="15" customFormat="1" ht="36.65" customHeight="1" x14ac:dyDescent="0.2">
      <c r="A5" s="5"/>
      <c r="B5" s="52"/>
      <c r="C5" s="52"/>
      <c r="D5" s="52"/>
      <c r="E5" s="52"/>
      <c r="F5" s="54"/>
      <c r="G5" s="59"/>
      <c r="H5" s="55"/>
      <c r="I5" s="52"/>
      <c r="J5" s="56"/>
      <c r="K5" s="52"/>
      <c r="L5" s="14" t="s">
        <v>14</v>
      </c>
      <c r="M5" s="14" t="s">
        <v>15</v>
      </c>
      <c r="N5" s="4" t="s">
        <v>16</v>
      </c>
      <c r="O5" s="54"/>
      <c r="P5" s="34"/>
      <c r="Q5" s="34"/>
    </row>
    <row r="6" spans="1:17" s="15" customFormat="1" ht="70" customHeight="1" x14ac:dyDescent="0.2">
      <c r="A6" s="44"/>
      <c r="B6" s="16" t="s">
        <v>25</v>
      </c>
      <c r="C6" s="17" t="s">
        <v>25</v>
      </c>
      <c r="D6" s="35" t="s">
        <v>25</v>
      </c>
      <c r="E6" s="16" t="s">
        <v>25</v>
      </c>
      <c r="F6" s="3" t="s">
        <v>25</v>
      </c>
      <c r="G6" s="19" t="s">
        <v>25</v>
      </c>
      <c r="H6" s="20" t="s">
        <v>25</v>
      </c>
      <c r="I6" s="20" t="s">
        <v>25</v>
      </c>
      <c r="J6" s="22" t="s">
        <v>25</v>
      </c>
      <c r="K6" s="36"/>
      <c r="L6" s="22" t="s">
        <v>25</v>
      </c>
      <c r="M6" s="22" t="s">
        <v>25</v>
      </c>
      <c r="N6" s="2" t="s">
        <v>25</v>
      </c>
      <c r="O6" s="23"/>
      <c r="P6" s="34" t="str">
        <f>IF(A6="","",VLOOKUP(A6,#REF!,60,FALSE))</f>
        <v/>
      </c>
      <c r="Q6" s="34" t="str">
        <f>IF(A6="","",IF(VLOOKUP(A6,#REF!,17,FALSE)="他官署で調達手続きを実施のため","×",IF(VLOOKUP(A6,#REF!,25,FALSE)="②同種の他の契約の予定価格を類推されるおそれがあるため公表しない","×","○")))</f>
        <v/>
      </c>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 xr:uid="{00000000-0002-0000-0200-000000000000}"/>
    <dataValidation imeMode="halfAlpha" allowBlank="1" showInputMessage="1" showErrorMessage="1" errorTitle="参考" error="半角数字で入力して下さい。" promptTitle="入力方法" prompt="半角数字で入力して下さい。" sqref="H6:I6"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
  <sheetViews>
    <sheetView showZeros="0" view="pageBreakPreview" zoomScale="85" zoomScaleNormal="100" zoomScaleSheetLayoutView="85" workbookViewId="0">
      <selection activeCell="E24" sqref="E24"/>
    </sheetView>
  </sheetViews>
  <sheetFormatPr defaultColWidth="9" defaultRowHeight="11" x14ac:dyDescent="0.2"/>
  <cols>
    <col min="1" max="1" width="8.81640625" style="27" customWidth="1"/>
    <col min="2" max="2" width="30.54296875" style="28" customWidth="1"/>
    <col min="3" max="3" width="20.54296875" style="27" customWidth="1"/>
    <col min="4" max="4" width="14.453125" style="27" customWidth="1"/>
    <col min="5" max="5" width="20.54296875" style="28" customWidth="1"/>
    <col min="6" max="6" width="15.81640625" style="28" customWidth="1"/>
    <col min="7" max="7" width="14.453125" style="28" customWidth="1"/>
    <col min="8" max="8" width="14.54296875" style="38" customWidth="1"/>
    <col min="9" max="9" width="14.54296875" style="27" customWidth="1"/>
    <col min="10" max="10" width="7.54296875" style="39" customWidth="1"/>
    <col min="11" max="11" width="8.1796875" style="28" customWidth="1"/>
    <col min="12" max="12" width="8.54296875" style="28" customWidth="1"/>
    <col min="13" max="13" width="8.1796875" style="32" customWidth="1"/>
    <col min="14" max="14" width="12.1796875" style="28" customWidth="1"/>
    <col min="15" max="15" width="11.26953125" style="28" customWidth="1"/>
    <col min="16" max="16384" width="9" style="28"/>
  </cols>
  <sheetData>
    <row r="1" spans="1:16" ht="27.65" customHeight="1" x14ac:dyDescent="0.2">
      <c r="A1" s="37"/>
      <c r="B1" s="60" t="s">
        <v>21</v>
      </c>
      <c r="C1" s="61"/>
      <c r="D1" s="61"/>
      <c r="E1" s="61"/>
      <c r="F1" s="61"/>
      <c r="G1" s="61"/>
      <c r="H1" s="62"/>
      <c r="I1" s="61"/>
      <c r="J1" s="61"/>
      <c r="K1" s="61"/>
      <c r="L1" s="61"/>
      <c r="M1" s="61"/>
      <c r="N1" s="61"/>
    </row>
    <row r="2" spans="1:16" ht="12" customHeight="1" x14ac:dyDescent="0.2">
      <c r="A2" s="37"/>
    </row>
    <row r="3" spans="1:16" ht="12" customHeight="1" x14ac:dyDescent="0.2">
      <c r="A3" s="37"/>
      <c r="B3" s="26"/>
      <c r="N3" s="33"/>
    </row>
    <row r="4" spans="1:16" ht="22" customHeight="1" x14ac:dyDescent="0.2">
      <c r="A4" s="37"/>
      <c r="B4" s="52" t="s">
        <v>22</v>
      </c>
      <c r="C4" s="52" t="s">
        <v>4</v>
      </c>
      <c r="D4" s="52" t="s">
        <v>5</v>
      </c>
      <c r="E4" s="52" t="s">
        <v>6</v>
      </c>
      <c r="F4" s="53" t="s">
        <v>7</v>
      </c>
      <c r="G4" s="52" t="s">
        <v>8</v>
      </c>
      <c r="H4" s="55" t="s">
        <v>9</v>
      </c>
      <c r="I4" s="52" t="s">
        <v>10</v>
      </c>
      <c r="J4" s="47" t="s">
        <v>11</v>
      </c>
      <c r="K4" s="48" t="s">
        <v>12</v>
      </c>
      <c r="L4" s="49"/>
      <c r="M4" s="49"/>
      <c r="N4" s="53" t="s">
        <v>13</v>
      </c>
    </row>
    <row r="5" spans="1:16" s="34" customFormat="1" ht="36.65" customHeight="1" x14ac:dyDescent="0.2">
      <c r="A5" s="37"/>
      <c r="B5" s="52"/>
      <c r="C5" s="52"/>
      <c r="D5" s="52"/>
      <c r="E5" s="52"/>
      <c r="F5" s="54"/>
      <c r="G5" s="52"/>
      <c r="H5" s="55"/>
      <c r="I5" s="52"/>
      <c r="J5" s="47"/>
      <c r="K5" s="14" t="s">
        <v>14</v>
      </c>
      <c r="L5" s="14" t="s">
        <v>15</v>
      </c>
      <c r="M5" s="1" t="s">
        <v>16</v>
      </c>
      <c r="N5" s="54"/>
    </row>
    <row r="6" spans="1:16" s="34" customFormat="1" ht="70" customHeight="1" x14ac:dyDescent="0.2">
      <c r="A6" s="45"/>
      <c r="B6" s="16" t="s">
        <v>26</v>
      </c>
      <c r="C6" s="17" t="s">
        <v>0</v>
      </c>
      <c r="D6" s="40">
        <v>45974</v>
      </c>
      <c r="E6" s="16" t="s">
        <v>31</v>
      </c>
      <c r="F6" s="3">
        <v>2010001190770</v>
      </c>
      <c r="G6" s="19" t="s">
        <v>24</v>
      </c>
      <c r="H6" s="42" t="s">
        <v>27</v>
      </c>
      <c r="I6" s="20" t="s">
        <v>28</v>
      </c>
      <c r="J6" s="21" t="s">
        <v>29</v>
      </c>
      <c r="K6" s="22" t="s">
        <v>25</v>
      </c>
      <c r="L6" s="22">
        <v>0</v>
      </c>
      <c r="M6" s="2" t="s">
        <v>25</v>
      </c>
      <c r="N6" s="23"/>
      <c r="O6" s="34" t="str">
        <f>IF(A6="","",VLOOKUP(A6,#REF!,59,FALSE))</f>
        <v/>
      </c>
      <c r="P6" s="34" t="str">
        <f>IF(A6="","",IF(VLOOKUP(A6,#REF!,16,FALSE)="他官署で調達手続きを実施のため","×",IF(VLOOKUP(A6,#REF!,24,FALSE)="②同種の他の契約の予定価格を類推されるおそれがあるため公表しない","×","○")))</f>
        <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 xr:uid="{00000000-0002-0000-0300-000000000000}"/>
    <dataValidation imeMode="halfAlpha" allowBlank="1" showInputMessage="1" showErrorMessage="1" errorTitle="参考" error="半角数字で入力して下さい。" promptTitle="入力方法" prompt="半角数字で入力して下さい。" sqref="H6:J6"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6"/>
  <sheetViews>
    <sheetView showZeros="0" view="pageBreakPreview" zoomScale="85" zoomScaleNormal="100" zoomScaleSheetLayoutView="85" workbookViewId="0">
      <selection activeCell="E41" sqref="E41"/>
    </sheetView>
  </sheetViews>
  <sheetFormatPr defaultColWidth="9" defaultRowHeight="11" x14ac:dyDescent="0.2"/>
  <cols>
    <col min="1" max="1" width="9" style="27"/>
    <col min="2" max="2" width="30.54296875" style="28" customWidth="1"/>
    <col min="3" max="3" width="20.54296875" style="27" customWidth="1"/>
    <col min="4" max="4" width="14.453125" style="27" customWidth="1"/>
    <col min="5" max="5" width="20.54296875" style="28" customWidth="1"/>
    <col min="6" max="6" width="15.7265625" style="28" customWidth="1"/>
    <col min="7" max="7" width="19" style="29" customWidth="1"/>
    <col min="8" max="8" width="13.54296875" style="30" customWidth="1"/>
    <col min="9" max="9" width="13.54296875" style="27" customWidth="1"/>
    <col min="10" max="10" width="12.26953125" style="28" bestFit="1" customWidth="1"/>
    <col min="11" max="11" width="8.453125" style="28" customWidth="1"/>
    <col min="12" max="12" width="8.1796875" style="28" customWidth="1"/>
    <col min="13" max="13" width="8.7265625" style="28" customWidth="1"/>
    <col min="14" max="14" width="8.1796875" style="28" customWidth="1"/>
    <col min="15" max="15" width="12" style="28" customWidth="1"/>
    <col min="16" max="16" width="9" style="28"/>
    <col min="17" max="17" width="11.26953125" style="28" customWidth="1"/>
    <col min="18" max="16384" width="9" style="28"/>
  </cols>
  <sheetData>
    <row r="1" spans="1:17" ht="27.65" customHeight="1" x14ac:dyDescent="0.2">
      <c r="A1" s="37"/>
      <c r="B1" s="50" t="s">
        <v>23</v>
      </c>
      <c r="C1" s="51"/>
      <c r="D1" s="51"/>
      <c r="E1" s="51"/>
      <c r="F1" s="51"/>
      <c r="G1" s="58"/>
      <c r="H1" s="51"/>
      <c r="I1" s="51"/>
      <c r="J1" s="51"/>
      <c r="K1" s="51"/>
      <c r="L1" s="51"/>
      <c r="M1" s="51"/>
      <c r="N1" s="51"/>
      <c r="O1" s="51"/>
    </row>
    <row r="2" spans="1:17" ht="12" customHeight="1" x14ac:dyDescent="0.2">
      <c r="A2" s="37"/>
    </row>
    <row r="3" spans="1:17" ht="12" customHeight="1" x14ac:dyDescent="0.2">
      <c r="A3" s="37"/>
      <c r="B3" s="26"/>
      <c r="O3" s="33"/>
    </row>
    <row r="4" spans="1:17" ht="22" customHeight="1" x14ac:dyDescent="0.2">
      <c r="A4" s="37"/>
      <c r="B4" s="52" t="s">
        <v>22</v>
      </c>
      <c r="C4" s="52" t="s">
        <v>4</v>
      </c>
      <c r="D4" s="52" t="s">
        <v>5</v>
      </c>
      <c r="E4" s="52" t="s">
        <v>6</v>
      </c>
      <c r="F4" s="53" t="s">
        <v>7</v>
      </c>
      <c r="G4" s="59" t="s">
        <v>19</v>
      </c>
      <c r="H4" s="55" t="s">
        <v>9</v>
      </c>
      <c r="I4" s="52" t="s">
        <v>10</v>
      </c>
      <c r="J4" s="52" t="s">
        <v>11</v>
      </c>
      <c r="K4" s="52" t="s">
        <v>20</v>
      </c>
      <c r="L4" s="57" t="s">
        <v>12</v>
      </c>
      <c r="M4" s="57"/>
      <c r="N4" s="57"/>
      <c r="O4" s="53" t="s">
        <v>13</v>
      </c>
    </row>
    <row r="5" spans="1:17" s="34" customFormat="1" ht="37" customHeight="1" x14ac:dyDescent="0.2">
      <c r="A5" s="46"/>
      <c r="B5" s="52"/>
      <c r="C5" s="52"/>
      <c r="D5" s="52"/>
      <c r="E5" s="52"/>
      <c r="F5" s="54"/>
      <c r="G5" s="59"/>
      <c r="H5" s="55"/>
      <c r="I5" s="52"/>
      <c r="J5" s="52"/>
      <c r="K5" s="52"/>
      <c r="L5" s="14" t="s">
        <v>14</v>
      </c>
      <c r="M5" s="14" t="s">
        <v>15</v>
      </c>
      <c r="N5" s="14" t="s">
        <v>16</v>
      </c>
      <c r="O5" s="54"/>
    </row>
    <row r="6" spans="1:17" s="34" customFormat="1" ht="70" customHeight="1" x14ac:dyDescent="0.2">
      <c r="A6" s="45"/>
      <c r="B6" s="16" t="s">
        <v>25</v>
      </c>
      <c r="C6" s="17" t="s">
        <v>25</v>
      </c>
      <c r="D6" s="18" t="s">
        <v>25</v>
      </c>
      <c r="E6" s="16" t="s">
        <v>25</v>
      </c>
      <c r="F6" s="3" t="s">
        <v>25</v>
      </c>
      <c r="G6" s="41" t="s">
        <v>25</v>
      </c>
      <c r="H6" s="20" t="s">
        <v>25</v>
      </c>
      <c r="I6" s="20" t="s">
        <v>25</v>
      </c>
      <c r="J6" s="22" t="s">
        <v>25</v>
      </c>
      <c r="K6" s="36"/>
      <c r="L6" s="22" t="s">
        <v>25</v>
      </c>
      <c r="M6" s="22" t="s">
        <v>25</v>
      </c>
      <c r="N6" s="36" t="s">
        <v>25</v>
      </c>
      <c r="O6" s="23"/>
      <c r="P6" s="34" t="str">
        <f>IF(A6="","",VLOOKUP(A6,#REF!,58,FALSE))</f>
        <v/>
      </c>
      <c r="Q6" s="34" t="str">
        <f>IF(A6="","",IF(VLOOKUP(A6,#REF!,15,FALSE)="他官署で調達手続きを実施のため","×",IF(VLOOKUP(A6,#REF!,23,FALSE)="②同種の他の契約の予定価格を類推されるおそれがあるため公表しない","×","○")))</f>
        <v/>
      </c>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 xr:uid="{00000000-0002-0000-0400-000000000000}"/>
    <dataValidation imeMode="halfAlpha" allowBlank="1" showInputMessage="1" showErrorMessage="1" errorTitle="参考" error="半角数字で入力して下さい。" promptTitle="入力方法" prompt="半角数字で入力して下さい。" sqref="H6:I6" xr:uid="{00000000-0002-0000-04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A447005DA42DC46B5FBC6E0AB9AE025" ma:contentTypeVersion="6" ma:contentTypeDescription="新しいドキュメントを作成します。" ma:contentTypeScope="" ma:versionID="a17bebc9549ee49bcee66c75d065277b">
  <xsd:schema xmlns:xsd="http://www.w3.org/2001/XMLSchema" xmlns:xs="http://www.w3.org/2001/XMLSchema" xmlns:p="http://schemas.microsoft.com/office/2006/metadata/properties" xmlns:ns2="c45f4eab-2de5-4d9d-b94a-e68e7fe62833" targetNamespace="http://schemas.microsoft.com/office/2006/metadata/properties" ma:root="true" ma:fieldsID="e16cdc2e4409c3755b67f2703fb405da" ns2:_="">
    <xsd:import namespace="c45f4eab-2de5-4d9d-b94a-e68e7fe628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5f4eab-2de5-4d9d-b94a-e68e7fe628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3B52A1-1A5F-44AE-B1A9-D39F2A362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5f4eab-2de5-4d9d-b94a-e68e7fe628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0x010100FA447005DA42DC46B5FBC6E0AB9AE025</vt:lpwstr>
  </property>
</Properties>
</file>