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5489CBD8-E77B-4AA2-AD68-3CE1D6BD2832}" xr6:coauthVersionLast="36" xr6:coauthVersionMax="36" xr10:uidLastSave="{00000000-0000-0000-0000-000000000000}"/>
  <bookViews>
    <workbookView xWindow="0" yWindow="0" windowWidth="19200" windowHeight="7095"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別紙様式１!$A$5:$N$6</definedName>
    <definedName name="_xlnm._FilterDatabase" localSheetId="1" hidden="1">別紙様式２!$A$5:$O$6</definedName>
    <definedName name="_xlnm._FilterDatabase" localSheetId="2" hidden="1">別紙様式３!$A$5:$N$6</definedName>
    <definedName name="_xlnm._FilterDatabase" localSheetId="3" hidden="1">別紙様式４!$A$5:$O$6</definedName>
    <definedName name="aaa">[1]契約状況コード表!$F$5:$F$9</definedName>
    <definedName name="aaaa">[1]契約状況コード表!$G$5:$G$6</definedName>
    <definedName name="_xlnm.Print_Area" localSheetId="0">別紙様式１!$B$1:$N$6</definedName>
    <definedName name="_xlnm.Print_Area" localSheetId="1">別紙様式２!$B$1:$O$6</definedName>
    <definedName name="_xlnm.Print_Area" localSheetId="2">別紙様式３!$B$1:$N$6</definedName>
    <definedName name="_xlnm.Print_Area" localSheetId="3">別紙様式４!$B$1:$O$6</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Q6" i="4" l="1"/>
  <c r="P6" i="4"/>
  <c r="Q6" i="6"/>
  <c r="P6" i="6" l="1"/>
</calcChain>
</file>

<file path=xl/sharedStrings.xml><?xml version="1.0" encoding="utf-8"?>
<sst xmlns="http://schemas.openxmlformats.org/spreadsheetml/2006/main" count="101" uniqueCount="53">
  <si>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</si>
  <si>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</si>
  <si>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</si>
  <si>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</si>
  <si>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</si>
  <si>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</si>
  <si>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</si>
  <si>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</si>
  <si>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</si>
  <si>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</si>
  <si>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</si>
  <si>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</si>
  <si>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</si>
  <si>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</si>
  <si>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</si>
  <si>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</si>
  <si>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</si>
  <si>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</si>
  <si>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</si>
  <si>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</si>
  <si>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</si>
  <si>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</si>
  <si>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</si>
  <si>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</si>
  <si>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</si>
  <si>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</si>
  <si>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</si>
  <si>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</si>
  <si>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</si>
  <si>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</si>
  <si>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</si>
  <si>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</si>
  <si>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</si>
  <si>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</si>
  <si>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</si>
  <si>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</si>
  <si>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0</t>
    <phoneticPr fontId="3"/>
  </si>
  <si>
    <t>②同種の他の契約の予定価格を類推されるおそれがあるため公表しない</t>
  </si>
  <si>
    <t>-</t>
    <phoneticPr fontId="3"/>
  </si>
  <si>
    <t>単価契約
調達予定総額
76,710,972円</t>
    <rPh sb="0" eb="4">
      <t>タンカケイヤク</t>
    </rPh>
    <rPh sb="5" eb="9">
      <t>チョウタツヨテイ</t>
    </rPh>
    <rPh sb="9" eb="11">
      <t>ソウガク</t>
    </rPh>
    <rPh sb="22" eb="23">
      <t>エン</t>
    </rPh>
    <phoneticPr fontId="3"/>
  </si>
  <si>
    <t>税務大学校和光校舎学寮貯湯槽加熱コイルほか更新工事
一式</t>
  </si>
  <si>
    <t>支出負担行為担当官
税務大学校副校長
北村 厚
埼玉県和光市南２－３－７</t>
  </si>
  <si>
    <t>日本ビルコン株式会社
東京都墨田区立川２－１１－１０</t>
  </si>
  <si>
    <t>一般競争入札</t>
  </si>
  <si>
    <t/>
  </si>
  <si>
    <t>税務大学校和光校舎階段教室棟Ｃ教室のプロジェクター更新
一式</t>
  </si>
  <si>
    <t>株式会社レスター
東京都港区港南２－１０－９</t>
  </si>
  <si>
    <t>同種の他の契約の予定価格を類推されるおそれがあるため公表しない</t>
  </si>
  <si>
    <t>－</t>
  </si>
  <si>
    <t>税務大学校和光校舎及び関東信越研修所において使用するガスの調達　1,134,000㎥</t>
  </si>
  <si>
    <t>東京電力エナジーパートナー株式会社
東京都千代田区内幸町１－１－３</t>
  </si>
  <si>
    <t>@56,590円ほか</t>
  </si>
  <si>
    <t>一般競争入札において入札者がいないことから、会計法第29条の３第５項、予決令第99の２及び国の物品等又は特定役務の調達手続の特例を定める政令第11条第１項に該当するため。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</si>
</sst>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14">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71">
    <xf numFmtId="0" fontId="0" fillId="0" borderId="0" xfId="0"/>
    <xf numFmtId="0" fontId="6" fillId="0" borderId="5" xfId="1" applyFont="1" applyBorder="1" applyAlignment="1">
      <alignment vertical="center" wrapText="1"/>
    </xf>
    <xf numFmtId="0" fontId="8" fillId="0" borderId="0" xfId="6" applyFont="1">
      <alignment vertical="center"/>
    </xf>
    <xf numFmtId="0" fontId="8" fillId="0" borderId="0" xfId="6" applyFont="1" applyAlignment="1">
      <alignment horizontal="center" vertical="center"/>
    </xf>
    <xf numFmtId="0" fontId="10" fillId="0" borderId="0" xfId="6" applyFont="1" applyAlignment="1">
      <alignment horizontal="center" vertical="center"/>
    </xf>
    <xf numFmtId="0" fontId="10" fillId="0" borderId="0" xfId="6" applyFont="1">
      <alignment vertical="center"/>
    </xf>
    <xf numFmtId="38" fontId="10" fillId="0" borderId="0" xfId="3" applyFont="1" applyFill="1" applyAlignment="1">
      <alignment horizontal="center" vertical="center"/>
    </xf>
    <xf numFmtId="178" fontId="10" fillId="0" borderId="0" xfId="6" applyNumberFormat="1" applyFont="1">
      <alignment vertical="center"/>
    </xf>
    <xf numFmtId="0" fontId="10" fillId="0" borderId="0" xfId="2" applyFont="1"/>
    <xf numFmtId="0" fontId="10" fillId="0" borderId="0" xfId="2" applyFont="1" applyAlignment="1">
      <alignment horizontal="right" vertical="center"/>
    </xf>
    <xf numFmtId="0" fontId="6" fillId="0" borderId="2" xfId="2" applyFont="1" applyBorder="1" applyAlignment="1">
      <alignment vertical="center" wrapText="1"/>
    </xf>
    <xf numFmtId="178" fontId="6" fillId="0" borderId="2" xfId="2" applyNumberFormat="1" applyFont="1" applyBorder="1" applyAlignment="1">
      <alignment vertical="center" wrapText="1"/>
    </xf>
    <xf numFmtId="0" fontId="10" fillId="0" borderId="0" xfId="6" applyFont="1" applyAlignment="1">
      <alignment horizontal="center" vertical="center" wrapText="1"/>
    </xf>
    <xf numFmtId="0" fontId="8" fillId="0" borderId="2" xfId="6" applyFont="1" applyBorder="1" applyAlignment="1">
      <alignment horizontal="center" vertical="center" wrapText="1"/>
    </xf>
    <xf numFmtId="0" fontId="11" fillId="0" borderId="5" xfId="6" applyFont="1" applyBorder="1" applyAlignment="1">
      <alignment vertical="center" wrapText="1"/>
    </xf>
    <xf numFmtId="181" fontId="6" fillId="0" borderId="5" xfId="1" applyNumberFormat="1" applyFont="1" applyBorder="1" applyAlignment="1">
      <alignment horizontal="center" vertical="center" wrapText="1"/>
    </xf>
    <xf numFmtId="178" fontId="11" fillId="0" borderId="5" xfId="6" applyNumberFormat="1" applyFont="1" applyBorder="1" applyAlignment="1">
      <alignment horizontal="center" vertical="center" wrapText="1"/>
    </xf>
    <xf numFmtId="176" fontId="6" fillId="0" borderId="5" xfId="1" applyNumberFormat="1" applyFont="1" applyBorder="1" applyAlignment="1">
      <alignment horizontal="center" vertical="center" wrapText="1"/>
    </xf>
    <xf numFmtId="180" fontId="6" fillId="0" borderId="5" xfId="3" applyNumberFormat="1" applyFont="1" applyFill="1" applyBorder="1" applyAlignment="1">
      <alignment horizontal="center" vertical="center" wrapText="1" shrinkToFit="1"/>
    </xf>
    <xf numFmtId="179" fontId="6" fillId="0" borderId="5" xfId="3" applyNumberFormat="1" applyFont="1" applyFill="1" applyBorder="1" applyAlignment="1">
      <alignment horizontal="center" vertical="center" wrapText="1" shrinkToFit="1"/>
    </xf>
    <xf numFmtId="179" fontId="6" fillId="0" borderId="5" xfId="7" applyNumberFormat="1" applyFont="1" applyFill="1" applyBorder="1" applyAlignment="1">
      <alignment horizontal="center" vertical="center" wrapText="1"/>
    </xf>
    <xf numFmtId="178" fontId="6" fillId="0" borderId="5" xfId="7" applyNumberFormat="1" applyFont="1" applyFill="1" applyBorder="1" applyAlignment="1">
      <alignment horizontal="center" vertical="center" wrapText="1"/>
    </xf>
    <xf numFmtId="0" fontId="11" fillId="0" borderId="5" xfId="6" applyFont="1" applyBorder="1" applyAlignment="1">
      <alignment horizontal="left" vertical="center" wrapText="1"/>
    </xf>
    <xf numFmtId="0" fontId="11" fillId="0" borderId="0" xfId="6" applyFont="1">
      <alignment vertical="center"/>
    </xf>
    <xf numFmtId="0" fontId="11" fillId="0" borderId="0" xfId="6" applyFont="1" applyAlignment="1">
      <alignment horizontal="center" vertical="center"/>
    </xf>
    <xf numFmtId="0" fontId="11" fillId="0" borderId="0" xfId="6" applyFont="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2" xfId="2" applyFont="1" applyBorder="1" applyAlignment="1">
      <alignment horizontal="right" vertical="center"/>
    </xf>
    <xf numFmtId="0" fontId="11" fillId="0" borderId="2" xfId="6" applyFont="1" applyBorder="1" applyAlignment="1">
      <alignment horizontal="center" vertical="center" wrapText="1"/>
    </xf>
    <xf numFmtId="0" fontId="11" fillId="0" borderId="0" xfId="6" applyFont="1" applyAlignment="1">
      <alignment horizontal="center" vertical="center" wrapText="1"/>
    </xf>
    <xf numFmtId="176" fontId="6" fillId="0" borderId="5" xfId="1" applyNumberFormat="1" applyFont="1" applyBorder="1" applyAlignment="1">
      <alignment horizontal="left" vertical="center" wrapText="1"/>
    </xf>
    <xf numFmtId="0" fontId="6" fillId="0" borderId="5" xfId="7" applyNumberFormat="1" applyFont="1" applyFill="1" applyBorder="1" applyAlignment="1">
      <alignment horizontal="center" vertical="center" wrapText="1"/>
    </xf>
    <xf numFmtId="38" fontId="11" fillId="0" borderId="0" xfId="3" applyFont="1" applyFill="1" applyAlignment="1">
      <alignment horizontal="left" vertical="center"/>
    </xf>
    <xf numFmtId="179" fontId="11" fillId="0" borderId="0" xfId="6" applyNumberFormat="1" applyFont="1">
      <alignment vertical="center"/>
    </xf>
    <xf numFmtId="178" fontId="11" fillId="0" borderId="0" xfId="6" applyNumberFormat="1" applyFont="1">
      <alignment vertical="center"/>
    </xf>
    <xf numFmtId="178" fontId="11" fillId="0" borderId="6" xfId="6" applyNumberFormat="1" applyFont="1" applyBorder="1" applyAlignment="1">
      <alignment horizontal="center" vertical="center" wrapText="1"/>
    </xf>
    <xf numFmtId="181" fontId="6" fillId="0" borderId="5" xfId="1" applyNumberFormat="1" applyFont="1" applyBorder="1" applyAlignment="1">
      <alignment horizontal="center" vertical="center" shrinkToFit="1"/>
    </xf>
    <xf numFmtId="0" fontId="10" fillId="0" borderId="0" xfId="6" applyFont="1" applyAlignment="1">
      <alignment horizontal="left" vertical="center"/>
    </xf>
    <xf numFmtId="9" fontId="10" fillId="0" borderId="0" xfId="6" applyNumberFormat="1" applyFont="1">
      <alignment vertical="center"/>
    </xf>
    <xf numFmtId="9" fontId="11" fillId="0" borderId="0" xfId="6" applyNumberFormat="1" applyFont="1">
      <alignment vertical="center"/>
    </xf>
    <xf numFmtId="178" fontId="11" fillId="0" borderId="2" xfId="6" applyNumberFormat="1" applyFont="1" applyBorder="1" applyAlignment="1">
      <alignment horizontal="center" vertical="center" wrapText="1"/>
    </xf>
    <xf numFmtId="177" fontId="6" fillId="0" borderId="5" xfId="1" applyNumberFormat="1" applyFont="1" applyBorder="1" applyAlignment="1">
      <alignment horizontal="center" vertical="center" wrapText="1"/>
    </xf>
    <xf numFmtId="180" fontId="6" fillId="0" borderId="5" xfId="3" quotePrefix="1" applyNumberFormat="1" applyFont="1" applyFill="1" applyBorder="1" applyAlignment="1">
      <alignment horizontal="center" vertical="center" wrapText="1" shrinkToFit="1"/>
    </xf>
    <xf numFmtId="0" fontId="6" fillId="0" borderId="5" xfId="7" quotePrefix="1" applyNumberFormat="1" applyFont="1" applyFill="1" applyBorder="1" applyAlignment="1">
      <alignment horizontal="center" vertical="center" wrapText="1"/>
    </xf>
    <xf numFmtId="180" fontId="6" fillId="0" borderId="5" xfId="3" applyNumberFormat="1" applyFont="1" applyFill="1" applyBorder="1" applyAlignment="1">
      <alignment horizontal="left" vertical="center" wrapText="1" shrinkToFit="1"/>
    </xf>
    <xf numFmtId="0" fontId="11" fillId="0" borderId="2" xfId="6" applyFont="1" applyBorder="1" applyAlignment="1">
      <alignment horizontal="center" vertical="center" wrapText="1"/>
    </xf>
    <xf numFmtId="0" fontId="10" fillId="0" borderId="2" xfId="6" applyFont="1" applyBorder="1" applyAlignment="1">
      <alignment horizontal="center" vertical="center"/>
    </xf>
    <xf numFmtId="0" fontId="7" fillId="0" borderId="0" xfId="6" applyFont="1" applyAlignment="1">
      <alignment horizontal="left" vertical="center" wrapText="1"/>
    </xf>
    <xf numFmtId="0" fontId="9" fillId="0" borderId="0" xfId="6" applyFont="1" applyAlignment="1">
      <alignment horizontal="left" vertical="center" wrapText="1"/>
    </xf>
    <xf numFmtId="0" fontId="9" fillId="0" borderId="1" xfId="6"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11" fillId="0" borderId="7" xfId="6" applyFont="1" applyBorder="1" applyAlignment="1">
      <alignment horizontal="center" vertical="center" wrapText="1"/>
    </xf>
    <xf numFmtId="0" fontId="11" fillId="0" borderId="5" xfId="6" applyFont="1" applyBorder="1" applyAlignment="1">
      <alignment horizontal="center" vertical="center" wrapText="1"/>
    </xf>
    <xf numFmtId="38" fontId="11" fillId="0" borderId="2" xfId="3" applyFont="1" applyFill="1" applyBorder="1" applyAlignment="1">
      <alignment horizontal="center" vertical="center" wrapText="1"/>
    </xf>
    <xf numFmtId="9" fontId="11" fillId="0" borderId="2" xfId="6" applyNumberFormat="1" applyFont="1" applyBorder="1" applyAlignment="1">
      <alignment horizontal="center" vertical="center" wrapText="1"/>
    </xf>
    <xf numFmtId="0" fontId="11" fillId="2" borderId="2" xfId="6" applyFont="1" applyFill="1" applyBorder="1" applyAlignment="1">
      <alignment horizontal="center" vertical="center" wrapText="1"/>
    </xf>
    <xf numFmtId="0" fontId="11" fillId="0" borderId="2" xfId="6" applyFont="1" applyBorder="1" applyAlignment="1">
      <alignment horizontal="center" vertical="center"/>
    </xf>
    <xf numFmtId="0" fontId="8" fillId="0" borderId="0" xfId="2" applyFont="1" applyAlignment="1">
      <alignment horizontal="left" vertical="center"/>
    </xf>
    <xf numFmtId="0" fontId="11" fillId="0" borderId="2" xfId="2" applyFont="1" applyBorder="1" applyAlignment="1">
      <alignment horizontal="center" vertical="center" wrapText="1"/>
    </xf>
    <xf numFmtId="179" fontId="11" fillId="0" borderId="2" xfId="6" applyNumberFormat="1" applyFont="1" applyBorder="1" applyAlignment="1">
      <alignment horizontal="center" vertical="center" wrapText="1"/>
    </xf>
    <xf numFmtId="0" fontId="11" fillId="0" borderId="3" xfId="6" applyFont="1" applyBorder="1" applyAlignment="1">
      <alignment horizontal="center" vertical="center"/>
    </xf>
    <xf numFmtId="0" fontId="11" fillId="0" borderId="4" xfId="6" applyFont="1" applyBorder="1" applyAlignment="1">
      <alignment horizontal="center" vertical="center"/>
    </xf>
    <xf numFmtId="0" fontId="12" fillId="0" borderId="0" xfId="6" applyFont="1" applyAlignment="1">
      <alignment horizontal="left" vertical="center" wrapText="1"/>
    </xf>
    <xf numFmtId="0" fontId="13" fillId="0" borderId="0" xfId="6" applyFont="1" applyAlignment="1">
      <alignment horizontal="left" vertical="center" wrapText="1"/>
    </xf>
    <xf numFmtId="0" fontId="13" fillId="0" borderId="1" xfId="6" applyFont="1" applyBorder="1" applyAlignment="1">
      <alignment horizontal="left" vertical="center" wrapText="1"/>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externalLinks/externalLink7.xml" Type="http://schemas.openxmlformats.org/officeDocument/2006/relationships/externalLink"/><Relationship Id="rId12" Target="externalLinks/externalLink8.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
  <sheetViews>
    <sheetView showZeros="0" tabSelected="1" view="pageBreakPreview" zoomScale="85" zoomScaleNormal="100" zoomScaleSheetLayoutView="85" workbookViewId="0">
      <selection activeCell="A6" sqref="A6"/>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6384" width="9" style="2"/>
  </cols>
  <sheetData>
    <row r="1" spans="1:14" ht="27.75" customHeight="1">
      <c r="A1" s="49"/>
      <c r="B1" s="52" t="s">
        <v>0</v>
      </c>
      <c r="C1" s="53"/>
      <c r="D1" s="53"/>
      <c r="E1" s="53"/>
      <c r="F1" s="53"/>
      <c r="G1" s="53"/>
      <c r="H1" s="53"/>
      <c r="I1" s="53"/>
      <c r="J1" s="53"/>
      <c r="K1" s="53"/>
      <c r="L1" s="53"/>
      <c r="M1" s="53"/>
      <c r="N1" s="53"/>
    </row>
    <row r="2" spans="1:14">
      <c r="A2" s="50"/>
    </row>
    <row r="3" spans="1:14">
      <c r="A3" s="50"/>
      <c r="B3" s="8"/>
      <c r="N3" s="9"/>
    </row>
    <row r="4" spans="1:14" ht="21.95" customHeight="1">
      <c r="A4" s="50"/>
      <c r="B4" s="47" t="s">
        <v>1</v>
      </c>
      <c r="C4" s="47" t="s">
        <v>2</v>
      </c>
      <c r="D4" s="47" t="s">
        <v>3</v>
      </c>
      <c r="E4" s="47" t="s">
        <v>4</v>
      </c>
      <c r="F4" s="54" t="s">
        <v>5</v>
      </c>
      <c r="G4" s="47" t="s">
        <v>6</v>
      </c>
      <c r="H4" s="56" t="s">
        <v>7</v>
      </c>
      <c r="I4" s="47" t="s">
        <v>8</v>
      </c>
      <c r="J4" s="47" t="s">
        <v>9</v>
      </c>
      <c r="K4" s="48" t="s">
        <v>10</v>
      </c>
      <c r="L4" s="48"/>
      <c r="M4" s="48"/>
      <c r="N4" s="54" t="s">
        <v>13</v>
      </c>
    </row>
    <row r="5" spans="1:14" s="12" customFormat="1" ht="36" customHeight="1">
      <c r="A5" s="51"/>
      <c r="B5" s="47"/>
      <c r="C5" s="47"/>
      <c r="D5" s="47"/>
      <c r="E5" s="47"/>
      <c r="F5" s="55"/>
      <c r="G5" s="47"/>
      <c r="H5" s="56"/>
      <c r="I5" s="47"/>
      <c r="J5" s="47"/>
      <c r="K5" s="10" t="s">
        <v>11</v>
      </c>
      <c r="L5" s="10" t="s">
        <v>35</v>
      </c>
      <c r="M5" s="11" t="s">
        <v>12</v>
      </c>
      <c r="N5" s="55"/>
    </row>
    <row r="6" spans="1:14" s="12" customFormat="1" ht="69.95" customHeight="1">
      <c r="A6" s="13"/>
      <c r="B6" s="14" t="s">
        <v>40</v>
      </c>
      <c r="C6" s="1" t="s">
        <v>41</v>
      </c>
      <c r="D6" s="15">
        <v>45650</v>
      </c>
      <c r="E6" s="14" t="s">
        <v>42</v>
      </c>
      <c r="F6" s="16">
        <v>9010601024883</v>
      </c>
      <c r="G6" s="17" t="s">
        <v>43</v>
      </c>
      <c r="H6" s="18">
        <v>15332900</v>
      </c>
      <c r="I6" s="18">
        <v>12650000</v>
      </c>
      <c r="J6" s="19">
        <v>0.82499999999999996</v>
      </c>
      <c r="K6" s="20" t="s">
        <v>44</v>
      </c>
      <c r="L6" s="20">
        <v>0</v>
      </c>
      <c r="M6" s="21" t="s">
        <v>44</v>
      </c>
      <c r="N6" s="22">
        <v>0</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 xr:uid="{00000000-0002-0000-0100-000000000000}"/>
    <dataValidation imeMode="halfAlpha" allowBlank="1" showInputMessage="1" showErrorMessage="1" errorTitle="参考" error="半角数字で入力して下さい。" promptTitle="入力方法" prompt="半角数字で入力して下さい。" sqref="H6:J6"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
  <sheetViews>
    <sheetView showZeros="0" view="pageBreakPreview" zoomScale="85" zoomScaleNormal="100" zoomScaleSheetLayoutView="85" workbookViewId="0">
      <selection activeCell="A6" sqref="A6"/>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4.625" style="5" customWidth="1"/>
    <col min="7" max="7" width="18.875" style="39" customWidth="1"/>
    <col min="8" max="8" width="13.625" style="6" customWidth="1"/>
    <col min="9" max="9" width="13.625" style="4" customWidth="1"/>
    <col min="10" max="10" width="7.625" style="40" customWidth="1"/>
    <col min="11" max="11" width="8.375" style="5" customWidth="1"/>
    <col min="12" max="12" width="8.125" style="5" customWidth="1"/>
    <col min="13" max="13" width="10.25" style="5" customWidth="1"/>
    <col min="14" max="14" width="8.125" style="7" customWidth="1"/>
    <col min="15" max="15" width="11.5" style="5" customWidth="1"/>
    <col min="16" max="16" width="9" style="2"/>
    <col min="17" max="17" width="11.25" style="2" customWidth="1"/>
    <col min="18" max="16384" width="9" style="2"/>
  </cols>
  <sheetData>
    <row r="1" spans="1:17" ht="27.75" customHeight="1">
      <c r="A1" s="49"/>
      <c r="B1" s="52" t="s">
        <v>14</v>
      </c>
      <c r="C1" s="53"/>
      <c r="D1" s="53"/>
      <c r="E1" s="53"/>
      <c r="F1" s="53"/>
      <c r="G1" s="60"/>
      <c r="H1" s="53"/>
      <c r="I1" s="53"/>
      <c r="J1" s="53"/>
      <c r="K1" s="53"/>
      <c r="L1" s="53"/>
      <c r="M1" s="53"/>
      <c r="N1" s="53"/>
      <c r="O1" s="53"/>
    </row>
    <row r="2" spans="1:17">
      <c r="A2" s="50"/>
    </row>
    <row r="3" spans="1:17">
      <c r="A3" s="50"/>
      <c r="B3" s="27"/>
      <c r="C3" s="24"/>
      <c r="D3" s="24"/>
      <c r="E3" s="23"/>
      <c r="F3" s="23"/>
      <c r="G3" s="25"/>
      <c r="H3" s="26"/>
      <c r="I3" s="24"/>
      <c r="J3" s="41"/>
      <c r="K3" s="23"/>
      <c r="L3" s="23"/>
      <c r="M3" s="23"/>
      <c r="N3" s="36"/>
      <c r="O3" s="28"/>
      <c r="P3" s="23"/>
      <c r="Q3" s="23"/>
    </row>
    <row r="4" spans="1:17" ht="21.95" customHeight="1">
      <c r="A4" s="50"/>
      <c r="B4" s="47" t="s">
        <v>15</v>
      </c>
      <c r="C4" s="47" t="s">
        <v>16</v>
      </c>
      <c r="D4" s="47" t="s">
        <v>17</v>
      </c>
      <c r="E4" s="47" t="s">
        <v>18</v>
      </c>
      <c r="F4" s="54" t="s">
        <v>19</v>
      </c>
      <c r="G4" s="61" t="s">
        <v>20</v>
      </c>
      <c r="H4" s="56" t="s">
        <v>21</v>
      </c>
      <c r="I4" s="47" t="s">
        <v>22</v>
      </c>
      <c r="J4" s="57" t="s">
        <v>23</v>
      </c>
      <c r="K4" s="58" t="s">
        <v>24</v>
      </c>
      <c r="L4" s="59" t="s">
        <v>25</v>
      </c>
      <c r="M4" s="59"/>
      <c r="N4" s="59"/>
      <c r="O4" s="54" t="s">
        <v>27</v>
      </c>
      <c r="P4" s="23"/>
      <c r="Q4" s="23"/>
    </row>
    <row r="5" spans="1:17" s="12" customFormat="1" ht="37.5" customHeight="1">
      <c r="A5" s="51"/>
      <c r="B5" s="47"/>
      <c r="C5" s="47"/>
      <c r="D5" s="47"/>
      <c r="E5" s="47"/>
      <c r="F5" s="55"/>
      <c r="G5" s="61"/>
      <c r="H5" s="56"/>
      <c r="I5" s="47"/>
      <c r="J5" s="57"/>
      <c r="K5" s="58"/>
      <c r="L5" s="30" t="s">
        <v>26</v>
      </c>
      <c r="M5" s="30" t="s">
        <v>34</v>
      </c>
      <c r="N5" s="42" t="s">
        <v>12</v>
      </c>
      <c r="O5" s="55"/>
      <c r="P5" s="31"/>
      <c r="Q5" s="31"/>
    </row>
    <row r="6" spans="1:17" s="12" customFormat="1" ht="69.95" customHeight="1">
      <c r="A6" s="13"/>
      <c r="B6" s="14" t="s">
        <v>44</v>
      </c>
      <c r="C6" s="1" t="s">
        <v>44</v>
      </c>
      <c r="D6" s="43" t="s">
        <v>44</v>
      </c>
      <c r="E6" s="14" t="s">
        <v>44</v>
      </c>
      <c r="F6" s="16" t="s">
        <v>44</v>
      </c>
      <c r="G6" s="17" t="s">
        <v>44</v>
      </c>
      <c r="H6" s="18" t="s">
        <v>44</v>
      </c>
      <c r="I6" s="18" t="s">
        <v>44</v>
      </c>
      <c r="J6" s="20" t="s">
        <v>44</v>
      </c>
      <c r="K6" s="33"/>
      <c r="L6" s="20" t="s">
        <v>44</v>
      </c>
      <c r="M6" s="20" t="s">
        <v>44</v>
      </c>
      <c r="N6" s="21" t="s">
        <v>44</v>
      </c>
      <c r="O6" s="22" t="s">
        <v>44</v>
      </c>
      <c r="P6" s="31" t="str">
        <f>IF(A6="","",VLOOKUP(A6,#REF!,54,FALSE))</f>
        <v/>
      </c>
      <c r="Q6" s="31" t="str">
        <f>IF(A6="","",IF(VLOOKUP(A6,#REF!,15,FALSE)="他官署で調達手続きを実施のため","×",IF(VLOOKUP(A6,#REF!,22,FALSE)="②同種の他の契約の予定価格を類推されるおそれがあるため公表しない","×","○")))</f>
        <v/>
      </c>
    </row>
    <row r="7" spans="1:17" ht="69.95" customHeight="1"/>
    <row r="8" spans="1:17" ht="69.95" customHeight="1"/>
    <row r="9" spans="1:17" ht="69.95" customHeight="1"/>
    <row r="10" spans="1:17" ht="69.95" customHeight="1"/>
    <row r="11" spans="1:17" ht="69.95" customHeight="1"/>
    <row r="12" spans="1:17" ht="69.95" customHeight="1"/>
    <row r="13" spans="1:17" ht="69.95" customHeight="1"/>
    <row r="14" spans="1:17" ht="69.95" customHeight="1"/>
    <row r="15" spans="1:17" ht="69.95" customHeight="1"/>
    <row r="16" spans="1:17" ht="69.95" customHeight="1"/>
    <row r="17" ht="69.95" customHeight="1"/>
  </sheetData>
  <mergeCells count="14">
    <mergeCell ref="J4:J5"/>
    <mergeCell ref="K4:K5"/>
    <mergeCell ref="L4:N4"/>
    <mergeCell ref="A1:A5"/>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 xr:uid="{00000000-0002-0000-0200-000000000000}"/>
    <dataValidation imeMode="halfAlpha" allowBlank="1" showInputMessage="1" showErrorMessage="1" errorTitle="参考" error="半角数字で入力して下さい。" promptTitle="入力方法" prompt="半角数字で入力して下さい。" sqref="H6:I6"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
  <sheetViews>
    <sheetView showZeros="0" view="pageBreakPreview" zoomScale="85" zoomScaleNormal="100" zoomScaleSheetLayoutView="85" workbookViewId="0">
      <selection activeCell="A6" sqref="A6"/>
    </sheetView>
  </sheetViews>
  <sheetFormatPr defaultColWidth="9" defaultRowHeight="11.25"/>
  <cols>
    <col min="1" max="1" width="9.125" style="24" customWidth="1"/>
    <col min="2" max="2" width="30.625" style="23" customWidth="1"/>
    <col min="3" max="3" width="20.625" style="24" customWidth="1"/>
    <col min="4" max="4" width="14.375" style="24" customWidth="1"/>
    <col min="5" max="5" width="20.625" style="23" customWidth="1"/>
    <col min="6" max="7" width="14.375" style="23" customWidth="1"/>
    <col min="8" max="8" width="14.625" style="34" customWidth="1"/>
    <col min="9" max="9" width="14.625" style="24" customWidth="1"/>
    <col min="10" max="10" width="7.625" style="35" customWidth="1"/>
    <col min="11" max="11" width="8.125" style="23" customWidth="1"/>
    <col min="12" max="12" width="8.875" style="23" customWidth="1"/>
    <col min="13" max="13" width="8.125" style="36" customWidth="1"/>
    <col min="14" max="14" width="13.375" style="23" customWidth="1"/>
    <col min="15" max="16384" width="9" style="23"/>
  </cols>
  <sheetData>
    <row r="1" spans="1:14" ht="27.75" customHeight="1">
      <c r="A1" s="65"/>
      <c r="B1" s="68" t="s">
        <v>28</v>
      </c>
      <c r="C1" s="69"/>
      <c r="D1" s="69"/>
      <c r="E1" s="69"/>
      <c r="F1" s="69"/>
      <c r="G1" s="69"/>
      <c r="H1" s="70"/>
      <c r="I1" s="69"/>
      <c r="J1" s="69"/>
      <c r="K1" s="69"/>
      <c r="L1" s="69"/>
      <c r="M1" s="69"/>
      <c r="N1" s="69"/>
    </row>
    <row r="2" spans="1:14">
      <c r="A2" s="66"/>
    </row>
    <row r="3" spans="1:14">
      <c r="A3" s="66"/>
      <c r="B3" s="27"/>
      <c r="N3" s="28"/>
    </row>
    <row r="4" spans="1:14" ht="21.95" customHeight="1">
      <c r="A4" s="66"/>
      <c r="B4" s="47" t="s">
        <v>29</v>
      </c>
      <c r="C4" s="47" t="s">
        <v>16</v>
      </c>
      <c r="D4" s="47" t="s">
        <v>17</v>
      </c>
      <c r="E4" s="47" t="s">
        <v>18</v>
      </c>
      <c r="F4" s="54" t="s">
        <v>19</v>
      </c>
      <c r="G4" s="47" t="s">
        <v>30</v>
      </c>
      <c r="H4" s="56" t="s">
        <v>21</v>
      </c>
      <c r="I4" s="47" t="s">
        <v>22</v>
      </c>
      <c r="J4" s="62" t="s">
        <v>23</v>
      </c>
      <c r="K4" s="63" t="s">
        <v>31</v>
      </c>
      <c r="L4" s="64"/>
      <c r="M4" s="64"/>
      <c r="N4" s="54" t="s">
        <v>32</v>
      </c>
    </row>
    <row r="5" spans="1:14" s="31" customFormat="1" ht="36.75" customHeight="1">
      <c r="A5" s="67"/>
      <c r="B5" s="47"/>
      <c r="C5" s="47"/>
      <c r="D5" s="47"/>
      <c r="E5" s="47"/>
      <c r="F5" s="55"/>
      <c r="G5" s="47"/>
      <c r="H5" s="56"/>
      <c r="I5" s="47"/>
      <c r="J5" s="62"/>
      <c r="K5" s="30" t="s">
        <v>26</v>
      </c>
      <c r="L5" s="30" t="s">
        <v>34</v>
      </c>
      <c r="M5" s="37" t="s">
        <v>12</v>
      </c>
      <c r="N5" s="55"/>
    </row>
    <row r="6" spans="1:14" s="31" customFormat="1" ht="69.95" customHeight="1">
      <c r="A6" s="30"/>
      <c r="B6" s="14" t="s">
        <v>45</v>
      </c>
      <c r="C6" s="1" t="s">
        <v>41</v>
      </c>
      <c r="D6" s="38">
        <v>45649</v>
      </c>
      <c r="E6" s="14" t="s">
        <v>46</v>
      </c>
      <c r="F6" s="16">
        <v>7010701022780</v>
      </c>
      <c r="G6" s="17" t="s">
        <v>43</v>
      </c>
      <c r="H6" s="46" t="s">
        <v>47</v>
      </c>
      <c r="I6" s="18">
        <v>4510000</v>
      </c>
      <c r="J6" s="19" t="s">
        <v>48</v>
      </c>
      <c r="K6" s="20" t="s">
        <v>44</v>
      </c>
      <c r="L6" s="20">
        <v>0</v>
      </c>
      <c r="M6" s="21" t="s">
        <v>44</v>
      </c>
      <c r="N6" s="22"/>
    </row>
    <row r="7" spans="1:14" ht="69.95" customHeight="1"/>
    <row r="8" spans="1:14" ht="69.95" customHeight="1"/>
    <row r="9" spans="1:14" ht="69.95" customHeight="1"/>
    <row r="10" spans="1:14"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 xr:uid="{00000000-0002-0000-0300-000000000000}"/>
    <dataValidation imeMode="halfAlpha" allowBlank="1" showInputMessage="1" showErrorMessage="1" errorTitle="参考" error="半角数字で入力して下さい。" promptTitle="入力方法" prompt="半角数字で入力して下さい。" sqref="H6:J6"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
  <sheetViews>
    <sheetView showZeros="0" view="pageBreakPreview" zoomScale="85" zoomScaleNormal="100" zoomScaleSheetLayoutView="85" workbookViewId="0">
      <selection activeCell="A6" sqref="A6"/>
    </sheetView>
  </sheetViews>
  <sheetFormatPr defaultColWidth="9" defaultRowHeight="11.25"/>
  <cols>
    <col min="1" max="1" width="9" style="24"/>
    <col min="2" max="2" width="30.625" style="23" customWidth="1"/>
    <col min="3" max="3" width="20.625" style="24" customWidth="1"/>
    <col min="4" max="4" width="13.125" style="24" customWidth="1"/>
    <col min="5" max="5" width="20.625" style="23" customWidth="1"/>
    <col min="6" max="6" width="14.75" style="23" customWidth="1"/>
    <col min="7" max="7" width="18.75" style="25" customWidth="1"/>
    <col min="8" max="8" width="13.625" style="26" customWidth="1"/>
    <col min="9" max="9" width="13.625" style="24" customWidth="1"/>
    <col min="10" max="10" width="10.875" style="23" customWidth="1"/>
    <col min="11" max="11" width="7.25" style="23" customWidth="1"/>
    <col min="12" max="12" width="8.125" style="23" customWidth="1"/>
    <col min="13" max="13" width="9.125" style="23" customWidth="1"/>
    <col min="14" max="14" width="8.125" style="23" customWidth="1"/>
    <col min="15" max="15" width="12.25" style="23" customWidth="1"/>
    <col min="16" max="16" width="9" style="23"/>
    <col min="17" max="17" width="11.25" style="23" customWidth="1"/>
    <col min="18" max="16384" width="9" style="23"/>
  </cols>
  <sheetData>
    <row r="1" spans="1:17" ht="27.75" customHeight="1">
      <c r="A1" s="65"/>
      <c r="B1" s="52" t="s">
        <v>33</v>
      </c>
      <c r="C1" s="53"/>
      <c r="D1" s="53"/>
      <c r="E1" s="53"/>
      <c r="F1" s="53"/>
      <c r="G1" s="60"/>
      <c r="H1" s="53"/>
      <c r="I1" s="53"/>
      <c r="J1" s="53"/>
      <c r="K1" s="53"/>
      <c r="L1" s="53"/>
      <c r="M1" s="53"/>
      <c r="N1" s="53"/>
      <c r="O1" s="53"/>
    </row>
    <row r="2" spans="1:17">
      <c r="A2" s="66"/>
    </row>
    <row r="3" spans="1:17">
      <c r="A3" s="66"/>
      <c r="B3" s="27"/>
      <c r="O3" s="28"/>
    </row>
    <row r="4" spans="1:17" ht="21.95" customHeight="1">
      <c r="A4" s="66"/>
      <c r="B4" s="47" t="s">
        <v>29</v>
      </c>
      <c r="C4" s="47" t="s">
        <v>16</v>
      </c>
      <c r="D4" s="47" t="s">
        <v>17</v>
      </c>
      <c r="E4" s="47" t="s">
        <v>18</v>
      </c>
      <c r="F4" s="54" t="s">
        <v>19</v>
      </c>
      <c r="G4" s="61" t="s">
        <v>20</v>
      </c>
      <c r="H4" s="56" t="s">
        <v>21</v>
      </c>
      <c r="I4" s="47" t="s">
        <v>22</v>
      </c>
      <c r="J4" s="47" t="s">
        <v>23</v>
      </c>
      <c r="K4" s="58" t="s">
        <v>24</v>
      </c>
      <c r="L4" s="59" t="s">
        <v>25</v>
      </c>
      <c r="M4" s="59"/>
      <c r="N4" s="59"/>
      <c r="O4" s="29"/>
    </row>
    <row r="5" spans="1:17" s="31" customFormat="1" ht="36" customHeight="1">
      <c r="A5" s="67"/>
      <c r="B5" s="47"/>
      <c r="C5" s="47"/>
      <c r="D5" s="47"/>
      <c r="E5" s="47"/>
      <c r="F5" s="55"/>
      <c r="G5" s="61"/>
      <c r="H5" s="56"/>
      <c r="I5" s="47"/>
      <c r="J5" s="47"/>
      <c r="K5" s="58"/>
      <c r="L5" s="30" t="s">
        <v>26</v>
      </c>
      <c r="M5" s="30" t="s">
        <v>34</v>
      </c>
      <c r="N5" s="30" t="s">
        <v>12</v>
      </c>
      <c r="O5" s="30" t="s">
        <v>27</v>
      </c>
    </row>
    <row r="6" spans="1:17" s="31" customFormat="1" ht="95.25" customHeight="1">
      <c r="A6" s="30"/>
      <c r="B6" s="14" t="s">
        <v>49</v>
      </c>
      <c r="C6" s="1" t="s">
        <v>41</v>
      </c>
      <c r="D6" s="15">
        <v>45632</v>
      </c>
      <c r="E6" s="14" t="s">
        <v>50</v>
      </c>
      <c r="F6" s="16">
        <v>8010001166930</v>
      </c>
      <c r="G6" s="32" t="s">
        <v>52</v>
      </c>
      <c r="H6" s="46" t="s">
        <v>37</v>
      </c>
      <c r="I6" s="44" t="s">
        <v>51</v>
      </c>
      <c r="J6" s="20" t="s">
        <v>38</v>
      </c>
      <c r="K6" s="45" t="s">
        <v>36</v>
      </c>
      <c r="L6" s="20" t="s">
        <v>44</v>
      </c>
      <c r="M6" s="20" t="s">
        <v>44</v>
      </c>
      <c r="N6" s="33" t="s">
        <v>44</v>
      </c>
      <c r="O6" s="22" t="s">
        <v>39</v>
      </c>
      <c r="P6" s="31" t="str">
        <f>IF(A6="","",VLOOKUP(A6,#REF!,52,FALSE))</f>
        <v/>
      </c>
      <c r="Q6" s="31" t="str">
        <f>IF(A6="","",IF(VLOOKUP(A6,#REF!,13,FALSE)="他官署で調達手続きを実施のため","×",IF(VLOOKUP(A6,#REF!,20,FALSE)="②同種の他の契約の予定価格を類推されるおそれがあるため公表しない","×","○")))</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 xr:uid="{00000000-0002-0000-0400-000000000000}"/>
    <dataValidation imeMode="halfAlpha" allowBlank="1" showInputMessage="1" showErrorMessage="1" errorTitle="参考" error="半角数字で入力して下さい。" promptTitle="入力方法" prompt="半角数字で入力して下さい。" sqref="H6:I6"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www.w3.org/XML/1998/namespace"/>
    <ds:schemaRef ds:uri="83f91a21-fd60-4569-977f-9e7a8b68efa0"/>
    <ds:schemaRef ds:uri="http://schemas.microsoft.com/office/2006/metadata/properties"/>
    <ds:schemaRef ds:uri="http://schemas.microsoft.com/office/2006/documentManagement/types"/>
    <ds:schemaRef ds:uri="http://purl.org/dc/dcmitype/"/>
    <ds:schemaRef ds:uri="b5471033-25ca-41e4-b4f9-0c69817a7d90"/>
    <ds:schemaRef ds:uri="http://purl.org/dc/terms/"/>
    <ds:schemaRef ds:uri="http://purl.org/dc/elements/1.1/"/>
    <ds:schemaRef ds:uri="http://schemas.microsoft.com/office/infopath/2007/PartnerControls"/>
    <ds:schemaRef ds:uri="http://schemas.openxmlformats.org/package/2006/metadata/core-properties"/>
    <ds:schemaRef ds:uri="248ab0bc-7e59-4567-bd72-f8d7ec109bec"/>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