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K0_企画課\95_非常勤連絡用\非常勤職員フォルダ\100_二係\統計情報\03_作成データ\08_酒税（作成済）\掲載用\"/>
    </mc:Choice>
  </mc:AlternateContent>
  <bookViews>
    <workbookView xWindow="0" yWindow="0" windowWidth="20490" windowHeight="7950" tabRatio="781"/>
  </bookViews>
  <sheets>
    <sheet name="(1)　酒類販売（消費）数量" sheetId="2" r:id="rId1"/>
    <sheet name="(2)　販売（消費）数量の累年比較" sheetId="3" r:id="rId2"/>
    <sheet name="(3)　税務署別販売（消費）数量" sheetId="13" r:id="rId3"/>
    <sheet name="(1)　製造免許場数" sheetId="5" r:id="rId4"/>
    <sheet name="(2)　みなし製造場数" sheetId="6" r:id="rId5"/>
    <sheet name="(3)　販売業免許場数" sheetId="7" r:id="rId6"/>
    <sheet name="(4)　税務署別免許場数" sheetId="14" r:id="rId7"/>
  </sheets>
  <definedNames>
    <definedName name="_1課税状況_P158" localSheetId="2">#REF!</definedName>
    <definedName name="_1課税状況_P158" localSheetId="6">#REF!</definedName>
    <definedName name="_1課税状況_P158">#REF!</definedName>
    <definedName name="_2課税状況_P159" localSheetId="2">#REF!</definedName>
    <definedName name="_2課税状況_P159" localSheetId="6">#REF!</definedName>
    <definedName name="_2課税状況_P159">#REF!</definedName>
    <definedName name="_xlnm.Print_Area" localSheetId="0">'(1)　酒類販売（消費）数量'!$A$1:$J$22</definedName>
    <definedName name="_xlnm.Print_Area" localSheetId="3">'(1)　製造免許場数'!$A$1:$X$41</definedName>
    <definedName name="_xlnm.Print_Area" localSheetId="4">'(2)　みなし製造場数'!$A$1:$O$30</definedName>
    <definedName name="_xlnm.Print_Area" localSheetId="1">'(2)　販売（消費）数量の累年比較'!$A$1:$H$30</definedName>
    <definedName name="_xlnm.Print_Area" localSheetId="2">'(3)　税務署別販売（消費）数量'!$A$1:$Q$62</definedName>
    <definedName name="_xlnm.Print_Area" localSheetId="5">'(3)　販売業免許場数'!$A$1:$H$39</definedName>
    <definedName name="_xlnm.Print_Area" localSheetId="6">'(4)　税務署別免許場数'!$A$1:$AP$63</definedName>
    <definedName name="_xlnm.Print_Titles" localSheetId="2">'(3)　税務署別販売（消費）数量'!$1:$2</definedName>
    <definedName name="_xlnm.Print_Titles" localSheetId="6">'(4)　税務署別免許場数'!$1:$4</definedName>
  </definedNames>
  <calcPr calcId="152511"/>
</workbook>
</file>

<file path=xl/calcChain.xml><?xml version="1.0" encoding="utf-8"?>
<calcChain xmlns="http://schemas.openxmlformats.org/spreadsheetml/2006/main">
  <c r="AO60" i="14" l="1"/>
  <c r="AN60" i="14"/>
  <c r="AM60" i="14"/>
  <c r="AL60" i="14"/>
  <c r="AI60" i="14"/>
  <c r="AH60" i="14"/>
  <c r="AG60" i="14"/>
  <c r="AF60" i="14"/>
  <c r="AE60" i="14"/>
  <c r="AD60" i="14"/>
  <c r="AC60" i="14"/>
  <c r="AB60" i="14"/>
  <c r="AA60" i="14"/>
  <c r="Z60" i="14"/>
  <c r="Y60" i="14"/>
  <c r="X60" i="14"/>
  <c r="W60" i="14"/>
  <c r="V60" i="14"/>
  <c r="U60" i="14"/>
  <c r="T60" i="14"/>
  <c r="S60" i="14"/>
  <c r="R60" i="14"/>
  <c r="Q60" i="14"/>
  <c r="P60" i="14"/>
  <c r="O60" i="14"/>
  <c r="N60" i="14"/>
  <c r="M60" i="14"/>
  <c r="L60" i="14"/>
  <c r="K60" i="14"/>
  <c r="J60" i="14"/>
  <c r="I60" i="14"/>
  <c r="H60" i="14"/>
  <c r="G60" i="14"/>
  <c r="F60" i="14"/>
  <c r="E60" i="14"/>
  <c r="D60" i="14"/>
  <c r="C60" i="14"/>
  <c r="B60" i="14"/>
  <c r="AK59" i="14"/>
  <c r="AJ59" i="14"/>
  <c r="AK58" i="14"/>
  <c r="AJ58" i="14"/>
  <c r="AK57" i="14"/>
  <c r="AJ57" i="14"/>
  <c r="AK56" i="14"/>
  <c r="AJ56" i="14"/>
  <c r="AK55" i="14"/>
  <c r="AJ55" i="14"/>
  <c r="AK54" i="14"/>
  <c r="AJ54" i="14"/>
  <c r="AK53" i="14"/>
  <c r="AJ53" i="14"/>
  <c r="AK52" i="14"/>
  <c r="AK60" i="14" s="1"/>
  <c r="AJ52" i="14"/>
  <c r="AJ60" i="14" s="1"/>
  <c r="AO50" i="14"/>
  <c r="AN50" i="14"/>
  <c r="AM50" i="14"/>
  <c r="AL50" i="14"/>
  <c r="AI50" i="14"/>
  <c r="AH50" i="14"/>
  <c r="AG50" i="14"/>
  <c r="AF50" i="14"/>
  <c r="AE50" i="14"/>
  <c r="AD50" i="14"/>
  <c r="AC50" i="14"/>
  <c r="AB50" i="14"/>
  <c r="AA50" i="14"/>
  <c r="Z50" i="14"/>
  <c r="Y50" i="14"/>
  <c r="X50" i="14"/>
  <c r="W50" i="14"/>
  <c r="V50" i="14"/>
  <c r="U50" i="14"/>
  <c r="T50" i="14"/>
  <c r="S50" i="14"/>
  <c r="R50" i="14"/>
  <c r="Q50" i="14"/>
  <c r="P50" i="14"/>
  <c r="O50" i="14"/>
  <c r="N50" i="14"/>
  <c r="M50" i="14"/>
  <c r="L50" i="14"/>
  <c r="K50" i="14"/>
  <c r="J50" i="14"/>
  <c r="I50" i="14"/>
  <c r="H50" i="14"/>
  <c r="G50" i="14"/>
  <c r="F50" i="14"/>
  <c r="E50" i="14"/>
  <c r="D50" i="14"/>
  <c r="C50" i="14"/>
  <c r="B50" i="14"/>
  <c r="AK49" i="14"/>
  <c r="AJ49" i="14"/>
  <c r="AK48" i="14"/>
  <c r="AJ48" i="14"/>
  <c r="AK47" i="14"/>
  <c r="AJ47" i="14"/>
  <c r="AK46" i="14"/>
  <c r="AJ46" i="14"/>
  <c r="AK45" i="14"/>
  <c r="AJ45" i="14"/>
  <c r="AK44" i="14"/>
  <c r="AJ44" i="14"/>
  <c r="AK43" i="14"/>
  <c r="AJ43" i="14"/>
  <c r="AK42" i="14"/>
  <c r="AJ42" i="14"/>
  <c r="AK41" i="14"/>
  <c r="AJ41" i="14"/>
  <c r="AK40" i="14"/>
  <c r="AJ40" i="14"/>
  <c r="AK39" i="14"/>
  <c r="AJ39" i="14"/>
  <c r="AK38" i="14"/>
  <c r="AJ38" i="14"/>
  <c r="AK37" i="14"/>
  <c r="AJ37" i="14"/>
  <c r="AK36" i="14"/>
  <c r="AJ36" i="14"/>
  <c r="AK35" i="14"/>
  <c r="AJ35" i="14"/>
  <c r="AK34" i="14"/>
  <c r="AJ34" i="14"/>
  <c r="AK33" i="14"/>
  <c r="AJ33" i="14"/>
  <c r="AK32" i="14"/>
  <c r="AJ32" i="14"/>
  <c r="AK31" i="14"/>
  <c r="AJ31" i="14"/>
  <c r="AK30" i="14"/>
  <c r="AK50" i="14" s="1"/>
  <c r="AJ30" i="14"/>
  <c r="AJ50" i="14" s="1"/>
  <c r="AO28" i="14"/>
  <c r="AN28" i="14"/>
  <c r="AM28" i="14"/>
  <c r="AL28" i="14"/>
  <c r="AL62" i="14" s="1"/>
  <c r="AI28" i="14"/>
  <c r="AH28" i="14"/>
  <c r="AH62" i="14" s="1"/>
  <c r="AG28" i="14"/>
  <c r="AF28" i="14"/>
  <c r="AE28" i="14"/>
  <c r="AD28" i="14"/>
  <c r="AD62" i="14" s="1"/>
  <c r="AC28" i="14"/>
  <c r="AB28" i="14"/>
  <c r="AA28" i="14"/>
  <c r="Z28" i="14"/>
  <c r="Z62" i="14" s="1"/>
  <c r="Y28" i="14"/>
  <c r="X28" i="14"/>
  <c r="W28" i="14"/>
  <c r="V28" i="14"/>
  <c r="V62" i="14" s="1"/>
  <c r="U28" i="14"/>
  <c r="T28" i="14"/>
  <c r="S28" i="14"/>
  <c r="R28" i="14"/>
  <c r="R62" i="14" s="1"/>
  <c r="Q28" i="14"/>
  <c r="P28" i="14"/>
  <c r="O28" i="14"/>
  <c r="N28" i="14"/>
  <c r="N62" i="14" s="1"/>
  <c r="M28" i="14"/>
  <c r="L28" i="14"/>
  <c r="K28" i="14"/>
  <c r="J28" i="14"/>
  <c r="J62" i="14" s="1"/>
  <c r="I28" i="14"/>
  <c r="H28" i="14"/>
  <c r="G28" i="14"/>
  <c r="F28" i="14"/>
  <c r="F62" i="14" s="1"/>
  <c r="E28" i="14"/>
  <c r="D28" i="14"/>
  <c r="C28" i="14"/>
  <c r="B28" i="14"/>
  <c r="B62" i="14" s="1"/>
  <c r="AK27" i="14"/>
  <c r="AJ27" i="14"/>
  <c r="AK26" i="14"/>
  <c r="AJ26" i="14"/>
  <c r="AK25" i="14"/>
  <c r="AJ25" i="14"/>
  <c r="AK24" i="14"/>
  <c r="AJ24" i="14"/>
  <c r="AK23" i="14"/>
  <c r="AJ23" i="14"/>
  <c r="AK22" i="14"/>
  <c r="AJ22" i="14"/>
  <c r="AK21" i="14"/>
  <c r="AJ21" i="14"/>
  <c r="AK20" i="14"/>
  <c r="AJ20" i="14"/>
  <c r="AK19" i="14"/>
  <c r="AJ19" i="14"/>
  <c r="AK18" i="14"/>
  <c r="AJ18" i="14"/>
  <c r="AK17" i="14"/>
  <c r="AJ17" i="14"/>
  <c r="AK16" i="14"/>
  <c r="AJ16" i="14"/>
  <c r="AK15" i="14"/>
  <c r="AK28" i="14" s="1"/>
  <c r="AJ15" i="14"/>
  <c r="AJ28" i="14" s="1"/>
  <c r="AO13" i="14"/>
  <c r="AO62" i="14" s="1"/>
  <c r="AN13" i="14"/>
  <c r="AN62" i="14" s="1"/>
  <c r="AM13" i="14"/>
  <c r="AM62" i="14" s="1"/>
  <c r="AL13" i="14"/>
  <c r="AI13" i="14"/>
  <c r="AI62" i="14" s="1"/>
  <c r="AH13" i="14"/>
  <c r="AG13" i="14"/>
  <c r="AG62" i="14" s="1"/>
  <c r="AF13" i="14"/>
  <c r="AF62" i="14" s="1"/>
  <c r="AE13" i="14"/>
  <c r="AE62" i="14" s="1"/>
  <c r="AD13" i="14"/>
  <c r="AC13" i="14"/>
  <c r="AC62" i="14" s="1"/>
  <c r="AB13" i="14"/>
  <c r="AB62" i="14" s="1"/>
  <c r="AA13" i="14"/>
  <c r="AA62" i="14" s="1"/>
  <c r="Z13" i="14"/>
  <c r="Y13" i="14"/>
  <c r="Y62" i="14" s="1"/>
  <c r="X13" i="14"/>
  <c r="X62" i="14" s="1"/>
  <c r="W13" i="14"/>
  <c r="W62" i="14" s="1"/>
  <c r="V13" i="14"/>
  <c r="U13" i="14"/>
  <c r="U62" i="14" s="1"/>
  <c r="T13" i="14"/>
  <c r="T62" i="14" s="1"/>
  <c r="S13" i="14"/>
  <c r="S62" i="14" s="1"/>
  <c r="R13" i="14"/>
  <c r="Q13" i="14"/>
  <c r="Q62" i="14" s="1"/>
  <c r="P13" i="14"/>
  <c r="P62" i="14" s="1"/>
  <c r="O13" i="14"/>
  <c r="O62" i="14" s="1"/>
  <c r="N13" i="14"/>
  <c r="M13" i="14"/>
  <c r="M62" i="14" s="1"/>
  <c r="L13" i="14"/>
  <c r="L62" i="14" s="1"/>
  <c r="K13" i="14"/>
  <c r="K62" i="14" s="1"/>
  <c r="J13" i="14"/>
  <c r="I13" i="14"/>
  <c r="I62" i="14" s="1"/>
  <c r="H13" i="14"/>
  <c r="H62" i="14" s="1"/>
  <c r="G13" i="14"/>
  <c r="G62" i="14" s="1"/>
  <c r="F13" i="14"/>
  <c r="E13" i="14"/>
  <c r="E62" i="14" s="1"/>
  <c r="D13" i="14"/>
  <c r="D62" i="14" s="1"/>
  <c r="C13" i="14"/>
  <c r="C62" i="14" s="1"/>
  <c r="B13" i="14"/>
  <c r="AK12" i="14"/>
  <c r="AJ12" i="14"/>
  <c r="AK11" i="14"/>
  <c r="AJ11" i="14"/>
  <c r="AK10" i="14"/>
  <c r="AJ10" i="14"/>
  <c r="AK9" i="14"/>
  <c r="AJ9" i="14"/>
  <c r="AK8" i="14"/>
  <c r="AJ8" i="14"/>
  <c r="AK7" i="14"/>
  <c r="AJ7" i="14"/>
  <c r="AK6" i="14"/>
  <c r="AK13" i="14" s="1"/>
  <c r="AK62" i="14" s="1"/>
  <c r="AJ6" i="14"/>
  <c r="AJ13" i="14" s="1"/>
  <c r="AJ62" i="14" s="1"/>
  <c r="K60" i="13"/>
  <c r="G60" i="13"/>
  <c r="C60" i="13"/>
  <c r="O58" i="13"/>
  <c r="N58" i="13"/>
  <c r="M58" i="13"/>
  <c r="L58" i="13"/>
  <c r="K58" i="13"/>
  <c r="J58" i="13"/>
  <c r="I58" i="13"/>
  <c r="H58" i="13"/>
  <c r="G58" i="13"/>
  <c r="F58" i="13"/>
  <c r="E58" i="13"/>
  <c r="D58" i="13"/>
  <c r="C58" i="13"/>
  <c r="B58" i="13"/>
  <c r="P54" i="13"/>
  <c r="P52" i="13"/>
  <c r="P50" i="13"/>
  <c r="P58" i="13" s="1"/>
  <c r="O48" i="13"/>
  <c r="N48" i="13"/>
  <c r="M48" i="13"/>
  <c r="L48" i="13"/>
  <c r="K48" i="13"/>
  <c r="J48" i="13"/>
  <c r="I48" i="13"/>
  <c r="H48" i="13"/>
  <c r="G48" i="13"/>
  <c r="F48" i="13"/>
  <c r="E48" i="13"/>
  <c r="D48" i="13"/>
  <c r="C48" i="13"/>
  <c r="B48" i="13"/>
  <c r="P42" i="13"/>
  <c r="P40" i="13"/>
  <c r="P38" i="13"/>
  <c r="P37" i="13"/>
  <c r="P36" i="13"/>
  <c r="P35" i="13"/>
  <c r="P48" i="13" s="1"/>
  <c r="P33" i="13"/>
  <c r="P29" i="13"/>
  <c r="O26" i="13"/>
  <c r="N26" i="13"/>
  <c r="M26" i="13"/>
  <c r="L26" i="13"/>
  <c r="K26" i="13"/>
  <c r="J26" i="13"/>
  <c r="I26" i="13"/>
  <c r="H26" i="13"/>
  <c r="G26" i="13"/>
  <c r="F26" i="13"/>
  <c r="E26" i="13"/>
  <c r="D26" i="13"/>
  <c r="C26" i="13"/>
  <c r="B26" i="13"/>
  <c r="P25" i="13"/>
  <c r="P22" i="13"/>
  <c r="P21" i="13"/>
  <c r="P20" i="13"/>
  <c r="P19" i="13"/>
  <c r="P18" i="13"/>
  <c r="P16" i="13"/>
  <c r="P14" i="13"/>
  <c r="O11" i="13"/>
  <c r="O60" i="13" s="1"/>
  <c r="N11" i="13"/>
  <c r="N60" i="13" s="1"/>
  <c r="M11" i="13"/>
  <c r="L11" i="13"/>
  <c r="L60" i="13" s="1"/>
  <c r="K11" i="13"/>
  <c r="J11" i="13"/>
  <c r="J60" i="13" s="1"/>
  <c r="I11" i="13"/>
  <c r="I60" i="13" s="1"/>
  <c r="H11" i="13"/>
  <c r="H60" i="13" s="1"/>
  <c r="G11" i="13"/>
  <c r="F11" i="13"/>
  <c r="F60" i="13" s="1"/>
  <c r="E11" i="13"/>
  <c r="E60" i="13" s="1"/>
  <c r="D11" i="13"/>
  <c r="D60" i="13" s="1"/>
  <c r="C11" i="13"/>
  <c r="B11" i="13"/>
  <c r="B60" i="13" s="1"/>
  <c r="P10" i="13"/>
  <c r="P7" i="13"/>
  <c r="P4" i="13"/>
</calcChain>
</file>

<file path=xl/sharedStrings.xml><?xml version="1.0" encoding="utf-8"?>
<sst xmlns="http://schemas.openxmlformats.org/spreadsheetml/2006/main" count="631" uniqueCount="266">
  <si>
    <t>販売業者の販売数量</t>
  </si>
  <si>
    <t>小売業者</t>
  </si>
  <si>
    <t>販売業者</t>
  </si>
  <si>
    <t>清酒</t>
  </si>
  <si>
    <t>合成清酒</t>
  </si>
  <si>
    <t>計</t>
  </si>
  <si>
    <t>みりん</t>
  </si>
  <si>
    <t>ビール</t>
  </si>
  <si>
    <t>果実酒</t>
  </si>
  <si>
    <t>ウイスキー</t>
  </si>
  <si>
    <t>発泡酒</t>
  </si>
  <si>
    <t>合　　　　　計</t>
  </si>
  <si>
    <t>その他の酒類</t>
  </si>
  <si>
    <t>㎘</t>
  </si>
  <si>
    <t>清　　酒</t>
    <phoneticPr fontId="2"/>
  </si>
  <si>
    <t>清　　酒</t>
  </si>
  <si>
    <t>甘味果実酒</t>
  </si>
  <si>
    <t>ブランデー</t>
  </si>
  <si>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</si>
  <si>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</si>
  <si>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</si>
  <si>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</si>
  <si>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</si>
  <si>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</si>
  <si>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</si>
  <si>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</si>
  <si>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</si>
  <si>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</si>
  <si>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</si>
  <si>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</si>
  <si>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</si>
  <si>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</si>
  <si>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</si>
  <si>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</si>
  <si>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</si>
  <si>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</si>
  <si>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</si>
  <si>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</si>
  <si>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</si>
  <si>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</si>
  <si>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</si>
  <si>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</si>
  <si>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</si>
  <si>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</si>
  <si>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全酒類</t>
  </si>
  <si>
    <t>洋酒</t>
  </si>
  <si>
    <t>輸出入酒類</t>
  </si>
  <si>
    <t>自製酒類</t>
  </si>
  <si>
    <t>卸売業者の共同購入機関</t>
  </si>
  <si>
    <t>税務署名</t>
    <rPh sb="0" eb="2">
      <t>ゼイム</t>
    </rPh>
    <rPh sb="2" eb="3">
      <t>ショ</t>
    </rPh>
    <rPh sb="3" eb="4">
      <t>メイ</t>
    </rPh>
    <phoneticPr fontId="2"/>
  </si>
  <si>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</si>
  <si>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</si>
  <si>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</si>
  <si>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</si>
  <si>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</si>
  <si>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</si>
  <si>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</si>
  <si>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</si>
  <si>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</si>
  <si>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</si>
  <si>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</si>
  <si>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</si>
  <si>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</si>
  <si>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</si>
  <si>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</si>
  <si>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</si>
  <si>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</si>
  <si>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</si>
  <si>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</si>
  <si>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</si>
  <si>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</si>
  <si>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</si>
  <si>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</si>
  <si>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</si>
  <si>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</si>
  <si>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</si>
  <si>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</si>
  <si>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</si>
  <si>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</si>
  <si>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</si>
  <si>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</si>
  <si>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</si>
  <si>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</si>
  <si>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</si>
  <si>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</si>
  <si>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</si>
  <si>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</si>
  <si>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</si>
  <si>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</si>
  <si>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</si>
  <si>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</si>
  <si>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</si>
  <si>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</si>
  <si>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</si>
  <si>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</si>
  <si>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</si>
  <si>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</si>
  <si>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</si>
  <si>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</si>
  <si>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</si>
  <si>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</si>
  <si>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</si>
  <si>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</si>
  <si>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</si>
  <si>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</si>
  <si>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</si>
  <si>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</si>
  <si>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</si>
  <si>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</si>
  <si>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</si>
  <si>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</si>
  <si>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</si>
  <si>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</si>
  <si>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</si>
  <si>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</si>
  <si>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</si>
  <si>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</si>
  <si>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</si>
  <si>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</si>
  <si>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</si>
  <si>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</si>
  <si>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</si>
  <si>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</si>
  <si>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</si>
  <si>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</si>
  <si>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</si>
  <si>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</si>
  <si>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リキュール</t>
    <phoneticPr fontId="2"/>
  </si>
  <si>
    <t>粉末酒</t>
    <phoneticPr fontId="2"/>
  </si>
  <si>
    <t>雑酒</t>
    <phoneticPr fontId="2"/>
  </si>
  <si>
    <t>合　　　　　　　　　　計</t>
    <phoneticPr fontId="2"/>
  </si>
  <si>
    <t>各酒類を
通じた
もの</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</si>
  <si>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</si>
  <si>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</si>
  <si>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</si>
  <si>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</si>
  <si>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</si>
  <si>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</si>
  <si>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</si>
  <si>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</si>
  <si>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</si>
  <si>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</si>
  <si>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</si>
  <si>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</si>
  <si>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</si>
  <si>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</si>
  <si>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</si>
  <si>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</si>
  <si>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２　「代理業」とは、製造者又は販売業者の酒類の販売に関する取引を継続的に代理することをいう。
　なお、１、２とも営利を目的とするかどうかは問わない。</t>
    <phoneticPr fontId="2"/>
  </si>
  <si>
    <t>１　「媒介業」とは、他人間の酒類の売買取引を継続的に媒介することをいう。</t>
    <rPh sb="17" eb="19">
      <t>バイバイ</t>
    </rPh>
    <phoneticPr fontId="2"/>
  </si>
  <si>
    <t>年　　　度</t>
    <phoneticPr fontId="2"/>
  </si>
  <si>
    <t>製 造 場 数</t>
    <phoneticPr fontId="2"/>
  </si>
  <si>
    <t>岐阜北</t>
    <rPh sb="0" eb="2">
      <t>ギフ</t>
    </rPh>
    <rPh sb="2" eb="3">
      <t>キタ</t>
    </rPh>
    <phoneticPr fontId="2"/>
  </si>
  <si>
    <t>岐阜南</t>
    <rPh sb="0" eb="2">
      <t>ギフ</t>
    </rPh>
    <rPh sb="2" eb="3">
      <t>ミナミ</t>
    </rPh>
    <phoneticPr fontId="2"/>
  </si>
  <si>
    <t>大垣</t>
    <rPh sb="0" eb="2">
      <t>オオガキ</t>
    </rPh>
    <phoneticPr fontId="2"/>
  </si>
  <si>
    <t>高山</t>
    <rPh sb="0" eb="2">
      <t>タカヤマ</t>
    </rPh>
    <phoneticPr fontId="2"/>
  </si>
  <si>
    <t>多治見</t>
    <rPh sb="0" eb="3">
      <t>タジミ</t>
    </rPh>
    <phoneticPr fontId="2"/>
  </si>
  <si>
    <t>関</t>
    <rPh sb="0" eb="1">
      <t>セキ</t>
    </rPh>
    <phoneticPr fontId="2"/>
  </si>
  <si>
    <t>中津川</t>
    <rPh sb="0" eb="3">
      <t>ナカツガワ</t>
    </rPh>
    <phoneticPr fontId="2"/>
  </si>
  <si>
    <t>岐阜県計</t>
    <rPh sb="0" eb="2">
      <t>ギフ</t>
    </rPh>
    <rPh sb="2" eb="3">
      <t>ケン</t>
    </rPh>
    <rPh sb="3" eb="4">
      <t>ケイ</t>
    </rPh>
    <phoneticPr fontId="2"/>
  </si>
  <si>
    <t>静岡</t>
    <rPh sb="0" eb="2">
      <t>シズオカ</t>
    </rPh>
    <phoneticPr fontId="2"/>
  </si>
  <si>
    <t>清水</t>
    <rPh sb="0" eb="2">
      <t>シミズ</t>
    </rPh>
    <phoneticPr fontId="2"/>
  </si>
  <si>
    <t>浜松西</t>
    <rPh sb="0" eb="2">
      <t>ハママツ</t>
    </rPh>
    <rPh sb="2" eb="3">
      <t>ニシ</t>
    </rPh>
    <phoneticPr fontId="2"/>
  </si>
  <si>
    <t>浜松東</t>
    <rPh sb="0" eb="2">
      <t>ハママツ</t>
    </rPh>
    <rPh sb="2" eb="3">
      <t>ヒガシ</t>
    </rPh>
    <phoneticPr fontId="2"/>
  </si>
  <si>
    <t>沼津</t>
    <rPh sb="0" eb="2">
      <t>ヌマヅ</t>
    </rPh>
    <phoneticPr fontId="2"/>
  </si>
  <si>
    <t>熱海</t>
    <rPh sb="0" eb="2">
      <t>アタミ</t>
    </rPh>
    <phoneticPr fontId="2"/>
  </si>
  <si>
    <t>三島</t>
    <rPh sb="0" eb="2">
      <t>ミシマ</t>
    </rPh>
    <phoneticPr fontId="2"/>
  </si>
  <si>
    <t>島田</t>
    <rPh sb="0" eb="2">
      <t>シマダ</t>
    </rPh>
    <phoneticPr fontId="2"/>
  </si>
  <si>
    <t>富士</t>
    <rPh sb="0" eb="2">
      <t>フジ</t>
    </rPh>
    <phoneticPr fontId="2"/>
  </si>
  <si>
    <t>磐田</t>
    <rPh sb="0" eb="2">
      <t>イワタ</t>
    </rPh>
    <phoneticPr fontId="2"/>
  </si>
  <si>
    <t>掛川</t>
    <rPh sb="0" eb="2">
      <t>カケガワ</t>
    </rPh>
    <phoneticPr fontId="2"/>
  </si>
  <si>
    <t>藤枝</t>
    <rPh sb="0" eb="2">
      <t>フジエダ</t>
    </rPh>
    <phoneticPr fontId="2"/>
  </si>
  <si>
    <t>下田</t>
    <rPh sb="0" eb="2">
      <t>シモダ</t>
    </rPh>
    <phoneticPr fontId="2"/>
  </si>
  <si>
    <t>静岡県計</t>
    <rPh sb="0" eb="2">
      <t>シズオカ</t>
    </rPh>
    <rPh sb="2" eb="3">
      <t>ケン</t>
    </rPh>
    <rPh sb="3" eb="4">
      <t>ケイ</t>
    </rPh>
    <phoneticPr fontId="2"/>
  </si>
  <si>
    <t>千種</t>
    <rPh sb="0" eb="2">
      <t>チクサ</t>
    </rPh>
    <phoneticPr fontId="2"/>
  </si>
  <si>
    <t>名古屋東</t>
    <rPh sb="0" eb="3">
      <t>ナゴヤ</t>
    </rPh>
    <rPh sb="3" eb="4">
      <t>ヒガシ</t>
    </rPh>
    <phoneticPr fontId="2"/>
  </si>
  <si>
    <t>名古屋北</t>
    <rPh sb="0" eb="3">
      <t>ナゴヤ</t>
    </rPh>
    <rPh sb="3" eb="4">
      <t>キタ</t>
    </rPh>
    <phoneticPr fontId="2"/>
  </si>
  <si>
    <t>名古屋西</t>
    <rPh sb="0" eb="3">
      <t>ナゴヤ</t>
    </rPh>
    <rPh sb="3" eb="4">
      <t>ニシ</t>
    </rPh>
    <phoneticPr fontId="2"/>
  </si>
  <si>
    <t>名古屋中村</t>
    <rPh sb="0" eb="3">
      <t>ナゴヤ</t>
    </rPh>
    <rPh sb="3" eb="5">
      <t>ナカムラ</t>
    </rPh>
    <phoneticPr fontId="2"/>
  </si>
  <si>
    <t>名古屋中</t>
    <rPh sb="0" eb="3">
      <t>ナゴヤ</t>
    </rPh>
    <rPh sb="3" eb="4">
      <t>ナカ</t>
    </rPh>
    <phoneticPr fontId="2"/>
  </si>
  <si>
    <t>昭和</t>
    <rPh sb="0" eb="2">
      <t>ショウワ</t>
    </rPh>
    <phoneticPr fontId="2"/>
  </si>
  <si>
    <t>熱田</t>
    <rPh sb="0" eb="2">
      <t>アツタ</t>
    </rPh>
    <phoneticPr fontId="2"/>
  </si>
  <si>
    <t>中川</t>
    <rPh sb="0" eb="2">
      <t>ナカガワ</t>
    </rPh>
    <phoneticPr fontId="2"/>
  </si>
  <si>
    <t>豊橋</t>
    <rPh sb="0" eb="2">
      <t>トヨハシ</t>
    </rPh>
    <phoneticPr fontId="2"/>
  </si>
  <si>
    <t>岡崎</t>
    <rPh sb="0" eb="2">
      <t>オカザキ</t>
    </rPh>
    <phoneticPr fontId="2"/>
  </si>
  <si>
    <t>一宮</t>
    <rPh sb="0" eb="2">
      <t>イチノミヤ</t>
    </rPh>
    <phoneticPr fontId="2"/>
  </si>
  <si>
    <t>尾張瀬戸</t>
    <rPh sb="0" eb="2">
      <t>オワリ</t>
    </rPh>
    <rPh sb="2" eb="4">
      <t>セト</t>
    </rPh>
    <phoneticPr fontId="2"/>
  </si>
  <si>
    <t>半田</t>
    <rPh sb="0" eb="2">
      <t>ハンダ</t>
    </rPh>
    <phoneticPr fontId="2"/>
  </si>
  <si>
    <t>津島</t>
    <rPh sb="0" eb="2">
      <t>ツシマ</t>
    </rPh>
    <phoneticPr fontId="2"/>
  </si>
  <si>
    <t>刈谷</t>
    <rPh sb="0" eb="2">
      <t>カリヤ</t>
    </rPh>
    <phoneticPr fontId="2"/>
  </si>
  <si>
    <t>豊田</t>
    <rPh sb="0" eb="2">
      <t>トヨタ</t>
    </rPh>
    <phoneticPr fontId="2"/>
  </si>
  <si>
    <t>西尾</t>
    <rPh sb="0" eb="2">
      <t>ニシオ</t>
    </rPh>
    <phoneticPr fontId="2"/>
  </si>
  <si>
    <t>小牧</t>
    <rPh sb="0" eb="2">
      <t>コマキ</t>
    </rPh>
    <phoneticPr fontId="2"/>
  </si>
  <si>
    <t>新城</t>
    <rPh sb="0" eb="2">
      <t>シンシロ</t>
    </rPh>
    <phoneticPr fontId="2"/>
  </si>
  <si>
    <t>愛知県計</t>
    <rPh sb="0" eb="2">
      <t>アイチ</t>
    </rPh>
    <rPh sb="2" eb="3">
      <t>ケン</t>
    </rPh>
    <rPh sb="3" eb="4">
      <t>ケイ</t>
    </rPh>
    <phoneticPr fontId="2"/>
  </si>
  <si>
    <t>津</t>
    <rPh sb="0" eb="1">
      <t>ツ</t>
    </rPh>
    <phoneticPr fontId="2"/>
  </si>
  <si>
    <t>四日市</t>
    <rPh sb="0" eb="3">
      <t>ヨッカイチ</t>
    </rPh>
    <phoneticPr fontId="2"/>
  </si>
  <si>
    <t>伊勢</t>
    <rPh sb="0" eb="2">
      <t>イセ</t>
    </rPh>
    <phoneticPr fontId="2"/>
  </si>
  <si>
    <t>松阪</t>
    <rPh sb="0" eb="2">
      <t>マツサカ</t>
    </rPh>
    <phoneticPr fontId="2"/>
  </si>
  <si>
    <t>桑名</t>
    <rPh sb="0" eb="2">
      <t>クワナ</t>
    </rPh>
    <phoneticPr fontId="2"/>
  </si>
  <si>
    <t>上野</t>
    <rPh sb="0" eb="2">
      <t>ウエノ</t>
    </rPh>
    <phoneticPr fontId="2"/>
  </si>
  <si>
    <t>鈴鹿</t>
    <rPh sb="0" eb="2">
      <t>スズカ</t>
    </rPh>
    <phoneticPr fontId="2"/>
  </si>
  <si>
    <t>尾鷲</t>
    <rPh sb="0" eb="2">
      <t>オワセ</t>
    </rPh>
    <phoneticPr fontId="2"/>
  </si>
  <si>
    <t>三重県計</t>
    <rPh sb="0" eb="2">
      <t>ミエ</t>
    </rPh>
    <rPh sb="2" eb="3">
      <t>ケン</t>
    </rPh>
    <rPh sb="3" eb="4">
      <t>ケイ</t>
    </rPh>
    <phoneticPr fontId="2"/>
  </si>
  <si>
    <t>総計　</t>
  </si>
  <si>
    <t>原料用ｱﾙｺｰﾙ
・ｽﾋﾟﾘｯﾂ</t>
    <rPh sb="0" eb="2">
      <t>ゲンリョウ</t>
    </rPh>
    <rPh sb="2" eb="3">
      <t>ヨウ</t>
    </rPh>
    <phoneticPr fontId="2"/>
  </si>
  <si>
    <t>原料用ｱﾙｺｰﾙ・ｽﾋﾟﾘｯﾂ</t>
    <rPh sb="0" eb="2">
      <t>ゲンリョウ</t>
    </rPh>
    <rPh sb="2" eb="3">
      <t>ヨウ</t>
    </rPh>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</si>
  <si>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年度内における製造数量の
              最も多い酒類の欄にのみ１場として掲げた。</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</si>
  <si>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</si>
  <si>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</si>
  <si>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</si>
  <si>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</si>
  <si>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　（注）１　この表は、「(1)　酒類販売（消費）数量」の「消費者に対する販売数量計」欄を税務署別に示したものである。</t>
  </si>
  <si>
    <t>平成27年度</t>
    <rPh sb="4" eb="6">
      <t>ネンド</t>
    </rPh>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</si>
  <si>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</si>
  <si>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</si>
  <si>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</si>
  <si>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</si>
  <si>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</si>
  <si>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</si>
  <si>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 xml:space="preserve">      ２　「焼酎」の販売数量は、連続式蒸留焼酎及び単式蒸留焼酎の合計である。</t>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</si>
  <si>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焼　　酎</t>
    <rPh sb="0" eb="1">
      <t>ヤキ</t>
    </rPh>
    <rPh sb="3" eb="4">
      <t>チュウ</t>
    </rPh>
    <phoneticPr fontId="2"/>
  </si>
  <si>
    <t>調査対象等：酒税法第28条第６項の規定により製造場とみなされた蔵置場を示した。</t>
    <phoneticPr fontId="2"/>
  </si>
  <si>
    <t>用語の説明：１　「酒母」とは、①酵母で含糖質物を発酵させることができるもの、②酵母を培養したもので含糖質物を発酵さ</t>
    <phoneticPr fontId="2"/>
  </si>
  <si>
    <t>　　　　　　　せることができるもの並びに③これらにこうじを混和したものをいう。</t>
    <phoneticPr fontId="2"/>
  </si>
  <si>
    <t>　　　　　　２　「もろみ」とは、酒類の原料となる物品に発酵させる手段を講じたもので、こし又は蒸留する前のものをいう。　</t>
    <phoneticPr fontId="2"/>
  </si>
  <si>
    <t>平成28年度</t>
    <rPh sb="4" eb="6">
      <t>ネンド</t>
    </rPh>
    <phoneticPr fontId="2"/>
  </si>
  <si>
    <t>平成29年度</t>
    <rPh sb="4" eb="6">
      <t>ネンド</t>
    </rPh>
    <phoneticPr fontId="2"/>
  </si>
  <si>
    <t>内</t>
    <rPh sb="0" eb="1">
      <t>ウチ</t>
    </rPh>
    <phoneticPr fontId="10"/>
  </si>
  <si>
    <t>平成30年度</t>
    <rPh sb="4" eb="6">
      <t>ネンド</t>
    </rPh>
    <phoneticPr fontId="2"/>
  </si>
  <si>
    <t>内</t>
    <rPh sb="0" eb="1">
      <t>ウチ</t>
    </rPh>
    <phoneticPr fontId="11"/>
  </si>
  <si>
    <t>平成29年度</t>
  </si>
  <si>
    <t>税務署名</t>
    <phoneticPr fontId="2"/>
  </si>
  <si>
    <t>合 成 清 酒</t>
    <phoneticPr fontId="2"/>
  </si>
  <si>
    <t>み　り　ん</t>
    <phoneticPr fontId="2"/>
  </si>
  <si>
    <t>(4)　税務署別免許場数</t>
    <phoneticPr fontId="2"/>
  </si>
  <si>
    <t>製　　　　　　造　　　　　　免　　　　　　許　　　　　　場　　　　　　数</t>
    <phoneticPr fontId="2"/>
  </si>
  <si>
    <t>販　売　業　免　許　場　数</t>
    <phoneticPr fontId="2"/>
  </si>
  <si>
    <t>ビ　ー　ル</t>
    <phoneticPr fontId="2"/>
  </si>
  <si>
    <t>果　実　酒</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</si>
  <si>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</si>
  <si>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</si>
  <si>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</si>
  <si>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</si>
  <si>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</si>
  <si>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</si>
  <si>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令和２年３月31日現在
販売業者の手持数量</t>
    <rPh sb="0" eb="2">
      <t>レイワ</t>
    </rPh>
    <phoneticPr fontId="2"/>
  </si>
  <si>
    <t>　調査期間等：　平成31年４月１日から令和２年３月31日までの間に販売された酒類について、酒類製造者又は酒類販売業者から提出された「移出数量明細書」又は「酒類の
　　　　　　　販売数量等報告書」に基づき作成したものである。</t>
    <rPh sb="19" eb="21">
      <t>レイワ</t>
    </rPh>
    <phoneticPr fontId="2"/>
  </si>
  <si>
    <t>令和元年度</t>
    <rPh sb="0" eb="2">
      <t>レイワ</t>
    </rPh>
    <rPh sb="2" eb="3">
      <t>モト</t>
    </rPh>
    <rPh sb="3" eb="5">
      <t>ネンド</t>
    </rPh>
    <phoneticPr fontId="2"/>
  </si>
  <si>
    <t>平成30年度</t>
  </si>
  <si>
    <t>令和元年度</t>
    <rPh sb="0" eb="2">
      <t>レイワ</t>
    </rPh>
    <rPh sb="2" eb="3">
      <t>モト</t>
    </rPh>
    <rPh sb="3" eb="5">
      <t>ネンド</t>
    </rPh>
    <phoneticPr fontId="2"/>
  </si>
  <si>
    <t>　調査対象等：令和２年３月31日現在において、酒税法第７条の規定に基づく酒類の製造免許を有する製造場について、令和元年度内における製造数量別に示した。</t>
    <rPh sb="7" eb="9">
      <t>レイワ</t>
    </rPh>
    <rPh sb="55" eb="57">
      <t>レイワ</t>
    </rPh>
    <rPh sb="57" eb="59">
      <t>ガンネン</t>
    </rPh>
    <phoneticPr fontId="2"/>
  </si>
  <si>
    <t>調査時点　：令和２年３月31日</t>
    <rPh sb="6" eb="8">
      <t>レイワ</t>
    </rPh>
    <phoneticPr fontId="2"/>
  </si>
  <si>
    <t>調査時点：令和２年３月31日</t>
    <rPh sb="5" eb="7">
      <t>レイワ</t>
    </rPh>
    <phoneticPr fontId="2"/>
  </si>
  <si>
    <t>内</t>
    <rPh sb="0" eb="1">
      <t>ウチ</t>
    </rPh>
    <phoneticPr fontId="12"/>
  </si>
  <si>
    <t>X</t>
    <phoneticPr fontId="2"/>
  </si>
  <si>
    <t>X</t>
    <phoneticPr fontId="2"/>
  </si>
  <si>
    <t>X</t>
    <phoneticPr fontId="2"/>
  </si>
  <si>
    <t>X</t>
    <phoneticPr fontId="2"/>
  </si>
  <si>
    <t>清　　酒</t>
    <phoneticPr fontId="2"/>
  </si>
  <si>
    <t>ビ　ー　ル</t>
    <phoneticPr fontId="2"/>
  </si>
  <si>
    <t>ウイスキー</t>
    <phoneticPr fontId="2"/>
  </si>
  <si>
    <t>ブランデー</t>
    <phoneticPr fontId="2"/>
  </si>
  <si>
    <t>合　　　計</t>
    <phoneticPr fontId="2"/>
  </si>
  <si>
    <t>税務署名</t>
    <phoneticPr fontId="2"/>
  </si>
  <si>
    <t>（注）「(1)製造免許場数」及び「(3)販売業免許場数」の（注）に同じ。</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</si>
</sst>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 &quot;¥&quot;* #,##0_ ;_ &quot;¥&quot;* \-#,##0_ ;_ &quot;¥&quot;* &quot;-&quot;_ ;_ @_ "/>
    <numFmt numFmtId="41" formatCode="_ * #,##0_ ;_ * \-#,##0_ ;_ * &quot;-&quot;_ ;_ @_ "/>
    <numFmt numFmtId="176" formatCode="#,##0;&quot;△ &quot;#,##0"/>
    <numFmt numFmtId="177" formatCode="#,##0_);[Red]\(#,##0\)"/>
    <numFmt numFmtId="178" formatCode="0_);[Red]\(0\)"/>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15"/>
      <color theme="3"/>
      <name val="ＭＳ Ｐゴシック"/>
      <family val="2"/>
      <charset val="128"/>
      <scheme val="minor"/>
    </font>
    <font>
      <sz val="18"/>
      <color theme="3"/>
      <name val="ＭＳ Ｐゴシック"/>
      <family val="2"/>
      <charset val="128"/>
      <scheme val="major"/>
    </font>
    <font>
      <b/>
      <sz val="9"/>
      <name val="ＭＳ ゴシック"/>
      <family val="3"/>
      <charset val="128"/>
    </font>
  </fonts>
  <fills count="6">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41"/>
        <bgColor indexed="64"/>
      </patternFill>
    </fill>
    <fill>
      <patternFill patternType="solid">
        <fgColor rgb="FFFFFFCC"/>
        <bgColor indexed="64"/>
      </patternFill>
    </fill>
  </fills>
  <borders count="214">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thin">
        <color indexed="55"/>
      </top>
      <bottom style="hair">
        <color indexed="55"/>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thin">
        <color indexed="55"/>
      </top>
      <bottom style="thin">
        <color indexed="55"/>
      </bottom>
      <diagonal/>
    </border>
    <border diagonalUp="1">
      <left style="thin">
        <color indexed="64"/>
      </left>
      <right style="thin">
        <color indexed="64"/>
      </right>
      <top style="medium">
        <color indexed="64"/>
      </top>
      <bottom style="hair">
        <color indexed="55"/>
      </bottom>
      <diagonal style="hair">
        <color indexed="64"/>
      </diagonal>
    </border>
    <border diagonalUp="1">
      <left style="thin">
        <color indexed="64"/>
      </left>
      <right style="thin">
        <color indexed="64"/>
      </right>
      <top style="hair">
        <color indexed="55"/>
      </top>
      <bottom style="hair">
        <color indexed="55"/>
      </bottom>
      <diagonal style="hair">
        <color indexed="64"/>
      </diagonal>
    </border>
    <border diagonalUp="1">
      <left style="thin">
        <color indexed="64"/>
      </left>
      <right style="thin">
        <color indexed="64"/>
      </right>
      <top style="hair">
        <color indexed="55"/>
      </top>
      <bottom style="medium">
        <color indexed="64"/>
      </bottom>
      <diagonal style="hair">
        <color indexed="64"/>
      </diagonal>
    </border>
    <border diagonalUp="1">
      <left style="thin">
        <color indexed="64"/>
      </left>
      <right style="medium">
        <color indexed="64"/>
      </right>
      <top style="dotted">
        <color indexed="55"/>
      </top>
      <bottom style="medium">
        <color indexed="64"/>
      </bottom>
      <diagonal style="hair">
        <color indexed="64"/>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left style="dotted">
        <color indexed="55"/>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thin">
        <color indexed="64"/>
      </left>
      <right style="thin">
        <color indexed="64"/>
      </right>
      <top/>
      <bottom style="hair">
        <color indexed="55"/>
      </bottom>
      <diagonal/>
    </border>
    <border>
      <left style="thin">
        <color indexed="64"/>
      </left>
      <right/>
      <top/>
      <bottom style="hair">
        <color indexed="55"/>
      </bottom>
      <diagonal/>
    </border>
    <border>
      <left style="thin">
        <color indexed="64"/>
      </left>
      <right/>
      <top/>
      <bottom style="thin">
        <color indexed="55"/>
      </bottom>
      <diagonal/>
    </border>
    <border>
      <left style="thin">
        <color indexed="64"/>
      </left>
      <right style="thin">
        <color indexed="64"/>
      </right>
      <top style="thin">
        <color indexed="55"/>
      </top>
      <bottom style="hair">
        <color indexed="55"/>
      </bottom>
      <diagonal/>
    </border>
    <border>
      <left style="thin">
        <color indexed="64"/>
      </left>
      <right/>
      <top style="thin">
        <color indexed="55"/>
      </top>
      <bottom style="hair">
        <color indexed="55"/>
      </bottom>
      <diagonal/>
    </border>
    <border>
      <left style="thin">
        <color indexed="64"/>
      </left>
      <right style="thin">
        <color indexed="64"/>
      </right>
      <top style="thin">
        <color indexed="55"/>
      </top>
      <bottom style="double">
        <color indexed="64"/>
      </bottom>
      <diagonal/>
    </border>
    <border>
      <left style="medium">
        <color indexed="64"/>
      </left>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style="hair">
        <color indexed="64"/>
      </left>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hair">
        <color indexed="64"/>
      </right>
      <top style="thin">
        <color indexed="55"/>
      </top>
      <bottom style="double">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hair">
        <color indexed="55"/>
      </top>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style="medium">
        <color indexed="64"/>
      </right>
      <top style="hair">
        <color indexed="55"/>
      </top>
      <bottom/>
      <diagonal/>
    </border>
    <border>
      <left style="medium">
        <color indexed="64"/>
      </left>
      <right/>
      <top style="thin">
        <color rgb="FF969696"/>
      </top>
      <bottom style="thin">
        <color indexed="55"/>
      </bottom>
      <diagonal/>
    </border>
    <border>
      <left style="thin">
        <color indexed="64"/>
      </left>
      <right style="thin">
        <color indexed="64"/>
      </right>
      <top style="thin">
        <color rgb="FF969696"/>
      </top>
      <bottom style="thin">
        <color indexed="55"/>
      </bottom>
      <diagonal/>
    </border>
    <border>
      <left style="thin">
        <color indexed="64"/>
      </left>
      <right/>
      <top style="thin">
        <color rgb="FF969696"/>
      </top>
      <bottom style="thin">
        <color indexed="55"/>
      </bottom>
      <diagonal/>
    </border>
    <border>
      <left style="thin">
        <color indexed="64"/>
      </left>
      <right style="medium">
        <color indexed="64"/>
      </right>
      <top style="thin">
        <color rgb="FF969696"/>
      </top>
      <bottom style="thin">
        <color indexed="55"/>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right style="dotted">
        <color indexed="55"/>
      </right>
      <top style="hair">
        <color indexed="55"/>
      </top>
      <bottom/>
      <diagonal/>
    </border>
    <border>
      <left style="thin">
        <color indexed="64"/>
      </left>
      <right style="hair">
        <color indexed="64"/>
      </right>
      <top style="thin">
        <color rgb="FF969696"/>
      </top>
      <bottom style="thin">
        <color indexed="55"/>
      </bottom>
      <diagonal/>
    </border>
    <border>
      <left style="hair">
        <color indexed="64"/>
      </left>
      <right style="thin">
        <color indexed="64"/>
      </right>
      <top style="thin">
        <color rgb="FF969696"/>
      </top>
      <bottom style="thin">
        <color indexed="55"/>
      </bottom>
      <diagonal/>
    </border>
    <border>
      <left/>
      <right style="dotted">
        <color indexed="55"/>
      </right>
      <top style="thin">
        <color rgb="FF969696"/>
      </top>
      <bottom style="thin">
        <color indexed="55"/>
      </bottom>
      <diagonal/>
    </border>
    <border>
      <left/>
      <right style="dotted">
        <color indexed="55"/>
      </right>
      <top/>
      <bottom/>
      <diagonal/>
    </border>
  </borders>
  <cellStyleXfs count="2">
    <xf numFmtId="0" fontId="0" fillId="0" borderId="0"/>
    <xf numFmtId="38" fontId="1" fillId="0" borderId="0" applyFont="0" applyFill="0" applyBorder="0" applyAlignment="0" applyProtection="0"/>
  </cellStyleXfs>
  <cellXfs count="435">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6" fillId="3" borderId="8" xfId="0" applyFont="1" applyFill="1" applyBorder="1" applyAlignment="1">
      <alignment horizontal="right"/>
    </xf>
    <xf numFmtId="0" fontId="6" fillId="3" borderId="9" xfId="0" applyFont="1" applyFill="1" applyBorder="1" applyAlignment="1">
      <alignment horizontal="right"/>
    </xf>
    <xf numFmtId="0" fontId="6" fillId="3" borderId="10" xfId="0" applyFont="1" applyFill="1" applyBorder="1" applyAlignment="1">
      <alignment horizontal="right"/>
    </xf>
    <xf numFmtId="0" fontId="6" fillId="3" borderId="11" xfId="0" applyFont="1" applyFill="1" applyBorder="1" applyAlignment="1">
      <alignment horizontal="right"/>
    </xf>
    <xf numFmtId="0" fontId="6" fillId="3" borderId="12" xfId="0" applyFont="1" applyFill="1" applyBorder="1" applyAlignment="1">
      <alignment horizontal="right"/>
    </xf>
    <xf numFmtId="0" fontId="6" fillId="3" borderId="13" xfId="0" applyFont="1" applyFill="1" applyBorder="1" applyAlignment="1">
      <alignment horizontal="right"/>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4" borderId="14" xfId="0" applyFont="1" applyFill="1" applyBorder="1" applyAlignment="1">
      <alignment horizontal="distributed" vertical="center" justifyLastLine="1"/>
    </xf>
    <xf numFmtId="0" fontId="3" fillId="2" borderId="16" xfId="0" applyFont="1" applyFill="1" applyBorder="1" applyAlignment="1">
      <alignment horizontal="distributed" vertical="center"/>
    </xf>
    <xf numFmtId="0" fontId="5" fillId="0" borderId="17" xfId="0" applyFont="1" applyBorder="1" applyAlignment="1">
      <alignment horizontal="distributed" vertical="center"/>
    </xf>
    <xf numFmtId="0" fontId="3" fillId="2" borderId="18" xfId="0" applyFont="1" applyFill="1" applyBorder="1" applyAlignment="1">
      <alignment horizontal="distributed" vertical="center"/>
    </xf>
    <xf numFmtId="0" fontId="3" fillId="2" borderId="19" xfId="0" applyFont="1" applyFill="1" applyBorder="1" applyAlignment="1">
      <alignment horizontal="distributed" vertical="center"/>
    </xf>
    <xf numFmtId="0" fontId="3" fillId="0" borderId="20" xfId="0" applyFont="1" applyBorder="1" applyAlignment="1">
      <alignment horizontal="distributed" vertical="center"/>
    </xf>
    <xf numFmtId="0" fontId="5" fillId="0" borderId="21" xfId="0" applyFont="1" applyBorder="1" applyAlignment="1">
      <alignment horizontal="distributed" vertical="center"/>
    </xf>
    <xf numFmtId="0" fontId="6" fillId="0" borderId="14" xfId="0" applyFont="1" applyFill="1" applyBorder="1" applyAlignment="1">
      <alignment horizontal="left" vertical="center"/>
    </xf>
    <xf numFmtId="0" fontId="3" fillId="0" borderId="22" xfId="0" applyFont="1" applyBorder="1" applyAlignment="1">
      <alignment horizontal="distributed" vertical="center"/>
    </xf>
    <xf numFmtId="0" fontId="3" fillId="0" borderId="23" xfId="0" applyFont="1" applyBorder="1" applyAlignment="1">
      <alignment horizontal="center" vertical="center"/>
    </xf>
    <xf numFmtId="0" fontId="3" fillId="0" borderId="0" xfId="0" applyFont="1" applyAlignment="1">
      <alignment vertical="center"/>
    </xf>
    <xf numFmtId="0" fontId="3" fillId="0" borderId="25"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lignment horizontal="distributed" vertical="center" justifyLastLine="1"/>
    </xf>
    <xf numFmtId="0" fontId="3" fillId="0" borderId="25" xfId="0" applyFont="1" applyBorder="1" applyAlignment="1">
      <alignment horizontal="center" vertical="center" wrapText="1" justifyLastLine="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3" borderId="11" xfId="0" applyFont="1" applyFill="1" applyBorder="1" applyAlignment="1">
      <alignment horizontal="right" vertical="center"/>
    </xf>
    <xf numFmtId="0" fontId="3" fillId="3" borderId="15" xfId="0" applyFont="1" applyFill="1" applyBorder="1" applyAlignment="1">
      <alignment horizontal="right" vertical="center"/>
    </xf>
    <xf numFmtId="0" fontId="3" fillId="3" borderId="26" xfId="0" applyFont="1" applyFill="1" applyBorder="1" applyAlignment="1">
      <alignment horizontal="right" vertical="center"/>
    </xf>
    <xf numFmtId="0" fontId="3" fillId="0" borderId="27" xfId="0" applyFont="1" applyBorder="1" applyAlignment="1">
      <alignment horizontal="distributed" vertical="center"/>
    </xf>
    <xf numFmtId="0" fontId="3" fillId="0" borderId="28"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3" borderId="8" xfId="0" applyFont="1" applyFill="1" applyBorder="1" applyAlignment="1">
      <alignment horizontal="right" vertical="center"/>
    </xf>
    <xf numFmtId="0" fontId="3" fillId="3" borderId="10" xfId="0" applyFont="1" applyFill="1" applyBorder="1" applyAlignment="1">
      <alignment horizontal="right" vertical="center"/>
    </xf>
    <xf numFmtId="0" fontId="3" fillId="3" borderId="12" xfId="0" applyFont="1" applyFill="1" applyBorder="1" applyAlignment="1">
      <alignment horizontal="right" vertical="center"/>
    </xf>
    <xf numFmtId="0" fontId="3" fillId="0" borderId="29" xfId="0" applyFont="1" applyBorder="1" applyAlignment="1">
      <alignment horizontal="center" vertical="center"/>
    </xf>
    <xf numFmtId="0" fontId="3" fillId="0" borderId="30" xfId="0" applyFont="1" applyBorder="1" applyAlignment="1">
      <alignment horizontal="distributed" vertical="center"/>
    </xf>
    <xf numFmtId="0" fontId="5" fillId="0" borderId="31" xfId="0" applyFont="1" applyBorder="1" applyAlignment="1">
      <alignment horizontal="distributed" vertical="center"/>
    </xf>
    <xf numFmtId="0" fontId="8" fillId="0" borderId="0" xfId="0" applyFont="1" applyAlignment="1">
      <alignment vertical="center"/>
    </xf>
    <xf numFmtId="0" fontId="3" fillId="0" borderId="17" xfId="0" applyFont="1" applyBorder="1" applyAlignment="1">
      <alignment horizontal="distributed" vertical="center"/>
    </xf>
    <xf numFmtId="0" fontId="3" fillId="0" borderId="32" xfId="0" applyFont="1" applyFill="1" applyBorder="1" applyAlignment="1">
      <alignment horizontal="distributed" vertical="center"/>
    </xf>
    <xf numFmtId="176" fontId="3" fillId="0" borderId="32"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wrapText="1"/>
    </xf>
    <xf numFmtId="0" fontId="6" fillId="3" borderId="8" xfId="0" applyFont="1" applyFill="1" applyBorder="1" applyAlignment="1">
      <alignment horizontal="right" vertical="top"/>
    </xf>
    <xf numFmtId="0" fontId="6" fillId="3" borderId="10" xfId="0" applyFont="1" applyFill="1" applyBorder="1" applyAlignment="1">
      <alignment horizontal="right" vertical="top"/>
    </xf>
    <xf numFmtId="0" fontId="6" fillId="3" borderId="33" xfId="0" applyFont="1" applyFill="1" applyBorder="1" applyAlignment="1">
      <alignment horizontal="right" vertical="top"/>
    </xf>
    <xf numFmtId="0" fontId="6" fillId="3" borderId="11" xfId="0" applyFont="1" applyFill="1" applyBorder="1" applyAlignment="1">
      <alignment horizontal="right" vertical="top"/>
    </xf>
    <xf numFmtId="0" fontId="3" fillId="0" borderId="34" xfId="0" applyFont="1" applyFill="1" applyBorder="1" applyAlignment="1">
      <alignment horizontal="distributed" vertical="center"/>
    </xf>
    <xf numFmtId="0" fontId="3" fillId="0" borderId="23" xfId="0" applyFont="1" applyBorder="1" applyAlignment="1">
      <alignment horizontal="center" vertical="center" wrapText="1"/>
    </xf>
    <xf numFmtId="0" fontId="3" fillId="0" borderId="35" xfId="0" applyFont="1" applyBorder="1" applyAlignment="1">
      <alignment horizontal="distributed" vertical="center"/>
    </xf>
    <xf numFmtId="0" fontId="3" fillId="0" borderId="36" xfId="0" applyFont="1" applyBorder="1" applyAlignment="1">
      <alignment horizontal="distributed" vertical="center"/>
    </xf>
    <xf numFmtId="0" fontId="3" fillId="0" borderId="20" xfId="0" applyFont="1" applyBorder="1" applyAlignment="1">
      <alignment horizontal="distributed" vertical="center" wrapText="1"/>
    </xf>
    <xf numFmtId="0" fontId="3" fillId="0" borderId="14" xfId="0" applyFont="1" applyBorder="1" applyAlignment="1">
      <alignment horizontal="distributed" vertical="center"/>
    </xf>
    <xf numFmtId="0" fontId="3" fillId="0" borderId="37" xfId="0" applyFont="1" applyBorder="1" applyAlignment="1">
      <alignment horizontal="distributed" vertical="center"/>
    </xf>
    <xf numFmtId="0" fontId="3" fillId="0" borderId="11" xfId="0" applyFont="1" applyBorder="1" applyAlignment="1">
      <alignment horizontal="distributed" vertical="center" wrapText="1" justifyLastLine="1"/>
    </xf>
    <xf numFmtId="0" fontId="5" fillId="0" borderId="37" xfId="0" applyFont="1" applyBorder="1" applyAlignment="1">
      <alignment horizontal="distributed" vertical="center"/>
    </xf>
    <xf numFmtId="0" fontId="5" fillId="0" borderId="37" xfId="0" applyFont="1" applyBorder="1" applyAlignment="1">
      <alignment horizontal="center" vertical="center"/>
    </xf>
    <xf numFmtId="0" fontId="3" fillId="0" borderId="38" xfId="0" applyFont="1" applyBorder="1" applyAlignment="1">
      <alignment horizontal="distributed" vertical="center"/>
    </xf>
    <xf numFmtId="0" fontId="5" fillId="0" borderId="38" xfId="0" applyFont="1" applyBorder="1" applyAlignment="1">
      <alignment horizontal="distributed" vertical="center"/>
    </xf>
    <xf numFmtId="0" fontId="3" fillId="0" borderId="15" xfId="0" applyFont="1" applyBorder="1" applyAlignment="1">
      <alignment horizontal="distributed" vertical="center"/>
    </xf>
    <xf numFmtId="0" fontId="3" fillId="0" borderId="39" xfId="0" applyFont="1" applyBorder="1" applyAlignment="1">
      <alignment horizontal="distributed" vertical="center"/>
    </xf>
    <xf numFmtId="0" fontId="3" fillId="0" borderId="40" xfId="0" applyFont="1" applyFill="1" applyBorder="1" applyAlignment="1">
      <alignment horizontal="distributed" vertical="center"/>
    </xf>
    <xf numFmtId="0" fontId="3" fillId="0" borderId="41" xfId="0" applyFont="1" applyFill="1" applyBorder="1" applyAlignment="1">
      <alignment horizontal="distributed" vertical="center"/>
    </xf>
    <xf numFmtId="0" fontId="5" fillId="0" borderId="42" xfId="0" applyFont="1" applyBorder="1" applyAlignment="1">
      <alignment horizontal="distributed" vertical="center"/>
    </xf>
    <xf numFmtId="0" fontId="6" fillId="3" borderId="25" xfId="0" applyFont="1" applyFill="1" applyBorder="1" applyAlignment="1">
      <alignment horizontal="right"/>
    </xf>
    <xf numFmtId="0" fontId="6" fillId="4" borderId="13" xfId="0" applyFont="1" applyFill="1" applyBorder="1" applyAlignment="1">
      <alignment horizontal="distributed" vertical="center" justifyLastLine="1"/>
    </xf>
    <xf numFmtId="0" fontId="3" fillId="2" borderId="43" xfId="0" applyFont="1" applyFill="1" applyBorder="1" applyAlignment="1">
      <alignment horizontal="distributed" vertical="center"/>
    </xf>
    <xf numFmtId="0" fontId="3" fillId="2" borderId="44" xfId="0" applyFont="1" applyFill="1" applyBorder="1" applyAlignment="1">
      <alignment horizontal="distributed" vertical="center"/>
    </xf>
    <xf numFmtId="0" fontId="3" fillId="2" borderId="45" xfId="0" applyFont="1" applyFill="1" applyBorder="1" applyAlignment="1">
      <alignment horizontal="distributed" vertical="center"/>
    </xf>
    <xf numFmtId="0" fontId="6" fillId="3" borderId="25"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46" xfId="0" applyFont="1" applyFill="1" applyBorder="1" applyAlignment="1">
      <alignment horizontal="center" vertical="center" wrapText="1" justifyLastLine="1"/>
    </xf>
    <xf numFmtId="0" fontId="3" fillId="0" borderId="47" xfId="0" applyFont="1" applyFill="1" applyBorder="1" applyAlignment="1">
      <alignment horizontal="center" vertical="center" wrapText="1"/>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wrapText="1"/>
    </xf>
    <xf numFmtId="0" fontId="3" fillId="0" borderId="0" xfId="0" applyFont="1" applyFill="1" applyAlignment="1">
      <alignment horizontal="left" vertical="top"/>
    </xf>
    <xf numFmtId="3" fontId="3" fillId="0" borderId="0" xfId="0" applyNumberFormat="1" applyFont="1" applyAlignment="1">
      <alignment horizontal="left" vertical="center"/>
    </xf>
    <xf numFmtId="0" fontId="3" fillId="0" borderId="49" xfId="0" applyFont="1" applyFill="1" applyBorder="1" applyAlignment="1">
      <alignment horizontal="distributed" vertical="center"/>
    </xf>
    <xf numFmtId="177" fontId="3" fillId="0" borderId="0" xfId="0" applyNumberFormat="1" applyFont="1" applyAlignment="1">
      <alignment horizontal="left" vertical="top"/>
    </xf>
    <xf numFmtId="41" fontId="3" fillId="3" borderId="50" xfId="0" applyNumberFormat="1" applyFont="1" applyFill="1" applyBorder="1" applyAlignment="1">
      <alignment horizontal="right" vertical="center"/>
    </xf>
    <xf numFmtId="41" fontId="3" fillId="3" borderId="51" xfId="0" applyNumberFormat="1" applyFont="1" applyFill="1" applyBorder="1" applyAlignment="1">
      <alignment horizontal="right" vertical="center"/>
    </xf>
    <xf numFmtId="41" fontId="3" fillId="3" borderId="52" xfId="0" applyNumberFormat="1" applyFont="1" applyFill="1" applyBorder="1" applyAlignment="1">
      <alignment horizontal="right" vertical="center"/>
    </xf>
    <xf numFmtId="41" fontId="3" fillId="3" borderId="53" xfId="0" applyNumberFormat="1" applyFont="1" applyFill="1" applyBorder="1" applyAlignment="1">
      <alignment horizontal="right" vertical="center"/>
    </xf>
    <xf numFmtId="41" fontId="3" fillId="3" borderId="54" xfId="0" applyNumberFormat="1" applyFont="1" applyFill="1" applyBorder="1" applyAlignment="1">
      <alignment horizontal="right" vertical="center"/>
    </xf>
    <xf numFmtId="41" fontId="3" fillId="3" borderId="55" xfId="0" applyNumberFormat="1" applyFont="1" applyFill="1" applyBorder="1" applyAlignment="1">
      <alignment horizontal="right" vertical="center"/>
    </xf>
    <xf numFmtId="41" fontId="3" fillId="3" borderId="56" xfId="0" applyNumberFormat="1" applyFont="1" applyFill="1" applyBorder="1" applyAlignment="1">
      <alignment horizontal="right" vertical="center"/>
    </xf>
    <xf numFmtId="41" fontId="3" fillId="3" borderId="57" xfId="0" applyNumberFormat="1" applyFont="1" applyFill="1" applyBorder="1" applyAlignment="1">
      <alignment horizontal="right" vertical="center"/>
    </xf>
    <xf numFmtId="41" fontId="3" fillId="3" borderId="58" xfId="0" applyNumberFormat="1" applyFont="1" applyFill="1" applyBorder="1" applyAlignment="1">
      <alignment horizontal="right" vertical="center"/>
    </xf>
    <xf numFmtId="41" fontId="3" fillId="3" borderId="59" xfId="0" applyNumberFormat="1" applyFont="1" applyFill="1" applyBorder="1" applyAlignment="1">
      <alignment horizontal="right" vertical="center"/>
    </xf>
    <xf numFmtId="41" fontId="3" fillId="3" borderId="38" xfId="0" applyNumberFormat="1" applyFont="1" applyFill="1" applyBorder="1" applyAlignment="1">
      <alignment horizontal="right" vertical="center"/>
    </xf>
    <xf numFmtId="41" fontId="3" fillId="3" borderId="60" xfId="0" applyNumberFormat="1" applyFont="1" applyFill="1" applyBorder="1" applyAlignment="1">
      <alignment horizontal="right" vertical="center"/>
    </xf>
    <xf numFmtId="41" fontId="3" fillId="3" borderId="8" xfId="0" applyNumberFormat="1" applyFont="1" applyFill="1" applyBorder="1" applyAlignment="1">
      <alignment horizontal="right" vertical="center"/>
    </xf>
    <xf numFmtId="41" fontId="3" fillId="3" borderId="10" xfId="0" applyNumberFormat="1" applyFont="1" applyFill="1" applyBorder="1" applyAlignment="1">
      <alignment horizontal="right" vertical="center"/>
    </xf>
    <xf numFmtId="41" fontId="3" fillId="3" borderId="11" xfId="0" applyNumberFormat="1" applyFont="1" applyFill="1" applyBorder="1" applyAlignment="1">
      <alignment horizontal="right" vertical="center"/>
    </xf>
    <xf numFmtId="41" fontId="3" fillId="3" borderId="13" xfId="0" applyNumberFormat="1" applyFont="1" applyFill="1" applyBorder="1" applyAlignment="1">
      <alignment horizontal="right" vertical="center"/>
    </xf>
    <xf numFmtId="41" fontId="5" fillId="3" borderId="61" xfId="0" applyNumberFormat="1" applyFont="1" applyFill="1" applyBorder="1" applyAlignment="1">
      <alignment horizontal="right" vertical="center"/>
    </xf>
    <xf numFmtId="41" fontId="5" fillId="3" borderId="62" xfId="0" applyNumberFormat="1" applyFont="1" applyFill="1" applyBorder="1" applyAlignment="1">
      <alignment horizontal="right" vertical="center"/>
    </xf>
    <xf numFmtId="41" fontId="5" fillId="3" borderId="63" xfId="0" applyNumberFormat="1" applyFont="1" applyFill="1" applyBorder="1" applyAlignment="1">
      <alignment horizontal="right" vertical="center"/>
    </xf>
    <xf numFmtId="41" fontId="5" fillId="3" borderId="64" xfId="0" applyNumberFormat="1" applyFont="1" applyFill="1" applyBorder="1" applyAlignment="1">
      <alignment horizontal="right" vertical="center"/>
    </xf>
    <xf numFmtId="41" fontId="5" fillId="3" borderId="65" xfId="0" applyNumberFormat="1" applyFont="1" applyFill="1" applyBorder="1" applyAlignment="1">
      <alignment horizontal="right" vertical="center"/>
    </xf>
    <xf numFmtId="41" fontId="3" fillId="3" borderId="66" xfId="0" applyNumberFormat="1" applyFont="1" applyFill="1" applyBorder="1" applyAlignment="1">
      <alignment horizontal="right" vertical="center"/>
    </xf>
    <xf numFmtId="41" fontId="3" fillId="3" borderId="40" xfId="0" applyNumberFormat="1" applyFont="1" applyFill="1" applyBorder="1" applyAlignment="1">
      <alignment horizontal="right" vertical="center"/>
    </xf>
    <xf numFmtId="41" fontId="3" fillId="3" borderId="67" xfId="0" applyNumberFormat="1" applyFont="1" applyFill="1" applyBorder="1" applyAlignment="1">
      <alignment horizontal="right" vertical="center"/>
    </xf>
    <xf numFmtId="41" fontId="3" fillId="3" borderId="49" xfId="0" applyNumberFormat="1" applyFont="1" applyFill="1" applyBorder="1" applyAlignment="1">
      <alignment horizontal="right" vertical="center"/>
    </xf>
    <xf numFmtId="41" fontId="3" fillId="3" borderId="68" xfId="0" applyNumberFormat="1" applyFont="1" applyFill="1" applyBorder="1" applyAlignment="1">
      <alignment horizontal="right" vertical="center"/>
    </xf>
    <xf numFmtId="41" fontId="3" fillId="3" borderId="69" xfId="0" applyNumberFormat="1" applyFont="1" applyFill="1" applyBorder="1" applyAlignment="1">
      <alignment horizontal="right" vertical="center"/>
    </xf>
    <xf numFmtId="41" fontId="3" fillId="3" borderId="70" xfId="0" applyNumberFormat="1" applyFont="1" applyFill="1" applyBorder="1" applyAlignment="1">
      <alignment horizontal="right" vertical="center"/>
    </xf>
    <xf numFmtId="41" fontId="3" fillId="3" borderId="71" xfId="0" applyNumberFormat="1" applyFont="1" applyFill="1" applyBorder="1" applyAlignment="1">
      <alignment horizontal="right" vertical="center"/>
    </xf>
    <xf numFmtId="41" fontId="3" fillId="3" borderId="74" xfId="0" applyNumberFormat="1" applyFont="1" applyFill="1" applyBorder="1" applyAlignment="1">
      <alignment horizontal="right" vertical="center"/>
    </xf>
    <xf numFmtId="41" fontId="3" fillId="3" borderId="37" xfId="0" applyNumberFormat="1" applyFont="1" applyFill="1" applyBorder="1" applyAlignment="1">
      <alignment horizontal="right" vertical="center"/>
    </xf>
    <xf numFmtId="41" fontId="3" fillId="3" borderId="75" xfId="0" applyNumberFormat="1" applyFont="1" applyFill="1" applyBorder="1" applyAlignment="1">
      <alignment horizontal="right" vertical="center"/>
    </xf>
    <xf numFmtId="41" fontId="3" fillId="3" borderId="76" xfId="0" applyNumberFormat="1" applyFont="1" applyFill="1" applyBorder="1" applyAlignment="1">
      <alignment horizontal="right" vertical="center"/>
    </xf>
    <xf numFmtId="41" fontId="3" fillId="3" borderId="75" xfId="0" applyNumberFormat="1" applyFont="1" applyFill="1" applyBorder="1" applyAlignment="1">
      <alignment vertical="center"/>
    </xf>
    <xf numFmtId="41" fontId="3" fillId="3" borderId="77" xfId="0" applyNumberFormat="1" applyFont="1" applyFill="1" applyBorder="1" applyAlignment="1">
      <alignment horizontal="right" vertical="center"/>
    </xf>
    <xf numFmtId="41" fontId="3" fillId="3" borderId="78" xfId="0" applyNumberFormat="1" applyFont="1" applyFill="1" applyBorder="1" applyAlignment="1">
      <alignment horizontal="right" vertical="center"/>
    </xf>
    <xf numFmtId="41" fontId="3" fillId="3" borderId="79" xfId="0" applyNumberFormat="1" applyFont="1" applyFill="1" applyBorder="1" applyAlignment="1">
      <alignment horizontal="right" vertical="center"/>
    </xf>
    <xf numFmtId="41" fontId="3" fillId="3" borderId="80" xfId="0" applyNumberFormat="1" applyFont="1" applyFill="1" applyBorder="1" applyAlignment="1">
      <alignment vertical="center"/>
    </xf>
    <xf numFmtId="41" fontId="3" fillId="3" borderId="81" xfId="0" applyNumberFormat="1" applyFont="1" applyFill="1" applyBorder="1" applyAlignment="1">
      <alignment horizontal="right" vertical="center"/>
    </xf>
    <xf numFmtId="41" fontId="5" fillId="3" borderId="82" xfId="0" applyNumberFormat="1" applyFont="1" applyFill="1" applyBorder="1" applyAlignment="1">
      <alignment horizontal="right" vertical="center"/>
    </xf>
    <xf numFmtId="41" fontId="5" fillId="3" borderId="83" xfId="0" applyNumberFormat="1" applyFont="1" applyFill="1" applyBorder="1" applyAlignment="1">
      <alignment horizontal="right" vertical="center"/>
    </xf>
    <xf numFmtId="41" fontId="5" fillId="3" borderId="84" xfId="0" applyNumberFormat="1" applyFont="1" applyFill="1" applyBorder="1" applyAlignment="1">
      <alignment horizontal="right" vertical="center"/>
    </xf>
    <xf numFmtId="41" fontId="3" fillId="3" borderId="87" xfId="0" applyNumberFormat="1" applyFont="1" applyFill="1" applyBorder="1" applyAlignment="1">
      <alignment horizontal="right" vertical="center"/>
    </xf>
    <xf numFmtId="41" fontId="3" fillId="3" borderId="88" xfId="0" applyNumberFormat="1" applyFont="1" applyFill="1" applyBorder="1" applyAlignment="1">
      <alignment horizontal="right" vertical="center"/>
    </xf>
    <xf numFmtId="41" fontId="3" fillId="3" borderId="89" xfId="0" applyNumberFormat="1" applyFont="1" applyFill="1" applyBorder="1" applyAlignment="1">
      <alignment horizontal="right" vertical="center"/>
    </xf>
    <xf numFmtId="41" fontId="3" fillId="3" borderId="92" xfId="0" applyNumberFormat="1" applyFont="1" applyFill="1" applyBorder="1" applyAlignment="1">
      <alignment horizontal="right" vertical="center"/>
    </xf>
    <xf numFmtId="41" fontId="3" fillId="3" borderId="93" xfId="0" applyNumberFormat="1" applyFont="1" applyFill="1" applyBorder="1" applyAlignment="1">
      <alignment horizontal="right" vertical="center"/>
    </xf>
    <xf numFmtId="41" fontId="3" fillId="3" borderId="94" xfId="0" applyNumberFormat="1" applyFont="1" applyFill="1" applyBorder="1" applyAlignment="1">
      <alignment horizontal="right" vertical="center"/>
    </xf>
    <xf numFmtId="41" fontId="3" fillId="3" borderId="97" xfId="0" applyNumberFormat="1" applyFont="1" applyFill="1" applyBorder="1" applyAlignment="1">
      <alignment horizontal="right" vertical="center"/>
    </xf>
    <xf numFmtId="41" fontId="3" fillId="3" borderId="98" xfId="0" applyNumberFormat="1" applyFont="1" applyFill="1" applyBorder="1" applyAlignment="1">
      <alignment horizontal="right" vertical="center"/>
    </xf>
    <xf numFmtId="41" fontId="3" fillId="3" borderId="99" xfId="0" applyNumberFormat="1" applyFont="1" applyFill="1" applyBorder="1" applyAlignment="1">
      <alignment horizontal="right" vertical="center"/>
    </xf>
    <xf numFmtId="41" fontId="3" fillId="3" borderId="102" xfId="0" applyNumberFormat="1" applyFont="1" applyFill="1" applyBorder="1" applyAlignment="1">
      <alignment horizontal="right" vertical="center"/>
    </xf>
    <xf numFmtId="41" fontId="3" fillId="3" borderId="103" xfId="0" applyNumberFormat="1" applyFont="1" applyFill="1" applyBorder="1" applyAlignment="1">
      <alignment horizontal="right" vertical="center"/>
    </xf>
    <xf numFmtId="41" fontId="3" fillId="3" borderId="104" xfId="0" applyNumberFormat="1" applyFont="1" applyFill="1" applyBorder="1" applyAlignment="1">
      <alignment horizontal="right" vertical="center"/>
    </xf>
    <xf numFmtId="41" fontId="3" fillId="3" borderId="105" xfId="0" applyNumberFormat="1" applyFont="1" applyFill="1" applyBorder="1" applyAlignment="1">
      <alignment horizontal="right" vertical="center"/>
    </xf>
    <xf numFmtId="41" fontId="3" fillId="3" borderId="106" xfId="0" applyNumberFormat="1" applyFont="1" applyFill="1" applyBorder="1" applyAlignment="1">
      <alignment horizontal="right" vertical="center"/>
    </xf>
    <xf numFmtId="41" fontId="5" fillId="3" borderId="107" xfId="0" applyNumberFormat="1" applyFont="1" applyFill="1" applyBorder="1" applyAlignment="1">
      <alignment horizontal="right" vertical="center"/>
    </xf>
    <xf numFmtId="41" fontId="5" fillId="3" borderId="108" xfId="0" applyNumberFormat="1" applyFont="1" applyFill="1" applyBorder="1" applyAlignment="1">
      <alignment horizontal="right" vertical="center"/>
    </xf>
    <xf numFmtId="41" fontId="5" fillId="3" borderId="109" xfId="0" applyNumberFormat="1" applyFont="1" applyFill="1" applyBorder="1" applyAlignment="1">
      <alignment horizontal="right" vertical="center"/>
    </xf>
    <xf numFmtId="41" fontId="5" fillId="3" borderId="110" xfId="0" applyNumberFormat="1" applyFont="1" applyFill="1" applyBorder="1" applyAlignment="1">
      <alignment horizontal="right" vertical="center"/>
    </xf>
    <xf numFmtId="41" fontId="3" fillId="3" borderId="61" xfId="0" applyNumberFormat="1" applyFont="1" applyFill="1" applyBorder="1" applyAlignment="1">
      <alignment horizontal="right" vertical="center"/>
    </xf>
    <xf numFmtId="41" fontId="3" fillId="3" borderId="63" xfId="0" applyNumberFormat="1" applyFont="1" applyFill="1" applyBorder="1" applyAlignment="1">
      <alignment horizontal="right" vertical="center"/>
    </xf>
    <xf numFmtId="41" fontId="3" fillId="3" borderId="64" xfId="0" applyNumberFormat="1" applyFont="1" applyFill="1" applyBorder="1" applyAlignment="1">
      <alignment horizontal="right" vertical="center"/>
    </xf>
    <xf numFmtId="41" fontId="5" fillId="3" borderId="38" xfId="0" applyNumberFormat="1" applyFont="1" applyFill="1" applyBorder="1" applyAlignment="1">
      <alignment horizontal="right" vertical="center"/>
    </xf>
    <xf numFmtId="41" fontId="5" fillId="3" borderId="103" xfId="0" applyNumberFormat="1" applyFont="1" applyFill="1" applyBorder="1" applyAlignment="1">
      <alignment horizontal="right" vertical="center"/>
    </xf>
    <xf numFmtId="41" fontId="5" fillId="3" borderId="37" xfId="0" applyNumberFormat="1" applyFont="1" applyFill="1" applyBorder="1" applyAlignment="1">
      <alignment horizontal="right" vertical="center"/>
    </xf>
    <xf numFmtId="41" fontId="5" fillId="3" borderId="74" xfId="0" applyNumberFormat="1" applyFont="1" applyFill="1" applyBorder="1" applyAlignment="1">
      <alignment horizontal="right" vertical="center"/>
    </xf>
    <xf numFmtId="41" fontId="3" fillId="3" borderId="15" xfId="0" applyNumberFormat="1" applyFont="1" applyFill="1" applyBorder="1" applyAlignment="1">
      <alignment horizontal="right" vertical="center"/>
    </xf>
    <xf numFmtId="41" fontId="3" fillId="3" borderId="111" xfId="0" applyNumberFormat="1" applyFont="1" applyFill="1" applyBorder="1" applyAlignment="1">
      <alignment horizontal="right" vertical="center"/>
    </xf>
    <xf numFmtId="41" fontId="3" fillId="0" borderId="112" xfId="0" applyNumberFormat="1" applyFont="1" applyFill="1" applyBorder="1" applyAlignment="1">
      <alignment horizontal="right" vertical="center"/>
    </xf>
    <xf numFmtId="41" fontId="3" fillId="3" borderId="39" xfId="0" applyNumberFormat="1" applyFont="1" applyFill="1" applyBorder="1" applyAlignment="1">
      <alignment horizontal="right" vertical="center"/>
    </xf>
    <xf numFmtId="41" fontId="3" fillId="3" borderId="113" xfId="0" applyNumberFormat="1" applyFont="1" applyFill="1" applyBorder="1" applyAlignment="1">
      <alignment horizontal="right" vertical="center"/>
    </xf>
    <xf numFmtId="41" fontId="3" fillId="3" borderId="114" xfId="0" applyNumberFormat="1" applyFont="1" applyFill="1" applyBorder="1" applyAlignment="1">
      <alignment horizontal="right" vertical="center"/>
    </xf>
    <xf numFmtId="41" fontId="3" fillId="0" borderId="115" xfId="0" applyNumberFormat="1" applyFont="1" applyFill="1" applyBorder="1" applyAlignment="1">
      <alignment horizontal="right" vertical="center"/>
    </xf>
    <xf numFmtId="41" fontId="5" fillId="0" borderId="115" xfId="0" applyNumberFormat="1" applyFont="1" applyFill="1" applyBorder="1" applyAlignment="1">
      <alignment horizontal="right" vertical="center"/>
    </xf>
    <xf numFmtId="41" fontId="5" fillId="0" borderId="116" xfId="0" applyNumberFormat="1" applyFont="1" applyFill="1" applyBorder="1" applyAlignment="1">
      <alignment horizontal="right" vertical="center"/>
    </xf>
    <xf numFmtId="41" fontId="5" fillId="3" borderId="117" xfId="0" applyNumberFormat="1" applyFont="1" applyFill="1" applyBorder="1" applyAlignment="1">
      <alignment horizontal="right" vertical="center"/>
    </xf>
    <xf numFmtId="41" fontId="5" fillId="3" borderId="118" xfId="0" applyNumberFormat="1" applyFont="1" applyFill="1" applyBorder="1" applyAlignment="1">
      <alignment horizontal="right" vertical="center"/>
    </xf>
    <xf numFmtId="41" fontId="5" fillId="3" borderId="119" xfId="0" applyNumberFormat="1" applyFont="1" applyFill="1" applyBorder="1" applyAlignment="1">
      <alignment horizontal="right" vertical="center"/>
    </xf>
    <xf numFmtId="41" fontId="3" fillId="0" borderId="120" xfId="0" applyNumberFormat="1" applyFont="1" applyFill="1" applyBorder="1" applyAlignment="1">
      <alignment horizontal="right" vertical="center"/>
    </xf>
    <xf numFmtId="41" fontId="3" fillId="0" borderId="121" xfId="0" applyNumberFormat="1" applyFont="1" applyFill="1" applyBorder="1" applyAlignment="1">
      <alignment horizontal="right" vertical="center"/>
    </xf>
    <xf numFmtId="41" fontId="3" fillId="3" borderId="122" xfId="0" applyNumberFormat="1" applyFont="1" applyFill="1" applyBorder="1" applyAlignment="1">
      <alignment horizontal="right" vertical="center"/>
    </xf>
    <xf numFmtId="41" fontId="3" fillId="3" borderId="123" xfId="0" applyNumberFormat="1" applyFont="1" applyFill="1" applyBorder="1" applyAlignment="1">
      <alignment horizontal="right" vertical="center"/>
    </xf>
    <xf numFmtId="41" fontId="3" fillId="3" borderId="42" xfId="0" applyNumberFormat="1" applyFont="1" applyFill="1" applyBorder="1" applyAlignment="1">
      <alignment horizontal="right" vertical="center"/>
    </xf>
    <xf numFmtId="0" fontId="6" fillId="3" borderId="124" xfId="0" applyNumberFormat="1" applyFont="1" applyFill="1" applyBorder="1" applyAlignment="1">
      <alignment horizontal="right" vertical="center"/>
    </xf>
    <xf numFmtId="0" fontId="6" fillId="3" borderId="125" xfId="0" applyNumberFormat="1" applyFont="1" applyFill="1" applyBorder="1" applyAlignment="1">
      <alignment horizontal="right" vertical="center"/>
    </xf>
    <xf numFmtId="0" fontId="6" fillId="3" borderId="126" xfId="0" applyNumberFormat="1" applyFont="1" applyFill="1" applyBorder="1" applyAlignment="1">
      <alignment horizontal="right" vertical="center"/>
    </xf>
    <xf numFmtId="0" fontId="7" fillId="3" borderId="127" xfId="0" applyNumberFormat="1" applyFont="1" applyFill="1" applyBorder="1" applyAlignment="1">
      <alignment horizontal="right" vertical="center"/>
    </xf>
    <xf numFmtId="0" fontId="6" fillId="3" borderId="128" xfId="0" applyNumberFormat="1" applyFont="1" applyFill="1" applyBorder="1" applyAlignment="1">
      <alignment horizontal="right" vertical="center"/>
    </xf>
    <xf numFmtId="0" fontId="6" fillId="3" borderId="129" xfId="0" applyNumberFormat="1" applyFont="1" applyFill="1" applyBorder="1" applyAlignment="1">
      <alignment horizontal="right" vertical="center"/>
    </xf>
    <xf numFmtId="0" fontId="6" fillId="3" borderId="130" xfId="0" applyNumberFormat="1" applyFont="1" applyFill="1" applyBorder="1" applyAlignment="1">
      <alignment horizontal="right" vertical="center"/>
    </xf>
    <xf numFmtId="0" fontId="0" fillId="0" borderId="0" xfId="0" applyAlignment="1">
      <alignment vertical="center"/>
    </xf>
    <xf numFmtId="41" fontId="3" fillId="3" borderId="7" xfId="0" applyNumberFormat="1" applyFont="1" applyFill="1" applyBorder="1" applyAlignment="1">
      <alignment horizontal="right" vertical="center"/>
    </xf>
    <xf numFmtId="41" fontId="3" fillId="3" borderId="131" xfId="0" applyNumberFormat="1" applyFont="1" applyFill="1" applyBorder="1" applyAlignment="1">
      <alignment horizontal="right" vertical="center"/>
    </xf>
    <xf numFmtId="41" fontId="3" fillId="3" borderId="6" xfId="0" applyNumberFormat="1" applyFont="1" applyFill="1" applyBorder="1" applyAlignment="1">
      <alignment horizontal="right" vertical="center"/>
    </xf>
    <xf numFmtId="41" fontId="3" fillId="3" borderId="82" xfId="0" applyNumberFormat="1" applyFont="1" applyFill="1" applyBorder="1" applyAlignment="1">
      <alignment horizontal="right" vertical="center"/>
    </xf>
    <xf numFmtId="41" fontId="3" fillId="3" borderId="132" xfId="0" applyNumberFormat="1" applyFont="1" applyFill="1" applyBorder="1" applyAlignment="1">
      <alignment horizontal="right" vertical="center"/>
    </xf>
    <xf numFmtId="41" fontId="3" fillId="5" borderId="57" xfId="0" applyNumberFormat="1" applyFont="1" applyFill="1" applyBorder="1" applyAlignment="1">
      <alignment horizontal="right" vertical="center"/>
    </xf>
    <xf numFmtId="41" fontId="3" fillId="5" borderId="58" xfId="0" applyNumberFormat="1" applyFont="1" applyFill="1" applyBorder="1" applyAlignment="1">
      <alignment horizontal="right" vertical="center"/>
    </xf>
    <xf numFmtId="41" fontId="3" fillId="5" borderId="59" xfId="0" applyNumberFormat="1" applyFont="1" applyFill="1" applyBorder="1" applyAlignment="1">
      <alignment horizontal="right" vertical="center"/>
    </xf>
    <xf numFmtId="41" fontId="3" fillId="5" borderId="38" xfId="0" applyNumberFormat="1" applyFont="1" applyFill="1" applyBorder="1" applyAlignment="1">
      <alignment horizontal="right" vertical="center"/>
    </xf>
    <xf numFmtId="41" fontId="3" fillId="5" borderId="60"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41" fontId="3" fillId="3" borderId="133" xfId="0" applyNumberFormat="1" applyFont="1" applyFill="1" applyBorder="1" applyAlignment="1">
      <alignment horizontal="right" vertical="center"/>
    </xf>
    <xf numFmtId="41" fontId="3" fillId="3" borderId="134" xfId="0" applyNumberFormat="1" applyFont="1" applyFill="1" applyBorder="1" applyAlignment="1">
      <alignment horizontal="right" vertical="center"/>
    </xf>
    <xf numFmtId="41" fontId="3" fillId="3" borderId="129" xfId="0" applyNumberFormat="1" applyFont="1" applyFill="1" applyBorder="1" applyAlignment="1">
      <alignment horizontal="right" vertical="center"/>
    </xf>
    <xf numFmtId="41" fontId="3" fillId="0" borderId="66" xfId="1" applyNumberFormat="1" applyFont="1" applyFill="1" applyBorder="1" applyAlignment="1">
      <alignment horizontal="right" vertical="center"/>
    </xf>
    <xf numFmtId="41" fontId="3" fillId="0" borderId="135" xfId="1" applyNumberFormat="1" applyFont="1" applyFill="1" applyBorder="1" applyAlignment="1">
      <alignment horizontal="right" vertical="center"/>
    </xf>
    <xf numFmtId="41" fontId="3" fillId="3" borderId="136" xfId="0" applyNumberFormat="1" applyFont="1" applyFill="1" applyBorder="1" applyAlignment="1">
      <alignment horizontal="right" vertical="center"/>
    </xf>
    <xf numFmtId="41" fontId="3" fillId="3" borderId="137" xfId="0" applyNumberFormat="1" applyFont="1" applyFill="1" applyBorder="1" applyAlignment="1">
      <alignment horizontal="right" vertical="center"/>
    </xf>
    <xf numFmtId="41" fontId="3" fillId="0" borderId="138" xfId="0" applyNumberFormat="1" applyFont="1" applyFill="1" applyBorder="1" applyAlignment="1">
      <alignment horizontal="right" vertical="center"/>
    </xf>
    <xf numFmtId="0" fontId="3" fillId="0" borderId="139" xfId="0" applyFont="1" applyFill="1" applyBorder="1" applyAlignment="1">
      <alignment vertical="center"/>
    </xf>
    <xf numFmtId="41" fontId="3" fillId="0" borderId="140" xfId="0" applyNumberFormat="1" applyFont="1" applyFill="1" applyBorder="1" applyAlignment="1">
      <alignment vertical="center"/>
    </xf>
    <xf numFmtId="41" fontId="3" fillId="0" borderId="141" xfId="0" applyNumberFormat="1" applyFont="1" applyFill="1" applyBorder="1" applyAlignment="1">
      <alignment vertical="center"/>
    </xf>
    <xf numFmtId="41" fontId="3" fillId="0" borderId="142" xfId="0" applyNumberFormat="1" applyFont="1" applyFill="1" applyBorder="1" applyAlignment="1">
      <alignment vertical="center"/>
    </xf>
    <xf numFmtId="41" fontId="3" fillId="0" borderId="143" xfId="0" applyNumberFormat="1" applyFont="1" applyFill="1" applyBorder="1" applyAlignment="1">
      <alignment horizontal="right" vertical="center"/>
    </xf>
    <xf numFmtId="41" fontId="3" fillId="0" borderId="142" xfId="0" applyNumberFormat="1" applyFont="1" applyFill="1" applyBorder="1" applyAlignment="1">
      <alignment horizontal="right" vertical="center"/>
    </xf>
    <xf numFmtId="41" fontId="3" fillId="3" borderId="144" xfId="0" applyNumberFormat="1" applyFont="1" applyFill="1" applyBorder="1" applyAlignment="1">
      <alignment horizontal="right" vertical="center"/>
    </xf>
    <xf numFmtId="41" fontId="3" fillId="3" borderId="145" xfId="0" applyNumberFormat="1" applyFont="1" applyFill="1" applyBorder="1" applyAlignment="1">
      <alignment horizontal="right" vertical="center"/>
    </xf>
    <xf numFmtId="41" fontId="3" fillId="3" borderId="146" xfId="0" applyNumberFormat="1" applyFont="1" applyFill="1" applyBorder="1" applyAlignment="1">
      <alignment horizontal="right" vertical="center"/>
    </xf>
    <xf numFmtId="41" fontId="3" fillId="3" borderId="147" xfId="0" applyNumberFormat="1" applyFont="1" applyFill="1" applyBorder="1" applyAlignment="1">
      <alignment horizontal="right" vertical="center"/>
    </xf>
    <xf numFmtId="41" fontId="3" fillId="3" borderId="5" xfId="0" applyNumberFormat="1" applyFont="1" applyFill="1" applyBorder="1" applyAlignment="1">
      <alignment horizontal="right" vertical="center"/>
    </xf>
    <xf numFmtId="41" fontId="3" fillId="3" borderId="148" xfId="0" applyNumberFormat="1" applyFont="1" applyFill="1" applyBorder="1" applyAlignment="1">
      <alignment horizontal="right" vertical="center"/>
    </xf>
    <xf numFmtId="41" fontId="3" fillId="0" borderId="149" xfId="0" applyNumberFormat="1" applyFont="1" applyFill="1" applyBorder="1" applyAlignment="1">
      <alignment horizontal="right" vertical="center"/>
    </xf>
    <xf numFmtId="41" fontId="3" fillId="0" borderId="150" xfId="0" applyNumberFormat="1" applyFont="1" applyFill="1" applyBorder="1" applyAlignment="1">
      <alignment horizontal="right" vertical="center"/>
    </xf>
    <xf numFmtId="41" fontId="3" fillId="0" borderId="151" xfId="0" applyNumberFormat="1" applyFont="1" applyFill="1" applyBorder="1" applyAlignment="1">
      <alignment horizontal="right" vertical="center"/>
    </xf>
    <xf numFmtId="41" fontId="3" fillId="0" borderId="67" xfId="0" applyNumberFormat="1" applyFont="1" applyFill="1" applyBorder="1" applyAlignment="1">
      <alignment horizontal="right" vertical="center"/>
    </xf>
    <xf numFmtId="41" fontId="3" fillId="0" borderId="152" xfId="0" applyNumberFormat="1" applyFont="1" applyFill="1" applyBorder="1" applyAlignment="1">
      <alignment horizontal="right" vertical="center"/>
    </xf>
    <xf numFmtId="41" fontId="3" fillId="3" borderId="153" xfId="0" applyNumberFormat="1" applyFont="1" applyFill="1" applyBorder="1" applyAlignment="1">
      <alignment horizontal="right" vertical="center"/>
    </xf>
    <xf numFmtId="41" fontId="3" fillId="3" borderId="154" xfId="0" applyNumberFormat="1" applyFont="1" applyFill="1" applyBorder="1" applyAlignment="1">
      <alignment horizontal="right" vertical="center"/>
    </xf>
    <xf numFmtId="41" fontId="3" fillId="5" borderId="153" xfId="0" applyNumberFormat="1" applyFont="1" applyFill="1" applyBorder="1" applyAlignment="1">
      <alignment horizontal="right" vertical="center"/>
    </xf>
    <xf numFmtId="41" fontId="3" fillId="3" borderId="155" xfId="0" applyNumberFormat="1" applyFont="1" applyFill="1" applyBorder="1" applyAlignment="1">
      <alignment horizontal="right" vertical="center"/>
    </xf>
    <xf numFmtId="41" fontId="3" fillId="0" borderId="140" xfId="0" applyNumberFormat="1" applyFont="1" applyFill="1" applyBorder="1" applyAlignment="1">
      <alignment horizontal="right" vertical="center"/>
    </xf>
    <xf numFmtId="41" fontId="3" fillId="0" borderId="156" xfId="0" applyNumberFormat="1" applyFont="1" applyFill="1" applyBorder="1" applyAlignment="1">
      <alignment horizontal="right" vertical="center"/>
    </xf>
    <xf numFmtId="41" fontId="3" fillId="0" borderId="157" xfId="0" applyNumberFormat="1" applyFont="1" applyFill="1" applyBorder="1" applyAlignment="1">
      <alignment horizontal="right" vertical="center"/>
    </xf>
    <xf numFmtId="41" fontId="5" fillId="3" borderId="158" xfId="0" applyNumberFormat="1" applyFont="1" applyFill="1" applyBorder="1" applyAlignment="1">
      <alignment horizontal="right" vertical="center"/>
    </xf>
    <xf numFmtId="41" fontId="5" fillId="3" borderId="159" xfId="0" applyNumberFormat="1" applyFont="1" applyFill="1" applyBorder="1" applyAlignment="1">
      <alignment horizontal="right" vertical="center"/>
    </xf>
    <xf numFmtId="41" fontId="5" fillId="3" borderId="61" xfId="1" applyNumberFormat="1" applyFont="1" applyFill="1" applyBorder="1" applyAlignment="1">
      <alignment horizontal="right" vertical="center"/>
    </xf>
    <xf numFmtId="41" fontId="5" fillId="3" borderId="160" xfId="0" applyNumberFormat="1" applyFont="1" applyFill="1" applyBorder="1" applyAlignment="1">
      <alignment horizontal="right" vertical="center"/>
    </xf>
    <xf numFmtId="41" fontId="5" fillId="3" borderId="161" xfId="0" applyNumberFormat="1" applyFont="1" applyFill="1" applyBorder="1" applyAlignment="1">
      <alignment horizontal="right" vertical="center"/>
    </xf>
    <xf numFmtId="0" fontId="3" fillId="0" borderId="190" xfId="0" applyFont="1" applyBorder="1" applyAlignment="1">
      <alignment horizontal="distributed" vertical="center"/>
    </xf>
    <xf numFmtId="0" fontId="3" fillId="0" borderId="198" xfId="0" applyFont="1" applyBorder="1" applyAlignment="1">
      <alignment horizontal="distributed" vertical="center"/>
    </xf>
    <xf numFmtId="41" fontId="3" fillId="5" borderId="90" xfId="0" applyNumberFormat="1" applyFont="1" applyFill="1" applyBorder="1" applyAlignment="1">
      <alignment vertical="center"/>
    </xf>
    <xf numFmtId="41" fontId="3" fillId="5" borderId="91" xfId="0" applyNumberFormat="1" applyFont="1" applyFill="1" applyBorder="1" applyAlignment="1">
      <alignment horizontal="right" vertical="center"/>
    </xf>
    <xf numFmtId="41" fontId="3" fillId="5" borderId="95" xfId="0" applyNumberFormat="1" applyFont="1" applyFill="1" applyBorder="1" applyAlignment="1">
      <alignment vertical="center"/>
    </xf>
    <xf numFmtId="41" fontId="3" fillId="5" borderId="96" xfId="0" applyNumberFormat="1" applyFont="1" applyFill="1" applyBorder="1" applyAlignment="1">
      <alignment horizontal="right" vertical="center"/>
    </xf>
    <xf numFmtId="0" fontId="3" fillId="2" borderId="199" xfId="0" applyFont="1" applyFill="1" applyBorder="1" applyAlignment="1">
      <alignment horizontal="distributed" vertical="center"/>
    </xf>
    <xf numFmtId="41" fontId="3" fillId="3" borderId="200" xfId="0" applyNumberFormat="1" applyFont="1" applyFill="1" applyBorder="1" applyAlignment="1">
      <alignment horizontal="right" vertical="center"/>
    </xf>
    <xf numFmtId="41" fontId="3" fillId="3" borderId="201" xfId="0" applyNumberFormat="1" applyFont="1" applyFill="1" applyBorder="1" applyAlignment="1">
      <alignment horizontal="right" vertical="center"/>
    </xf>
    <xf numFmtId="0" fontId="3" fillId="2" borderId="202" xfId="0" applyFont="1" applyFill="1" applyBorder="1" applyAlignment="1">
      <alignment horizontal="distributed" vertical="center"/>
    </xf>
    <xf numFmtId="0" fontId="5" fillId="2" borderId="203" xfId="0" applyFont="1" applyFill="1" applyBorder="1" applyAlignment="1">
      <alignment horizontal="distributed" vertical="center"/>
    </xf>
    <xf numFmtId="41" fontId="5" fillId="3" borderId="204" xfId="0" applyNumberFormat="1" applyFont="1" applyFill="1" applyBorder="1" applyAlignment="1">
      <alignment horizontal="right" vertical="center"/>
    </xf>
    <xf numFmtId="41" fontId="5" fillId="3" borderId="205" xfId="0" applyNumberFormat="1" applyFont="1" applyFill="1" applyBorder="1" applyAlignment="1">
      <alignment horizontal="right" vertical="center"/>
    </xf>
    <xf numFmtId="0" fontId="5" fillId="2" borderId="206" xfId="0" applyFont="1" applyFill="1" applyBorder="1" applyAlignment="1">
      <alignment horizontal="distributed" vertical="center"/>
    </xf>
    <xf numFmtId="0" fontId="3" fillId="2" borderId="1" xfId="0" applyFont="1" applyFill="1" applyBorder="1" applyAlignment="1">
      <alignment horizontal="distributed" vertical="center"/>
    </xf>
    <xf numFmtId="41" fontId="3" fillId="3" borderId="207" xfId="0" applyNumberFormat="1" applyFont="1" applyFill="1" applyBorder="1" applyAlignment="1">
      <alignment horizontal="right" vertical="center"/>
    </xf>
    <xf numFmtId="41" fontId="3" fillId="3" borderId="208" xfId="0" applyNumberFormat="1" applyFont="1" applyFill="1" applyBorder="1" applyAlignment="1">
      <alignment horizontal="right" vertical="center"/>
    </xf>
    <xf numFmtId="41" fontId="3" fillId="3" borderId="209" xfId="0" applyNumberFormat="1" applyFont="1" applyFill="1" applyBorder="1" applyAlignment="1">
      <alignment horizontal="right" vertical="center"/>
    </xf>
    <xf numFmtId="0" fontId="3" fillId="2" borderId="169" xfId="0" applyFont="1" applyFill="1" applyBorder="1" applyAlignment="1">
      <alignment horizontal="distributed" vertical="center"/>
    </xf>
    <xf numFmtId="41" fontId="5" fillId="3" borderId="210" xfId="0" applyNumberFormat="1" applyFont="1" applyFill="1" applyBorder="1" applyAlignment="1">
      <alignment horizontal="right" vertical="center"/>
    </xf>
    <xf numFmtId="41" fontId="5" fillId="3" borderId="211" xfId="0" applyNumberFormat="1" applyFont="1" applyFill="1" applyBorder="1" applyAlignment="1">
      <alignment horizontal="right" vertical="center"/>
    </xf>
    <xf numFmtId="41" fontId="5" fillId="3" borderId="212" xfId="0" applyNumberFormat="1" applyFont="1" applyFill="1" applyBorder="1" applyAlignment="1">
      <alignment horizontal="right" vertical="center"/>
    </xf>
    <xf numFmtId="41" fontId="3" fillId="3" borderId="213" xfId="0" applyNumberFormat="1" applyFont="1" applyFill="1" applyBorder="1" applyAlignment="1">
      <alignment horizontal="right" vertical="center"/>
    </xf>
    <xf numFmtId="41" fontId="3" fillId="3" borderId="127" xfId="0" applyNumberFormat="1" applyFont="1" applyFill="1" applyBorder="1" applyAlignment="1">
      <alignment horizontal="right" vertical="center"/>
    </xf>
    <xf numFmtId="0" fontId="3" fillId="0" borderId="0" xfId="0" applyFont="1" applyAlignment="1">
      <alignment vertical="center"/>
    </xf>
    <xf numFmtId="178" fontId="3" fillId="3" borderId="57" xfId="0" applyNumberFormat="1" applyFont="1" applyFill="1" applyBorder="1" applyAlignment="1">
      <alignment horizontal="right" vertical="center"/>
    </xf>
    <xf numFmtId="41" fontId="3" fillId="3" borderId="72" xfId="0" applyNumberFormat="1" applyFont="1" applyFill="1" applyBorder="1" applyAlignment="1">
      <alignment horizontal="right" vertical="center"/>
    </xf>
    <xf numFmtId="41" fontId="3" fillId="3" borderId="73" xfId="0" applyNumberFormat="1" applyFont="1" applyFill="1" applyBorder="1" applyAlignment="1">
      <alignment horizontal="right" vertical="center"/>
    </xf>
    <xf numFmtId="41" fontId="5" fillId="3" borderId="85" xfId="0" applyNumberFormat="1" applyFont="1" applyFill="1" applyBorder="1" applyAlignment="1">
      <alignment vertical="center"/>
    </xf>
    <xf numFmtId="41" fontId="5" fillId="3" borderId="86" xfId="0" applyNumberFormat="1" applyFont="1" applyFill="1" applyBorder="1" applyAlignment="1">
      <alignment horizontal="right" vertical="center"/>
    </xf>
    <xf numFmtId="41" fontId="3" fillId="3" borderId="100" xfId="0" applyNumberFormat="1" applyFont="1" applyFill="1" applyBorder="1" applyAlignment="1">
      <alignment vertical="center"/>
    </xf>
    <xf numFmtId="41" fontId="3" fillId="3" borderId="101" xfId="0" applyNumberFormat="1" applyFont="1" applyFill="1" applyBorder="1" applyAlignment="1">
      <alignment horizontal="right" vertical="center"/>
    </xf>
    <xf numFmtId="0" fontId="3" fillId="0" borderId="2" xfId="0" applyFont="1" applyBorder="1" applyAlignment="1">
      <alignment horizontal="center" vertical="center" wrapText="1"/>
    </xf>
    <xf numFmtId="0" fontId="3" fillId="0" borderId="0" xfId="0" applyFont="1" applyAlignment="1">
      <alignment horizontal="left"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4" xfId="0" applyFont="1" applyBorder="1" applyAlignment="1">
      <alignment horizontal="distributed" vertical="center"/>
    </xf>
    <xf numFmtId="42" fontId="3" fillId="3" borderId="59" xfId="0" applyNumberFormat="1" applyFont="1" applyFill="1" applyBorder="1" applyAlignment="1">
      <alignment horizontal="right" vertical="center"/>
    </xf>
    <xf numFmtId="0" fontId="4" fillId="0" borderId="0" xfId="0" applyFont="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3" fillId="0" borderId="167" xfId="0" applyFont="1" applyBorder="1" applyAlignment="1">
      <alignment horizontal="center" vertical="center"/>
    </xf>
    <xf numFmtId="0" fontId="3" fillId="0" borderId="168" xfId="0" applyFont="1" applyBorder="1" applyAlignment="1">
      <alignment horizontal="center" vertical="center"/>
    </xf>
    <xf numFmtId="0" fontId="3" fillId="0" borderId="2"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69" xfId="0" applyFont="1" applyBorder="1" applyAlignment="1">
      <alignment horizontal="center" vertical="center" wrapText="1"/>
    </xf>
    <xf numFmtId="0" fontId="3" fillId="0" borderId="162"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163" xfId="0" applyFont="1" applyFill="1" applyBorder="1" applyAlignment="1">
      <alignment horizontal="center" vertical="center"/>
    </xf>
    <xf numFmtId="41" fontId="3" fillId="3" borderId="10" xfId="0" applyNumberFormat="1" applyFont="1" applyFill="1" applyBorder="1" applyAlignment="1">
      <alignment horizontal="center" vertical="center"/>
    </xf>
    <xf numFmtId="41" fontId="3" fillId="3" borderId="166" xfId="0" applyNumberFormat="1" applyFont="1" applyFill="1" applyBorder="1" applyAlignment="1">
      <alignment horizontal="center" vertical="center"/>
    </xf>
    <xf numFmtId="41" fontId="3" fillId="3" borderId="9" xfId="0" applyNumberFormat="1" applyFont="1" applyFill="1" applyBorder="1" applyAlignment="1">
      <alignment horizontal="center" vertical="center"/>
    </xf>
    <xf numFmtId="41" fontId="3" fillId="3" borderId="165" xfId="0" applyNumberFormat="1" applyFont="1" applyFill="1" applyBorder="1" applyAlignment="1">
      <alignment horizontal="center" vertical="center"/>
    </xf>
    <xf numFmtId="0" fontId="3" fillId="0" borderId="32" xfId="0" applyFont="1" applyBorder="1" applyAlignment="1">
      <alignment horizontal="left" vertical="top" wrapText="1"/>
    </xf>
    <xf numFmtId="0" fontId="3" fillId="0" borderId="32" xfId="0" applyFont="1" applyBorder="1" applyAlignment="1">
      <alignment horizontal="left" vertical="top"/>
    </xf>
    <xf numFmtId="41" fontId="3" fillId="3" borderId="13" xfId="0" applyNumberFormat="1" applyFont="1" applyFill="1" applyBorder="1" applyAlignment="1">
      <alignment horizontal="center" vertical="center"/>
    </xf>
    <xf numFmtId="41" fontId="3" fillId="3" borderId="41" xfId="0" applyNumberFormat="1" applyFont="1" applyFill="1" applyBorder="1" applyAlignment="1">
      <alignment horizontal="center" vertical="center"/>
    </xf>
    <xf numFmtId="41" fontId="3" fillId="3" borderId="11" xfId="0" applyNumberFormat="1" applyFont="1" applyFill="1" applyBorder="1" applyAlignment="1">
      <alignment horizontal="center" vertical="center"/>
    </xf>
    <xf numFmtId="41" fontId="3" fillId="3" borderId="170" xfId="0" applyNumberFormat="1" applyFont="1" applyFill="1" applyBorder="1" applyAlignment="1">
      <alignment horizontal="center" vertical="center"/>
    </xf>
    <xf numFmtId="41" fontId="3" fillId="3" borderId="8" xfId="0" applyNumberFormat="1" applyFont="1" applyFill="1" applyBorder="1" applyAlignment="1">
      <alignment horizontal="center" vertical="center"/>
    </xf>
    <xf numFmtId="41" fontId="3" fillId="3" borderId="164" xfId="0" applyNumberFormat="1" applyFont="1" applyFill="1" applyBorder="1" applyAlignment="1">
      <alignment horizontal="center" vertical="center"/>
    </xf>
    <xf numFmtId="178" fontId="3" fillId="3" borderId="8" xfId="0" applyNumberFormat="1" applyFont="1" applyFill="1" applyBorder="1" applyAlignment="1">
      <alignment horizontal="right" vertical="center"/>
    </xf>
    <xf numFmtId="178" fontId="3" fillId="3" borderId="164" xfId="0" applyNumberFormat="1" applyFont="1" applyFill="1" applyBorder="1" applyAlignment="1">
      <alignment horizontal="right" vertical="center"/>
    </xf>
    <xf numFmtId="0" fontId="3" fillId="0" borderId="163" xfId="0" applyFont="1" applyBorder="1" applyAlignment="1">
      <alignment horizontal="center" vertical="center"/>
    </xf>
    <xf numFmtId="0" fontId="3" fillId="0" borderId="34" xfId="0" applyFont="1" applyBorder="1" applyAlignment="1">
      <alignment horizontal="distributed" vertical="center" justifyLastLine="1"/>
    </xf>
    <xf numFmtId="0" fontId="3" fillId="0" borderId="171" xfId="0" applyFont="1" applyBorder="1" applyAlignment="1">
      <alignment horizontal="distributed" vertical="center" justifyLastLine="1"/>
    </xf>
    <xf numFmtId="0" fontId="3" fillId="0" borderId="172" xfId="0" applyFont="1" applyBorder="1" applyAlignment="1">
      <alignment horizontal="distributed" vertical="center" justifyLastLine="1"/>
    </xf>
    <xf numFmtId="0" fontId="3" fillId="0" borderId="173" xfId="0" applyFont="1" applyBorder="1" applyAlignment="1">
      <alignment horizontal="distributed" vertical="center" justifyLastLine="1"/>
    </xf>
    <xf numFmtId="0" fontId="3" fillId="0" borderId="174" xfId="0" applyFont="1" applyBorder="1" applyAlignment="1">
      <alignment horizontal="distributed" vertical="center" justifyLastLine="1"/>
    </xf>
    <xf numFmtId="0" fontId="3" fillId="0" borderId="175" xfId="0" applyFont="1" applyBorder="1" applyAlignment="1">
      <alignment horizontal="distributed" vertical="center" justifyLastLine="1"/>
    </xf>
    <xf numFmtId="0" fontId="3" fillId="0" borderId="32" xfId="0" applyFont="1" applyFill="1" applyBorder="1" applyAlignment="1">
      <alignment horizontal="left"/>
    </xf>
    <xf numFmtId="0" fontId="3" fillId="0" borderId="181" xfId="0" applyFont="1" applyBorder="1" applyAlignment="1">
      <alignment horizontal="center" vertical="center" wrapText="1"/>
    </xf>
    <xf numFmtId="0" fontId="3" fillId="0" borderId="182" xfId="0" applyFont="1" applyBorder="1" applyAlignment="1">
      <alignment horizontal="center" vertical="center" wrapText="1"/>
    </xf>
    <xf numFmtId="0" fontId="3" fillId="0" borderId="183" xfId="0" applyFont="1" applyBorder="1" applyAlignment="1">
      <alignment horizontal="center" vertical="center" wrapText="1"/>
    </xf>
    <xf numFmtId="0" fontId="3" fillId="0" borderId="0" xfId="0" applyFont="1" applyAlignment="1">
      <alignment horizontal="left" vertical="top" wrapText="1"/>
    </xf>
    <xf numFmtId="0" fontId="3" fillId="0" borderId="20" xfId="0" applyFont="1" applyBorder="1" applyAlignment="1">
      <alignment horizontal="distributed" vertical="center"/>
    </xf>
    <xf numFmtId="0" fontId="3" fillId="0" borderId="180" xfId="0" applyFont="1" applyBorder="1" applyAlignment="1">
      <alignment horizontal="distributed"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37" xfId="0" applyFont="1" applyBorder="1" applyAlignment="1">
      <alignment horizontal="distributed" vertical="center"/>
    </xf>
    <xf numFmtId="0" fontId="3" fillId="0" borderId="30" xfId="0" applyFont="1" applyBorder="1" applyAlignment="1">
      <alignment horizontal="distributed" vertical="center"/>
    </xf>
    <xf numFmtId="0" fontId="3" fillId="0" borderId="79" xfId="0" applyFont="1" applyBorder="1" applyAlignment="1">
      <alignment horizontal="distributed" vertical="center"/>
    </xf>
    <xf numFmtId="0" fontId="3" fillId="0" borderId="22" xfId="0" applyFont="1" applyBorder="1" applyAlignment="1">
      <alignment horizontal="distributed" vertical="center"/>
    </xf>
    <xf numFmtId="0" fontId="3" fillId="0" borderId="179" xfId="0" applyFont="1" applyBorder="1" applyAlignment="1">
      <alignment horizontal="distributed" vertical="center"/>
    </xf>
    <xf numFmtId="0" fontId="3" fillId="3" borderId="25" xfId="0" applyFont="1" applyFill="1" applyBorder="1" applyAlignment="1">
      <alignment horizontal="right" vertical="center"/>
    </xf>
    <xf numFmtId="0" fontId="3" fillId="3" borderId="33" xfId="0" applyFont="1" applyFill="1" applyBorder="1" applyAlignment="1">
      <alignment horizontal="right" vertical="center"/>
    </xf>
    <xf numFmtId="0" fontId="3" fillId="0" borderId="176"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0" fillId="0" borderId="82" xfId="0" applyFont="1" applyBorder="1" applyAlignment="1">
      <alignment horizontal="center" vertical="center"/>
    </xf>
    <xf numFmtId="0" fontId="3" fillId="0" borderId="162" xfId="0" applyFont="1" applyBorder="1" applyAlignment="1">
      <alignment horizontal="center" vertical="center" wrapText="1"/>
    </xf>
    <xf numFmtId="0" fontId="3" fillId="0" borderId="32" xfId="0" applyFont="1" applyBorder="1" applyAlignment="1">
      <alignment horizontal="center" vertical="center" wrapText="1"/>
    </xf>
    <xf numFmtId="0" fontId="0" fillId="0" borderId="178" xfId="0" applyFont="1" applyBorder="1" applyAlignment="1">
      <alignment horizontal="center" vertical="center" wrapText="1"/>
    </xf>
    <xf numFmtId="0" fontId="0" fillId="0" borderId="127" xfId="0" applyFont="1" applyBorder="1" applyAlignment="1">
      <alignment horizontal="center" vertical="center" wrapText="1"/>
    </xf>
    <xf numFmtId="0" fontId="0" fillId="0" borderId="0" xfId="0" applyFont="1" applyBorder="1" applyAlignment="1">
      <alignment horizontal="center" vertical="center" wrapText="1"/>
    </xf>
    <xf numFmtId="0" fontId="0" fillId="0" borderId="86" xfId="0" applyFont="1" applyBorder="1" applyAlignment="1">
      <alignment horizontal="center" vertical="center" wrapText="1"/>
    </xf>
    <xf numFmtId="0" fontId="3" fillId="0" borderId="22" xfId="0" applyFont="1" applyBorder="1" applyAlignment="1">
      <alignment horizontal="center" vertical="center"/>
    </xf>
    <xf numFmtId="0" fontId="3" fillId="0" borderId="71" xfId="0" applyFont="1" applyBorder="1" applyAlignment="1">
      <alignment horizontal="center" vertical="center"/>
    </xf>
    <xf numFmtId="0" fontId="0"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3" fillId="3" borderId="124" xfId="0" applyFont="1" applyFill="1" applyBorder="1" applyAlignment="1">
      <alignment horizontal="center" vertical="center"/>
    </xf>
    <xf numFmtId="0" fontId="3" fillId="3" borderId="73" xfId="0" applyFont="1" applyFill="1" applyBorder="1" applyAlignment="1">
      <alignment horizontal="center" vertical="center"/>
    </xf>
    <xf numFmtId="0" fontId="3" fillId="3" borderId="71" xfId="0" applyFont="1" applyFill="1" applyBorder="1" applyAlignment="1">
      <alignment horizontal="center" vertical="center"/>
    </xf>
    <xf numFmtId="0" fontId="3" fillId="0" borderId="185" xfId="0" applyFont="1" applyBorder="1" applyAlignment="1">
      <alignment horizontal="center"/>
    </xf>
    <xf numFmtId="0" fontId="3" fillId="0" borderId="8" xfId="0" applyFont="1" applyBorder="1" applyAlignment="1">
      <alignment horizontal="center" vertical="center" wrapText="1"/>
    </xf>
    <xf numFmtId="0" fontId="0" fillId="0" borderId="7" xfId="0" applyFont="1" applyBorder="1"/>
    <xf numFmtId="0" fontId="3" fillId="0" borderId="10" xfId="0" applyFont="1" applyBorder="1" applyAlignment="1">
      <alignment horizontal="center" vertical="center" wrapText="1"/>
    </xf>
    <xf numFmtId="0" fontId="0" fillId="0" borderId="6" xfId="0" applyFont="1" applyBorder="1"/>
    <xf numFmtId="0" fontId="0" fillId="3" borderId="33" xfId="0" applyFont="1" applyFill="1" applyBorder="1"/>
    <xf numFmtId="0" fontId="0" fillId="3" borderId="12" xfId="0" applyFont="1" applyFill="1" applyBorder="1"/>
    <xf numFmtId="0" fontId="3" fillId="3" borderId="14" xfId="0" applyFont="1" applyFill="1" applyBorder="1" applyAlignment="1">
      <alignment horizontal="right" vertical="center"/>
    </xf>
    <xf numFmtId="0" fontId="3" fillId="3" borderId="15" xfId="0" applyFont="1" applyFill="1" applyBorder="1" applyAlignment="1">
      <alignment horizontal="right" vertical="center"/>
    </xf>
    <xf numFmtId="0" fontId="3" fillId="0" borderId="23" xfId="0" applyFont="1" applyBorder="1" applyAlignment="1">
      <alignment horizontal="distributed" vertical="center" justifyLastLine="1"/>
    </xf>
    <xf numFmtId="0" fontId="3" fillId="0" borderId="2" xfId="0" applyFont="1" applyBorder="1" applyAlignment="1">
      <alignment horizontal="center" vertical="center"/>
    </xf>
    <xf numFmtId="0" fontId="3" fillId="0" borderId="82" xfId="0" applyFont="1" applyBorder="1" applyAlignment="1">
      <alignment horizontal="center" vertical="center"/>
    </xf>
    <xf numFmtId="0" fontId="0" fillId="0" borderId="163" xfId="0" applyFont="1" applyBorder="1"/>
    <xf numFmtId="0" fontId="3" fillId="3" borderId="184" xfId="0" applyFont="1" applyFill="1" applyBorder="1" applyAlignment="1">
      <alignment horizontal="center" vertical="center"/>
    </xf>
    <xf numFmtId="0" fontId="3" fillId="0" borderId="162" xfId="0" applyFont="1" applyBorder="1" applyAlignment="1">
      <alignment horizontal="center" vertical="center"/>
    </xf>
    <xf numFmtId="0" fontId="0" fillId="0" borderId="32" xfId="0" applyFont="1" applyBorder="1"/>
    <xf numFmtId="0" fontId="0" fillId="0" borderId="178" xfId="0" applyFont="1" applyBorder="1"/>
    <xf numFmtId="0" fontId="3" fillId="3" borderId="17" xfId="0" applyFont="1" applyFill="1" applyBorder="1" applyAlignment="1">
      <alignment horizontal="center" vertical="center"/>
    </xf>
    <xf numFmtId="0" fontId="3" fillId="3" borderId="122" xfId="0" applyFont="1" applyFill="1" applyBorder="1" applyAlignment="1">
      <alignment horizontal="center" vertical="center"/>
    </xf>
    <xf numFmtId="0" fontId="3" fillId="3" borderId="161" xfId="0" applyFont="1" applyFill="1" applyBorder="1" applyAlignment="1">
      <alignment horizontal="center" vertical="center"/>
    </xf>
    <xf numFmtId="0" fontId="3" fillId="3" borderId="185" xfId="0" applyFont="1" applyFill="1" applyBorder="1" applyAlignment="1">
      <alignment horizontal="center" vertical="center"/>
    </xf>
    <xf numFmtId="0" fontId="3" fillId="3" borderId="186" xfId="0" applyFont="1" applyFill="1" applyBorder="1" applyAlignment="1">
      <alignment horizontal="center" vertical="center"/>
    </xf>
    <xf numFmtId="0" fontId="3" fillId="3" borderId="119" xfId="0" applyFont="1" applyFill="1" applyBorder="1" applyAlignment="1">
      <alignment horizontal="center" vertical="center"/>
    </xf>
    <xf numFmtId="0" fontId="3" fillId="0" borderId="187" xfId="0" applyFont="1" applyBorder="1" applyAlignment="1">
      <alignment horizontal="center" vertical="center"/>
    </xf>
    <xf numFmtId="0" fontId="3" fillId="0" borderId="188" xfId="0" applyFont="1" applyBorder="1" applyAlignment="1">
      <alignment horizontal="center" vertical="center"/>
    </xf>
    <xf numFmtId="0" fontId="3" fillId="0" borderId="162" xfId="0" applyFont="1" applyBorder="1" applyAlignment="1">
      <alignment horizontal="center" vertical="center" justifyLastLine="1"/>
    </xf>
    <xf numFmtId="0" fontId="3" fillId="0" borderId="32" xfId="0" applyFont="1" applyBorder="1" applyAlignment="1">
      <alignment horizontal="center" vertical="center" justifyLastLine="1"/>
    </xf>
    <xf numFmtId="0" fontId="3" fillId="0" borderId="178" xfId="0" applyFont="1" applyBorder="1" applyAlignment="1">
      <alignment horizontal="center" vertical="center" justifyLastLine="1"/>
    </xf>
    <xf numFmtId="0" fontId="3" fillId="3" borderId="12" xfId="0" applyFont="1" applyFill="1" applyBorder="1" applyAlignment="1">
      <alignment horizontal="right" vertical="center"/>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3" fillId="0" borderId="127" xfId="0" applyFont="1" applyBorder="1" applyAlignment="1">
      <alignment horizontal="center" vertical="center"/>
    </xf>
    <xf numFmtId="0" fontId="3" fillId="0" borderId="84" xfId="0" applyFont="1" applyBorder="1" applyAlignment="1">
      <alignment horizontal="center" vertical="center"/>
    </xf>
    <xf numFmtId="0" fontId="3" fillId="0" borderId="189" xfId="0" applyFont="1" applyBorder="1" applyAlignment="1">
      <alignment horizontal="center" vertical="center"/>
    </xf>
    <xf numFmtId="0" fontId="3" fillId="0" borderId="190" xfId="0" applyFont="1" applyBorder="1" applyAlignment="1">
      <alignment horizontal="center" vertical="center"/>
    </xf>
    <xf numFmtId="0" fontId="5" fillId="0" borderId="191" xfId="0" applyFont="1" applyBorder="1" applyAlignment="1">
      <alignment horizontal="distributed" vertical="center" indent="2"/>
    </xf>
    <xf numFmtId="0" fontId="5" fillId="0" borderId="117" xfId="0" applyFont="1" applyBorder="1" applyAlignment="1">
      <alignment horizontal="distributed" vertical="center" indent="2"/>
    </xf>
    <xf numFmtId="0" fontId="3" fillId="0" borderId="32" xfId="0" applyFont="1" applyBorder="1" applyAlignment="1">
      <alignment horizontal="center" vertical="center"/>
    </xf>
    <xf numFmtId="0" fontId="3" fillId="0" borderId="0" xfId="0" applyFont="1" applyBorder="1" applyAlignment="1">
      <alignment horizontal="center" vertical="center"/>
    </xf>
    <xf numFmtId="0" fontId="3" fillId="0" borderId="125" xfId="0" applyFont="1" applyBorder="1" applyAlignment="1">
      <alignment horizontal="distributed" vertical="center"/>
    </xf>
    <xf numFmtId="0" fontId="3" fillId="0" borderId="0" xfId="0" applyFont="1" applyFill="1" applyAlignment="1">
      <alignment horizontal="left" vertical="top" wrapText="1"/>
    </xf>
    <xf numFmtId="0" fontId="3" fillId="0" borderId="4" xfId="0" applyFont="1" applyBorder="1" applyAlignment="1">
      <alignment horizontal="distributed" vertical="center" wrapText="1"/>
    </xf>
    <xf numFmtId="0" fontId="3" fillId="0" borderId="169" xfId="0" applyFont="1" applyBorder="1" applyAlignment="1">
      <alignment horizontal="distributed" vertical="center" wrapText="1"/>
    </xf>
    <xf numFmtId="0" fontId="3" fillId="0" borderId="194" xfId="0" applyFont="1" applyBorder="1" applyAlignment="1">
      <alignment horizontal="center" vertical="center"/>
    </xf>
    <xf numFmtId="0" fontId="3" fillId="0" borderId="195" xfId="0" applyFont="1" applyBorder="1" applyAlignment="1">
      <alignment horizontal="center" vertical="center"/>
    </xf>
    <xf numFmtId="0" fontId="3" fillId="0" borderId="196" xfId="0" applyFont="1" applyBorder="1" applyAlignment="1">
      <alignment horizontal="center" vertical="center"/>
    </xf>
    <xf numFmtId="0" fontId="3" fillId="0" borderId="163" xfId="0" applyFont="1" applyBorder="1" applyAlignment="1">
      <alignment horizontal="distributed" vertical="center" wrapText="1" justifyLastLine="1"/>
    </xf>
    <xf numFmtId="0" fontId="3" fillId="0" borderId="84" xfId="0" applyFont="1" applyBorder="1" applyAlignment="1">
      <alignment horizontal="distributed" vertical="center" wrapText="1" justifyLastLine="1"/>
    </xf>
    <xf numFmtId="0" fontId="3" fillId="0" borderId="188" xfId="0" applyFont="1" applyBorder="1" applyAlignment="1">
      <alignment horizontal="center" vertical="distributed" textRotation="255" wrapText="1" justifyLastLine="1"/>
    </xf>
    <xf numFmtId="0" fontId="3" fillId="0" borderId="197" xfId="0" applyFont="1" applyBorder="1" applyAlignment="1">
      <alignment horizontal="center" vertical="distributed" textRotation="255" wrapText="1" justifyLastLine="1"/>
    </xf>
    <xf numFmtId="0" fontId="3" fillId="0" borderId="124" xfId="0" applyFont="1" applyBorder="1" applyAlignment="1">
      <alignment horizontal="distributed" vertical="center"/>
    </xf>
    <xf numFmtId="0" fontId="3" fillId="0" borderId="71" xfId="0" applyFont="1" applyBorder="1" applyAlignment="1">
      <alignment horizontal="distributed" vertical="center"/>
    </xf>
    <xf numFmtId="0" fontId="5" fillId="0" borderId="125" xfId="0" applyFont="1" applyBorder="1" applyAlignment="1">
      <alignment horizontal="distributed" vertical="center" indent="2"/>
    </xf>
    <xf numFmtId="0" fontId="5" fillId="0" borderId="37" xfId="0" applyFont="1" applyBorder="1" applyAlignment="1">
      <alignment horizontal="distributed" vertical="center" indent="2"/>
    </xf>
    <xf numFmtId="0" fontId="3" fillId="0" borderId="38"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192" xfId="0" applyFont="1" applyBorder="1" applyAlignment="1">
      <alignment horizontal="distributed" vertical="center" indent="2"/>
    </xf>
    <xf numFmtId="0" fontId="3" fillId="0" borderId="193" xfId="0" applyFont="1" applyBorder="1" applyAlignment="1">
      <alignment horizontal="distributed" vertical="center" indent="2"/>
    </xf>
    <xf numFmtId="0" fontId="3" fillId="0" borderId="117" xfId="0" applyFont="1" applyBorder="1" applyAlignment="1">
      <alignment horizontal="distributed" vertical="center" indent="2"/>
    </xf>
    <xf numFmtId="0" fontId="3" fillId="0" borderId="24"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17" xfId="0" applyFont="1" applyBorder="1" applyAlignment="1">
      <alignment horizontal="center" vertical="distributed" textRotation="255" wrapText="1" justifyLastLine="1"/>
    </xf>
    <xf numFmtId="0" fontId="3" fillId="0" borderId="23" xfId="0" applyFont="1" applyBorder="1" applyAlignment="1">
      <alignment vertical="center" textRotation="255"/>
    </xf>
    <xf numFmtId="0" fontId="3" fillId="0" borderId="38" xfId="0" applyFont="1" applyBorder="1" applyAlignment="1">
      <alignment vertical="center" textRotation="255"/>
    </xf>
    <xf numFmtId="0" fontId="3" fillId="0" borderId="22" xfId="0" applyFont="1" applyBorder="1" applyAlignment="1">
      <alignment horizontal="distributed" vertical="center" indent="2"/>
    </xf>
    <xf numFmtId="0" fontId="3" fillId="0" borderId="179" xfId="0" applyFont="1" applyBorder="1" applyAlignment="1">
      <alignment horizontal="distributed" vertical="center" indent="2"/>
    </xf>
    <xf numFmtId="0" fontId="3" fillId="0" borderId="71" xfId="0" applyFont="1" applyBorder="1" applyAlignment="1">
      <alignment horizontal="distributed" vertical="center" indent="2"/>
    </xf>
    <xf numFmtId="0" fontId="3" fillId="0" borderId="38" xfId="0" applyFont="1" applyBorder="1" applyAlignment="1">
      <alignment horizontal="center" vertical="center" textRotation="255"/>
    </xf>
    <xf numFmtId="0" fontId="3" fillId="0" borderId="33" xfId="0" applyFont="1" applyBorder="1" applyAlignment="1">
      <alignment horizontal="center" vertical="center"/>
    </xf>
    <xf numFmtId="0" fontId="3" fillId="0" borderId="15" xfId="0" applyFont="1" applyBorder="1" applyAlignment="1">
      <alignment horizontal="center" vertical="center"/>
    </xf>
    <xf numFmtId="0" fontId="3" fillId="0" borderId="38" xfId="0" applyFont="1" applyBorder="1" applyAlignment="1">
      <alignment horizontal="center" vertical="center"/>
    </xf>
    <xf numFmtId="0" fontId="3" fillId="0" borderId="125" xfId="0" applyFont="1" applyBorder="1" applyAlignment="1">
      <alignment horizontal="center" vertical="center"/>
    </xf>
    <xf numFmtId="0" fontId="3" fillId="0" borderId="37" xfId="0" applyFont="1" applyBorder="1" applyAlignment="1">
      <alignment horizontal="center" vertical="center"/>
    </xf>
    <xf numFmtId="0" fontId="3" fillId="0" borderId="125" xfId="0" applyFont="1" applyBorder="1" applyAlignment="1">
      <alignment horizontal="center" vertical="center" wrapText="1"/>
    </xf>
    <xf numFmtId="0" fontId="0" fillId="0" borderId="37" xfId="0" applyFont="1" applyBorder="1"/>
    <xf numFmtId="0" fontId="3" fillId="0" borderId="38" xfId="0" applyFont="1" applyBorder="1" applyAlignment="1">
      <alignment horizontal="center" vertical="center" wrapText="1"/>
    </xf>
    <xf numFmtId="0" fontId="3" fillId="0" borderId="24"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76" xfId="0" applyFont="1" applyBorder="1" applyAlignment="1">
      <alignment horizontal="center" vertical="center"/>
    </xf>
    <xf numFmtId="0" fontId="3" fillId="0" borderId="177" xfId="0" applyFont="1" applyBorder="1" applyAlignment="1">
      <alignment horizontal="center" vertical="center"/>
    </xf>
    <xf numFmtId="0" fontId="3" fillId="0" borderId="39" xfId="0" applyFont="1" applyBorder="1" applyAlignment="1">
      <alignment horizontal="center" vertical="center"/>
    </xf>
    <xf numFmtId="0" fontId="3" fillId="0" borderId="4" xfId="0" applyFont="1" applyBorder="1" applyAlignment="1">
      <alignment horizontal="distributed" vertical="center"/>
    </xf>
    <xf numFmtId="0" fontId="3" fillId="0" borderId="169" xfId="0" applyFont="1" applyBorder="1" applyAlignment="1">
      <alignment horizontal="distributed" vertical="center"/>
    </xf>
    <xf numFmtId="0" fontId="3" fillId="0" borderId="102" xfId="0" applyFont="1" applyBorder="1" applyAlignment="1">
      <alignment horizontal="distributed" vertical="center"/>
    </xf>
    <xf numFmtId="0" fontId="3" fillId="0" borderId="3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mruColors>
      <color rgb="FF96969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55" name="AutoShape 5"/>
        <xdr:cNvSpPr>
          <a:spLocks/>
        </xdr:cNvSpPr>
      </xdr:nvSpPr>
      <xdr:spPr bwMode="auto">
        <a:xfrm>
          <a:off x="1485900"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3" name="AutoShape 5"/>
        <xdr:cNvSpPr>
          <a:spLocks/>
        </xdr:cNvSpPr>
      </xdr:nvSpPr>
      <xdr:spPr bwMode="auto">
        <a:xfrm>
          <a:off x="1485900"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61"/>
  <sheetViews>
    <sheetView showGridLines="0" tabSelected="1" topLeftCell="A7" zoomScaleNormal="100" workbookViewId="0">
      <selection activeCell="H19" sqref="H19:H20"/>
    </sheetView>
  </sheetViews>
  <sheetFormatPr defaultColWidth="10.625" defaultRowHeight="11.25"/>
  <cols>
    <col min="1" max="1" width="19.375" style="2" customWidth="1"/>
    <col min="2" max="8" width="11.75" style="2" customWidth="1"/>
    <col min="9" max="9" width="17.5" style="2" customWidth="1"/>
    <col min="10" max="10" width="12.5" style="2" customWidth="1"/>
    <col min="11" max="16384" width="10.625" style="2"/>
  </cols>
  <sheetData>
    <row r="1" spans="1:10" ht="15">
      <c r="A1" s="283" t="s">
        <v>136</v>
      </c>
      <c r="B1" s="283"/>
      <c r="C1" s="283"/>
      <c r="D1" s="283"/>
      <c r="E1" s="283"/>
      <c r="F1" s="283"/>
      <c r="G1" s="283"/>
      <c r="H1" s="283"/>
      <c r="I1" s="283"/>
      <c r="J1" s="283"/>
    </row>
    <row r="2" spans="1:10" ht="12" thickBot="1">
      <c r="A2" s="2" t="s">
        <v>137</v>
      </c>
    </row>
    <row r="3" spans="1:10" ht="18" customHeight="1">
      <c r="A3" s="284" t="s">
        <v>138</v>
      </c>
      <c r="B3" s="292" t="s">
        <v>140</v>
      </c>
      <c r="C3" s="293"/>
      <c r="D3" s="293"/>
      <c r="E3" s="293"/>
      <c r="F3" s="294"/>
      <c r="G3" s="286" t="s">
        <v>0</v>
      </c>
      <c r="H3" s="287"/>
      <c r="I3" s="288" t="s">
        <v>246</v>
      </c>
      <c r="J3" s="290" t="s">
        <v>141</v>
      </c>
    </row>
    <row r="4" spans="1:10" ht="31.5" customHeight="1">
      <c r="A4" s="285"/>
      <c r="B4" s="95" t="s">
        <v>139</v>
      </c>
      <c r="C4" s="96" t="s">
        <v>142</v>
      </c>
      <c r="D4" s="97" t="s">
        <v>143</v>
      </c>
      <c r="E4" s="97" t="s">
        <v>1</v>
      </c>
      <c r="F4" s="98" t="s">
        <v>144</v>
      </c>
      <c r="G4" s="16" t="s">
        <v>2</v>
      </c>
      <c r="H4" s="15" t="s">
        <v>145</v>
      </c>
      <c r="I4" s="289"/>
      <c r="J4" s="291"/>
    </row>
    <row r="5" spans="1:10" s="9" customFormat="1">
      <c r="A5" s="32"/>
      <c r="B5" s="17" t="s">
        <v>13</v>
      </c>
      <c r="C5" s="18" t="s">
        <v>13</v>
      </c>
      <c r="D5" s="18" t="s">
        <v>13</v>
      </c>
      <c r="E5" s="18" t="s">
        <v>13</v>
      </c>
      <c r="F5" s="19" t="s">
        <v>13</v>
      </c>
      <c r="G5" s="17" t="s">
        <v>13</v>
      </c>
      <c r="H5" s="19" t="s">
        <v>13</v>
      </c>
      <c r="I5" s="20" t="s">
        <v>13</v>
      </c>
      <c r="J5" s="21" t="s">
        <v>13</v>
      </c>
    </row>
    <row r="6" spans="1:10" ht="22.5" customHeight="1">
      <c r="A6" s="243" t="s">
        <v>3</v>
      </c>
      <c r="B6" s="195">
        <v>2</v>
      </c>
      <c r="C6" s="196">
        <v>4216</v>
      </c>
      <c r="D6" s="196">
        <v>14742</v>
      </c>
      <c r="E6" s="196">
        <v>6520</v>
      </c>
      <c r="F6" s="197">
        <v>977</v>
      </c>
      <c r="G6" s="195">
        <v>75618</v>
      </c>
      <c r="H6" s="197">
        <v>45388</v>
      </c>
      <c r="I6" s="198">
        <v>6285</v>
      </c>
      <c r="J6" s="199">
        <v>46364</v>
      </c>
    </row>
    <row r="7" spans="1:10" ht="22.5" customHeight="1">
      <c r="A7" s="244" t="s">
        <v>4</v>
      </c>
      <c r="B7" s="110">
        <v>0</v>
      </c>
      <c r="C7" s="111">
        <v>498</v>
      </c>
      <c r="D7" s="111">
        <v>1846</v>
      </c>
      <c r="E7" s="111">
        <v>296</v>
      </c>
      <c r="F7" s="112">
        <v>45</v>
      </c>
      <c r="G7" s="110">
        <v>5093</v>
      </c>
      <c r="H7" s="112">
        <v>2909</v>
      </c>
      <c r="I7" s="113">
        <v>247</v>
      </c>
      <c r="J7" s="114">
        <v>2954</v>
      </c>
    </row>
    <row r="8" spans="1:10" ht="22.5" customHeight="1">
      <c r="A8" s="244" t="s">
        <v>214</v>
      </c>
      <c r="B8" s="110">
        <v>0</v>
      </c>
      <c r="C8" s="111">
        <v>10929</v>
      </c>
      <c r="D8" s="111">
        <v>19260</v>
      </c>
      <c r="E8" s="111">
        <v>1707</v>
      </c>
      <c r="F8" s="112">
        <v>3043</v>
      </c>
      <c r="G8" s="110">
        <v>52476</v>
      </c>
      <c r="H8" s="112">
        <v>29048</v>
      </c>
      <c r="I8" s="113">
        <v>3334</v>
      </c>
      <c r="J8" s="114">
        <v>32090</v>
      </c>
    </row>
    <row r="9" spans="1:10" ht="22.5" customHeight="1">
      <c r="A9" s="244" t="s">
        <v>215</v>
      </c>
      <c r="B9" s="110">
        <v>0</v>
      </c>
      <c r="C9" s="111">
        <v>385</v>
      </c>
      <c r="D9" s="111">
        <v>1057</v>
      </c>
      <c r="E9" s="111">
        <v>136</v>
      </c>
      <c r="F9" s="112">
        <v>24</v>
      </c>
      <c r="G9" s="110">
        <v>51087</v>
      </c>
      <c r="H9" s="112">
        <v>41142</v>
      </c>
      <c r="I9" s="113">
        <v>5989</v>
      </c>
      <c r="J9" s="114">
        <v>41168</v>
      </c>
    </row>
    <row r="10" spans="1:10" ht="22.5" customHeight="1">
      <c r="A10" s="244" t="s">
        <v>6</v>
      </c>
      <c r="B10" s="110">
        <v>51</v>
      </c>
      <c r="C10" s="111">
        <v>277</v>
      </c>
      <c r="D10" s="111">
        <v>5589</v>
      </c>
      <c r="E10" s="111">
        <v>1552</v>
      </c>
      <c r="F10" s="112">
        <v>1910</v>
      </c>
      <c r="G10" s="110">
        <v>17399</v>
      </c>
      <c r="H10" s="112">
        <v>10857</v>
      </c>
      <c r="I10" s="113">
        <v>884</v>
      </c>
      <c r="J10" s="114">
        <v>12767</v>
      </c>
    </row>
    <row r="11" spans="1:10" ht="22.5" customHeight="1">
      <c r="A11" s="244" t="s">
        <v>7</v>
      </c>
      <c r="B11" s="110">
        <v>27</v>
      </c>
      <c r="C11" s="111">
        <v>298768</v>
      </c>
      <c r="D11" s="111">
        <v>1278</v>
      </c>
      <c r="E11" s="111">
        <v>537</v>
      </c>
      <c r="F11" s="112">
        <v>1303</v>
      </c>
      <c r="G11" s="110">
        <v>524627</v>
      </c>
      <c r="H11" s="112">
        <v>234795</v>
      </c>
      <c r="I11" s="113">
        <v>11437</v>
      </c>
      <c r="J11" s="114">
        <v>236099</v>
      </c>
    </row>
    <row r="12" spans="1:10" ht="22.5" customHeight="1">
      <c r="A12" s="244" t="s">
        <v>8</v>
      </c>
      <c r="B12" s="268">
        <v>0</v>
      </c>
      <c r="C12" s="111">
        <v>1585</v>
      </c>
      <c r="D12" s="111">
        <v>699</v>
      </c>
      <c r="E12" s="111">
        <v>46</v>
      </c>
      <c r="F12" s="112">
        <v>41</v>
      </c>
      <c r="G12" s="110">
        <v>47423</v>
      </c>
      <c r="H12" s="112">
        <v>29165</v>
      </c>
      <c r="I12" s="113">
        <v>8215</v>
      </c>
      <c r="J12" s="114">
        <v>29207</v>
      </c>
    </row>
    <row r="13" spans="1:10" ht="22.5" customHeight="1">
      <c r="A13" s="244" t="s">
        <v>146</v>
      </c>
      <c r="B13" s="110">
        <v>0</v>
      </c>
      <c r="C13" s="111">
        <v>144</v>
      </c>
      <c r="D13" s="111">
        <v>4</v>
      </c>
      <c r="E13" s="111">
        <v>3</v>
      </c>
      <c r="F13" s="112">
        <v>1</v>
      </c>
      <c r="G13" s="110">
        <v>1907</v>
      </c>
      <c r="H13" s="112">
        <v>990</v>
      </c>
      <c r="I13" s="113">
        <v>193</v>
      </c>
      <c r="J13" s="114">
        <v>990</v>
      </c>
    </row>
    <row r="14" spans="1:10" ht="22.5" customHeight="1">
      <c r="A14" s="244" t="s">
        <v>9</v>
      </c>
      <c r="B14" s="268">
        <v>0</v>
      </c>
      <c r="C14" s="201">
        <v>5551</v>
      </c>
      <c r="D14" s="201">
        <v>323</v>
      </c>
      <c r="E14" s="201">
        <v>25</v>
      </c>
      <c r="F14" s="202">
        <v>10</v>
      </c>
      <c r="G14" s="200">
        <v>34498</v>
      </c>
      <c r="H14" s="202">
        <v>16492</v>
      </c>
      <c r="I14" s="203">
        <v>1919</v>
      </c>
      <c r="J14" s="204">
        <v>16502</v>
      </c>
    </row>
    <row r="15" spans="1:10" ht="22.5" customHeight="1">
      <c r="A15" s="244" t="s">
        <v>147</v>
      </c>
      <c r="B15" s="110" t="s">
        <v>255</v>
      </c>
      <c r="C15" s="111" t="s">
        <v>256</v>
      </c>
      <c r="D15" s="111" t="s">
        <v>255</v>
      </c>
      <c r="E15" s="111" t="s">
        <v>255</v>
      </c>
      <c r="F15" s="282" t="s">
        <v>257</v>
      </c>
      <c r="G15" s="110">
        <v>888</v>
      </c>
      <c r="H15" s="112" t="s">
        <v>258</v>
      </c>
      <c r="I15" s="113">
        <v>143</v>
      </c>
      <c r="J15" s="114">
        <v>609</v>
      </c>
    </row>
    <row r="16" spans="1:10" ht="22.5" customHeight="1">
      <c r="A16" s="244" t="s">
        <v>10</v>
      </c>
      <c r="B16" s="110">
        <v>3</v>
      </c>
      <c r="C16" s="111">
        <v>54155</v>
      </c>
      <c r="D16" s="111">
        <v>136</v>
      </c>
      <c r="E16" s="111">
        <v>26</v>
      </c>
      <c r="F16" s="112">
        <v>47</v>
      </c>
      <c r="G16" s="110">
        <v>135317</v>
      </c>
      <c r="H16" s="112">
        <v>60211</v>
      </c>
      <c r="I16" s="113">
        <v>3784</v>
      </c>
      <c r="J16" s="114">
        <v>60258</v>
      </c>
    </row>
    <row r="17" spans="1:10" ht="22.5" customHeight="1">
      <c r="A17" s="30" t="s">
        <v>206</v>
      </c>
      <c r="B17" s="110" t="s">
        <v>255</v>
      </c>
      <c r="C17" s="111" t="s">
        <v>256</v>
      </c>
      <c r="D17" s="111" t="s">
        <v>255</v>
      </c>
      <c r="E17" s="111" t="s">
        <v>255</v>
      </c>
      <c r="F17" s="282" t="s">
        <v>257</v>
      </c>
      <c r="G17" s="200">
        <v>205834</v>
      </c>
      <c r="H17" s="112" t="s">
        <v>258</v>
      </c>
      <c r="I17" s="203">
        <v>5426</v>
      </c>
      <c r="J17" s="204">
        <v>67196</v>
      </c>
    </row>
    <row r="18" spans="1:10" ht="22.5" customHeight="1">
      <c r="A18" s="30" t="s">
        <v>127</v>
      </c>
      <c r="B18" s="110">
        <v>13</v>
      </c>
      <c r="C18" s="111">
        <v>287917</v>
      </c>
      <c r="D18" s="111">
        <v>1755</v>
      </c>
      <c r="E18" s="111">
        <v>143</v>
      </c>
      <c r="F18" s="112">
        <v>109</v>
      </c>
      <c r="G18" s="110">
        <v>541319</v>
      </c>
      <c r="H18" s="112">
        <v>247283</v>
      </c>
      <c r="I18" s="113">
        <v>18964</v>
      </c>
      <c r="J18" s="114">
        <v>247394</v>
      </c>
    </row>
    <row r="19" spans="1:10" ht="22.5" customHeight="1">
      <c r="A19" s="70" t="s">
        <v>81</v>
      </c>
      <c r="B19" s="307">
        <v>0</v>
      </c>
      <c r="C19" s="297">
        <v>41465</v>
      </c>
      <c r="D19" s="297">
        <v>80</v>
      </c>
      <c r="E19" s="297">
        <v>47</v>
      </c>
      <c r="F19" s="295">
        <v>33</v>
      </c>
      <c r="G19" s="305">
        <v>102747</v>
      </c>
      <c r="H19" s="295">
        <v>44945</v>
      </c>
      <c r="I19" s="303">
        <v>2259</v>
      </c>
      <c r="J19" s="301">
        <v>44977</v>
      </c>
    </row>
    <row r="20" spans="1:10" s="3" customFormat="1" ht="22.5" customHeight="1" thickBot="1">
      <c r="A20" s="71" t="s">
        <v>88</v>
      </c>
      <c r="B20" s="308"/>
      <c r="C20" s="298"/>
      <c r="D20" s="298"/>
      <c r="E20" s="298"/>
      <c r="F20" s="296"/>
      <c r="G20" s="306"/>
      <c r="H20" s="296"/>
      <c r="I20" s="304"/>
      <c r="J20" s="302"/>
    </row>
    <row r="21" spans="1:10" s="3" customFormat="1" ht="22.5" customHeight="1" thickTop="1" thickBot="1">
      <c r="A21" s="31" t="s">
        <v>11</v>
      </c>
      <c r="B21" s="119">
        <v>101</v>
      </c>
      <c r="C21" s="120">
        <v>837109</v>
      </c>
      <c r="D21" s="120">
        <v>52790</v>
      </c>
      <c r="E21" s="120">
        <v>11047</v>
      </c>
      <c r="F21" s="121">
        <v>7548</v>
      </c>
      <c r="G21" s="119">
        <v>1796233</v>
      </c>
      <c r="H21" s="121">
        <v>831017</v>
      </c>
      <c r="I21" s="122">
        <v>69085</v>
      </c>
      <c r="J21" s="123">
        <v>838565</v>
      </c>
    </row>
    <row r="22" spans="1:10" ht="33" customHeight="1">
      <c r="A22" s="299" t="s">
        <v>247</v>
      </c>
      <c r="B22" s="300"/>
      <c r="C22" s="300"/>
      <c r="D22" s="300"/>
      <c r="E22" s="300"/>
      <c r="F22" s="300"/>
      <c r="G22" s="300"/>
      <c r="H22" s="300"/>
      <c r="I22" s="300"/>
      <c r="J22" s="300"/>
    </row>
    <row r="61" spans="1:11">
      <c r="A61" s="267"/>
      <c r="B61" s="267"/>
      <c r="C61" s="267"/>
      <c r="D61" s="267"/>
      <c r="E61" s="267"/>
      <c r="F61" s="267"/>
      <c r="G61" s="267"/>
      <c r="H61" s="267"/>
      <c r="I61" s="267"/>
      <c r="J61" s="267"/>
      <c r="K61" s="267"/>
    </row>
  </sheetData>
  <mergeCells count="16">
    <mergeCell ref="F19:F20"/>
    <mergeCell ref="E19:E20"/>
    <mergeCell ref="D19:D20"/>
    <mergeCell ref="A22:J22"/>
    <mergeCell ref="J19:J20"/>
    <mergeCell ref="I19:I20"/>
    <mergeCell ref="H19:H20"/>
    <mergeCell ref="G19:G20"/>
    <mergeCell ref="C19:C20"/>
    <mergeCell ref="B19:B20"/>
    <mergeCell ref="A1:J1"/>
    <mergeCell ref="A3:A4"/>
    <mergeCell ref="G3:H3"/>
    <mergeCell ref="I3:I4"/>
    <mergeCell ref="J3:J4"/>
    <mergeCell ref="B3:F3"/>
  </mergeCells>
  <phoneticPr fontId="2"/>
  <printOptions horizontalCentered="1"/>
  <pageMargins left="0.39370078740157483" right="0.39370078740157483" top="0.98425196850393704" bottom="0.78740157480314965" header="0.51181102362204722" footer="0.51181102362204722"/>
  <pageSetup paperSize="9" orientation="landscape" r:id="rId1"/>
  <headerFooter alignWithMargins="0">
    <oddFooter>&amp;R名古屋国税局 酒税３(R01)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61"/>
  <sheetViews>
    <sheetView showGridLines="0" zoomScaleNormal="100" workbookViewId="0">
      <selection activeCell="H19" sqref="H19:H20"/>
    </sheetView>
  </sheetViews>
  <sheetFormatPr defaultColWidth="10.625" defaultRowHeight="11.25"/>
  <cols>
    <col min="1" max="1" width="11.25" style="2" customWidth="1"/>
    <col min="2" max="2" width="6.125" style="2" customWidth="1"/>
    <col min="3" max="8" width="15" style="2" customWidth="1"/>
    <col min="9" max="16384" width="10.625" style="2"/>
  </cols>
  <sheetData>
    <row r="1" spans="1:9" ht="15" customHeight="1" thickBot="1">
      <c r="A1" s="2" t="s">
        <v>18</v>
      </c>
    </row>
    <row r="2" spans="1:9" ht="22.5" customHeight="1">
      <c r="A2" s="284" t="s">
        <v>150</v>
      </c>
      <c r="B2" s="309"/>
      <c r="C2" s="10" t="s">
        <v>14</v>
      </c>
      <c r="D2" s="12" t="s">
        <v>4</v>
      </c>
      <c r="E2" s="10" t="s">
        <v>221</v>
      </c>
      <c r="F2" s="12" t="s">
        <v>7</v>
      </c>
      <c r="G2" s="12" t="s">
        <v>12</v>
      </c>
      <c r="H2" s="13" t="s">
        <v>134</v>
      </c>
    </row>
    <row r="3" spans="1:9" ht="15" customHeight="1">
      <c r="A3" s="23"/>
      <c r="B3" s="24"/>
      <c r="C3" s="20" t="s">
        <v>13</v>
      </c>
      <c r="D3" s="20" t="s">
        <v>13</v>
      </c>
      <c r="E3" s="20" t="s">
        <v>13</v>
      </c>
      <c r="F3" s="20" t="s">
        <v>13</v>
      </c>
      <c r="G3" s="20" t="s">
        <v>13</v>
      </c>
      <c r="H3" s="22" t="s">
        <v>13</v>
      </c>
      <c r="I3" s="4"/>
    </row>
    <row r="4" spans="1:9" s="48" customFormat="1" ht="33.75" customHeight="1">
      <c r="A4" s="314" t="s">
        <v>213</v>
      </c>
      <c r="B4" s="315"/>
      <c r="C4" s="124">
        <v>54904</v>
      </c>
      <c r="D4" s="124">
        <v>3955</v>
      </c>
      <c r="E4" s="124">
        <v>78860</v>
      </c>
      <c r="F4" s="124">
        <v>269740</v>
      </c>
      <c r="G4" s="124">
        <v>431815</v>
      </c>
      <c r="H4" s="125">
        <v>839277</v>
      </c>
    </row>
    <row r="5" spans="1:9" s="48" customFormat="1" ht="33.75" customHeight="1">
      <c r="A5" s="310" t="s">
        <v>226</v>
      </c>
      <c r="B5" s="311"/>
      <c r="C5" s="126">
        <v>53976</v>
      </c>
      <c r="D5" s="126">
        <v>3757</v>
      </c>
      <c r="E5" s="126">
        <v>77473</v>
      </c>
      <c r="F5" s="126">
        <v>266067</v>
      </c>
      <c r="G5" s="126">
        <v>437332</v>
      </c>
      <c r="H5" s="127">
        <v>838616</v>
      </c>
    </row>
    <row r="6" spans="1:9" s="48" customFormat="1" ht="33.75" customHeight="1">
      <c r="A6" s="310" t="s">
        <v>227</v>
      </c>
      <c r="B6" s="311"/>
      <c r="C6" s="126">
        <v>52188</v>
      </c>
      <c r="D6" s="126">
        <v>3523</v>
      </c>
      <c r="E6" s="126">
        <v>75249</v>
      </c>
      <c r="F6" s="126">
        <v>256439</v>
      </c>
      <c r="G6" s="126">
        <v>441483</v>
      </c>
      <c r="H6" s="127">
        <v>828892</v>
      </c>
    </row>
    <row r="7" spans="1:9" s="48" customFormat="1" ht="33.75" customHeight="1">
      <c r="A7" s="310" t="s">
        <v>229</v>
      </c>
      <c r="B7" s="311"/>
      <c r="C7" s="126">
        <v>48080</v>
      </c>
      <c r="D7" s="126">
        <v>3186</v>
      </c>
      <c r="E7" s="126">
        <v>73421</v>
      </c>
      <c r="F7" s="126">
        <v>240868</v>
      </c>
      <c r="G7" s="126">
        <v>464248</v>
      </c>
      <c r="H7" s="127">
        <v>829814</v>
      </c>
    </row>
    <row r="8" spans="1:9" ht="33.75" customHeight="1" thickBot="1">
      <c r="A8" s="312" t="s">
        <v>248</v>
      </c>
      <c r="B8" s="313"/>
      <c r="C8" s="128">
        <v>46364</v>
      </c>
      <c r="D8" s="128">
        <v>2954</v>
      </c>
      <c r="E8" s="128">
        <v>73258</v>
      </c>
      <c r="F8" s="128">
        <v>236099</v>
      </c>
      <c r="G8" s="128">
        <v>479900</v>
      </c>
      <c r="H8" s="129">
        <v>838565</v>
      </c>
    </row>
    <row r="9" spans="1:9" ht="15" customHeight="1">
      <c r="A9" s="2" t="s">
        <v>135</v>
      </c>
    </row>
    <row r="10" spans="1:9">
      <c r="A10" s="2" t="s">
        <v>220</v>
      </c>
    </row>
    <row r="15" spans="1:9">
      <c r="D15" s="100"/>
    </row>
    <row r="61" spans="1:11">
      <c r="A61" s="267"/>
      <c r="B61" s="267"/>
      <c r="C61" s="267"/>
      <c r="D61" s="267"/>
      <c r="E61" s="267"/>
      <c r="F61" s="267"/>
      <c r="G61" s="267"/>
      <c r="H61" s="267"/>
      <c r="I61" s="267"/>
      <c r="J61" s="267"/>
      <c r="K61" s="267"/>
    </row>
  </sheetData>
  <mergeCells count="6">
    <mergeCell ref="A2:B2"/>
    <mergeCell ref="A7:B7"/>
    <mergeCell ref="A8:B8"/>
    <mergeCell ref="A4:B4"/>
    <mergeCell ref="A6:B6"/>
    <mergeCell ref="A5:B5"/>
  </mergeCells>
  <phoneticPr fontId="2"/>
  <printOptions horizontalCentered="1"/>
  <pageMargins left="0.39370078740157483" right="0.39370078740157483" top="0.98425196850393704" bottom="0.78740157480314965" header="0.51181102362204722" footer="0.51181102362204722"/>
  <pageSetup paperSize="9" orientation="landscape" r:id="rId1"/>
  <headerFooter alignWithMargins="0">
    <oddFooter>&amp;R名古屋国税局 酒税３(R01)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view="pageBreakPreview" zoomScaleNormal="85" zoomScaleSheetLayoutView="100" zoomScalePageLayoutView="85" workbookViewId="0">
      <selection activeCell="H19" sqref="H19:H20"/>
    </sheetView>
  </sheetViews>
  <sheetFormatPr defaultColWidth="5.875" defaultRowHeight="11.25"/>
  <cols>
    <col min="1" max="1" width="9.125" style="1" customWidth="1"/>
    <col min="2" max="3" width="9.375" style="6" customWidth="1"/>
    <col min="4" max="5" width="10.75" style="6" customWidth="1"/>
    <col min="6" max="12" width="9.375" style="6" customWidth="1"/>
    <col min="13" max="13" width="9.875" style="6" customWidth="1"/>
    <col min="14" max="16" width="9.375" style="6" customWidth="1"/>
    <col min="17" max="17" width="9.125" style="7" customWidth="1"/>
    <col min="18" max="16384" width="5.875" style="1"/>
  </cols>
  <sheetData>
    <row r="1" spans="1:17" s="5" customFormat="1" ht="12" thickBot="1">
      <c r="A1" s="276" t="s">
        <v>19</v>
      </c>
    </row>
    <row r="2" spans="1:17" s="5" customFormat="1" ht="32.25" customHeight="1">
      <c r="A2" s="280" t="s">
        <v>232</v>
      </c>
      <c r="B2" s="279" t="s">
        <v>259</v>
      </c>
      <c r="C2" s="279" t="s">
        <v>233</v>
      </c>
      <c r="D2" s="69" t="s">
        <v>216</v>
      </c>
      <c r="E2" s="69" t="s">
        <v>217</v>
      </c>
      <c r="F2" s="279" t="s">
        <v>234</v>
      </c>
      <c r="G2" s="279" t="s">
        <v>260</v>
      </c>
      <c r="H2" s="34" t="s">
        <v>94</v>
      </c>
      <c r="I2" s="34" t="s">
        <v>146</v>
      </c>
      <c r="J2" s="34" t="s">
        <v>261</v>
      </c>
      <c r="K2" s="34" t="s">
        <v>262</v>
      </c>
      <c r="L2" s="279" t="s">
        <v>95</v>
      </c>
      <c r="M2" s="275" t="s">
        <v>205</v>
      </c>
      <c r="N2" s="279" t="s">
        <v>126</v>
      </c>
      <c r="O2" s="12" t="s">
        <v>93</v>
      </c>
      <c r="P2" s="279" t="s">
        <v>263</v>
      </c>
      <c r="Q2" s="281" t="s">
        <v>97</v>
      </c>
    </row>
    <row r="3" spans="1:17" s="276" customFormat="1">
      <c r="A3" s="25"/>
      <c r="B3" s="20" t="s">
        <v>13</v>
      </c>
      <c r="C3" s="20" t="s">
        <v>13</v>
      </c>
      <c r="D3" s="20" t="s">
        <v>13</v>
      </c>
      <c r="E3" s="20" t="s">
        <v>13</v>
      </c>
      <c r="F3" s="20" t="s">
        <v>13</v>
      </c>
      <c r="G3" s="20" t="s">
        <v>13</v>
      </c>
      <c r="H3" s="20" t="s">
        <v>13</v>
      </c>
      <c r="I3" s="20" t="s">
        <v>13</v>
      </c>
      <c r="J3" s="20" t="s">
        <v>13</v>
      </c>
      <c r="K3" s="20" t="s">
        <v>13</v>
      </c>
      <c r="L3" s="20" t="s">
        <v>13</v>
      </c>
      <c r="M3" s="20" t="s">
        <v>13</v>
      </c>
      <c r="N3" s="20" t="s">
        <v>13</v>
      </c>
      <c r="O3" s="20" t="s">
        <v>13</v>
      </c>
      <c r="P3" s="85" t="s">
        <v>13</v>
      </c>
      <c r="Q3" s="86"/>
    </row>
    <row r="4" spans="1:17" s="276" customFormat="1" ht="21.75" customHeight="1">
      <c r="A4" s="29" t="s">
        <v>152</v>
      </c>
      <c r="B4" s="206">
        <v>1195</v>
      </c>
      <c r="C4" s="206">
        <v>59</v>
      </c>
      <c r="D4" s="206">
        <v>670</v>
      </c>
      <c r="E4" s="206">
        <v>985</v>
      </c>
      <c r="F4" s="206">
        <v>225</v>
      </c>
      <c r="G4" s="206">
        <v>4365</v>
      </c>
      <c r="H4" s="206">
        <v>623</v>
      </c>
      <c r="I4" s="206">
        <v>20.006</v>
      </c>
      <c r="J4" s="206">
        <v>341</v>
      </c>
      <c r="K4" s="206">
        <v>19</v>
      </c>
      <c r="L4" s="206">
        <v>1368</v>
      </c>
      <c r="M4" s="206">
        <v>1894</v>
      </c>
      <c r="N4" s="206">
        <v>6304</v>
      </c>
      <c r="O4" s="206">
        <v>1340.0260000000001</v>
      </c>
      <c r="P4" s="207">
        <f t="shared" ref="P4:P10" si="0">SUM(B4:O4)</f>
        <v>19408.032000000003</v>
      </c>
      <c r="Q4" s="87" t="s">
        <v>152</v>
      </c>
    </row>
    <row r="5" spans="1:17" s="276" customFormat="1" ht="21.75" customHeight="1">
      <c r="A5" s="26" t="s">
        <v>153</v>
      </c>
      <c r="B5" s="149">
        <v>1062</v>
      </c>
      <c r="C5" s="149">
        <v>58</v>
      </c>
      <c r="D5" s="149">
        <v>590</v>
      </c>
      <c r="E5" s="149">
        <v>858</v>
      </c>
      <c r="F5" s="149">
        <v>284</v>
      </c>
      <c r="G5" s="149">
        <v>4493</v>
      </c>
      <c r="H5" s="149">
        <v>635</v>
      </c>
      <c r="I5" s="149">
        <v>20</v>
      </c>
      <c r="J5" s="149">
        <v>303</v>
      </c>
      <c r="K5" s="149">
        <v>9</v>
      </c>
      <c r="L5" s="149">
        <v>1545</v>
      </c>
      <c r="M5" s="149">
        <v>1755</v>
      </c>
      <c r="N5" s="149">
        <v>6056</v>
      </c>
      <c r="O5" s="149">
        <v>1202.029</v>
      </c>
      <c r="P5" s="208">
        <v>18868</v>
      </c>
      <c r="Q5" s="88" t="s">
        <v>153</v>
      </c>
    </row>
    <row r="6" spans="1:17" s="276" customFormat="1" ht="21.75" customHeight="1">
      <c r="A6" s="26" t="s">
        <v>154</v>
      </c>
      <c r="B6" s="149">
        <v>1058</v>
      </c>
      <c r="C6" s="149">
        <v>52</v>
      </c>
      <c r="D6" s="149">
        <v>493.01600000000002</v>
      </c>
      <c r="E6" s="149">
        <v>698.17600000000004</v>
      </c>
      <c r="F6" s="149">
        <v>211</v>
      </c>
      <c r="G6" s="149">
        <v>3444</v>
      </c>
      <c r="H6" s="149">
        <v>331</v>
      </c>
      <c r="I6" s="149">
        <v>14</v>
      </c>
      <c r="J6" s="149">
        <v>226.23500000000001</v>
      </c>
      <c r="K6" s="149">
        <v>10</v>
      </c>
      <c r="L6" s="149">
        <v>1039</v>
      </c>
      <c r="M6" s="149">
        <v>1281.001</v>
      </c>
      <c r="N6" s="149">
        <v>4707.2020000000002</v>
      </c>
      <c r="O6" s="149">
        <v>1214.242</v>
      </c>
      <c r="P6" s="208">
        <v>14781</v>
      </c>
      <c r="Q6" s="88" t="s">
        <v>154</v>
      </c>
    </row>
    <row r="7" spans="1:17" s="276" customFormat="1" ht="21.75" customHeight="1">
      <c r="A7" s="26" t="s">
        <v>155</v>
      </c>
      <c r="B7" s="149">
        <v>1643</v>
      </c>
      <c r="C7" s="149">
        <v>62</v>
      </c>
      <c r="D7" s="149">
        <v>282</v>
      </c>
      <c r="E7" s="149">
        <v>550</v>
      </c>
      <c r="F7" s="149">
        <v>157</v>
      </c>
      <c r="G7" s="149">
        <v>4063</v>
      </c>
      <c r="H7" s="149">
        <v>1102</v>
      </c>
      <c r="I7" s="149">
        <v>19</v>
      </c>
      <c r="J7" s="149">
        <v>409</v>
      </c>
      <c r="K7" s="149">
        <v>21</v>
      </c>
      <c r="L7" s="149">
        <v>660</v>
      </c>
      <c r="M7" s="149">
        <v>824.00099999999998</v>
      </c>
      <c r="N7" s="149">
        <v>2754</v>
      </c>
      <c r="O7" s="149">
        <v>685.27499999999998</v>
      </c>
      <c r="P7" s="208">
        <f t="shared" si="0"/>
        <v>13231.276</v>
      </c>
      <c r="Q7" s="88" t="s">
        <v>155</v>
      </c>
    </row>
    <row r="8" spans="1:17" s="276" customFormat="1" ht="21.75" customHeight="1">
      <c r="A8" s="26" t="s">
        <v>156</v>
      </c>
      <c r="B8" s="149">
        <v>936</v>
      </c>
      <c r="C8" s="149">
        <v>45</v>
      </c>
      <c r="D8" s="149">
        <v>576</v>
      </c>
      <c r="E8" s="149">
        <v>797</v>
      </c>
      <c r="F8" s="149">
        <v>172</v>
      </c>
      <c r="G8" s="149">
        <v>3067</v>
      </c>
      <c r="H8" s="149">
        <v>455</v>
      </c>
      <c r="I8" s="149">
        <v>11</v>
      </c>
      <c r="J8" s="149">
        <v>232</v>
      </c>
      <c r="K8" s="149">
        <v>9</v>
      </c>
      <c r="L8" s="149">
        <v>1119</v>
      </c>
      <c r="M8" s="149">
        <v>1423</v>
      </c>
      <c r="N8" s="149">
        <v>4932</v>
      </c>
      <c r="O8" s="149">
        <v>1253.1020000000001</v>
      </c>
      <c r="P8" s="208">
        <v>15026</v>
      </c>
      <c r="Q8" s="88" t="s">
        <v>156</v>
      </c>
    </row>
    <row r="9" spans="1:17" s="276" customFormat="1" ht="21.75" customHeight="1">
      <c r="A9" s="26" t="s">
        <v>157</v>
      </c>
      <c r="B9" s="149">
        <v>954</v>
      </c>
      <c r="C9" s="149">
        <v>46</v>
      </c>
      <c r="D9" s="149">
        <v>386</v>
      </c>
      <c r="E9" s="149">
        <v>673</v>
      </c>
      <c r="F9" s="149">
        <v>211</v>
      </c>
      <c r="G9" s="149">
        <v>3165</v>
      </c>
      <c r="H9" s="149">
        <v>281</v>
      </c>
      <c r="I9" s="149">
        <v>8</v>
      </c>
      <c r="J9" s="149">
        <v>187</v>
      </c>
      <c r="K9" s="149">
        <v>6</v>
      </c>
      <c r="L9" s="149">
        <v>851</v>
      </c>
      <c r="M9" s="149">
        <v>995</v>
      </c>
      <c r="N9" s="149">
        <v>3685</v>
      </c>
      <c r="O9" s="149">
        <v>972</v>
      </c>
      <c r="P9" s="208">
        <v>12419</v>
      </c>
      <c r="Q9" s="88" t="s">
        <v>157</v>
      </c>
    </row>
    <row r="10" spans="1:17" s="276" customFormat="1" ht="21.75" customHeight="1">
      <c r="A10" s="249" t="s">
        <v>158</v>
      </c>
      <c r="B10" s="250">
        <v>551</v>
      </c>
      <c r="C10" s="250">
        <v>20</v>
      </c>
      <c r="D10" s="250">
        <v>245</v>
      </c>
      <c r="E10" s="250">
        <v>371</v>
      </c>
      <c r="F10" s="250">
        <v>81</v>
      </c>
      <c r="G10" s="250">
        <v>1483</v>
      </c>
      <c r="H10" s="250">
        <v>158</v>
      </c>
      <c r="I10" s="250">
        <v>5</v>
      </c>
      <c r="J10" s="250">
        <v>106</v>
      </c>
      <c r="K10" s="250">
        <v>6</v>
      </c>
      <c r="L10" s="250">
        <v>462</v>
      </c>
      <c r="M10" s="250">
        <v>508</v>
      </c>
      <c r="N10" s="250">
        <v>1902</v>
      </c>
      <c r="O10" s="250">
        <v>532.24900000000002</v>
      </c>
      <c r="P10" s="251">
        <f t="shared" si="0"/>
        <v>6430.2489999999998</v>
      </c>
      <c r="Q10" s="252" t="s">
        <v>158</v>
      </c>
    </row>
    <row r="11" spans="1:17" s="3" customFormat="1" ht="21.75" customHeight="1">
      <c r="A11" s="253" t="s">
        <v>159</v>
      </c>
      <c r="B11" s="254">
        <f>SUM(B4:B10)</f>
        <v>7399</v>
      </c>
      <c r="C11" s="254">
        <f t="shared" ref="C11:N11" si="1">SUM(C4:C10)</f>
        <v>342</v>
      </c>
      <c r="D11" s="254">
        <f t="shared" si="1"/>
        <v>3242.0160000000001</v>
      </c>
      <c r="E11" s="254">
        <f t="shared" si="1"/>
        <v>4932.1759999999995</v>
      </c>
      <c r="F11" s="254">
        <f t="shared" si="1"/>
        <v>1341</v>
      </c>
      <c r="G11" s="254">
        <f t="shared" si="1"/>
        <v>24080</v>
      </c>
      <c r="H11" s="254">
        <f t="shared" si="1"/>
        <v>3585</v>
      </c>
      <c r="I11" s="254">
        <f t="shared" si="1"/>
        <v>97.006</v>
      </c>
      <c r="J11" s="254">
        <f t="shared" si="1"/>
        <v>1804.2350000000001</v>
      </c>
      <c r="K11" s="254">
        <f t="shared" si="1"/>
        <v>80</v>
      </c>
      <c r="L11" s="254">
        <f t="shared" si="1"/>
        <v>7044</v>
      </c>
      <c r="M11" s="254">
        <f t="shared" si="1"/>
        <v>8680.0020000000004</v>
      </c>
      <c r="N11" s="254">
        <f t="shared" si="1"/>
        <v>30340.202000000001</v>
      </c>
      <c r="O11" s="254">
        <f>SUM(O4:O10)</f>
        <v>7198.9229999999998</v>
      </c>
      <c r="P11" s="255">
        <v>100163</v>
      </c>
      <c r="Q11" s="256" t="s">
        <v>159</v>
      </c>
    </row>
    <row r="12" spans="1:17" s="9" customFormat="1" ht="15" customHeight="1">
      <c r="A12" s="8"/>
      <c r="B12" s="209"/>
      <c r="C12" s="209"/>
      <c r="D12" s="209"/>
      <c r="E12" s="209"/>
      <c r="F12" s="209"/>
      <c r="G12" s="209"/>
      <c r="H12" s="209"/>
      <c r="I12" s="209"/>
      <c r="J12" s="209"/>
      <c r="K12" s="209"/>
      <c r="L12" s="209"/>
      <c r="M12" s="209"/>
      <c r="N12" s="209"/>
      <c r="O12" s="209"/>
      <c r="P12" s="210"/>
      <c r="Q12" s="82"/>
    </row>
    <row r="13" spans="1:17" s="276" customFormat="1" ht="21.75" customHeight="1">
      <c r="A13" s="28" t="s">
        <v>160</v>
      </c>
      <c r="B13" s="211">
        <v>1678</v>
      </c>
      <c r="C13" s="211">
        <v>87</v>
      </c>
      <c r="D13" s="211">
        <v>1274</v>
      </c>
      <c r="E13" s="211">
        <v>1514</v>
      </c>
      <c r="F13" s="211">
        <v>622</v>
      </c>
      <c r="G13" s="211">
        <v>7387</v>
      </c>
      <c r="H13" s="211">
        <v>1397</v>
      </c>
      <c r="I13" s="211">
        <v>54</v>
      </c>
      <c r="J13" s="211">
        <v>669</v>
      </c>
      <c r="K13" s="211">
        <v>27</v>
      </c>
      <c r="L13" s="211">
        <v>1813</v>
      </c>
      <c r="M13" s="211">
        <v>2239.0100000000002</v>
      </c>
      <c r="N13" s="211">
        <v>7711</v>
      </c>
      <c r="O13" s="211">
        <v>1200.0909999999999</v>
      </c>
      <c r="P13" s="212">
        <v>27673</v>
      </c>
      <c r="Q13" s="89" t="s">
        <v>160</v>
      </c>
    </row>
    <row r="14" spans="1:17" s="276" customFormat="1" ht="21.75" customHeight="1">
      <c r="A14" s="26" t="s">
        <v>161</v>
      </c>
      <c r="B14" s="149">
        <v>1407.9480000000001</v>
      </c>
      <c r="C14" s="149">
        <v>37.433999999999997</v>
      </c>
      <c r="D14" s="149">
        <v>660.51599999999996</v>
      </c>
      <c r="E14" s="149">
        <v>860.38400000000001</v>
      </c>
      <c r="F14" s="149">
        <v>132.41399999999999</v>
      </c>
      <c r="G14" s="149">
        <v>3667.08</v>
      </c>
      <c r="H14" s="149">
        <v>1457.066</v>
      </c>
      <c r="I14" s="149">
        <v>9.93</v>
      </c>
      <c r="J14" s="149">
        <v>303.60300000000001</v>
      </c>
      <c r="K14" s="149">
        <v>7.5039999999999996</v>
      </c>
      <c r="L14" s="149">
        <v>858.11199999999997</v>
      </c>
      <c r="M14" s="149">
        <v>961.24599999999998</v>
      </c>
      <c r="N14" s="149">
        <v>3802.3680000000004</v>
      </c>
      <c r="O14" s="149">
        <v>716.37699999999995</v>
      </c>
      <c r="P14" s="208">
        <f t="shared" ref="P14:P25" si="2">SUM(B14:O14)</f>
        <v>14881.982</v>
      </c>
      <c r="Q14" s="88" t="s">
        <v>161</v>
      </c>
    </row>
    <row r="15" spans="1:17" s="276" customFormat="1" ht="21.75" customHeight="1">
      <c r="A15" s="26" t="s">
        <v>162</v>
      </c>
      <c r="B15" s="149">
        <v>1518</v>
      </c>
      <c r="C15" s="149">
        <v>60</v>
      </c>
      <c r="D15" s="149">
        <v>877</v>
      </c>
      <c r="E15" s="149">
        <v>1445</v>
      </c>
      <c r="F15" s="149">
        <v>491</v>
      </c>
      <c r="G15" s="149">
        <v>7132</v>
      </c>
      <c r="H15" s="149">
        <v>964</v>
      </c>
      <c r="I15" s="149">
        <v>21</v>
      </c>
      <c r="J15" s="149">
        <v>537</v>
      </c>
      <c r="K15" s="149">
        <v>17</v>
      </c>
      <c r="L15" s="149">
        <v>1661</v>
      </c>
      <c r="M15" s="149">
        <v>1799.0809999999999</v>
      </c>
      <c r="N15" s="149">
        <v>7090</v>
      </c>
      <c r="O15" s="149">
        <v>1054</v>
      </c>
      <c r="P15" s="208">
        <v>24667</v>
      </c>
      <c r="Q15" s="88" t="s">
        <v>162</v>
      </c>
    </row>
    <row r="16" spans="1:17" s="276" customFormat="1" ht="21.75" customHeight="1">
      <c r="A16" s="26" t="s">
        <v>163</v>
      </c>
      <c r="B16" s="149">
        <v>1017</v>
      </c>
      <c r="C16" s="149">
        <v>73</v>
      </c>
      <c r="D16" s="149">
        <v>615</v>
      </c>
      <c r="E16" s="149">
        <v>1014</v>
      </c>
      <c r="F16" s="149">
        <v>265</v>
      </c>
      <c r="G16" s="149">
        <v>4666</v>
      </c>
      <c r="H16" s="149">
        <v>912</v>
      </c>
      <c r="I16" s="149">
        <v>21</v>
      </c>
      <c r="J16" s="149">
        <v>351</v>
      </c>
      <c r="K16" s="149">
        <v>12</v>
      </c>
      <c r="L16" s="149">
        <v>1357</v>
      </c>
      <c r="M16" s="149">
        <v>1251.0039999999999</v>
      </c>
      <c r="N16" s="149">
        <v>4702</v>
      </c>
      <c r="O16" s="149">
        <v>745</v>
      </c>
      <c r="P16" s="208">
        <f t="shared" si="2"/>
        <v>17001.004000000001</v>
      </c>
      <c r="Q16" s="88" t="s">
        <v>163</v>
      </c>
    </row>
    <row r="17" spans="1:17" s="276" customFormat="1" ht="21.75" customHeight="1">
      <c r="A17" s="26" t="s">
        <v>164</v>
      </c>
      <c r="B17" s="149">
        <v>1261</v>
      </c>
      <c r="C17" s="149">
        <v>149</v>
      </c>
      <c r="D17" s="149">
        <v>1432</v>
      </c>
      <c r="E17" s="149">
        <v>1183</v>
      </c>
      <c r="F17" s="149">
        <v>288</v>
      </c>
      <c r="G17" s="149">
        <v>8634</v>
      </c>
      <c r="H17" s="149">
        <v>929</v>
      </c>
      <c r="I17" s="149">
        <v>48.02</v>
      </c>
      <c r="J17" s="149">
        <v>655</v>
      </c>
      <c r="K17" s="149">
        <v>14.005000000000001</v>
      </c>
      <c r="L17" s="149">
        <v>1616</v>
      </c>
      <c r="M17" s="149">
        <v>2315.0639999999999</v>
      </c>
      <c r="N17" s="149">
        <v>8034.3760000000002</v>
      </c>
      <c r="O17" s="149">
        <v>1175.405</v>
      </c>
      <c r="P17" s="208">
        <v>27733</v>
      </c>
      <c r="Q17" s="88" t="s">
        <v>164</v>
      </c>
    </row>
    <row r="18" spans="1:17" s="276" customFormat="1" ht="21.75" customHeight="1">
      <c r="A18" s="26" t="s">
        <v>165</v>
      </c>
      <c r="B18" s="149">
        <v>559</v>
      </c>
      <c r="C18" s="149">
        <v>61</v>
      </c>
      <c r="D18" s="149">
        <v>432</v>
      </c>
      <c r="E18" s="149">
        <v>469</v>
      </c>
      <c r="F18" s="149">
        <v>103</v>
      </c>
      <c r="G18" s="149">
        <v>2831</v>
      </c>
      <c r="H18" s="149">
        <v>379</v>
      </c>
      <c r="I18" s="149">
        <v>10</v>
      </c>
      <c r="J18" s="149">
        <v>217</v>
      </c>
      <c r="K18" s="149">
        <v>6</v>
      </c>
      <c r="L18" s="149">
        <v>521</v>
      </c>
      <c r="M18" s="149">
        <v>569</v>
      </c>
      <c r="N18" s="149">
        <v>2670</v>
      </c>
      <c r="O18" s="149">
        <v>450</v>
      </c>
      <c r="P18" s="208">
        <f t="shared" si="2"/>
        <v>9277</v>
      </c>
      <c r="Q18" s="88" t="s">
        <v>165</v>
      </c>
    </row>
    <row r="19" spans="1:17" s="276" customFormat="1" ht="21.75" customHeight="1">
      <c r="A19" s="26" t="s">
        <v>166</v>
      </c>
      <c r="B19" s="149">
        <v>1050</v>
      </c>
      <c r="C19" s="149">
        <v>145</v>
      </c>
      <c r="D19" s="149">
        <v>819</v>
      </c>
      <c r="E19" s="149">
        <v>877</v>
      </c>
      <c r="F19" s="149">
        <v>149</v>
      </c>
      <c r="G19" s="149">
        <v>5269</v>
      </c>
      <c r="H19" s="149">
        <v>532</v>
      </c>
      <c r="I19" s="149">
        <v>14</v>
      </c>
      <c r="J19" s="149">
        <v>347</v>
      </c>
      <c r="K19" s="149">
        <v>7</v>
      </c>
      <c r="L19" s="149">
        <v>1264</v>
      </c>
      <c r="M19" s="149">
        <v>987</v>
      </c>
      <c r="N19" s="149">
        <v>4159</v>
      </c>
      <c r="O19" s="149">
        <v>670</v>
      </c>
      <c r="P19" s="208">
        <f t="shared" si="2"/>
        <v>16289</v>
      </c>
      <c r="Q19" s="88" t="s">
        <v>166</v>
      </c>
    </row>
    <row r="20" spans="1:17" s="276" customFormat="1" ht="21.75" customHeight="1">
      <c r="A20" s="26" t="s">
        <v>167</v>
      </c>
      <c r="B20" s="149">
        <v>591</v>
      </c>
      <c r="C20" s="149">
        <v>32</v>
      </c>
      <c r="D20" s="149">
        <v>315</v>
      </c>
      <c r="E20" s="149">
        <v>537</v>
      </c>
      <c r="F20" s="149">
        <v>96</v>
      </c>
      <c r="G20" s="149">
        <v>1766</v>
      </c>
      <c r="H20" s="149">
        <v>184</v>
      </c>
      <c r="I20" s="149">
        <v>4</v>
      </c>
      <c r="J20" s="149">
        <v>165</v>
      </c>
      <c r="K20" s="149">
        <v>4</v>
      </c>
      <c r="L20" s="149">
        <v>645</v>
      </c>
      <c r="M20" s="149">
        <v>627</v>
      </c>
      <c r="N20" s="149">
        <v>2497</v>
      </c>
      <c r="O20" s="149">
        <v>530</v>
      </c>
      <c r="P20" s="208">
        <f t="shared" si="2"/>
        <v>7993</v>
      </c>
      <c r="Q20" s="88" t="s">
        <v>167</v>
      </c>
    </row>
    <row r="21" spans="1:17" s="276" customFormat="1" ht="21.75" customHeight="1">
      <c r="A21" s="26" t="s">
        <v>168</v>
      </c>
      <c r="B21" s="149">
        <v>1472</v>
      </c>
      <c r="C21" s="149">
        <v>118</v>
      </c>
      <c r="D21" s="149">
        <v>1460</v>
      </c>
      <c r="E21" s="149">
        <v>1373</v>
      </c>
      <c r="F21" s="149">
        <v>385</v>
      </c>
      <c r="G21" s="149">
        <v>7502</v>
      </c>
      <c r="H21" s="149">
        <v>728</v>
      </c>
      <c r="I21" s="149">
        <v>30</v>
      </c>
      <c r="J21" s="149">
        <v>700</v>
      </c>
      <c r="K21" s="149">
        <v>24</v>
      </c>
      <c r="L21" s="149">
        <v>1736</v>
      </c>
      <c r="M21" s="149">
        <v>2019</v>
      </c>
      <c r="N21" s="149">
        <v>7957</v>
      </c>
      <c r="O21" s="149">
        <v>1178</v>
      </c>
      <c r="P21" s="208">
        <f t="shared" si="2"/>
        <v>26682</v>
      </c>
      <c r="Q21" s="88" t="s">
        <v>168</v>
      </c>
    </row>
    <row r="22" spans="1:17" s="276" customFormat="1" ht="21.75" customHeight="1">
      <c r="A22" s="26" t="s">
        <v>169</v>
      </c>
      <c r="B22" s="149">
        <v>770</v>
      </c>
      <c r="C22" s="149">
        <v>35</v>
      </c>
      <c r="D22" s="149">
        <v>745</v>
      </c>
      <c r="E22" s="149">
        <v>851</v>
      </c>
      <c r="F22" s="149">
        <v>149</v>
      </c>
      <c r="G22" s="149">
        <v>3164</v>
      </c>
      <c r="H22" s="149">
        <v>316</v>
      </c>
      <c r="I22" s="149">
        <v>10</v>
      </c>
      <c r="J22" s="149">
        <v>255</v>
      </c>
      <c r="K22" s="149">
        <v>6</v>
      </c>
      <c r="L22" s="149">
        <v>949</v>
      </c>
      <c r="M22" s="149">
        <v>842</v>
      </c>
      <c r="N22" s="149">
        <v>3931</v>
      </c>
      <c r="O22" s="149">
        <v>669</v>
      </c>
      <c r="P22" s="208">
        <f t="shared" si="2"/>
        <v>12692</v>
      </c>
      <c r="Q22" s="88" t="s">
        <v>169</v>
      </c>
    </row>
    <row r="23" spans="1:17" s="276" customFormat="1" ht="21.75" customHeight="1">
      <c r="A23" s="26" t="s">
        <v>170</v>
      </c>
      <c r="B23" s="149">
        <v>625</v>
      </c>
      <c r="C23" s="149">
        <v>17</v>
      </c>
      <c r="D23" s="149">
        <v>324</v>
      </c>
      <c r="E23" s="149">
        <v>706</v>
      </c>
      <c r="F23" s="149">
        <v>92</v>
      </c>
      <c r="G23" s="149">
        <v>2525</v>
      </c>
      <c r="H23" s="149">
        <v>210</v>
      </c>
      <c r="I23" s="149">
        <v>5</v>
      </c>
      <c r="J23" s="149">
        <v>213</v>
      </c>
      <c r="K23" s="149">
        <v>6</v>
      </c>
      <c r="L23" s="149">
        <v>745</v>
      </c>
      <c r="M23" s="149">
        <v>600</v>
      </c>
      <c r="N23" s="149">
        <v>2984</v>
      </c>
      <c r="O23" s="149">
        <v>547.00199999999995</v>
      </c>
      <c r="P23" s="208">
        <v>9600</v>
      </c>
      <c r="Q23" s="88" t="s">
        <v>170</v>
      </c>
    </row>
    <row r="24" spans="1:17" s="276" customFormat="1" ht="21.75" customHeight="1">
      <c r="A24" s="26" t="s">
        <v>171</v>
      </c>
      <c r="B24" s="149">
        <v>1091</v>
      </c>
      <c r="C24" s="149">
        <v>50</v>
      </c>
      <c r="D24" s="149">
        <v>672</v>
      </c>
      <c r="E24" s="149">
        <v>925.25900000000001</v>
      </c>
      <c r="F24" s="149">
        <v>176</v>
      </c>
      <c r="G24" s="149">
        <v>4533</v>
      </c>
      <c r="H24" s="149">
        <v>453</v>
      </c>
      <c r="I24" s="149">
        <v>10</v>
      </c>
      <c r="J24" s="149">
        <v>323.02</v>
      </c>
      <c r="K24" s="149">
        <v>9</v>
      </c>
      <c r="L24" s="149">
        <v>1001.159</v>
      </c>
      <c r="M24" s="149">
        <v>1233</v>
      </c>
      <c r="N24" s="149">
        <v>4777</v>
      </c>
      <c r="O24" s="149">
        <v>755.00900000000001</v>
      </c>
      <c r="P24" s="208">
        <v>16006</v>
      </c>
      <c r="Q24" s="88" t="s">
        <v>171</v>
      </c>
    </row>
    <row r="25" spans="1:17" s="276" customFormat="1" ht="21.75" customHeight="1">
      <c r="A25" s="249" t="s">
        <v>172</v>
      </c>
      <c r="B25" s="250">
        <v>273</v>
      </c>
      <c r="C25" s="250">
        <v>56</v>
      </c>
      <c r="D25" s="250">
        <v>301</v>
      </c>
      <c r="E25" s="250">
        <v>207</v>
      </c>
      <c r="F25" s="250">
        <v>54</v>
      </c>
      <c r="G25" s="250">
        <v>2054</v>
      </c>
      <c r="H25" s="250">
        <v>122</v>
      </c>
      <c r="I25" s="250">
        <v>2</v>
      </c>
      <c r="J25" s="250">
        <v>92</v>
      </c>
      <c r="K25" s="250">
        <v>2</v>
      </c>
      <c r="L25" s="250">
        <v>289</v>
      </c>
      <c r="M25" s="250">
        <v>302</v>
      </c>
      <c r="N25" s="250">
        <v>1201</v>
      </c>
      <c r="O25" s="250">
        <v>228.297</v>
      </c>
      <c r="P25" s="251">
        <f t="shared" si="2"/>
        <v>5183.2969999999996</v>
      </c>
      <c r="Q25" s="252" t="s">
        <v>172</v>
      </c>
    </row>
    <row r="26" spans="1:17" s="3" customFormat="1" ht="21.75" customHeight="1">
      <c r="A26" s="253" t="s">
        <v>173</v>
      </c>
      <c r="B26" s="254">
        <f>SUM(B13:B25)</f>
        <v>13312.948</v>
      </c>
      <c r="C26" s="254">
        <f t="shared" ref="C26:O26" si="3">SUM(C13:C25)</f>
        <v>920.43399999999997</v>
      </c>
      <c r="D26" s="254">
        <f t="shared" si="3"/>
        <v>9926.5159999999996</v>
      </c>
      <c r="E26" s="254">
        <f t="shared" si="3"/>
        <v>11961.643</v>
      </c>
      <c r="F26" s="254">
        <f t="shared" si="3"/>
        <v>3002.4139999999998</v>
      </c>
      <c r="G26" s="254">
        <f t="shared" si="3"/>
        <v>61130.080000000002</v>
      </c>
      <c r="H26" s="254">
        <f t="shared" si="3"/>
        <v>8583.0659999999989</v>
      </c>
      <c r="I26" s="254">
        <f t="shared" si="3"/>
        <v>238.95000000000002</v>
      </c>
      <c r="J26" s="254">
        <f t="shared" si="3"/>
        <v>4827.6229999999996</v>
      </c>
      <c r="K26" s="254">
        <f t="shared" si="3"/>
        <v>141.50900000000001</v>
      </c>
      <c r="L26" s="254">
        <f t="shared" si="3"/>
        <v>14455.271000000001</v>
      </c>
      <c r="M26" s="254">
        <f t="shared" si="3"/>
        <v>15744.405000000001</v>
      </c>
      <c r="N26" s="254">
        <f t="shared" si="3"/>
        <v>61515.744000000006</v>
      </c>
      <c r="O26" s="254">
        <f t="shared" si="3"/>
        <v>9918.1810000000005</v>
      </c>
      <c r="P26" s="255">
        <v>215678</v>
      </c>
      <c r="Q26" s="256" t="s">
        <v>173</v>
      </c>
    </row>
    <row r="27" spans="1:17" s="9" customFormat="1" ht="15" customHeight="1">
      <c r="A27" s="8"/>
      <c r="B27" s="209"/>
      <c r="C27" s="209"/>
      <c r="D27" s="209"/>
      <c r="E27" s="209"/>
      <c r="F27" s="209"/>
      <c r="G27" s="209"/>
      <c r="H27" s="209"/>
      <c r="I27" s="209"/>
      <c r="J27" s="209"/>
      <c r="K27" s="209"/>
      <c r="L27" s="209"/>
      <c r="M27" s="209"/>
      <c r="N27" s="209"/>
      <c r="O27" s="209"/>
      <c r="P27" s="210"/>
      <c r="Q27" s="82"/>
    </row>
    <row r="28" spans="1:17" s="276" customFormat="1" ht="21.75" customHeight="1">
      <c r="A28" s="28" t="s">
        <v>174</v>
      </c>
      <c r="B28" s="211">
        <v>766</v>
      </c>
      <c r="C28" s="211">
        <v>20</v>
      </c>
      <c r="D28" s="211">
        <v>358</v>
      </c>
      <c r="E28" s="211">
        <v>685</v>
      </c>
      <c r="F28" s="211">
        <v>165</v>
      </c>
      <c r="G28" s="211">
        <v>3114</v>
      </c>
      <c r="H28" s="211">
        <v>937</v>
      </c>
      <c r="I28" s="211">
        <v>20</v>
      </c>
      <c r="J28" s="211">
        <v>342</v>
      </c>
      <c r="K28" s="211">
        <v>12</v>
      </c>
      <c r="L28" s="211">
        <v>1070</v>
      </c>
      <c r="M28" s="211">
        <v>1335.049</v>
      </c>
      <c r="N28" s="211">
        <v>4918</v>
      </c>
      <c r="O28" s="211">
        <v>621.23199999999997</v>
      </c>
      <c r="P28" s="212">
        <v>14365</v>
      </c>
      <c r="Q28" s="89" t="s">
        <v>174</v>
      </c>
    </row>
    <row r="29" spans="1:17" s="276" customFormat="1" ht="21.75" customHeight="1">
      <c r="A29" s="29" t="s">
        <v>175</v>
      </c>
      <c r="B29" s="206">
        <v>700</v>
      </c>
      <c r="C29" s="206">
        <v>63</v>
      </c>
      <c r="D29" s="206">
        <v>216</v>
      </c>
      <c r="E29" s="206">
        <v>528</v>
      </c>
      <c r="F29" s="206">
        <v>153</v>
      </c>
      <c r="G29" s="206">
        <v>7275</v>
      </c>
      <c r="H29" s="206">
        <v>627</v>
      </c>
      <c r="I29" s="206">
        <v>18</v>
      </c>
      <c r="J29" s="206">
        <v>334</v>
      </c>
      <c r="K29" s="206">
        <v>8</v>
      </c>
      <c r="L29" s="206">
        <v>432</v>
      </c>
      <c r="M29" s="206">
        <v>474</v>
      </c>
      <c r="N29" s="206">
        <v>2478</v>
      </c>
      <c r="O29" s="206">
        <v>209.28399999999999</v>
      </c>
      <c r="P29" s="207">
        <f t="shared" ref="P29" si="4">SUM(B29:O29)</f>
        <v>13515.284</v>
      </c>
      <c r="Q29" s="87" t="s">
        <v>175</v>
      </c>
    </row>
    <row r="30" spans="1:17" s="276" customFormat="1" ht="21.75" customHeight="1">
      <c r="A30" s="29" t="s">
        <v>176</v>
      </c>
      <c r="B30" s="206">
        <v>750</v>
      </c>
      <c r="C30" s="206">
        <v>37</v>
      </c>
      <c r="D30" s="206">
        <v>546</v>
      </c>
      <c r="E30" s="206">
        <v>831</v>
      </c>
      <c r="F30" s="206">
        <v>187</v>
      </c>
      <c r="G30" s="206">
        <v>3922</v>
      </c>
      <c r="H30" s="206">
        <v>760</v>
      </c>
      <c r="I30" s="206">
        <v>18</v>
      </c>
      <c r="J30" s="206">
        <v>373</v>
      </c>
      <c r="K30" s="206">
        <v>18</v>
      </c>
      <c r="L30" s="206">
        <v>1439</v>
      </c>
      <c r="M30" s="206">
        <v>1461</v>
      </c>
      <c r="N30" s="206">
        <v>5852</v>
      </c>
      <c r="O30" s="206">
        <v>1035</v>
      </c>
      <c r="P30" s="207">
        <v>17227</v>
      </c>
      <c r="Q30" s="87" t="s">
        <v>176</v>
      </c>
    </row>
    <row r="31" spans="1:17" s="276" customFormat="1" ht="21.75" customHeight="1">
      <c r="A31" s="29" t="s">
        <v>177</v>
      </c>
      <c r="B31" s="206">
        <v>839</v>
      </c>
      <c r="C31" s="206">
        <v>33</v>
      </c>
      <c r="D31" s="206">
        <v>425</v>
      </c>
      <c r="E31" s="206">
        <v>831</v>
      </c>
      <c r="F31" s="206">
        <v>223</v>
      </c>
      <c r="G31" s="206">
        <v>3024</v>
      </c>
      <c r="H31" s="206">
        <v>446</v>
      </c>
      <c r="I31" s="206">
        <v>14</v>
      </c>
      <c r="J31" s="206">
        <v>260</v>
      </c>
      <c r="K31" s="206">
        <v>16</v>
      </c>
      <c r="L31" s="206">
        <v>1194</v>
      </c>
      <c r="M31" s="206">
        <v>1411.0640000000001</v>
      </c>
      <c r="N31" s="206">
        <v>5114</v>
      </c>
      <c r="O31" s="206">
        <v>906.17899999999997</v>
      </c>
      <c r="P31" s="207">
        <v>14734</v>
      </c>
      <c r="Q31" s="87" t="s">
        <v>177</v>
      </c>
    </row>
    <row r="32" spans="1:17" s="276" customFormat="1" ht="21.75" customHeight="1">
      <c r="A32" s="29" t="s">
        <v>178</v>
      </c>
      <c r="B32" s="206">
        <v>597</v>
      </c>
      <c r="C32" s="206">
        <v>60</v>
      </c>
      <c r="D32" s="206">
        <v>246</v>
      </c>
      <c r="E32" s="206">
        <v>383</v>
      </c>
      <c r="F32" s="206">
        <v>191</v>
      </c>
      <c r="G32" s="206">
        <v>3995</v>
      </c>
      <c r="H32" s="206">
        <v>693</v>
      </c>
      <c r="I32" s="206">
        <v>52</v>
      </c>
      <c r="J32" s="206">
        <v>262</v>
      </c>
      <c r="K32" s="206">
        <v>9</v>
      </c>
      <c r="L32" s="206">
        <v>612</v>
      </c>
      <c r="M32" s="206">
        <v>1030.0550000000001</v>
      </c>
      <c r="N32" s="206">
        <v>3398</v>
      </c>
      <c r="O32" s="206">
        <v>484</v>
      </c>
      <c r="P32" s="207">
        <v>12011</v>
      </c>
      <c r="Q32" s="87" t="s">
        <v>178</v>
      </c>
    </row>
    <row r="33" spans="1:17" s="276" customFormat="1" ht="21.75" customHeight="1">
      <c r="A33" s="29" t="s">
        <v>179</v>
      </c>
      <c r="B33" s="206">
        <v>493</v>
      </c>
      <c r="C33" s="206">
        <v>42</v>
      </c>
      <c r="D33" s="206">
        <v>306</v>
      </c>
      <c r="E33" s="206">
        <v>535</v>
      </c>
      <c r="F33" s="206">
        <v>103</v>
      </c>
      <c r="G33" s="206">
        <v>6882</v>
      </c>
      <c r="H33" s="206">
        <v>1228</v>
      </c>
      <c r="I33" s="206">
        <v>42</v>
      </c>
      <c r="J33" s="206">
        <v>506</v>
      </c>
      <c r="K33" s="206">
        <v>15</v>
      </c>
      <c r="L33" s="206">
        <v>942</v>
      </c>
      <c r="M33" s="206">
        <v>1172.018</v>
      </c>
      <c r="N33" s="206">
        <v>3619</v>
      </c>
      <c r="O33" s="206">
        <v>300</v>
      </c>
      <c r="P33" s="207">
        <f>SUM(B33:O33)</f>
        <v>16185.018</v>
      </c>
      <c r="Q33" s="87" t="s">
        <v>179</v>
      </c>
    </row>
    <row r="34" spans="1:17" s="276" customFormat="1" ht="21.75" customHeight="1">
      <c r="A34" s="29" t="s">
        <v>180</v>
      </c>
      <c r="B34" s="206">
        <v>1431</v>
      </c>
      <c r="C34" s="206">
        <v>89</v>
      </c>
      <c r="D34" s="206">
        <v>791</v>
      </c>
      <c r="E34" s="206">
        <v>1333</v>
      </c>
      <c r="F34" s="206">
        <v>338</v>
      </c>
      <c r="G34" s="206">
        <v>11166</v>
      </c>
      <c r="H34" s="206">
        <v>1470</v>
      </c>
      <c r="I34" s="206">
        <v>33</v>
      </c>
      <c r="J34" s="206">
        <v>722</v>
      </c>
      <c r="K34" s="206">
        <v>19</v>
      </c>
      <c r="L34" s="206">
        <v>2028</v>
      </c>
      <c r="M34" s="206">
        <v>2392.1590000000001</v>
      </c>
      <c r="N34" s="206">
        <v>8780</v>
      </c>
      <c r="O34" s="206">
        <v>1122</v>
      </c>
      <c r="P34" s="207">
        <v>31713</v>
      </c>
      <c r="Q34" s="87" t="s">
        <v>180</v>
      </c>
    </row>
    <row r="35" spans="1:17" s="276" customFormat="1" ht="21.75" customHeight="1">
      <c r="A35" s="29" t="s">
        <v>181</v>
      </c>
      <c r="B35" s="206">
        <v>1191</v>
      </c>
      <c r="C35" s="206">
        <v>45</v>
      </c>
      <c r="D35" s="206">
        <v>811</v>
      </c>
      <c r="E35" s="206">
        <v>1251</v>
      </c>
      <c r="F35" s="206">
        <v>731</v>
      </c>
      <c r="G35" s="206">
        <v>4926</v>
      </c>
      <c r="H35" s="206">
        <v>808</v>
      </c>
      <c r="I35" s="206">
        <v>29</v>
      </c>
      <c r="J35" s="206">
        <v>434</v>
      </c>
      <c r="K35" s="206">
        <v>14</v>
      </c>
      <c r="L35" s="206">
        <v>2177</v>
      </c>
      <c r="M35" s="206">
        <v>2526</v>
      </c>
      <c r="N35" s="206">
        <v>9226</v>
      </c>
      <c r="O35" s="206">
        <v>1552</v>
      </c>
      <c r="P35" s="207">
        <f t="shared" ref="P35:P42" si="5">SUM(B35:O35)</f>
        <v>25721</v>
      </c>
      <c r="Q35" s="87" t="s">
        <v>181</v>
      </c>
    </row>
    <row r="36" spans="1:17" s="276" customFormat="1" ht="21.75" customHeight="1">
      <c r="A36" s="29" t="s">
        <v>182</v>
      </c>
      <c r="B36" s="206">
        <v>914</v>
      </c>
      <c r="C36" s="206">
        <v>122</v>
      </c>
      <c r="D36" s="206">
        <v>670</v>
      </c>
      <c r="E36" s="206">
        <v>999</v>
      </c>
      <c r="F36" s="206">
        <v>339</v>
      </c>
      <c r="G36" s="206">
        <v>5141</v>
      </c>
      <c r="H36" s="206">
        <v>498</v>
      </c>
      <c r="I36" s="206">
        <v>44</v>
      </c>
      <c r="J36" s="206">
        <v>397</v>
      </c>
      <c r="K36" s="206">
        <v>41</v>
      </c>
      <c r="L36" s="206">
        <v>1811</v>
      </c>
      <c r="M36" s="206">
        <v>1719</v>
      </c>
      <c r="N36" s="206">
        <v>7420</v>
      </c>
      <c r="O36" s="206">
        <v>1391</v>
      </c>
      <c r="P36" s="207">
        <f t="shared" si="5"/>
        <v>21506</v>
      </c>
      <c r="Q36" s="87" t="s">
        <v>182</v>
      </c>
    </row>
    <row r="37" spans="1:17" s="276" customFormat="1" ht="21.75" customHeight="1">
      <c r="A37" s="29" t="s">
        <v>183</v>
      </c>
      <c r="B37" s="206">
        <v>1739</v>
      </c>
      <c r="C37" s="206">
        <v>111</v>
      </c>
      <c r="D37" s="206">
        <v>1713</v>
      </c>
      <c r="E37" s="206">
        <v>1960</v>
      </c>
      <c r="F37" s="206">
        <v>435</v>
      </c>
      <c r="G37" s="206">
        <v>9639</v>
      </c>
      <c r="H37" s="206">
        <v>921</v>
      </c>
      <c r="I37" s="206">
        <v>33</v>
      </c>
      <c r="J37" s="206">
        <v>614</v>
      </c>
      <c r="K37" s="206">
        <v>30</v>
      </c>
      <c r="L37" s="206">
        <v>2825</v>
      </c>
      <c r="M37" s="206">
        <v>3005.0970000000002</v>
      </c>
      <c r="N37" s="206">
        <v>10776</v>
      </c>
      <c r="O37" s="206">
        <v>1879.018</v>
      </c>
      <c r="P37" s="207">
        <f t="shared" si="5"/>
        <v>35680.115000000005</v>
      </c>
      <c r="Q37" s="87" t="s">
        <v>183</v>
      </c>
    </row>
    <row r="38" spans="1:17" s="276" customFormat="1" ht="21.75" customHeight="1">
      <c r="A38" s="29" t="s">
        <v>184</v>
      </c>
      <c r="B38" s="206">
        <v>1049</v>
      </c>
      <c r="C38" s="206">
        <v>68</v>
      </c>
      <c r="D38" s="206">
        <v>718</v>
      </c>
      <c r="E38" s="206">
        <v>1034</v>
      </c>
      <c r="F38" s="206">
        <v>232</v>
      </c>
      <c r="G38" s="206">
        <v>5813</v>
      </c>
      <c r="H38" s="206">
        <v>740</v>
      </c>
      <c r="I38" s="206">
        <v>22</v>
      </c>
      <c r="J38" s="206">
        <v>393</v>
      </c>
      <c r="K38" s="206">
        <v>23</v>
      </c>
      <c r="L38" s="206">
        <v>1653</v>
      </c>
      <c r="M38" s="206">
        <v>2105.1419999999998</v>
      </c>
      <c r="N38" s="206">
        <v>6818</v>
      </c>
      <c r="O38" s="206">
        <v>1117.4839999999999</v>
      </c>
      <c r="P38" s="207">
        <f t="shared" si="5"/>
        <v>21785.626</v>
      </c>
      <c r="Q38" s="87" t="s">
        <v>184</v>
      </c>
    </row>
    <row r="39" spans="1:17" s="276" customFormat="1" ht="21.75" customHeight="1">
      <c r="A39" s="29" t="s">
        <v>185</v>
      </c>
      <c r="B39" s="206">
        <v>1230</v>
      </c>
      <c r="C39" s="206">
        <v>88</v>
      </c>
      <c r="D39" s="206">
        <v>777</v>
      </c>
      <c r="E39" s="206">
        <v>1151</v>
      </c>
      <c r="F39" s="206">
        <v>276</v>
      </c>
      <c r="G39" s="206">
        <v>7783</v>
      </c>
      <c r="H39" s="206">
        <v>694</v>
      </c>
      <c r="I39" s="206">
        <v>71</v>
      </c>
      <c r="J39" s="206">
        <v>442</v>
      </c>
      <c r="K39" s="206">
        <v>15</v>
      </c>
      <c r="L39" s="206">
        <v>1733</v>
      </c>
      <c r="M39" s="206">
        <v>2230.1309999999999</v>
      </c>
      <c r="N39" s="206">
        <v>7362</v>
      </c>
      <c r="O39" s="206">
        <v>1623</v>
      </c>
      <c r="P39" s="207">
        <v>25478</v>
      </c>
      <c r="Q39" s="87" t="s">
        <v>185</v>
      </c>
    </row>
    <row r="40" spans="1:17" s="276" customFormat="1" ht="21.75" customHeight="1">
      <c r="A40" s="29" t="s">
        <v>186</v>
      </c>
      <c r="B40" s="206">
        <v>553</v>
      </c>
      <c r="C40" s="206">
        <v>52</v>
      </c>
      <c r="D40" s="206">
        <v>386</v>
      </c>
      <c r="E40" s="206">
        <v>628</v>
      </c>
      <c r="F40" s="206">
        <v>115</v>
      </c>
      <c r="G40" s="206">
        <v>6102</v>
      </c>
      <c r="H40" s="206">
        <v>358</v>
      </c>
      <c r="I40" s="206">
        <v>9</v>
      </c>
      <c r="J40" s="206">
        <v>253</v>
      </c>
      <c r="K40" s="206">
        <v>5</v>
      </c>
      <c r="L40" s="206">
        <v>775</v>
      </c>
      <c r="M40" s="206">
        <v>949.05499999999995</v>
      </c>
      <c r="N40" s="206">
        <v>3516</v>
      </c>
      <c r="O40" s="206">
        <v>626</v>
      </c>
      <c r="P40" s="207">
        <f t="shared" si="5"/>
        <v>14327.055</v>
      </c>
      <c r="Q40" s="87" t="s">
        <v>186</v>
      </c>
    </row>
    <row r="41" spans="1:17" s="276" customFormat="1" ht="21.75" customHeight="1">
      <c r="A41" s="29" t="s">
        <v>187</v>
      </c>
      <c r="B41" s="206">
        <v>1615</v>
      </c>
      <c r="C41" s="206">
        <v>148</v>
      </c>
      <c r="D41" s="206">
        <v>1135</v>
      </c>
      <c r="E41" s="206">
        <v>1583</v>
      </c>
      <c r="F41" s="206">
        <v>755</v>
      </c>
      <c r="G41" s="206">
        <v>7212</v>
      </c>
      <c r="H41" s="206">
        <v>892</v>
      </c>
      <c r="I41" s="206">
        <v>21</v>
      </c>
      <c r="J41" s="206">
        <v>527</v>
      </c>
      <c r="K41" s="206">
        <v>16</v>
      </c>
      <c r="L41" s="206">
        <v>2762</v>
      </c>
      <c r="M41" s="206">
        <v>2600.172</v>
      </c>
      <c r="N41" s="206">
        <v>10722</v>
      </c>
      <c r="O41" s="206">
        <v>1941</v>
      </c>
      <c r="P41" s="207">
        <v>31930</v>
      </c>
      <c r="Q41" s="87" t="s">
        <v>187</v>
      </c>
    </row>
    <row r="42" spans="1:17" s="276" customFormat="1" ht="21.75" customHeight="1">
      <c r="A42" s="29" t="s">
        <v>188</v>
      </c>
      <c r="B42" s="206">
        <v>789</v>
      </c>
      <c r="C42" s="206">
        <v>40</v>
      </c>
      <c r="D42" s="206">
        <v>518</v>
      </c>
      <c r="E42" s="206">
        <v>673</v>
      </c>
      <c r="F42" s="206">
        <v>487</v>
      </c>
      <c r="G42" s="206">
        <v>3212</v>
      </c>
      <c r="H42" s="206">
        <v>285</v>
      </c>
      <c r="I42" s="206">
        <v>12</v>
      </c>
      <c r="J42" s="206">
        <v>308</v>
      </c>
      <c r="K42" s="206">
        <v>22</v>
      </c>
      <c r="L42" s="206">
        <v>1327</v>
      </c>
      <c r="M42" s="206">
        <v>1450.021</v>
      </c>
      <c r="N42" s="206">
        <v>4579</v>
      </c>
      <c r="O42" s="206">
        <v>1066.17</v>
      </c>
      <c r="P42" s="207">
        <f t="shared" si="5"/>
        <v>14768.191000000001</v>
      </c>
      <c r="Q42" s="87" t="s">
        <v>188</v>
      </c>
    </row>
    <row r="43" spans="1:17" s="276" customFormat="1" ht="21.75" customHeight="1">
      <c r="A43" s="29" t="s">
        <v>189</v>
      </c>
      <c r="B43" s="206">
        <v>1161</v>
      </c>
      <c r="C43" s="206">
        <v>74</v>
      </c>
      <c r="D43" s="206">
        <v>864</v>
      </c>
      <c r="E43" s="206">
        <v>1194</v>
      </c>
      <c r="F43" s="206">
        <v>1251</v>
      </c>
      <c r="G43" s="206">
        <v>6726</v>
      </c>
      <c r="H43" s="206">
        <v>685</v>
      </c>
      <c r="I43" s="206">
        <v>34</v>
      </c>
      <c r="J43" s="206">
        <v>426</v>
      </c>
      <c r="K43" s="206">
        <v>13</v>
      </c>
      <c r="L43" s="206">
        <v>2139</v>
      </c>
      <c r="M43" s="206">
        <v>2598.0700000000002</v>
      </c>
      <c r="N43" s="206">
        <v>8844</v>
      </c>
      <c r="O43" s="206">
        <v>1569.04</v>
      </c>
      <c r="P43" s="207">
        <v>27576</v>
      </c>
      <c r="Q43" s="87" t="s">
        <v>189</v>
      </c>
    </row>
    <row r="44" spans="1:17" s="276" customFormat="1" ht="21.75" customHeight="1">
      <c r="A44" s="29" t="s">
        <v>190</v>
      </c>
      <c r="B44" s="206">
        <v>1040</v>
      </c>
      <c r="C44" s="206">
        <v>26</v>
      </c>
      <c r="D44" s="206">
        <v>717</v>
      </c>
      <c r="E44" s="206">
        <v>1137</v>
      </c>
      <c r="F44" s="206">
        <v>211</v>
      </c>
      <c r="G44" s="206">
        <v>4856</v>
      </c>
      <c r="H44" s="206">
        <v>610</v>
      </c>
      <c r="I44" s="206">
        <v>20</v>
      </c>
      <c r="J44" s="206">
        <v>336</v>
      </c>
      <c r="K44" s="206">
        <v>12</v>
      </c>
      <c r="L44" s="206">
        <v>1960</v>
      </c>
      <c r="M44" s="206">
        <v>1875.2249999999999</v>
      </c>
      <c r="N44" s="206">
        <v>7579</v>
      </c>
      <c r="O44" s="206">
        <v>1371</v>
      </c>
      <c r="P44" s="207">
        <v>21752</v>
      </c>
      <c r="Q44" s="87" t="s">
        <v>190</v>
      </c>
    </row>
    <row r="45" spans="1:17" s="276" customFormat="1" ht="21.75" customHeight="1">
      <c r="A45" s="29" t="s">
        <v>191</v>
      </c>
      <c r="B45" s="206">
        <v>377</v>
      </c>
      <c r="C45" s="206">
        <v>29</v>
      </c>
      <c r="D45" s="206">
        <v>241</v>
      </c>
      <c r="E45" s="206">
        <v>330</v>
      </c>
      <c r="F45" s="206">
        <v>404</v>
      </c>
      <c r="G45" s="206">
        <v>1867</v>
      </c>
      <c r="H45" s="206">
        <v>151</v>
      </c>
      <c r="I45" s="206">
        <v>5</v>
      </c>
      <c r="J45" s="206">
        <v>105</v>
      </c>
      <c r="K45" s="206">
        <v>3</v>
      </c>
      <c r="L45" s="206">
        <v>591</v>
      </c>
      <c r="M45" s="206">
        <v>644.04600000000005</v>
      </c>
      <c r="N45" s="206">
        <v>2265</v>
      </c>
      <c r="O45" s="206">
        <v>492.34399999999999</v>
      </c>
      <c r="P45" s="207">
        <v>7503</v>
      </c>
      <c r="Q45" s="87" t="s">
        <v>191</v>
      </c>
    </row>
    <row r="46" spans="1:17" s="276" customFormat="1" ht="21.75" customHeight="1">
      <c r="A46" s="26" t="s">
        <v>192</v>
      </c>
      <c r="B46" s="149">
        <v>2122</v>
      </c>
      <c r="C46" s="149">
        <v>194</v>
      </c>
      <c r="D46" s="149">
        <v>1641</v>
      </c>
      <c r="E46" s="149">
        <v>2055</v>
      </c>
      <c r="F46" s="149">
        <v>527</v>
      </c>
      <c r="G46" s="149">
        <v>22300</v>
      </c>
      <c r="H46" s="149">
        <v>1738</v>
      </c>
      <c r="I46" s="149">
        <v>53</v>
      </c>
      <c r="J46" s="149">
        <v>1236</v>
      </c>
      <c r="K46" s="149">
        <v>40</v>
      </c>
      <c r="L46" s="149">
        <v>4192</v>
      </c>
      <c r="M46" s="149">
        <v>3826.232</v>
      </c>
      <c r="N46" s="149">
        <v>13512</v>
      </c>
      <c r="O46" s="149">
        <v>2391.393</v>
      </c>
      <c r="P46" s="208">
        <v>55827</v>
      </c>
      <c r="Q46" s="88" t="s">
        <v>192</v>
      </c>
    </row>
    <row r="47" spans="1:17" s="276" customFormat="1" ht="21.75" customHeight="1">
      <c r="A47" s="249" t="s">
        <v>193</v>
      </c>
      <c r="B47" s="250">
        <v>251</v>
      </c>
      <c r="C47" s="250">
        <v>4</v>
      </c>
      <c r="D47" s="250">
        <v>159</v>
      </c>
      <c r="E47" s="250">
        <v>131</v>
      </c>
      <c r="F47" s="250">
        <v>23</v>
      </c>
      <c r="G47" s="250">
        <v>553</v>
      </c>
      <c r="H47" s="250">
        <v>41</v>
      </c>
      <c r="I47" s="250">
        <v>1</v>
      </c>
      <c r="J47" s="250">
        <v>29</v>
      </c>
      <c r="K47" s="250">
        <v>1</v>
      </c>
      <c r="L47" s="250">
        <v>161</v>
      </c>
      <c r="M47" s="250">
        <v>205</v>
      </c>
      <c r="N47" s="250">
        <v>570</v>
      </c>
      <c r="O47" s="250">
        <v>136.00200000000001</v>
      </c>
      <c r="P47" s="251">
        <v>2266</v>
      </c>
      <c r="Q47" s="252" t="s">
        <v>193</v>
      </c>
    </row>
    <row r="48" spans="1:17" s="3" customFormat="1" ht="21.75" customHeight="1">
      <c r="A48" s="253" t="s">
        <v>194</v>
      </c>
      <c r="B48" s="254">
        <f>SUM(B28:B47)</f>
        <v>19607</v>
      </c>
      <c r="C48" s="254">
        <f t="shared" ref="C48:O48" si="6">SUM(C28:C47)</f>
        <v>1345</v>
      </c>
      <c r="D48" s="254">
        <f t="shared" si="6"/>
        <v>13238</v>
      </c>
      <c r="E48" s="254">
        <f t="shared" si="6"/>
        <v>19252</v>
      </c>
      <c r="F48" s="254">
        <f t="shared" si="6"/>
        <v>7146</v>
      </c>
      <c r="G48" s="254">
        <f t="shared" si="6"/>
        <v>125508</v>
      </c>
      <c r="H48" s="254">
        <f t="shared" si="6"/>
        <v>14582</v>
      </c>
      <c r="I48" s="254">
        <f t="shared" si="6"/>
        <v>551</v>
      </c>
      <c r="J48" s="254">
        <f t="shared" si="6"/>
        <v>8299</v>
      </c>
      <c r="K48" s="254">
        <f t="shared" si="6"/>
        <v>332</v>
      </c>
      <c r="L48" s="254">
        <f t="shared" si="6"/>
        <v>31823</v>
      </c>
      <c r="M48" s="254">
        <f t="shared" si="6"/>
        <v>35008.536</v>
      </c>
      <c r="N48" s="254">
        <f t="shared" si="6"/>
        <v>127348</v>
      </c>
      <c r="O48" s="254">
        <f t="shared" si="6"/>
        <v>21833.146000000001</v>
      </c>
      <c r="P48" s="255">
        <f>SUM(P28:P47)</f>
        <v>425870.28899999999</v>
      </c>
      <c r="Q48" s="256" t="s">
        <v>194</v>
      </c>
    </row>
    <row r="49" spans="1:17" s="9" customFormat="1" ht="15" customHeight="1">
      <c r="A49" s="8"/>
      <c r="B49" s="209"/>
      <c r="C49" s="209"/>
      <c r="D49" s="209"/>
      <c r="E49" s="209"/>
      <c r="F49" s="209"/>
      <c r="G49" s="209"/>
      <c r="H49" s="209"/>
      <c r="I49" s="209"/>
      <c r="J49" s="209"/>
      <c r="K49" s="209"/>
      <c r="L49" s="209"/>
      <c r="M49" s="209"/>
      <c r="N49" s="209"/>
      <c r="O49" s="209"/>
      <c r="P49" s="210"/>
      <c r="Q49" s="82"/>
    </row>
    <row r="50" spans="1:17" s="276" customFormat="1" ht="21.75" customHeight="1">
      <c r="A50" s="28" t="s">
        <v>195</v>
      </c>
      <c r="B50" s="211">
        <v>862</v>
      </c>
      <c r="C50" s="211">
        <v>45</v>
      </c>
      <c r="D50" s="211">
        <v>446</v>
      </c>
      <c r="E50" s="211">
        <v>693</v>
      </c>
      <c r="F50" s="211">
        <v>253</v>
      </c>
      <c r="G50" s="211">
        <v>3741</v>
      </c>
      <c r="H50" s="211">
        <v>470</v>
      </c>
      <c r="I50" s="211">
        <v>15</v>
      </c>
      <c r="J50" s="211">
        <v>264</v>
      </c>
      <c r="K50" s="211">
        <v>16</v>
      </c>
      <c r="L50" s="211">
        <v>968</v>
      </c>
      <c r="M50" s="211">
        <v>1152.0029999999999</v>
      </c>
      <c r="N50" s="211">
        <v>4343</v>
      </c>
      <c r="O50" s="211">
        <v>722.31</v>
      </c>
      <c r="P50" s="212">
        <f t="shared" ref="P50:P54" si="7">SUM(B50:O50)</f>
        <v>13990.313</v>
      </c>
      <c r="Q50" s="89" t="s">
        <v>195</v>
      </c>
    </row>
    <row r="51" spans="1:17" s="276" customFormat="1" ht="21.75" customHeight="1">
      <c r="A51" s="29" t="s">
        <v>196</v>
      </c>
      <c r="B51" s="206">
        <v>1142</v>
      </c>
      <c r="C51" s="206">
        <v>78.03</v>
      </c>
      <c r="D51" s="206">
        <v>3324</v>
      </c>
      <c r="E51" s="206">
        <v>1088</v>
      </c>
      <c r="F51" s="206">
        <v>255</v>
      </c>
      <c r="G51" s="206">
        <v>6432</v>
      </c>
      <c r="H51" s="206">
        <v>533</v>
      </c>
      <c r="I51" s="206">
        <v>22</v>
      </c>
      <c r="J51" s="206">
        <v>378</v>
      </c>
      <c r="K51" s="206">
        <v>11</v>
      </c>
      <c r="L51" s="206">
        <v>1725</v>
      </c>
      <c r="M51" s="206">
        <v>1729.1</v>
      </c>
      <c r="N51" s="206">
        <v>6267</v>
      </c>
      <c r="O51" s="206">
        <v>1856.3</v>
      </c>
      <c r="P51" s="207">
        <v>24839</v>
      </c>
      <c r="Q51" s="87" t="s">
        <v>196</v>
      </c>
    </row>
    <row r="52" spans="1:17" s="276" customFormat="1" ht="21.75" customHeight="1">
      <c r="A52" s="29" t="s">
        <v>197</v>
      </c>
      <c r="B52" s="206">
        <v>1121</v>
      </c>
      <c r="C52" s="206">
        <v>96</v>
      </c>
      <c r="D52" s="206">
        <v>427</v>
      </c>
      <c r="E52" s="206">
        <v>704</v>
      </c>
      <c r="F52" s="206">
        <v>253</v>
      </c>
      <c r="G52" s="206">
        <v>3927</v>
      </c>
      <c r="H52" s="206">
        <v>338</v>
      </c>
      <c r="I52" s="206">
        <v>22</v>
      </c>
      <c r="J52" s="206">
        <v>197</v>
      </c>
      <c r="K52" s="206">
        <v>6</v>
      </c>
      <c r="L52" s="206">
        <v>872.47900000000004</v>
      </c>
      <c r="M52" s="206">
        <v>1088.1369999999999</v>
      </c>
      <c r="N52" s="206">
        <v>3410</v>
      </c>
      <c r="O52" s="206">
        <v>652</v>
      </c>
      <c r="P52" s="207">
        <f t="shared" si="7"/>
        <v>13113.616</v>
      </c>
      <c r="Q52" s="87" t="s">
        <v>197</v>
      </c>
    </row>
    <row r="53" spans="1:17" s="276" customFormat="1" ht="21.75" customHeight="1">
      <c r="A53" s="29" t="s">
        <v>198</v>
      </c>
      <c r="B53" s="206">
        <v>666</v>
      </c>
      <c r="C53" s="206">
        <v>39</v>
      </c>
      <c r="D53" s="206">
        <v>466</v>
      </c>
      <c r="E53" s="206">
        <v>535</v>
      </c>
      <c r="F53" s="206">
        <v>159</v>
      </c>
      <c r="G53" s="206">
        <v>2717</v>
      </c>
      <c r="H53" s="206">
        <v>254</v>
      </c>
      <c r="I53" s="206">
        <v>13</v>
      </c>
      <c r="J53" s="206">
        <v>178</v>
      </c>
      <c r="K53" s="206">
        <v>4</v>
      </c>
      <c r="L53" s="206">
        <v>796</v>
      </c>
      <c r="M53" s="206">
        <v>933.04200000000003</v>
      </c>
      <c r="N53" s="206">
        <v>3011</v>
      </c>
      <c r="O53" s="206">
        <v>588</v>
      </c>
      <c r="P53" s="207">
        <v>10358</v>
      </c>
      <c r="Q53" s="87" t="s">
        <v>198</v>
      </c>
    </row>
    <row r="54" spans="1:17" s="276" customFormat="1" ht="21.75" customHeight="1">
      <c r="A54" s="29" t="s">
        <v>199</v>
      </c>
      <c r="B54" s="206">
        <v>551</v>
      </c>
      <c r="C54" s="206">
        <v>29</v>
      </c>
      <c r="D54" s="206">
        <v>287</v>
      </c>
      <c r="E54" s="206">
        <v>571</v>
      </c>
      <c r="F54" s="206">
        <v>116</v>
      </c>
      <c r="G54" s="206">
        <v>2957</v>
      </c>
      <c r="H54" s="206">
        <v>282</v>
      </c>
      <c r="I54" s="206">
        <v>11</v>
      </c>
      <c r="J54" s="206">
        <v>172</v>
      </c>
      <c r="K54" s="206">
        <v>5</v>
      </c>
      <c r="L54" s="206">
        <v>736</v>
      </c>
      <c r="M54" s="206">
        <v>810</v>
      </c>
      <c r="N54" s="206">
        <v>3444</v>
      </c>
      <c r="O54" s="206">
        <v>665</v>
      </c>
      <c r="P54" s="207">
        <f t="shared" si="7"/>
        <v>10636</v>
      </c>
      <c r="Q54" s="87" t="s">
        <v>199</v>
      </c>
    </row>
    <row r="55" spans="1:17" s="276" customFormat="1" ht="21.75" customHeight="1">
      <c r="A55" s="29" t="s">
        <v>200</v>
      </c>
      <c r="B55" s="206">
        <v>819</v>
      </c>
      <c r="C55" s="206">
        <v>20</v>
      </c>
      <c r="D55" s="206">
        <v>264.00799999999998</v>
      </c>
      <c r="E55" s="206">
        <v>556</v>
      </c>
      <c r="F55" s="206">
        <v>106</v>
      </c>
      <c r="G55" s="206">
        <v>2143</v>
      </c>
      <c r="H55" s="206">
        <v>199</v>
      </c>
      <c r="I55" s="206">
        <v>6</v>
      </c>
      <c r="J55" s="206">
        <v>152</v>
      </c>
      <c r="K55" s="206">
        <v>5</v>
      </c>
      <c r="L55" s="206">
        <v>537</v>
      </c>
      <c r="M55" s="206">
        <v>757</v>
      </c>
      <c r="N55" s="206">
        <v>2835</v>
      </c>
      <c r="O55" s="206">
        <v>563.09</v>
      </c>
      <c r="P55" s="207">
        <v>8958</v>
      </c>
      <c r="Q55" s="87" t="s">
        <v>200</v>
      </c>
    </row>
    <row r="56" spans="1:17" s="276" customFormat="1" ht="21.75" customHeight="1">
      <c r="A56" s="29" t="s">
        <v>201</v>
      </c>
      <c r="B56" s="206">
        <v>646</v>
      </c>
      <c r="C56" s="206">
        <v>21</v>
      </c>
      <c r="D56" s="206">
        <v>364</v>
      </c>
      <c r="E56" s="206">
        <v>661</v>
      </c>
      <c r="F56" s="206">
        <v>97</v>
      </c>
      <c r="G56" s="206">
        <v>2569</v>
      </c>
      <c r="H56" s="206">
        <v>322</v>
      </c>
      <c r="I56" s="206">
        <v>12</v>
      </c>
      <c r="J56" s="206">
        <v>190</v>
      </c>
      <c r="K56" s="206">
        <v>7</v>
      </c>
      <c r="L56" s="206">
        <v>935</v>
      </c>
      <c r="M56" s="206">
        <v>1069</v>
      </c>
      <c r="N56" s="206">
        <v>3881</v>
      </c>
      <c r="O56" s="206">
        <v>647.40300000000002</v>
      </c>
      <c r="P56" s="207">
        <v>11422</v>
      </c>
      <c r="Q56" s="87" t="s">
        <v>201</v>
      </c>
    </row>
    <row r="57" spans="1:17" s="276" customFormat="1" ht="21.75" customHeight="1">
      <c r="A57" s="249" t="s">
        <v>202</v>
      </c>
      <c r="B57" s="250">
        <v>238</v>
      </c>
      <c r="C57" s="250">
        <v>19</v>
      </c>
      <c r="D57" s="250">
        <v>105</v>
      </c>
      <c r="E57" s="250">
        <v>214</v>
      </c>
      <c r="F57" s="250">
        <v>39</v>
      </c>
      <c r="G57" s="250">
        <v>895</v>
      </c>
      <c r="H57" s="250">
        <v>59</v>
      </c>
      <c r="I57" s="250">
        <v>2</v>
      </c>
      <c r="J57" s="250">
        <v>40</v>
      </c>
      <c r="K57" s="250">
        <v>1</v>
      </c>
      <c r="L57" s="250">
        <v>366</v>
      </c>
      <c r="M57" s="250">
        <v>224</v>
      </c>
      <c r="N57" s="250">
        <v>999</v>
      </c>
      <c r="O57" s="250">
        <v>333.13600000000002</v>
      </c>
      <c r="P57" s="251">
        <v>3536</v>
      </c>
      <c r="Q57" s="252" t="s">
        <v>202</v>
      </c>
    </row>
    <row r="58" spans="1:17" s="3" customFormat="1" ht="21.75" customHeight="1">
      <c r="A58" s="253" t="s">
        <v>203</v>
      </c>
      <c r="B58" s="254">
        <f>SUM(B50:B57)</f>
        <v>6045</v>
      </c>
      <c r="C58" s="254">
        <f t="shared" ref="C58:O58" si="8">SUM(C50:C57)</f>
        <v>347.03</v>
      </c>
      <c r="D58" s="254">
        <f t="shared" si="8"/>
        <v>5683.0079999999998</v>
      </c>
      <c r="E58" s="254">
        <f t="shared" si="8"/>
        <v>5022</v>
      </c>
      <c r="F58" s="254">
        <f t="shared" si="8"/>
        <v>1278</v>
      </c>
      <c r="G58" s="254">
        <f t="shared" si="8"/>
        <v>25381</v>
      </c>
      <c r="H58" s="254">
        <f t="shared" si="8"/>
        <v>2457</v>
      </c>
      <c r="I58" s="254">
        <f t="shared" si="8"/>
        <v>103</v>
      </c>
      <c r="J58" s="254">
        <f t="shared" si="8"/>
        <v>1571</v>
      </c>
      <c r="K58" s="254">
        <f t="shared" si="8"/>
        <v>55</v>
      </c>
      <c r="L58" s="254">
        <f t="shared" si="8"/>
        <v>6935.4790000000003</v>
      </c>
      <c r="M58" s="254">
        <f t="shared" si="8"/>
        <v>7762.2820000000002</v>
      </c>
      <c r="N58" s="254">
        <f t="shared" si="8"/>
        <v>28190</v>
      </c>
      <c r="O58" s="254">
        <f t="shared" si="8"/>
        <v>6027.2390000000005</v>
      </c>
      <c r="P58" s="255">
        <f>SUM(P50:P57)</f>
        <v>96852.929000000004</v>
      </c>
      <c r="Q58" s="256" t="s">
        <v>203</v>
      </c>
    </row>
    <row r="59" spans="1:17" s="9" customFormat="1" ht="15" customHeight="1" thickBot="1">
      <c r="A59" s="11"/>
      <c r="B59" s="213"/>
      <c r="C59" s="213"/>
      <c r="D59" s="213"/>
      <c r="E59" s="213"/>
      <c r="F59" s="213"/>
      <c r="G59" s="213"/>
      <c r="H59" s="213"/>
      <c r="I59" s="213"/>
      <c r="J59" s="213"/>
      <c r="K59" s="213"/>
      <c r="L59" s="213"/>
      <c r="M59" s="213"/>
      <c r="N59" s="213"/>
      <c r="O59" s="213"/>
      <c r="P59" s="213"/>
      <c r="Q59" s="83"/>
    </row>
    <row r="60" spans="1:17" s="3" customFormat="1" ht="21.75" customHeight="1" thickTop="1" thickBot="1">
      <c r="A60" s="27" t="s">
        <v>204</v>
      </c>
      <c r="B60" s="122">
        <f>B11+B26+B48+B58</f>
        <v>46363.948000000004</v>
      </c>
      <c r="C60" s="122">
        <f t="shared" ref="C60:O60" si="9">C11+C26+C48+C58</f>
        <v>2954.4639999999999</v>
      </c>
      <c r="D60" s="122">
        <f t="shared" si="9"/>
        <v>32089.54</v>
      </c>
      <c r="E60" s="122">
        <f t="shared" si="9"/>
        <v>41167.819000000003</v>
      </c>
      <c r="F60" s="122">
        <f t="shared" si="9"/>
        <v>12767.414000000001</v>
      </c>
      <c r="G60" s="122">
        <f t="shared" si="9"/>
        <v>236099.08000000002</v>
      </c>
      <c r="H60" s="122">
        <f t="shared" si="9"/>
        <v>29207.065999999999</v>
      </c>
      <c r="I60" s="122">
        <f t="shared" si="9"/>
        <v>989.95600000000002</v>
      </c>
      <c r="J60" s="122">
        <f t="shared" si="9"/>
        <v>16501.858</v>
      </c>
      <c r="K60" s="122">
        <f t="shared" si="9"/>
        <v>608.50900000000001</v>
      </c>
      <c r="L60" s="122">
        <f t="shared" si="9"/>
        <v>60257.75</v>
      </c>
      <c r="M60" s="122">
        <v>67196</v>
      </c>
      <c r="N60" s="122">
        <f t="shared" si="9"/>
        <v>247393.946</v>
      </c>
      <c r="O60" s="122">
        <f t="shared" si="9"/>
        <v>44977.489000000001</v>
      </c>
      <c r="P60" s="122">
        <v>838565</v>
      </c>
      <c r="Q60" s="84" t="s">
        <v>204</v>
      </c>
    </row>
    <row r="61" spans="1:17">
      <c r="A61" s="316" t="s">
        <v>212</v>
      </c>
      <c r="B61" s="316"/>
      <c r="C61" s="316"/>
      <c r="D61" s="316"/>
      <c r="E61" s="316"/>
      <c r="F61" s="316"/>
      <c r="G61" s="316"/>
      <c r="H61" s="316"/>
      <c r="I61" s="316"/>
      <c r="J61" s="316"/>
      <c r="K61" s="316"/>
      <c r="L61" s="205"/>
      <c r="M61" s="205"/>
      <c r="N61" s="205"/>
      <c r="O61" s="205"/>
      <c r="P61" s="205"/>
    </row>
    <row r="62" spans="1:17">
      <c r="A62" s="276" t="s">
        <v>96</v>
      </c>
    </row>
  </sheetData>
  <mergeCells count="1">
    <mergeCell ref="A61:K61"/>
  </mergeCells>
  <phoneticPr fontId="2"/>
  <printOptions horizontalCentered="1"/>
  <pageMargins left="0.78740157480314965" right="0.19685039370078741" top="0.98425196850393704" bottom="0.78740157480314965" header="0.51181102362204722" footer="0.51181102362204722"/>
  <pageSetup paperSize="9" scale="55" orientation="portrait" r:id="rId1"/>
  <headerFooter alignWithMargins="0">
    <oddFooter>&amp;R名古屋国税局 酒税３(R01)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61"/>
  <sheetViews>
    <sheetView showGridLines="0" topLeftCell="K1" zoomScale="85" zoomScaleNormal="85" zoomScaleSheetLayoutView="85" zoomScalePageLayoutView="85" workbookViewId="0">
      <selection activeCell="H19" sqref="H19:H20"/>
    </sheetView>
  </sheetViews>
  <sheetFormatPr defaultColWidth="5.875" defaultRowHeight="12" customHeight="1"/>
  <cols>
    <col min="1" max="1" width="7.87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25" style="35" bestFit="1" customWidth="1"/>
    <col min="24" max="24" width="7" style="2" customWidth="1"/>
    <col min="25" max="16384" width="5.875" style="2"/>
  </cols>
  <sheetData>
    <row r="1" spans="1:24" ht="15">
      <c r="A1" s="283" t="s">
        <v>20</v>
      </c>
      <c r="B1" s="283"/>
      <c r="C1" s="283"/>
      <c r="D1" s="283"/>
      <c r="E1" s="283"/>
      <c r="F1" s="283"/>
      <c r="G1" s="283"/>
      <c r="H1" s="283"/>
      <c r="I1" s="283"/>
      <c r="J1" s="283"/>
      <c r="K1" s="283"/>
      <c r="L1" s="283"/>
      <c r="M1" s="283"/>
      <c r="N1" s="283"/>
      <c r="O1" s="283"/>
      <c r="P1" s="283"/>
      <c r="Q1" s="283"/>
      <c r="R1" s="283"/>
      <c r="S1" s="283"/>
      <c r="T1" s="283"/>
      <c r="U1" s="283"/>
      <c r="V1" s="283"/>
      <c r="W1" s="283"/>
      <c r="X1" s="283"/>
    </row>
    <row r="2" spans="1:24" ht="12" customHeight="1" thickBot="1">
      <c r="A2" s="2" t="s">
        <v>21</v>
      </c>
    </row>
    <row r="3" spans="1:24" ht="17.100000000000001" customHeight="1">
      <c r="A3" s="284" t="s">
        <v>50</v>
      </c>
      <c r="B3" s="309"/>
      <c r="C3" s="288" t="s">
        <v>51</v>
      </c>
      <c r="D3" s="288" t="s">
        <v>52</v>
      </c>
      <c r="E3" s="288" t="s">
        <v>53</v>
      </c>
      <c r="F3" s="288" t="s">
        <v>54</v>
      </c>
      <c r="G3" s="332" t="s">
        <v>55</v>
      </c>
      <c r="H3" s="333"/>
      <c r="I3" s="333"/>
      <c r="J3" s="333"/>
      <c r="K3" s="333"/>
      <c r="L3" s="333"/>
      <c r="M3" s="333"/>
      <c r="N3" s="333"/>
      <c r="O3" s="333"/>
      <c r="P3" s="333"/>
      <c r="Q3" s="333"/>
      <c r="R3" s="333"/>
      <c r="S3" s="334"/>
      <c r="T3" s="288" t="s">
        <v>56</v>
      </c>
      <c r="U3" s="288" t="s">
        <v>57</v>
      </c>
      <c r="V3" s="336" t="s">
        <v>58</v>
      </c>
      <c r="W3" s="337"/>
      <c r="X3" s="338"/>
    </row>
    <row r="4" spans="1:24" ht="17.100000000000001" customHeight="1">
      <c r="A4" s="342"/>
      <c r="B4" s="343"/>
      <c r="C4" s="289"/>
      <c r="D4" s="335"/>
      <c r="E4" s="335"/>
      <c r="F4" s="335"/>
      <c r="G4" s="36" t="s">
        <v>59</v>
      </c>
      <c r="H4" s="36" t="s">
        <v>60</v>
      </c>
      <c r="I4" s="36" t="s">
        <v>61</v>
      </c>
      <c r="J4" s="37" t="s">
        <v>62</v>
      </c>
      <c r="K4" s="37" t="s">
        <v>63</v>
      </c>
      <c r="L4" s="37" t="s">
        <v>64</v>
      </c>
      <c r="M4" s="37" t="s">
        <v>65</v>
      </c>
      <c r="N4" s="37" t="s">
        <v>66</v>
      </c>
      <c r="O4" s="37" t="s">
        <v>67</v>
      </c>
      <c r="P4" s="37" t="s">
        <v>68</v>
      </c>
      <c r="Q4" s="37" t="s">
        <v>69</v>
      </c>
      <c r="R4" s="38" t="s">
        <v>22</v>
      </c>
      <c r="S4" s="39" t="s">
        <v>23</v>
      </c>
      <c r="T4" s="289"/>
      <c r="U4" s="289"/>
      <c r="V4" s="339"/>
      <c r="W4" s="340"/>
      <c r="X4" s="341"/>
    </row>
    <row r="5" spans="1:24" s="9" customFormat="1" ht="13.5" customHeight="1">
      <c r="A5" s="40"/>
      <c r="B5" s="41"/>
      <c r="C5" s="42" t="s">
        <v>24</v>
      </c>
      <c r="D5" s="42" t="s">
        <v>24</v>
      </c>
      <c r="E5" s="42" t="s">
        <v>24</v>
      </c>
      <c r="F5" s="42" t="s">
        <v>24</v>
      </c>
      <c r="G5" s="43" t="s">
        <v>25</v>
      </c>
      <c r="H5" s="43" t="s">
        <v>25</v>
      </c>
      <c r="I5" s="43" t="s">
        <v>25</v>
      </c>
      <c r="J5" s="42" t="s">
        <v>24</v>
      </c>
      <c r="K5" s="42" t="s">
        <v>24</v>
      </c>
      <c r="L5" s="42" t="s">
        <v>24</v>
      </c>
      <c r="M5" s="42" t="s">
        <v>24</v>
      </c>
      <c r="N5" s="42" t="s">
        <v>24</v>
      </c>
      <c r="O5" s="42" t="s">
        <v>24</v>
      </c>
      <c r="P5" s="42" t="s">
        <v>24</v>
      </c>
      <c r="Q5" s="42" t="s">
        <v>24</v>
      </c>
      <c r="R5" s="42" t="s">
        <v>24</v>
      </c>
      <c r="S5" s="42" t="s">
        <v>24</v>
      </c>
      <c r="T5" s="42" t="s">
        <v>24</v>
      </c>
      <c r="U5" s="42" t="s">
        <v>24</v>
      </c>
      <c r="V5" s="330" t="s">
        <v>26</v>
      </c>
      <c r="W5" s="331"/>
      <c r="X5" s="44" t="s">
        <v>27</v>
      </c>
    </row>
    <row r="6" spans="1:24" ht="21" customHeight="1">
      <c r="A6" s="328" t="s">
        <v>3</v>
      </c>
      <c r="B6" s="329"/>
      <c r="C6" s="109">
        <v>175</v>
      </c>
      <c r="D6" s="109">
        <v>3</v>
      </c>
      <c r="E6" s="109">
        <v>2</v>
      </c>
      <c r="F6" s="109">
        <v>1</v>
      </c>
      <c r="G6" s="130">
        <v>28</v>
      </c>
      <c r="H6" s="130">
        <v>8</v>
      </c>
      <c r="I6" s="130">
        <v>59</v>
      </c>
      <c r="J6" s="109">
        <v>24</v>
      </c>
      <c r="K6" s="109">
        <v>15</v>
      </c>
      <c r="L6" s="109">
        <v>13</v>
      </c>
      <c r="M6" s="109">
        <v>4</v>
      </c>
      <c r="N6" s="109">
        <v>2</v>
      </c>
      <c r="O6" s="109">
        <v>0</v>
      </c>
      <c r="P6" s="109">
        <v>1</v>
      </c>
      <c r="Q6" s="109">
        <v>0</v>
      </c>
      <c r="R6" s="130">
        <v>21</v>
      </c>
      <c r="S6" s="130">
        <v>175</v>
      </c>
      <c r="T6" s="131">
        <v>11</v>
      </c>
      <c r="U6" s="109">
        <v>155</v>
      </c>
      <c r="V6" s="187" t="s">
        <v>254</v>
      </c>
      <c r="W6" s="269">
        <v>9</v>
      </c>
      <c r="X6" s="270">
        <v>167</v>
      </c>
    </row>
    <row r="7" spans="1:24" ht="21" customHeight="1">
      <c r="A7" s="321" t="s">
        <v>4</v>
      </c>
      <c r="B7" s="322"/>
      <c r="C7" s="113">
        <v>17</v>
      </c>
      <c r="D7" s="113">
        <v>0</v>
      </c>
      <c r="E7" s="113">
        <v>0</v>
      </c>
      <c r="F7" s="113">
        <v>0</v>
      </c>
      <c r="G7" s="132">
        <v>3</v>
      </c>
      <c r="H7" s="132">
        <v>2</v>
      </c>
      <c r="I7" s="132">
        <v>1</v>
      </c>
      <c r="J7" s="113">
        <v>0</v>
      </c>
      <c r="K7" s="113">
        <v>1</v>
      </c>
      <c r="L7" s="113">
        <v>1</v>
      </c>
      <c r="M7" s="113">
        <v>1</v>
      </c>
      <c r="N7" s="113">
        <v>1</v>
      </c>
      <c r="O7" s="113">
        <v>0</v>
      </c>
      <c r="P7" s="113">
        <v>0</v>
      </c>
      <c r="Q7" s="113">
        <v>0</v>
      </c>
      <c r="R7" s="132">
        <v>7</v>
      </c>
      <c r="S7" s="132">
        <v>17</v>
      </c>
      <c r="T7" s="133">
        <v>0</v>
      </c>
      <c r="U7" s="113">
        <v>0</v>
      </c>
      <c r="V7" s="188" t="s">
        <v>254</v>
      </c>
      <c r="W7" s="134">
        <v>0</v>
      </c>
      <c r="X7" s="135">
        <v>17</v>
      </c>
    </row>
    <row r="8" spans="1:24" ht="21" customHeight="1">
      <c r="A8" s="321" t="s">
        <v>214</v>
      </c>
      <c r="B8" s="325"/>
      <c r="C8" s="113">
        <v>22</v>
      </c>
      <c r="D8" s="113">
        <v>0</v>
      </c>
      <c r="E8" s="113">
        <v>0</v>
      </c>
      <c r="F8" s="113">
        <v>0</v>
      </c>
      <c r="G8" s="132">
        <v>4</v>
      </c>
      <c r="H8" s="132">
        <v>0</v>
      </c>
      <c r="I8" s="132">
        <v>0</v>
      </c>
      <c r="J8" s="113">
        <v>2</v>
      </c>
      <c r="K8" s="113">
        <v>1</v>
      </c>
      <c r="L8" s="113">
        <v>4</v>
      </c>
      <c r="M8" s="113">
        <v>1</v>
      </c>
      <c r="N8" s="113">
        <v>2</v>
      </c>
      <c r="O8" s="113">
        <v>0</v>
      </c>
      <c r="P8" s="113">
        <v>3</v>
      </c>
      <c r="Q8" s="113">
        <v>1</v>
      </c>
      <c r="R8" s="132">
        <v>4</v>
      </c>
      <c r="S8" s="132">
        <v>22</v>
      </c>
      <c r="T8" s="133">
        <v>1</v>
      </c>
      <c r="U8" s="113">
        <v>12</v>
      </c>
      <c r="V8" s="188" t="s">
        <v>254</v>
      </c>
      <c r="W8" s="136">
        <v>0</v>
      </c>
      <c r="X8" s="135">
        <v>19</v>
      </c>
    </row>
    <row r="9" spans="1:24" ht="21" customHeight="1">
      <c r="A9" s="321" t="s">
        <v>215</v>
      </c>
      <c r="B9" s="325"/>
      <c r="C9" s="113">
        <v>46</v>
      </c>
      <c r="D9" s="113">
        <v>1</v>
      </c>
      <c r="E9" s="113">
        <v>1</v>
      </c>
      <c r="F9" s="113">
        <v>0</v>
      </c>
      <c r="G9" s="132">
        <v>12</v>
      </c>
      <c r="H9" s="132">
        <v>2</v>
      </c>
      <c r="I9" s="132">
        <v>6</v>
      </c>
      <c r="J9" s="113">
        <v>1</v>
      </c>
      <c r="K9" s="113">
        <v>1</v>
      </c>
      <c r="L9" s="113">
        <v>3</v>
      </c>
      <c r="M9" s="113">
        <v>0</v>
      </c>
      <c r="N9" s="113">
        <v>0</v>
      </c>
      <c r="O9" s="113">
        <v>0</v>
      </c>
      <c r="P9" s="113">
        <v>0</v>
      </c>
      <c r="Q9" s="113">
        <v>0</v>
      </c>
      <c r="R9" s="132">
        <v>21</v>
      </c>
      <c r="S9" s="132">
        <v>46</v>
      </c>
      <c r="T9" s="133">
        <v>6</v>
      </c>
      <c r="U9" s="113">
        <v>5</v>
      </c>
      <c r="V9" s="188" t="s">
        <v>254</v>
      </c>
      <c r="W9" s="136">
        <v>4</v>
      </c>
      <c r="X9" s="135">
        <v>44</v>
      </c>
    </row>
    <row r="10" spans="1:24" ht="21" customHeight="1">
      <c r="A10" s="321" t="s">
        <v>6</v>
      </c>
      <c r="B10" s="322"/>
      <c r="C10" s="113">
        <v>21</v>
      </c>
      <c r="D10" s="113">
        <v>0</v>
      </c>
      <c r="E10" s="113">
        <v>0</v>
      </c>
      <c r="F10" s="113">
        <v>0</v>
      </c>
      <c r="G10" s="132">
        <v>2</v>
      </c>
      <c r="H10" s="132">
        <v>2</v>
      </c>
      <c r="I10" s="132">
        <v>2</v>
      </c>
      <c r="J10" s="113">
        <v>0</v>
      </c>
      <c r="K10" s="113">
        <v>2</v>
      </c>
      <c r="L10" s="113">
        <v>2</v>
      </c>
      <c r="M10" s="113">
        <v>0</v>
      </c>
      <c r="N10" s="113">
        <v>2</v>
      </c>
      <c r="O10" s="113">
        <v>3</v>
      </c>
      <c r="P10" s="113">
        <v>0</v>
      </c>
      <c r="Q10" s="113">
        <v>0</v>
      </c>
      <c r="R10" s="132">
        <v>6</v>
      </c>
      <c r="S10" s="132">
        <v>21</v>
      </c>
      <c r="T10" s="133">
        <v>3</v>
      </c>
      <c r="U10" s="113">
        <v>10</v>
      </c>
      <c r="V10" s="188" t="s">
        <v>254</v>
      </c>
      <c r="W10" s="136">
        <v>2</v>
      </c>
      <c r="X10" s="135">
        <v>20</v>
      </c>
    </row>
    <row r="11" spans="1:24" ht="21" customHeight="1">
      <c r="A11" s="321" t="s">
        <v>7</v>
      </c>
      <c r="B11" s="322"/>
      <c r="C11" s="113">
        <v>44</v>
      </c>
      <c r="D11" s="113">
        <v>2</v>
      </c>
      <c r="E11" s="113">
        <v>0</v>
      </c>
      <c r="F11" s="113">
        <v>1</v>
      </c>
      <c r="G11" s="132">
        <v>7</v>
      </c>
      <c r="H11" s="132">
        <v>2</v>
      </c>
      <c r="I11" s="132">
        <v>19</v>
      </c>
      <c r="J11" s="113">
        <v>3</v>
      </c>
      <c r="K11" s="113">
        <v>5</v>
      </c>
      <c r="L11" s="113">
        <v>3</v>
      </c>
      <c r="M11" s="113">
        <v>0</v>
      </c>
      <c r="N11" s="113">
        <v>1</v>
      </c>
      <c r="O11" s="113">
        <v>0</v>
      </c>
      <c r="P11" s="113">
        <v>0</v>
      </c>
      <c r="Q11" s="113">
        <v>3</v>
      </c>
      <c r="R11" s="132">
        <v>2</v>
      </c>
      <c r="S11" s="132">
        <v>45</v>
      </c>
      <c r="T11" s="133">
        <v>4</v>
      </c>
      <c r="U11" s="113">
        <v>37</v>
      </c>
      <c r="V11" s="188" t="s">
        <v>254</v>
      </c>
      <c r="W11" s="136">
        <v>2</v>
      </c>
      <c r="X11" s="135">
        <v>37</v>
      </c>
    </row>
    <row r="12" spans="1:24" ht="21" customHeight="1">
      <c r="A12" s="321" t="s">
        <v>8</v>
      </c>
      <c r="B12" s="325"/>
      <c r="C12" s="113">
        <v>49</v>
      </c>
      <c r="D12" s="113">
        <v>4</v>
      </c>
      <c r="E12" s="113">
        <v>2</v>
      </c>
      <c r="F12" s="113">
        <v>1</v>
      </c>
      <c r="G12" s="132">
        <v>14</v>
      </c>
      <c r="H12" s="132">
        <v>3</v>
      </c>
      <c r="I12" s="132">
        <v>4</v>
      </c>
      <c r="J12" s="113">
        <v>0</v>
      </c>
      <c r="K12" s="113">
        <v>0</v>
      </c>
      <c r="L12" s="113">
        <v>0</v>
      </c>
      <c r="M12" s="113">
        <v>2</v>
      </c>
      <c r="N12" s="113">
        <v>1</v>
      </c>
      <c r="O12" s="113">
        <v>0</v>
      </c>
      <c r="P12" s="113">
        <v>0</v>
      </c>
      <c r="Q12" s="113">
        <v>0</v>
      </c>
      <c r="R12" s="132">
        <v>26</v>
      </c>
      <c r="S12" s="132">
        <v>50</v>
      </c>
      <c r="T12" s="133">
        <v>15</v>
      </c>
      <c r="U12" s="113">
        <v>18</v>
      </c>
      <c r="V12" s="188" t="s">
        <v>254</v>
      </c>
      <c r="W12" s="136">
        <v>7</v>
      </c>
      <c r="X12" s="135">
        <v>40</v>
      </c>
    </row>
    <row r="13" spans="1:24" ht="21" customHeight="1">
      <c r="A13" s="321" t="s">
        <v>16</v>
      </c>
      <c r="B13" s="325"/>
      <c r="C13" s="113">
        <v>32</v>
      </c>
      <c r="D13" s="113">
        <v>2</v>
      </c>
      <c r="E13" s="113">
        <v>2</v>
      </c>
      <c r="F13" s="113">
        <v>0</v>
      </c>
      <c r="G13" s="132">
        <v>2</v>
      </c>
      <c r="H13" s="132">
        <v>0</v>
      </c>
      <c r="I13" s="132">
        <v>0</v>
      </c>
      <c r="J13" s="113">
        <v>0</v>
      </c>
      <c r="K13" s="113">
        <v>0</v>
      </c>
      <c r="L13" s="113">
        <v>0</v>
      </c>
      <c r="M13" s="113">
        <v>0</v>
      </c>
      <c r="N13" s="113">
        <v>0</v>
      </c>
      <c r="O13" s="113">
        <v>0</v>
      </c>
      <c r="P13" s="113">
        <v>0</v>
      </c>
      <c r="Q13" s="113">
        <v>0</v>
      </c>
      <c r="R13" s="132">
        <v>30</v>
      </c>
      <c r="S13" s="132">
        <v>32</v>
      </c>
      <c r="T13" s="133">
        <v>7</v>
      </c>
      <c r="U13" s="113">
        <v>0</v>
      </c>
      <c r="V13" s="188" t="s">
        <v>254</v>
      </c>
      <c r="W13" s="136">
        <v>3</v>
      </c>
      <c r="X13" s="135">
        <v>25</v>
      </c>
    </row>
    <row r="14" spans="1:24" ht="21" customHeight="1">
      <c r="A14" s="321" t="s">
        <v>9</v>
      </c>
      <c r="B14" s="325"/>
      <c r="C14" s="113">
        <v>11</v>
      </c>
      <c r="D14" s="113">
        <v>3</v>
      </c>
      <c r="E14" s="113">
        <v>0</v>
      </c>
      <c r="F14" s="113">
        <v>2</v>
      </c>
      <c r="G14" s="132">
        <v>0</v>
      </c>
      <c r="H14" s="132">
        <v>1</v>
      </c>
      <c r="I14" s="132">
        <v>5</v>
      </c>
      <c r="J14" s="113">
        <v>0</v>
      </c>
      <c r="K14" s="113">
        <v>1</v>
      </c>
      <c r="L14" s="113">
        <v>1</v>
      </c>
      <c r="M14" s="113">
        <v>0</v>
      </c>
      <c r="N14" s="113">
        <v>0</v>
      </c>
      <c r="O14" s="113">
        <v>0</v>
      </c>
      <c r="P14" s="113">
        <v>1</v>
      </c>
      <c r="Q14" s="113">
        <v>1</v>
      </c>
      <c r="R14" s="132">
        <v>2</v>
      </c>
      <c r="S14" s="132">
        <v>12</v>
      </c>
      <c r="T14" s="133">
        <v>1</v>
      </c>
      <c r="U14" s="113">
        <v>2</v>
      </c>
      <c r="V14" s="188" t="s">
        <v>254</v>
      </c>
      <c r="W14" s="134">
        <v>0</v>
      </c>
      <c r="X14" s="135">
        <v>8</v>
      </c>
    </row>
    <row r="15" spans="1:24" ht="21" customHeight="1">
      <c r="A15" s="321" t="s">
        <v>17</v>
      </c>
      <c r="B15" s="325"/>
      <c r="C15" s="113">
        <v>29</v>
      </c>
      <c r="D15" s="113">
        <v>1</v>
      </c>
      <c r="E15" s="113">
        <v>1</v>
      </c>
      <c r="F15" s="113">
        <v>1</v>
      </c>
      <c r="G15" s="132">
        <v>1</v>
      </c>
      <c r="H15" s="132">
        <v>0</v>
      </c>
      <c r="I15" s="132">
        <v>1</v>
      </c>
      <c r="J15" s="113">
        <v>0</v>
      </c>
      <c r="K15" s="113">
        <v>0</v>
      </c>
      <c r="L15" s="113">
        <v>0</v>
      </c>
      <c r="M15" s="113">
        <v>0</v>
      </c>
      <c r="N15" s="113">
        <v>0</v>
      </c>
      <c r="O15" s="113">
        <v>0</v>
      </c>
      <c r="P15" s="113">
        <v>0</v>
      </c>
      <c r="Q15" s="113">
        <v>0</v>
      </c>
      <c r="R15" s="132">
        <v>26</v>
      </c>
      <c r="S15" s="132">
        <v>28</v>
      </c>
      <c r="T15" s="133">
        <v>6</v>
      </c>
      <c r="U15" s="113">
        <v>0</v>
      </c>
      <c r="V15" s="188" t="s">
        <v>254</v>
      </c>
      <c r="W15" s="134">
        <v>2</v>
      </c>
      <c r="X15" s="135">
        <v>19</v>
      </c>
    </row>
    <row r="16" spans="1:24" ht="21" customHeight="1">
      <c r="A16" s="321" t="s">
        <v>29</v>
      </c>
      <c r="B16" s="325"/>
      <c r="C16" s="113">
        <v>18</v>
      </c>
      <c r="D16" s="113">
        <v>1</v>
      </c>
      <c r="E16" s="113">
        <v>0</v>
      </c>
      <c r="F16" s="113">
        <v>0</v>
      </c>
      <c r="G16" s="132">
        <v>1</v>
      </c>
      <c r="H16" s="132">
        <v>0</v>
      </c>
      <c r="I16" s="132">
        <v>0</v>
      </c>
      <c r="J16" s="113">
        <v>0</v>
      </c>
      <c r="K16" s="113">
        <v>0</v>
      </c>
      <c r="L16" s="113">
        <v>0</v>
      </c>
      <c r="M16" s="113">
        <v>0</v>
      </c>
      <c r="N16" s="113">
        <v>0</v>
      </c>
      <c r="O16" s="113">
        <v>0</v>
      </c>
      <c r="P16" s="113">
        <v>1</v>
      </c>
      <c r="Q16" s="113">
        <v>2</v>
      </c>
      <c r="R16" s="132">
        <v>15</v>
      </c>
      <c r="S16" s="132">
        <v>19</v>
      </c>
      <c r="T16" s="133">
        <v>1</v>
      </c>
      <c r="U16" s="113">
        <v>2</v>
      </c>
      <c r="V16" s="188" t="s">
        <v>254</v>
      </c>
      <c r="W16" s="136">
        <v>0</v>
      </c>
      <c r="X16" s="135">
        <v>16</v>
      </c>
    </row>
    <row r="17" spans="1:24" ht="21" customHeight="1">
      <c r="A17" s="321" t="s">
        <v>10</v>
      </c>
      <c r="B17" s="325"/>
      <c r="C17" s="113">
        <v>194</v>
      </c>
      <c r="D17" s="113">
        <v>3</v>
      </c>
      <c r="E17" s="113">
        <v>1</v>
      </c>
      <c r="F17" s="113">
        <v>1</v>
      </c>
      <c r="G17" s="132">
        <v>19</v>
      </c>
      <c r="H17" s="132">
        <v>4</v>
      </c>
      <c r="I17" s="132">
        <v>5</v>
      </c>
      <c r="J17" s="113">
        <v>0</v>
      </c>
      <c r="K17" s="113">
        <v>0</v>
      </c>
      <c r="L17" s="113">
        <v>0</v>
      </c>
      <c r="M17" s="113">
        <v>0</v>
      </c>
      <c r="N17" s="113">
        <v>0</v>
      </c>
      <c r="O17" s="113">
        <v>0</v>
      </c>
      <c r="P17" s="113">
        <v>0</v>
      </c>
      <c r="Q17" s="113">
        <v>3</v>
      </c>
      <c r="R17" s="132">
        <v>164</v>
      </c>
      <c r="S17" s="132">
        <v>195</v>
      </c>
      <c r="T17" s="133">
        <v>4</v>
      </c>
      <c r="U17" s="113">
        <v>6</v>
      </c>
      <c r="V17" s="188" t="s">
        <v>254</v>
      </c>
      <c r="W17" s="136">
        <v>4</v>
      </c>
      <c r="X17" s="135">
        <v>178</v>
      </c>
    </row>
    <row r="18" spans="1:24" ht="21" customHeight="1">
      <c r="A18" s="321" t="s">
        <v>81</v>
      </c>
      <c r="B18" s="325"/>
      <c r="C18" s="113">
        <v>197</v>
      </c>
      <c r="D18" s="113">
        <v>7</v>
      </c>
      <c r="E18" s="113">
        <v>2</v>
      </c>
      <c r="F18" s="113">
        <v>4</v>
      </c>
      <c r="G18" s="132">
        <v>38</v>
      </c>
      <c r="H18" s="132">
        <v>0</v>
      </c>
      <c r="I18" s="132">
        <v>1</v>
      </c>
      <c r="J18" s="113">
        <v>1</v>
      </c>
      <c r="K18" s="113">
        <v>0</v>
      </c>
      <c r="L18" s="113">
        <v>0</v>
      </c>
      <c r="M18" s="113">
        <v>0</v>
      </c>
      <c r="N18" s="113">
        <v>0</v>
      </c>
      <c r="O18" s="113">
        <v>0</v>
      </c>
      <c r="P18" s="113">
        <v>1</v>
      </c>
      <c r="Q18" s="113">
        <v>1</v>
      </c>
      <c r="R18" s="132">
        <v>156</v>
      </c>
      <c r="S18" s="132">
        <v>198</v>
      </c>
      <c r="T18" s="133">
        <v>9</v>
      </c>
      <c r="U18" s="113">
        <v>33</v>
      </c>
      <c r="V18" s="188" t="s">
        <v>254</v>
      </c>
      <c r="W18" s="136">
        <v>25</v>
      </c>
      <c r="X18" s="135">
        <v>188</v>
      </c>
    </row>
    <row r="19" spans="1:24" ht="21" customHeight="1">
      <c r="A19" s="321" t="s">
        <v>28</v>
      </c>
      <c r="B19" s="325"/>
      <c r="C19" s="113">
        <v>198</v>
      </c>
      <c r="D19" s="113">
        <v>3</v>
      </c>
      <c r="E19" s="113">
        <v>3</v>
      </c>
      <c r="F19" s="113">
        <v>0</v>
      </c>
      <c r="G19" s="132">
        <v>9</v>
      </c>
      <c r="H19" s="132">
        <v>1</v>
      </c>
      <c r="I19" s="132">
        <v>0</v>
      </c>
      <c r="J19" s="113">
        <v>2</v>
      </c>
      <c r="K19" s="113">
        <v>0</v>
      </c>
      <c r="L19" s="113">
        <v>1</v>
      </c>
      <c r="M19" s="113">
        <v>0</v>
      </c>
      <c r="N19" s="113">
        <v>1</v>
      </c>
      <c r="O19" s="113">
        <v>1</v>
      </c>
      <c r="P19" s="113">
        <v>1</v>
      </c>
      <c r="Q19" s="113">
        <v>5</v>
      </c>
      <c r="R19" s="132">
        <v>177</v>
      </c>
      <c r="S19" s="132">
        <v>198</v>
      </c>
      <c r="T19" s="133">
        <v>6</v>
      </c>
      <c r="U19" s="113">
        <v>8</v>
      </c>
      <c r="V19" s="188" t="s">
        <v>254</v>
      </c>
      <c r="W19" s="136">
        <v>4</v>
      </c>
      <c r="X19" s="135">
        <v>176</v>
      </c>
    </row>
    <row r="20" spans="1:24" ht="21" customHeight="1">
      <c r="A20" s="321" t="s">
        <v>127</v>
      </c>
      <c r="B20" s="322"/>
      <c r="C20" s="113">
        <v>226</v>
      </c>
      <c r="D20" s="113">
        <v>9</v>
      </c>
      <c r="E20" s="113">
        <v>5</v>
      </c>
      <c r="F20" s="113">
        <v>3</v>
      </c>
      <c r="G20" s="132">
        <v>48</v>
      </c>
      <c r="H20" s="132">
        <v>6</v>
      </c>
      <c r="I20" s="132">
        <v>20</v>
      </c>
      <c r="J20" s="113">
        <v>2</v>
      </c>
      <c r="K20" s="113">
        <v>2</v>
      </c>
      <c r="L20" s="113">
        <v>2</v>
      </c>
      <c r="M20" s="113">
        <v>1</v>
      </c>
      <c r="N20" s="113">
        <v>1</v>
      </c>
      <c r="O20" s="113">
        <v>2</v>
      </c>
      <c r="P20" s="113">
        <v>1</v>
      </c>
      <c r="Q20" s="113">
        <v>7</v>
      </c>
      <c r="R20" s="132">
        <v>135</v>
      </c>
      <c r="S20" s="132">
        <v>227</v>
      </c>
      <c r="T20" s="133">
        <v>11</v>
      </c>
      <c r="U20" s="113">
        <v>25</v>
      </c>
      <c r="V20" s="188" t="s">
        <v>254</v>
      </c>
      <c r="W20" s="136">
        <v>23</v>
      </c>
      <c r="X20" s="135">
        <v>203</v>
      </c>
    </row>
    <row r="21" spans="1:24" ht="21" customHeight="1">
      <c r="A21" s="321" t="s">
        <v>128</v>
      </c>
      <c r="B21" s="325"/>
      <c r="C21" s="113">
        <v>2</v>
      </c>
      <c r="D21" s="113">
        <v>0</v>
      </c>
      <c r="E21" s="113">
        <v>0</v>
      </c>
      <c r="F21" s="113">
        <v>0</v>
      </c>
      <c r="G21" s="132">
        <v>1</v>
      </c>
      <c r="H21" s="132">
        <v>0</v>
      </c>
      <c r="I21" s="132">
        <v>1</v>
      </c>
      <c r="J21" s="113">
        <v>0</v>
      </c>
      <c r="K21" s="113">
        <v>0</v>
      </c>
      <c r="L21" s="113">
        <v>0</v>
      </c>
      <c r="M21" s="113">
        <v>0</v>
      </c>
      <c r="N21" s="113">
        <v>0</v>
      </c>
      <c r="O21" s="113">
        <v>0</v>
      </c>
      <c r="P21" s="113">
        <v>0</v>
      </c>
      <c r="Q21" s="113">
        <v>0</v>
      </c>
      <c r="R21" s="132">
        <v>0</v>
      </c>
      <c r="S21" s="132">
        <v>2</v>
      </c>
      <c r="T21" s="133">
        <v>0</v>
      </c>
      <c r="U21" s="113">
        <v>2</v>
      </c>
      <c r="V21" s="188" t="s">
        <v>254</v>
      </c>
      <c r="W21" s="134">
        <v>0</v>
      </c>
      <c r="X21" s="135">
        <v>1</v>
      </c>
    </row>
    <row r="22" spans="1:24" ht="21" customHeight="1" thickBot="1">
      <c r="A22" s="326" t="s">
        <v>129</v>
      </c>
      <c r="B22" s="327"/>
      <c r="C22" s="137">
        <v>198</v>
      </c>
      <c r="D22" s="137">
        <v>0</v>
      </c>
      <c r="E22" s="137">
        <v>2</v>
      </c>
      <c r="F22" s="137">
        <v>0</v>
      </c>
      <c r="G22" s="138">
        <v>2</v>
      </c>
      <c r="H22" s="138">
        <v>2</v>
      </c>
      <c r="I22" s="138">
        <v>1</v>
      </c>
      <c r="J22" s="137">
        <v>0</v>
      </c>
      <c r="K22" s="137">
        <v>0</v>
      </c>
      <c r="L22" s="137">
        <v>0</v>
      </c>
      <c r="M22" s="137">
        <v>0</v>
      </c>
      <c r="N22" s="137">
        <v>0</v>
      </c>
      <c r="O22" s="137">
        <v>0</v>
      </c>
      <c r="P22" s="137">
        <v>0</v>
      </c>
      <c r="Q22" s="137">
        <v>0</v>
      </c>
      <c r="R22" s="138">
        <v>191</v>
      </c>
      <c r="S22" s="138">
        <v>196</v>
      </c>
      <c r="T22" s="139">
        <v>3</v>
      </c>
      <c r="U22" s="137">
        <v>0</v>
      </c>
      <c r="V22" s="189" t="s">
        <v>254</v>
      </c>
      <c r="W22" s="140">
        <v>20</v>
      </c>
      <c r="X22" s="141">
        <v>184</v>
      </c>
    </row>
    <row r="23" spans="1:24" s="3" customFormat="1" ht="21" customHeight="1" thickTop="1" thickBot="1">
      <c r="A23" s="323" t="s">
        <v>130</v>
      </c>
      <c r="B23" s="324"/>
      <c r="C23" s="142">
        <v>1479</v>
      </c>
      <c r="D23" s="142">
        <v>39</v>
      </c>
      <c r="E23" s="142">
        <v>21</v>
      </c>
      <c r="F23" s="142">
        <v>14</v>
      </c>
      <c r="G23" s="143">
        <v>191</v>
      </c>
      <c r="H23" s="143">
        <v>33</v>
      </c>
      <c r="I23" s="143">
        <v>125</v>
      </c>
      <c r="J23" s="142">
        <v>35</v>
      </c>
      <c r="K23" s="142">
        <v>28</v>
      </c>
      <c r="L23" s="142">
        <v>30</v>
      </c>
      <c r="M23" s="142">
        <v>9</v>
      </c>
      <c r="N23" s="142">
        <v>11</v>
      </c>
      <c r="O23" s="142">
        <v>6</v>
      </c>
      <c r="P23" s="142">
        <v>9</v>
      </c>
      <c r="Q23" s="142">
        <v>23</v>
      </c>
      <c r="R23" s="143">
        <v>983</v>
      </c>
      <c r="S23" s="143">
        <v>1483</v>
      </c>
      <c r="T23" s="144">
        <v>88</v>
      </c>
      <c r="U23" s="142">
        <v>315</v>
      </c>
      <c r="V23" s="190" t="s">
        <v>254</v>
      </c>
      <c r="W23" s="271">
        <v>105</v>
      </c>
      <c r="X23" s="272">
        <v>1342</v>
      </c>
    </row>
    <row r="24" spans="1:24" ht="21" customHeight="1">
      <c r="A24" s="317" t="s">
        <v>131</v>
      </c>
      <c r="B24" s="45" t="s">
        <v>231</v>
      </c>
      <c r="C24" s="103"/>
      <c r="D24" s="103"/>
      <c r="E24" s="103"/>
      <c r="F24" s="103"/>
      <c r="G24" s="145">
        <v>86</v>
      </c>
      <c r="H24" s="145">
        <v>13</v>
      </c>
      <c r="I24" s="145">
        <v>77</v>
      </c>
      <c r="J24" s="146">
        <v>22</v>
      </c>
      <c r="K24" s="146">
        <v>27</v>
      </c>
      <c r="L24" s="146">
        <v>20</v>
      </c>
      <c r="M24" s="146">
        <v>10</v>
      </c>
      <c r="N24" s="146">
        <v>4</v>
      </c>
      <c r="O24" s="146">
        <v>5</v>
      </c>
      <c r="P24" s="146">
        <v>5</v>
      </c>
      <c r="Q24" s="146">
        <v>10</v>
      </c>
      <c r="R24" s="145">
        <v>24</v>
      </c>
      <c r="S24" s="145">
        <v>303</v>
      </c>
      <c r="T24" s="147">
        <v>21</v>
      </c>
      <c r="U24" s="103"/>
      <c r="V24" s="191" t="s">
        <v>228</v>
      </c>
      <c r="W24" s="245">
        <v>22</v>
      </c>
      <c r="X24" s="246">
        <v>268</v>
      </c>
    </row>
    <row r="25" spans="1:24" ht="21" customHeight="1">
      <c r="A25" s="318"/>
      <c r="B25" s="14" t="s">
        <v>249</v>
      </c>
      <c r="C25" s="104"/>
      <c r="D25" s="104"/>
      <c r="E25" s="104"/>
      <c r="F25" s="104"/>
      <c r="G25" s="148">
        <v>87</v>
      </c>
      <c r="H25" s="148">
        <v>13</v>
      </c>
      <c r="I25" s="148">
        <v>79</v>
      </c>
      <c r="J25" s="149">
        <v>21</v>
      </c>
      <c r="K25" s="149">
        <v>28</v>
      </c>
      <c r="L25" s="149">
        <v>18</v>
      </c>
      <c r="M25" s="149">
        <v>13</v>
      </c>
      <c r="N25" s="149">
        <v>3</v>
      </c>
      <c r="O25" s="149">
        <v>5</v>
      </c>
      <c r="P25" s="149">
        <v>5</v>
      </c>
      <c r="Q25" s="149">
        <v>11</v>
      </c>
      <c r="R25" s="148">
        <v>25</v>
      </c>
      <c r="S25" s="148">
        <v>308</v>
      </c>
      <c r="T25" s="150">
        <v>20</v>
      </c>
      <c r="U25" s="104"/>
      <c r="V25" s="192" t="s">
        <v>230</v>
      </c>
      <c r="W25" s="247">
        <v>26</v>
      </c>
      <c r="X25" s="248">
        <v>272</v>
      </c>
    </row>
    <row r="26" spans="1:24" ht="21" customHeight="1" thickBot="1">
      <c r="A26" s="319"/>
      <c r="B26" s="46" t="s">
        <v>250</v>
      </c>
      <c r="C26" s="105"/>
      <c r="D26" s="105"/>
      <c r="E26" s="105"/>
      <c r="F26" s="105"/>
      <c r="G26" s="151">
        <v>87</v>
      </c>
      <c r="H26" s="151">
        <v>16</v>
      </c>
      <c r="I26" s="151">
        <v>83</v>
      </c>
      <c r="J26" s="152">
        <v>24</v>
      </c>
      <c r="K26" s="152">
        <v>23</v>
      </c>
      <c r="L26" s="152">
        <v>21</v>
      </c>
      <c r="M26" s="152">
        <v>7</v>
      </c>
      <c r="N26" s="152">
        <v>5</v>
      </c>
      <c r="O26" s="152">
        <v>4</v>
      </c>
      <c r="P26" s="152">
        <v>6</v>
      </c>
      <c r="Q26" s="152">
        <v>11</v>
      </c>
      <c r="R26" s="151">
        <v>28</v>
      </c>
      <c r="S26" s="151">
        <v>315</v>
      </c>
      <c r="T26" s="153">
        <v>21</v>
      </c>
      <c r="U26" s="105"/>
      <c r="V26" s="193" t="s">
        <v>254</v>
      </c>
      <c r="W26" s="273">
        <v>27</v>
      </c>
      <c r="X26" s="274">
        <v>278</v>
      </c>
    </row>
    <row r="27" spans="1:24" ht="11.25">
      <c r="A27" s="1" t="s">
        <v>251</v>
      </c>
    </row>
    <row r="28" spans="1:24" ht="24" customHeight="1">
      <c r="A28" s="320" t="s">
        <v>207</v>
      </c>
      <c r="B28" s="320"/>
      <c r="C28" s="320"/>
      <c r="D28" s="320"/>
      <c r="E28" s="320"/>
      <c r="F28" s="320"/>
      <c r="G28" s="320"/>
      <c r="H28" s="320"/>
      <c r="I28" s="320"/>
      <c r="J28" s="320"/>
      <c r="K28" s="320"/>
      <c r="L28" s="320"/>
      <c r="M28" s="320"/>
      <c r="N28" s="320"/>
      <c r="O28" s="320"/>
      <c r="P28" s="320"/>
      <c r="Q28" s="320"/>
      <c r="R28" s="320"/>
      <c r="S28" s="320"/>
      <c r="T28" s="320"/>
      <c r="U28" s="320"/>
      <c r="V28" s="320"/>
      <c r="W28" s="320"/>
      <c r="X28" s="320"/>
    </row>
    <row r="29" spans="1:24" ht="12" customHeight="1">
      <c r="A29" s="1" t="s">
        <v>30</v>
      </c>
      <c r="B29" s="35"/>
      <c r="C29" s="35"/>
      <c r="D29" s="35"/>
      <c r="E29" s="35"/>
      <c r="F29" s="35"/>
      <c r="G29" s="35"/>
      <c r="H29" s="35"/>
      <c r="I29" s="35"/>
      <c r="J29" s="35"/>
      <c r="K29" s="35"/>
      <c r="L29" s="35"/>
      <c r="M29" s="35"/>
      <c r="N29" s="35"/>
      <c r="O29" s="35"/>
      <c r="P29" s="35"/>
      <c r="Q29" s="35"/>
      <c r="R29" s="35"/>
      <c r="S29" s="35"/>
      <c r="T29" s="35"/>
      <c r="U29" s="35"/>
      <c r="X29" s="35"/>
    </row>
    <row r="30" spans="1:24" ht="12" customHeight="1">
      <c r="A30" s="1" t="s">
        <v>132</v>
      </c>
    </row>
    <row r="31" spans="1:24" ht="12" customHeight="1">
      <c r="A31" s="1" t="s">
        <v>133</v>
      </c>
    </row>
    <row r="32" spans="1:24" ht="12" customHeight="1">
      <c r="A32" s="1"/>
    </row>
    <row r="33" spans="3:5" ht="12" customHeight="1">
      <c r="C33" s="9"/>
      <c r="D33" s="9"/>
      <c r="E33" s="9"/>
    </row>
    <row r="34" spans="3:5" ht="12" customHeight="1">
      <c r="C34" s="9"/>
      <c r="D34" s="9"/>
      <c r="E34" s="9"/>
    </row>
    <row r="35" spans="3:5" ht="12" customHeight="1">
      <c r="C35" s="9"/>
      <c r="D35" s="9"/>
      <c r="E35" s="9"/>
    </row>
    <row r="36" spans="3:5" ht="12" customHeight="1">
      <c r="C36" s="9"/>
      <c r="D36" s="9"/>
      <c r="E36" s="9"/>
    </row>
    <row r="37" spans="3:5" ht="12" customHeight="1">
      <c r="C37" s="9"/>
      <c r="D37" s="9"/>
      <c r="E37" s="9"/>
    </row>
    <row r="38" spans="3:5" ht="12" customHeight="1">
      <c r="C38" s="9"/>
      <c r="D38" s="9"/>
      <c r="E38" s="9"/>
    </row>
    <row r="39" spans="3:5" ht="12" customHeight="1">
      <c r="C39" s="9"/>
      <c r="D39" s="9"/>
      <c r="E39" s="9"/>
    </row>
    <row r="40" spans="3:5" ht="12" customHeight="1">
      <c r="C40" s="9"/>
      <c r="D40" s="9"/>
      <c r="E40" s="9"/>
    </row>
    <row r="41" spans="3:5" ht="12" customHeight="1">
      <c r="C41" s="9"/>
      <c r="D41" s="9"/>
      <c r="E41" s="9"/>
    </row>
    <row r="42" spans="3:5" ht="12" customHeight="1">
      <c r="C42" s="9"/>
      <c r="D42" s="9"/>
      <c r="E42" s="9"/>
    </row>
    <row r="43" spans="3:5" ht="12" customHeight="1">
      <c r="C43" s="9"/>
      <c r="D43" s="9"/>
      <c r="E43" s="9"/>
    </row>
    <row r="44" spans="3:5" ht="12" customHeight="1">
      <c r="C44" s="9"/>
      <c r="D44" s="9"/>
      <c r="E44" s="9"/>
    </row>
    <row r="45" spans="3:5" ht="12" customHeight="1">
      <c r="C45" s="9"/>
      <c r="D45" s="9"/>
      <c r="E45" s="9"/>
    </row>
    <row r="61" spans="1:11" ht="12" customHeight="1">
      <c r="A61" s="267"/>
      <c r="B61" s="267"/>
      <c r="C61" s="267"/>
      <c r="D61" s="267"/>
      <c r="E61" s="267"/>
      <c r="F61" s="267"/>
      <c r="G61" s="267"/>
      <c r="H61" s="267"/>
      <c r="I61" s="267"/>
      <c r="J61" s="267"/>
      <c r="K61" s="267"/>
    </row>
  </sheetData>
  <mergeCells count="31">
    <mergeCell ref="V5:W5"/>
    <mergeCell ref="G3:S3"/>
    <mergeCell ref="A1:X1"/>
    <mergeCell ref="C3:C4"/>
    <mergeCell ref="D3:D4"/>
    <mergeCell ref="E3:E4"/>
    <mergeCell ref="F3:F4"/>
    <mergeCell ref="T3:T4"/>
    <mergeCell ref="U3:U4"/>
    <mergeCell ref="V3:X4"/>
    <mergeCell ref="A3:B4"/>
    <mergeCell ref="A9:B9"/>
    <mergeCell ref="A12:B12"/>
    <mergeCell ref="A13:B13"/>
    <mergeCell ref="A6:B6"/>
    <mergeCell ref="A7:B7"/>
    <mergeCell ref="A10:B10"/>
    <mergeCell ref="A11:B11"/>
    <mergeCell ref="A8:B8"/>
    <mergeCell ref="A14:B14"/>
    <mergeCell ref="A15:B15"/>
    <mergeCell ref="A19:B19"/>
    <mergeCell ref="A16:B16"/>
    <mergeCell ref="A18:B18"/>
    <mergeCell ref="A17:B17"/>
    <mergeCell ref="A24:A26"/>
    <mergeCell ref="A28:X28"/>
    <mergeCell ref="A20:B20"/>
    <mergeCell ref="A23:B23"/>
    <mergeCell ref="A21:B21"/>
    <mergeCell ref="A22:B22"/>
  </mergeCells>
  <phoneticPr fontId="2"/>
  <printOptions horizontalCentered="1"/>
  <pageMargins left="0.55118110236220474" right="0.55118110236220474" top="0.59055118110236227" bottom="0.55118110236220474" header="0.51181102362204722" footer="0.51181102362204722"/>
  <pageSetup paperSize="9" scale="70" orientation="landscape" r:id="rId1"/>
  <headerFooter alignWithMargins="0">
    <oddFooter>&amp;R名古屋国税局 酒税４(R01)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67"/>
  <sheetViews>
    <sheetView showGridLines="0" topLeftCell="D1" zoomScaleNormal="100" workbookViewId="0">
      <selection activeCell="H19" sqref="H19:H20"/>
    </sheetView>
  </sheetViews>
  <sheetFormatPr defaultRowHeight="13.5"/>
  <cols>
    <col min="1" max="1" width="18.875" style="91" bestFit="1" customWidth="1"/>
    <col min="2" max="9" width="9.375" style="91" customWidth="1"/>
    <col min="10" max="10" width="2.625" style="91" customWidth="1"/>
    <col min="11" max="11" width="12.625" style="94" customWidth="1"/>
    <col min="12" max="12" width="7.625" style="94" customWidth="1"/>
    <col min="13" max="13" width="3" style="94" customWidth="1"/>
    <col min="14" max="15" width="5.625" style="94" customWidth="1"/>
    <col min="16" max="16384" width="9" style="91"/>
  </cols>
  <sheetData>
    <row r="1" spans="1:19" ht="14.25" thickBot="1">
      <c r="A1" s="2" t="s">
        <v>70</v>
      </c>
      <c r="B1" s="2"/>
      <c r="C1" s="2"/>
      <c r="D1" s="2"/>
      <c r="E1" s="2"/>
      <c r="F1" s="2"/>
      <c r="G1" s="2"/>
      <c r="H1" s="2"/>
      <c r="I1" s="2"/>
      <c r="J1" s="2"/>
      <c r="K1" s="48"/>
      <c r="L1" s="48"/>
      <c r="M1" s="48"/>
      <c r="N1" s="48"/>
      <c r="O1" s="48"/>
      <c r="P1" s="2"/>
      <c r="Q1" s="2"/>
    </row>
    <row r="2" spans="1:19">
      <c r="A2" s="284" t="s">
        <v>31</v>
      </c>
      <c r="B2" s="359" t="s">
        <v>32</v>
      </c>
      <c r="C2" s="359"/>
      <c r="D2" s="288" t="s">
        <v>71</v>
      </c>
      <c r="E2" s="288" t="s">
        <v>72</v>
      </c>
      <c r="F2" s="359" t="s">
        <v>33</v>
      </c>
      <c r="G2" s="359"/>
      <c r="H2" s="360" t="s">
        <v>5</v>
      </c>
      <c r="I2" s="290" t="s">
        <v>82</v>
      </c>
      <c r="J2" s="2"/>
      <c r="P2" s="2"/>
      <c r="Q2" s="2"/>
      <c r="R2" s="2"/>
      <c r="S2" s="2"/>
    </row>
    <row r="3" spans="1:19" ht="32.25" customHeight="1" thickBot="1">
      <c r="A3" s="285"/>
      <c r="B3" s="351" t="s">
        <v>73</v>
      </c>
      <c r="C3" s="353" t="s">
        <v>74</v>
      </c>
      <c r="D3" s="289"/>
      <c r="E3" s="289"/>
      <c r="F3" s="351" t="s">
        <v>75</v>
      </c>
      <c r="G3" s="353" t="s">
        <v>76</v>
      </c>
      <c r="H3" s="361"/>
      <c r="I3" s="291"/>
      <c r="J3" s="2"/>
      <c r="K3" s="350" t="s">
        <v>34</v>
      </c>
      <c r="L3" s="350"/>
      <c r="M3" s="350"/>
      <c r="N3" s="350"/>
      <c r="O3" s="350"/>
      <c r="P3" s="2"/>
    </row>
    <row r="4" spans="1:19">
      <c r="A4" s="342"/>
      <c r="B4" s="352"/>
      <c r="C4" s="354"/>
      <c r="D4" s="289"/>
      <c r="E4" s="289"/>
      <c r="F4" s="352"/>
      <c r="G4" s="354"/>
      <c r="H4" s="335"/>
      <c r="I4" s="291"/>
      <c r="J4" s="2"/>
      <c r="K4" s="284" t="s">
        <v>77</v>
      </c>
      <c r="L4" s="362"/>
      <c r="M4" s="364" t="s">
        <v>35</v>
      </c>
      <c r="N4" s="365"/>
      <c r="O4" s="366"/>
      <c r="P4" s="2"/>
    </row>
    <row r="5" spans="1:19">
      <c r="A5" s="40"/>
      <c r="B5" s="49" t="s">
        <v>24</v>
      </c>
      <c r="C5" s="50" t="s">
        <v>24</v>
      </c>
      <c r="D5" s="42" t="s">
        <v>24</v>
      </c>
      <c r="E5" s="42" t="s">
        <v>24</v>
      </c>
      <c r="F5" s="49" t="s">
        <v>24</v>
      </c>
      <c r="G5" s="50" t="s">
        <v>24</v>
      </c>
      <c r="H5" s="42" t="s">
        <v>24</v>
      </c>
      <c r="I5" s="51" t="s">
        <v>24</v>
      </c>
      <c r="J5" s="2"/>
      <c r="K5" s="357" t="s">
        <v>24</v>
      </c>
      <c r="L5" s="358"/>
      <c r="M5" s="330" t="s">
        <v>36</v>
      </c>
      <c r="N5" s="355"/>
      <c r="O5" s="356"/>
      <c r="P5" s="2"/>
    </row>
    <row r="6" spans="1:19" ht="26.25" customHeight="1" thickBot="1">
      <c r="A6" s="33" t="s">
        <v>37</v>
      </c>
      <c r="B6" s="107">
        <v>2</v>
      </c>
      <c r="C6" s="108">
        <v>0</v>
      </c>
      <c r="D6" s="109">
        <v>0</v>
      </c>
      <c r="E6" s="109">
        <v>14</v>
      </c>
      <c r="F6" s="107">
        <v>19</v>
      </c>
      <c r="G6" s="108">
        <v>0</v>
      </c>
      <c r="H6" s="109">
        <v>35</v>
      </c>
      <c r="I6" s="154">
        <v>26</v>
      </c>
      <c r="J6" s="2"/>
      <c r="K6" s="367">
        <v>9</v>
      </c>
      <c r="L6" s="368"/>
      <c r="M6" s="369">
        <v>12</v>
      </c>
      <c r="N6" s="370"/>
      <c r="O6" s="371"/>
      <c r="P6" s="2"/>
    </row>
    <row r="7" spans="1:19" ht="26.25" customHeight="1" thickBot="1">
      <c r="A7" s="30" t="s">
        <v>4</v>
      </c>
      <c r="B7" s="110">
        <v>0</v>
      </c>
      <c r="C7" s="112">
        <v>0</v>
      </c>
      <c r="D7" s="113">
        <v>0</v>
      </c>
      <c r="E7" s="113">
        <v>6</v>
      </c>
      <c r="F7" s="110">
        <v>2</v>
      </c>
      <c r="G7" s="112">
        <v>0</v>
      </c>
      <c r="H7" s="113">
        <v>8</v>
      </c>
      <c r="I7" s="155">
        <v>0</v>
      </c>
      <c r="J7" s="2"/>
      <c r="K7" s="350" t="s">
        <v>38</v>
      </c>
      <c r="L7" s="350"/>
      <c r="M7" s="350"/>
      <c r="N7" s="350"/>
      <c r="O7" s="350"/>
      <c r="P7" s="2"/>
      <c r="Q7" s="2"/>
    </row>
    <row r="8" spans="1:19" ht="26.25" customHeight="1">
      <c r="A8" s="72" t="s">
        <v>214</v>
      </c>
      <c r="B8" s="110">
        <v>0</v>
      </c>
      <c r="C8" s="112">
        <v>0</v>
      </c>
      <c r="D8" s="113">
        <v>0</v>
      </c>
      <c r="E8" s="113">
        <v>9</v>
      </c>
      <c r="F8" s="110">
        <v>3</v>
      </c>
      <c r="G8" s="112">
        <v>0</v>
      </c>
      <c r="H8" s="113">
        <v>12</v>
      </c>
      <c r="I8" s="155">
        <v>1</v>
      </c>
      <c r="J8" s="2"/>
      <c r="K8" s="373" t="s">
        <v>39</v>
      </c>
      <c r="L8" s="375" t="s">
        <v>151</v>
      </c>
      <c r="M8" s="376"/>
      <c r="N8" s="376"/>
      <c r="O8" s="377"/>
      <c r="P8" s="2"/>
      <c r="Q8" s="2"/>
    </row>
    <row r="9" spans="1:19" ht="26.25" customHeight="1">
      <c r="A9" s="72" t="s">
        <v>218</v>
      </c>
      <c r="B9" s="110">
        <v>2</v>
      </c>
      <c r="C9" s="112">
        <v>0</v>
      </c>
      <c r="D9" s="113">
        <v>0</v>
      </c>
      <c r="E9" s="113">
        <v>13</v>
      </c>
      <c r="F9" s="110">
        <v>9</v>
      </c>
      <c r="G9" s="112">
        <v>0</v>
      </c>
      <c r="H9" s="113">
        <v>24</v>
      </c>
      <c r="I9" s="155">
        <v>1</v>
      </c>
      <c r="J9" s="2"/>
      <c r="K9" s="374"/>
      <c r="L9" s="381"/>
      <c r="M9" s="382"/>
      <c r="N9" s="379" t="s">
        <v>40</v>
      </c>
      <c r="O9" s="380"/>
      <c r="P9" s="2"/>
      <c r="Q9" s="2"/>
    </row>
    <row r="10" spans="1:19" ht="26.25" customHeight="1">
      <c r="A10" s="30" t="s">
        <v>6</v>
      </c>
      <c r="B10" s="110">
        <v>1</v>
      </c>
      <c r="C10" s="112">
        <v>0</v>
      </c>
      <c r="D10" s="113">
        <v>0</v>
      </c>
      <c r="E10" s="113">
        <v>6</v>
      </c>
      <c r="F10" s="110">
        <v>5</v>
      </c>
      <c r="G10" s="112">
        <v>0</v>
      </c>
      <c r="H10" s="113">
        <v>12</v>
      </c>
      <c r="I10" s="155">
        <v>3</v>
      </c>
      <c r="J10" s="2"/>
      <c r="K10" s="383" t="s">
        <v>120</v>
      </c>
      <c r="L10" s="330" t="s">
        <v>24</v>
      </c>
      <c r="M10" s="358"/>
      <c r="N10" s="330" t="s">
        <v>24</v>
      </c>
      <c r="O10" s="378"/>
      <c r="P10" s="2"/>
      <c r="Q10" s="2"/>
    </row>
    <row r="11" spans="1:19" ht="26.25" customHeight="1">
      <c r="A11" s="30" t="s">
        <v>7</v>
      </c>
      <c r="B11" s="110">
        <v>0</v>
      </c>
      <c r="C11" s="112">
        <v>0</v>
      </c>
      <c r="D11" s="113">
        <v>0</v>
      </c>
      <c r="E11" s="113">
        <v>11</v>
      </c>
      <c r="F11" s="110">
        <v>2</v>
      </c>
      <c r="G11" s="112">
        <v>0</v>
      </c>
      <c r="H11" s="113">
        <v>13</v>
      </c>
      <c r="I11" s="155">
        <v>7</v>
      </c>
      <c r="J11" s="2"/>
      <c r="K11" s="384"/>
      <c r="L11" s="347">
        <v>84</v>
      </c>
      <c r="M11" s="349"/>
      <c r="N11" s="347">
        <v>7</v>
      </c>
      <c r="O11" s="348"/>
      <c r="P11" s="2"/>
      <c r="Q11" s="2"/>
    </row>
    <row r="12" spans="1:19" ht="26.25" customHeight="1" thickBot="1">
      <c r="A12" s="72" t="s">
        <v>121</v>
      </c>
      <c r="B12" s="110">
        <v>1</v>
      </c>
      <c r="C12" s="112">
        <v>0</v>
      </c>
      <c r="D12" s="113">
        <v>0</v>
      </c>
      <c r="E12" s="113">
        <v>11</v>
      </c>
      <c r="F12" s="110">
        <v>2</v>
      </c>
      <c r="G12" s="112">
        <v>0</v>
      </c>
      <c r="H12" s="113">
        <v>14</v>
      </c>
      <c r="I12" s="155">
        <v>0</v>
      </c>
      <c r="J12" s="2"/>
      <c r="K12" s="52" t="s">
        <v>122</v>
      </c>
      <c r="L12" s="363">
        <v>48</v>
      </c>
      <c r="M12" s="363"/>
      <c r="N12" s="363">
        <v>6</v>
      </c>
      <c r="O12" s="372"/>
      <c r="P12" s="2"/>
      <c r="Q12" s="2"/>
    </row>
    <row r="13" spans="1:19" ht="26.25" customHeight="1">
      <c r="A13" s="72" t="s">
        <v>86</v>
      </c>
      <c r="B13" s="110">
        <v>1</v>
      </c>
      <c r="C13" s="112">
        <v>0</v>
      </c>
      <c r="D13" s="113">
        <v>0</v>
      </c>
      <c r="E13" s="113">
        <v>11</v>
      </c>
      <c r="F13" s="110">
        <v>1</v>
      </c>
      <c r="G13" s="112">
        <v>0</v>
      </c>
      <c r="H13" s="113">
        <v>13</v>
      </c>
      <c r="I13" s="155">
        <v>0</v>
      </c>
      <c r="J13" s="2"/>
      <c r="K13" s="2"/>
      <c r="L13" s="1"/>
      <c r="M13" s="1"/>
      <c r="N13" s="1"/>
      <c r="O13" s="1"/>
      <c r="P13" s="1"/>
      <c r="Q13" s="1"/>
    </row>
    <row r="14" spans="1:19" ht="26.25" customHeight="1">
      <c r="A14" s="72" t="s">
        <v>123</v>
      </c>
      <c r="B14" s="110">
        <v>0</v>
      </c>
      <c r="C14" s="112">
        <v>0</v>
      </c>
      <c r="D14" s="113">
        <v>0</v>
      </c>
      <c r="E14" s="113">
        <v>11</v>
      </c>
      <c r="F14" s="110">
        <v>2</v>
      </c>
      <c r="G14" s="112">
        <v>0</v>
      </c>
      <c r="H14" s="113">
        <v>13</v>
      </c>
      <c r="I14" s="155">
        <v>0</v>
      </c>
      <c r="J14" s="2"/>
      <c r="K14" s="47"/>
      <c r="L14" s="47"/>
      <c r="M14" s="47"/>
      <c r="N14" s="47"/>
      <c r="O14" s="47"/>
      <c r="P14" s="47"/>
      <c r="Q14" s="47"/>
      <c r="R14" s="47"/>
    </row>
    <row r="15" spans="1:19" ht="26.25" customHeight="1">
      <c r="A15" s="72" t="s">
        <v>124</v>
      </c>
      <c r="B15" s="110">
        <v>0</v>
      </c>
      <c r="C15" s="112">
        <v>0</v>
      </c>
      <c r="D15" s="113">
        <v>0</v>
      </c>
      <c r="E15" s="113">
        <v>11</v>
      </c>
      <c r="F15" s="110">
        <v>3</v>
      </c>
      <c r="G15" s="112">
        <v>0</v>
      </c>
      <c r="H15" s="113">
        <v>14</v>
      </c>
      <c r="I15" s="155">
        <v>0</v>
      </c>
      <c r="J15" s="2"/>
      <c r="K15" s="47"/>
      <c r="L15" s="47"/>
      <c r="M15" s="47"/>
      <c r="N15" s="47"/>
      <c r="O15" s="47"/>
      <c r="P15" s="47"/>
      <c r="Q15" s="47"/>
      <c r="R15" s="47"/>
    </row>
    <row r="16" spans="1:19" ht="26.25" customHeight="1">
      <c r="A16" s="72" t="s">
        <v>87</v>
      </c>
      <c r="B16" s="110">
        <v>0</v>
      </c>
      <c r="C16" s="112">
        <v>0</v>
      </c>
      <c r="D16" s="113">
        <v>1</v>
      </c>
      <c r="E16" s="113">
        <v>7</v>
      </c>
      <c r="F16" s="110">
        <v>2</v>
      </c>
      <c r="G16" s="112">
        <v>0</v>
      </c>
      <c r="H16" s="113">
        <v>10</v>
      </c>
      <c r="I16" s="155">
        <v>1</v>
      </c>
      <c r="J16" s="2"/>
      <c r="K16" s="47"/>
      <c r="L16" s="47"/>
      <c r="M16" s="47"/>
      <c r="N16" s="47"/>
      <c r="O16" s="47"/>
      <c r="P16" s="47"/>
      <c r="Q16" s="47"/>
      <c r="R16" s="47"/>
    </row>
    <row r="17" spans="1:18" ht="26.25" customHeight="1">
      <c r="A17" s="72" t="s">
        <v>78</v>
      </c>
      <c r="B17" s="110">
        <v>1</v>
      </c>
      <c r="C17" s="112">
        <v>0</v>
      </c>
      <c r="D17" s="113">
        <v>0</v>
      </c>
      <c r="E17" s="113">
        <v>11</v>
      </c>
      <c r="F17" s="110">
        <v>10</v>
      </c>
      <c r="G17" s="112">
        <v>0</v>
      </c>
      <c r="H17" s="113">
        <v>22</v>
      </c>
      <c r="I17" s="155">
        <v>0</v>
      </c>
      <c r="J17" s="2"/>
      <c r="K17" s="47"/>
      <c r="L17" s="47"/>
      <c r="M17" s="47"/>
      <c r="N17" s="47"/>
      <c r="O17" s="47"/>
      <c r="P17" s="47"/>
      <c r="Q17" s="47"/>
      <c r="R17" s="47"/>
    </row>
    <row r="18" spans="1:18" ht="26.25" customHeight="1">
      <c r="A18" s="73" t="s">
        <v>81</v>
      </c>
      <c r="B18" s="115">
        <v>1</v>
      </c>
      <c r="C18" s="116">
        <v>0</v>
      </c>
      <c r="D18" s="117">
        <v>0</v>
      </c>
      <c r="E18" s="117">
        <v>10</v>
      </c>
      <c r="F18" s="115">
        <v>8</v>
      </c>
      <c r="G18" s="116">
        <v>0</v>
      </c>
      <c r="H18" s="117">
        <v>19</v>
      </c>
      <c r="I18" s="118">
        <v>0</v>
      </c>
      <c r="J18" s="2"/>
      <c r="K18" s="47"/>
      <c r="L18" s="47"/>
      <c r="M18" s="47"/>
      <c r="N18" s="47"/>
      <c r="O18" s="47"/>
      <c r="P18" s="47"/>
      <c r="Q18" s="47"/>
      <c r="R18" s="47"/>
    </row>
    <row r="19" spans="1:18" ht="26.25" customHeight="1">
      <c r="A19" s="72" t="s">
        <v>125</v>
      </c>
      <c r="B19" s="110">
        <v>1</v>
      </c>
      <c r="C19" s="112">
        <v>0</v>
      </c>
      <c r="D19" s="113">
        <v>0</v>
      </c>
      <c r="E19" s="113">
        <v>11</v>
      </c>
      <c r="F19" s="110">
        <v>15</v>
      </c>
      <c r="G19" s="112">
        <v>0</v>
      </c>
      <c r="H19" s="113">
        <v>27</v>
      </c>
      <c r="I19" s="155">
        <v>3</v>
      </c>
      <c r="J19" s="2"/>
      <c r="K19" s="47"/>
      <c r="L19" s="47"/>
      <c r="M19" s="47"/>
      <c r="N19" s="47"/>
      <c r="O19" s="47"/>
      <c r="P19" s="47"/>
      <c r="Q19" s="47"/>
      <c r="R19" s="47"/>
    </row>
    <row r="20" spans="1:18" ht="26.25" customHeight="1">
      <c r="A20" s="30" t="s">
        <v>126</v>
      </c>
      <c r="B20" s="110">
        <v>4</v>
      </c>
      <c r="C20" s="112">
        <v>0</v>
      </c>
      <c r="D20" s="113">
        <v>0</v>
      </c>
      <c r="E20" s="113">
        <v>13</v>
      </c>
      <c r="F20" s="110">
        <v>20</v>
      </c>
      <c r="G20" s="112">
        <v>0</v>
      </c>
      <c r="H20" s="113">
        <v>37</v>
      </c>
      <c r="I20" s="155">
        <v>5</v>
      </c>
      <c r="J20" s="2"/>
      <c r="K20" s="47"/>
      <c r="L20" s="47"/>
      <c r="M20" s="47"/>
      <c r="N20" s="47"/>
      <c r="O20" s="47"/>
      <c r="P20" s="47"/>
      <c r="Q20" s="47"/>
      <c r="R20" s="47"/>
    </row>
    <row r="21" spans="1:18" ht="26.25" customHeight="1">
      <c r="A21" s="73" t="s">
        <v>79</v>
      </c>
      <c r="B21" s="115">
        <v>0</v>
      </c>
      <c r="C21" s="116">
        <v>0</v>
      </c>
      <c r="D21" s="117">
        <v>0</v>
      </c>
      <c r="E21" s="117">
        <v>6</v>
      </c>
      <c r="F21" s="115">
        <v>0</v>
      </c>
      <c r="G21" s="116">
        <v>0</v>
      </c>
      <c r="H21" s="117">
        <v>6</v>
      </c>
      <c r="I21" s="118">
        <v>0</v>
      </c>
      <c r="J21" s="2"/>
      <c r="K21" s="47"/>
      <c r="L21" s="47"/>
      <c r="M21" s="47"/>
      <c r="N21" s="47"/>
      <c r="O21" s="47"/>
      <c r="P21" s="47"/>
      <c r="Q21" s="47"/>
      <c r="R21" s="47"/>
    </row>
    <row r="22" spans="1:18" ht="26.25" customHeight="1" thickBot="1">
      <c r="A22" s="53" t="s">
        <v>41</v>
      </c>
      <c r="B22" s="156">
        <v>1</v>
      </c>
      <c r="C22" s="157">
        <v>0</v>
      </c>
      <c r="D22" s="137">
        <v>0</v>
      </c>
      <c r="E22" s="137">
        <v>9</v>
      </c>
      <c r="F22" s="156">
        <v>9</v>
      </c>
      <c r="G22" s="157">
        <v>0</v>
      </c>
      <c r="H22" s="137">
        <v>19</v>
      </c>
      <c r="I22" s="158">
        <v>0</v>
      </c>
      <c r="J22" s="2"/>
      <c r="K22" s="47"/>
      <c r="L22" s="47"/>
      <c r="M22" s="47"/>
      <c r="N22" s="47"/>
      <c r="O22" s="47"/>
      <c r="P22" s="47"/>
      <c r="Q22" s="47"/>
      <c r="R22" s="47"/>
    </row>
    <row r="23" spans="1:18" s="55" customFormat="1" ht="26.25" customHeight="1" thickTop="1">
      <c r="A23" s="54" t="s">
        <v>42</v>
      </c>
      <c r="B23" s="159">
        <v>15</v>
      </c>
      <c r="C23" s="160">
        <v>0</v>
      </c>
      <c r="D23" s="161">
        <v>1</v>
      </c>
      <c r="E23" s="161">
        <v>170</v>
      </c>
      <c r="F23" s="159">
        <v>112</v>
      </c>
      <c r="G23" s="160">
        <v>0</v>
      </c>
      <c r="H23" s="161">
        <v>298</v>
      </c>
      <c r="I23" s="162">
        <v>47</v>
      </c>
      <c r="J23" s="3"/>
      <c r="K23" s="3"/>
      <c r="L23" s="3"/>
      <c r="M23" s="3"/>
    </row>
    <row r="24" spans="1:18" ht="18.75" customHeight="1" thickBot="1">
      <c r="A24" s="56" t="s">
        <v>43</v>
      </c>
      <c r="B24" s="163">
        <v>4</v>
      </c>
      <c r="C24" s="164">
        <v>0</v>
      </c>
      <c r="D24" s="165">
        <v>1</v>
      </c>
      <c r="E24" s="165">
        <v>14</v>
      </c>
      <c r="F24" s="163">
        <v>28</v>
      </c>
      <c r="G24" s="164">
        <v>0</v>
      </c>
      <c r="H24" s="165">
        <v>47</v>
      </c>
      <c r="I24" s="106"/>
      <c r="J24" s="2"/>
      <c r="K24" s="2"/>
      <c r="L24" s="91"/>
      <c r="M24" s="91"/>
      <c r="N24" s="91"/>
      <c r="O24" s="91"/>
    </row>
    <row r="25" spans="1:18" ht="3" customHeight="1">
      <c r="A25" s="57"/>
      <c r="B25" s="58"/>
      <c r="C25" s="58"/>
      <c r="D25" s="58"/>
      <c r="E25" s="58"/>
      <c r="F25" s="58"/>
      <c r="G25" s="58"/>
      <c r="H25" s="58"/>
      <c r="I25" s="58"/>
      <c r="J25" s="2"/>
      <c r="K25" s="2"/>
      <c r="L25" s="91"/>
      <c r="M25" s="91"/>
      <c r="N25" s="91"/>
      <c r="O25" s="91"/>
    </row>
    <row r="26" spans="1:18" ht="12" customHeight="1">
      <c r="A26" s="345" t="s">
        <v>222</v>
      </c>
      <c r="B26" s="345"/>
      <c r="C26" s="345"/>
      <c r="D26" s="345"/>
      <c r="E26" s="345"/>
      <c r="F26" s="345"/>
      <c r="G26" s="345"/>
      <c r="H26" s="345"/>
      <c r="I26" s="345"/>
      <c r="J26" s="2"/>
      <c r="K26" s="2"/>
      <c r="L26" s="91"/>
      <c r="M26" s="91"/>
      <c r="N26" s="91"/>
      <c r="O26" s="91"/>
    </row>
    <row r="27" spans="1:18" ht="12" customHeight="1">
      <c r="A27" s="346" t="s">
        <v>252</v>
      </c>
      <c r="B27" s="346"/>
      <c r="C27" s="346"/>
      <c r="D27" s="346"/>
      <c r="E27" s="346"/>
      <c r="F27" s="346"/>
      <c r="G27" s="346"/>
      <c r="H27" s="346"/>
      <c r="I27" s="346"/>
      <c r="J27" s="2"/>
      <c r="K27" s="2"/>
      <c r="L27" s="91"/>
      <c r="M27" s="91"/>
      <c r="N27" s="91"/>
      <c r="O27" s="91"/>
    </row>
    <row r="28" spans="1:18" s="59" customFormat="1" ht="12" customHeight="1">
      <c r="A28" s="346" t="s">
        <v>223</v>
      </c>
      <c r="B28" s="346"/>
      <c r="C28" s="346"/>
      <c r="D28" s="346"/>
      <c r="E28" s="346"/>
      <c r="F28" s="346"/>
      <c r="G28" s="346"/>
      <c r="H28" s="346"/>
      <c r="I28" s="346"/>
      <c r="J28" s="2"/>
      <c r="K28" s="2"/>
    </row>
    <row r="29" spans="1:18" s="59" customFormat="1" ht="12" customHeight="1">
      <c r="A29" s="346" t="s">
        <v>224</v>
      </c>
      <c r="B29" s="346"/>
      <c r="C29" s="346"/>
      <c r="D29" s="346"/>
      <c r="E29" s="346"/>
      <c r="F29" s="346"/>
      <c r="G29" s="346"/>
      <c r="H29" s="346"/>
      <c r="I29" s="346"/>
      <c r="J29" s="2"/>
      <c r="K29" s="2"/>
    </row>
    <row r="30" spans="1:18" s="59" customFormat="1" ht="12" customHeight="1">
      <c r="A30" s="346" t="s">
        <v>225</v>
      </c>
      <c r="B30" s="346"/>
      <c r="C30" s="346"/>
      <c r="D30" s="346"/>
      <c r="E30" s="346"/>
      <c r="F30" s="346"/>
      <c r="G30" s="346"/>
      <c r="H30" s="346"/>
      <c r="I30" s="346"/>
      <c r="K30" s="2"/>
    </row>
    <row r="31" spans="1:18" s="59" customFormat="1" ht="18" customHeight="1">
      <c r="K31" s="2"/>
    </row>
    <row r="32" spans="1:18" s="59" customFormat="1" ht="18" customHeight="1">
      <c r="K32" s="2"/>
    </row>
    <row r="33" spans="1:17" s="59" customFormat="1" ht="18" customHeight="1">
      <c r="C33" s="2"/>
      <c r="D33" s="2"/>
      <c r="E33" s="2"/>
      <c r="F33" s="2"/>
      <c r="G33" s="2"/>
      <c r="H33" s="2"/>
      <c r="I33" s="2"/>
      <c r="K33" s="2"/>
    </row>
    <row r="34" spans="1:17" s="59" customFormat="1" ht="11.25">
      <c r="C34" s="2"/>
      <c r="D34" s="2"/>
      <c r="E34" s="2"/>
      <c r="F34" s="2"/>
      <c r="G34" s="2"/>
      <c r="H34" s="2"/>
      <c r="I34" s="2"/>
      <c r="K34" s="2"/>
    </row>
    <row r="35" spans="1:17" s="59" customFormat="1" ht="11.25">
      <c r="C35" s="2"/>
      <c r="D35" s="2"/>
      <c r="E35" s="2"/>
      <c r="F35" s="2"/>
      <c r="G35" s="2"/>
      <c r="H35" s="2"/>
      <c r="I35" s="2"/>
      <c r="K35" s="2"/>
      <c r="L35" s="2"/>
    </row>
    <row r="36" spans="1:17" s="59" customFormat="1" ht="11.25">
      <c r="C36" s="2"/>
      <c r="D36" s="2"/>
      <c r="E36" s="2"/>
      <c r="F36" s="2"/>
      <c r="G36" s="2"/>
      <c r="H36" s="2"/>
      <c r="I36" s="2"/>
      <c r="K36" s="2"/>
      <c r="L36" s="2"/>
    </row>
    <row r="37" spans="1:17" s="59" customFormat="1" ht="11.25">
      <c r="C37" s="2"/>
      <c r="D37" s="2"/>
      <c r="E37" s="2"/>
      <c r="F37" s="2"/>
      <c r="G37" s="2"/>
      <c r="H37" s="2"/>
      <c r="I37" s="2"/>
      <c r="K37" s="2"/>
      <c r="L37" s="2"/>
    </row>
    <row r="38" spans="1:17" s="59" customFormat="1" ht="11.25">
      <c r="C38" s="2"/>
      <c r="D38" s="2"/>
      <c r="E38" s="2"/>
      <c r="F38" s="2"/>
      <c r="G38" s="2"/>
      <c r="H38" s="2"/>
      <c r="I38" s="2"/>
      <c r="K38" s="60"/>
      <c r="L38" s="60"/>
      <c r="M38" s="60"/>
      <c r="N38" s="60"/>
      <c r="O38" s="60"/>
      <c r="Q38" s="2"/>
    </row>
    <row r="39" spans="1:17" s="59" customFormat="1" ht="11.25">
      <c r="C39" s="2"/>
      <c r="D39" s="2"/>
      <c r="E39" s="2"/>
      <c r="F39" s="2"/>
      <c r="G39" s="2"/>
      <c r="H39" s="2"/>
      <c r="I39" s="2"/>
      <c r="K39" s="60"/>
      <c r="L39" s="60"/>
      <c r="M39" s="60"/>
      <c r="N39" s="60"/>
      <c r="O39" s="60"/>
      <c r="Q39" s="2"/>
    </row>
    <row r="40" spans="1:17" s="59" customFormat="1" ht="11.25">
      <c r="C40" s="2"/>
      <c r="D40" s="2"/>
      <c r="E40" s="2"/>
      <c r="F40" s="2"/>
      <c r="G40" s="2"/>
      <c r="H40" s="2"/>
      <c r="I40" s="2"/>
      <c r="K40" s="60"/>
      <c r="L40" s="60"/>
      <c r="M40" s="60"/>
      <c r="N40" s="60"/>
      <c r="O40" s="60"/>
      <c r="Q40" s="2"/>
    </row>
    <row r="41" spans="1:17" s="59" customFormat="1" ht="11.25">
      <c r="A41" s="2"/>
      <c r="B41" s="2"/>
      <c r="C41" s="2"/>
      <c r="D41" s="2"/>
      <c r="E41" s="2"/>
      <c r="F41" s="2"/>
      <c r="G41" s="2"/>
      <c r="H41" s="2"/>
      <c r="I41" s="2"/>
      <c r="K41" s="60"/>
      <c r="L41" s="60"/>
      <c r="M41" s="60"/>
      <c r="N41" s="60"/>
      <c r="O41" s="60"/>
      <c r="Q41" s="2"/>
    </row>
    <row r="42" spans="1:17" s="59" customFormat="1" ht="11.25">
      <c r="D42" s="2"/>
      <c r="E42" s="2"/>
      <c r="F42" s="2"/>
      <c r="G42" s="2"/>
      <c r="H42" s="2"/>
      <c r="I42" s="2"/>
      <c r="K42" s="60"/>
      <c r="L42" s="60"/>
      <c r="M42" s="60"/>
      <c r="N42" s="60"/>
      <c r="O42" s="60"/>
      <c r="Q42" s="2"/>
    </row>
    <row r="43" spans="1:17" s="59" customFormat="1" ht="11.25">
      <c r="D43" s="2"/>
      <c r="E43" s="2"/>
      <c r="F43" s="2"/>
      <c r="G43" s="2"/>
      <c r="H43" s="2"/>
      <c r="I43" s="2"/>
      <c r="K43" s="60"/>
      <c r="L43" s="60"/>
      <c r="M43" s="60"/>
      <c r="N43" s="60"/>
      <c r="O43" s="60"/>
      <c r="Q43" s="2"/>
    </row>
    <row r="44" spans="1:17" s="59" customFormat="1" ht="11.25">
      <c r="D44" s="2"/>
      <c r="E44" s="2"/>
      <c r="F44" s="2"/>
      <c r="G44" s="2"/>
      <c r="H44" s="2"/>
      <c r="I44" s="2"/>
      <c r="K44" s="60"/>
      <c r="L44" s="60"/>
      <c r="M44" s="60"/>
      <c r="N44" s="60"/>
      <c r="O44" s="60"/>
      <c r="Q44" s="2"/>
    </row>
    <row r="45" spans="1:17" s="59" customFormat="1" ht="11.25">
      <c r="D45" s="2"/>
      <c r="E45" s="2"/>
      <c r="F45" s="2"/>
      <c r="G45" s="2"/>
      <c r="H45" s="2"/>
      <c r="I45" s="2"/>
      <c r="K45" s="60"/>
      <c r="L45" s="60"/>
      <c r="M45" s="60"/>
      <c r="N45" s="60"/>
      <c r="O45" s="60"/>
    </row>
    <row r="46" spans="1:17" s="59" customFormat="1" ht="11.25">
      <c r="D46" s="2"/>
      <c r="E46" s="2"/>
      <c r="F46" s="2"/>
      <c r="G46" s="2"/>
      <c r="H46" s="2"/>
      <c r="I46" s="2"/>
      <c r="J46" s="2"/>
      <c r="K46" s="60"/>
      <c r="L46" s="60"/>
      <c r="M46" s="60"/>
      <c r="N46" s="60"/>
      <c r="O46" s="60"/>
    </row>
    <row r="47" spans="1:17" s="59" customFormat="1" ht="11.25">
      <c r="D47" s="2"/>
      <c r="E47" s="2"/>
      <c r="F47" s="2"/>
      <c r="G47" s="2"/>
      <c r="H47" s="2"/>
      <c r="I47" s="2"/>
      <c r="J47" s="2"/>
      <c r="K47" s="60"/>
      <c r="L47" s="60"/>
      <c r="M47" s="60"/>
      <c r="N47" s="60"/>
      <c r="O47" s="60"/>
    </row>
    <row r="48" spans="1:17" s="59" customFormat="1" ht="11.25">
      <c r="A48" s="2"/>
      <c r="B48" s="2"/>
      <c r="C48" s="2"/>
      <c r="D48" s="2"/>
      <c r="E48" s="2"/>
      <c r="F48" s="2"/>
      <c r="G48" s="2"/>
      <c r="H48" s="2"/>
      <c r="I48" s="2"/>
      <c r="J48" s="2"/>
      <c r="K48" s="60"/>
      <c r="L48" s="60"/>
      <c r="M48" s="60"/>
      <c r="N48" s="60"/>
      <c r="O48" s="60"/>
    </row>
    <row r="49" spans="1:17" s="59" customFormat="1" ht="11.25">
      <c r="G49" s="2"/>
      <c r="H49" s="2"/>
      <c r="I49" s="2"/>
      <c r="J49" s="2"/>
      <c r="K49" s="60"/>
      <c r="L49" s="60"/>
      <c r="M49" s="60"/>
      <c r="N49" s="60"/>
      <c r="O49" s="60"/>
    </row>
    <row r="50" spans="1:17" s="59" customFormat="1" ht="11.25">
      <c r="G50" s="2"/>
      <c r="H50" s="2"/>
      <c r="I50" s="2"/>
      <c r="J50" s="2"/>
      <c r="K50" s="60"/>
      <c r="L50" s="60"/>
      <c r="M50" s="60"/>
      <c r="N50" s="60"/>
      <c r="O50" s="60"/>
    </row>
    <row r="51" spans="1:17">
      <c r="G51" s="2"/>
      <c r="H51" s="2"/>
      <c r="I51" s="2"/>
      <c r="J51" s="2"/>
    </row>
    <row r="52" spans="1:17">
      <c r="I52" s="2"/>
      <c r="J52" s="2"/>
    </row>
    <row r="53" spans="1:17">
      <c r="I53" s="2"/>
      <c r="J53" s="2"/>
    </row>
    <row r="54" spans="1:17">
      <c r="I54" s="2"/>
      <c r="J54" s="2"/>
    </row>
    <row r="55" spans="1:17">
      <c r="I55" s="2"/>
      <c r="J55" s="2"/>
    </row>
    <row r="56" spans="1:17">
      <c r="I56" s="2"/>
      <c r="J56" s="2"/>
    </row>
    <row r="57" spans="1:17">
      <c r="I57" s="2"/>
      <c r="J57" s="2"/>
    </row>
    <row r="58" spans="1:17">
      <c r="I58" s="2"/>
      <c r="J58" s="2"/>
    </row>
    <row r="59" spans="1:17">
      <c r="I59" s="2"/>
      <c r="J59" s="2"/>
    </row>
    <row r="60" spans="1:17">
      <c r="I60" s="2"/>
      <c r="J60" s="2"/>
    </row>
    <row r="61" spans="1:17">
      <c r="A61" s="344"/>
      <c r="B61" s="344"/>
      <c r="C61" s="344"/>
      <c r="D61" s="344"/>
      <c r="E61" s="344"/>
      <c r="F61" s="344"/>
      <c r="G61" s="344"/>
      <c r="H61" s="344"/>
      <c r="I61" s="344"/>
      <c r="J61" s="344"/>
      <c r="K61" s="344"/>
      <c r="L61" s="48"/>
      <c r="M61" s="48"/>
      <c r="N61" s="48"/>
      <c r="O61" s="48"/>
      <c r="P61" s="2"/>
      <c r="Q61" s="2"/>
    </row>
    <row r="62" spans="1:17">
      <c r="G62" s="2"/>
      <c r="H62" s="2"/>
      <c r="I62" s="2"/>
      <c r="J62" s="2"/>
      <c r="K62" s="48"/>
      <c r="L62" s="48"/>
      <c r="M62" s="48"/>
      <c r="N62" s="48"/>
      <c r="O62" s="48"/>
      <c r="P62" s="2"/>
      <c r="Q62" s="2"/>
    </row>
    <row r="63" spans="1:17">
      <c r="G63" s="2"/>
      <c r="H63" s="2"/>
      <c r="I63" s="2"/>
      <c r="J63" s="2"/>
      <c r="K63" s="48"/>
      <c r="L63" s="48"/>
      <c r="M63" s="48"/>
      <c r="N63" s="48"/>
      <c r="O63" s="48"/>
      <c r="P63" s="2"/>
      <c r="Q63" s="2"/>
    </row>
    <row r="64" spans="1:17">
      <c r="G64" s="2"/>
      <c r="H64" s="2"/>
      <c r="I64" s="2"/>
      <c r="J64" s="2"/>
      <c r="K64" s="48"/>
      <c r="L64" s="48"/>
      <c r="M64" s="48"/>
      <c r="N64" s="48"/>
      <c r="O64" s="48"/>
      <c r="P64" s="2"/>
      <c r="Q64" s="2"/>
    </row>
    <row r="65" spans="1:17">
      <c r="A65" s="2"/>
      <c r="B65" s="2"/>
      <c r="C65" s="2"/>
      <c r="D65" s="2"/>
      <c r="E65" s="2"/>
      <c r="F65" s="2"/>
      <c r="G65" s="2"/>
      <c r="H65" s="2"/>
      <c r="I65" s="2"/>
      <c r="J65" s="2"/>
      <c r="K65" s="48"/>
      <c r="L65" s="48"/>
      <c r="M65" s="48"/>
      <c r="N65" s="48"/>
      <c r="O65" s="48"/>
      <c r="P65" s="2"/>
      <c r="Q65" s="2"/>
    </row>
    <row r="66" spans="1:17">
      <c r="A66" s="2"/>
      <c r="B66" s="2"/>
      <c r="C66" s="2"/>
      <c r="D66" s="2"/>
      <c r="E66" s="2"/>
      <c r="F66" s="2"/>
      <c r="G66" s="2"/>
      <c r="H66" s="2"/>
      <c r="I66" s="2"/>
      <c r="J66" s="2"/>
      <c r="K66" s="48"/>
      <c r="L66" s="48"/>
      <c r="M66" s="48"/>
      <c r="N66" s="48"/>
      <c r="O66" s="48"/>
      <c r="P66" s="2"/>
      <c r="Q66" s="2"/>
    </row>
    <row r="67" spans="1:17">
      <c r="A67" s="2"/>
      <c r="B67" s="2"/>
      <c r="C67" s="2"/>
      <c r="D67" s="2"/>
      <c r="E67" s="2"/>
      <c r="F67" s="2"/>
      <c r="G67" s="2"/>
      <c r="H67" s="2"/>
      <c r="I67" s="2"/>
      <c r="J67" s="2"/>
      <c r="K67" s="48"/>
      <c r="L67" s="48"/>
      <c r="M67" s="48"/>
      <c r="N67" s="48"/>
      <c r="O67" s="48"/>
      <c r="P67" s="2"/>
      <c r="Q67" s="2"/>
    </row>
  </sheetData>
  <mergeCells count="36">
    <mergeCell ref="B2:C2"/>
    <mergeCell ref="L12:M12"/>
    <mergeCell ref="M4:O4"/>
    <mergeCell ref="D2:D4"/>
    <mergeCell ref="K6:L6"/>
    <mergeCell ref="M6:O6"/>
    <mergeCell ref="N12:O12"/>
    <mergeCell ref="K8:K9"/>
    <mergeCell ref="L8:O8"/>
    <mergeCell ref="L10:M10"/>
    <mergeCell ref="N10:O10"/>
    <mergeCell ref="N9:O9"/>
    <mergeCell ref="L9:M9"/>
    <mergeCell ref="K10:K11"/>
    <mergeCell ref="A2:A4"/>
    <mergeCell ref="N11:O11"/>
    <mergeCell ref="L11:M11"/>
    <mergeCell ref="K7:O7"/>
    <mergeCell ref="E2:E4"/>
    <mergeCell ref="B3:B4"/>
    <mergeCell ref="C3:C4"/>
    <mergeCell ref="M5:O5"/>
    <mergeCell ref="G3:G4"/>
    <mergeCell ref="F3:F4"/>
    <mergeCell ref="K5:L5"/>
    <mergeCell ref="F2:G2"/>
    <mergeCell ref="H2:H4"/>
    <mergeCell ref="I2:I4"/>
    <mergeCell ref="K4:L4"/>
    <mergeCell ref="K3:O3"/>
    <mergeCell ref="A61:K61"/>
    <mergeCell ref="A26:I26"/>
    <mergeCell ref="A27:I27"/>
    <mergeCell ref="A28:I28"/>
    <mergeCell ref="A29:I29"/>
    <mergeCell ref="A30:I30"/>
  </mergeCells>
  <phoneticPr fontId="2"/>
  <pageMargins left="0.55118110236220474" right="0.55118110236220474" top="0.59055118110236227" bottom="0.55118110236220474" header="0.51181102362204722" footer="0.51181102362204722"/>
  <pageSetup paperSize="9" scale="70" orientation="portrait" r:id="rId1"/>
  <headerFooter alignWithMargins="0">
    <oddFooter>&amp;R名古屋国税局 酒税４(R01)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52"/>
  <sheetViews>
    <sheetView showGridLines="0" zoomScaleNormal="100" workbookViewId="0">
      <selection activeCell="H19" sqref="H19:H20"/>
    </sheetView>
  </sheetViews>
  <sheetFormatPr defaultRowHeight="15.95" customHeight="1"/>
  <cols>
    <col min="1" max="2" width="6.125" style="91" customWidth="1"/>
    <col min="3" max="3" width="20.625" style="91" customWidth="1"/>
    <col min="4" max="5" width="12.625" style="91" customWidth="1"/>
    <col min="6" max="6" width="12.125" style="91" customWidth="1"/>
    <col min="7" max="7" width="13.375" style="91" customWidth="1"/>
    <col min="8" max="8" width="9" style="91" bestFit="1"/>
    <col min="9" max="16384" width="9" style="91"/>
  </cols>
  <sheetData>
    <row r="1" spans="1:15" ht="15.95" customHeight="1" thickBot="1">
      <c r="A1" s="2" t="s">
        <v>98</v>
      </c>
      <c r="B1" s="2"/>
      <c r="C1" s="2"/>
      <c r="D1" s="2"/>
      <c r="E1" s="2"/>
      <c r="F1" s="2"/>
      <c r="G1" s="2"/>
      <c r="H1" s="2"/>
      <c r="I1" s="2"/>
      <c r="J1" s="2"/>
      <c r="K1" s="2"/>
      <c r="L1" s="2"/>
      <c r="M1" s="2"/>
      <c r="N1" s="2"/>
      <c r="O1" s="2"/>
    </row>
    <row r="2" spans="1:15" ht="15.95" customHeight="1">
      <c r="A2" s="284" t="s">
        <v>99</v>
      </c>
      <c r="B2" s="387"/>
      <c r="C2" s="309"/>
      <c r="D2" s="393" t="s">
        <v>100</v>
      </c>
      <c r="E2" s="394"/>
      <c r="F2" s="395"/>
      <c r="G2" s="396" t="s">
        <v>101</v>
      </c>
      <c r="H2" s="391" t="s">
        <v>102</v>
      </c>
      <c r="I2" s="2"/>
      <c r="J2" s="2"/>
      <c r="K2" s="2"/>
      <c r="L2" s="2"/>
      <c r="M2" s="2"/>
      <c r="N2" s="2"/>
      <c r="O2" s="2"/>
    </row>
    <row r="3" spans="1:15" ht="37.5" customHeight="1">
      <c r="A3" s="285"/>
      <c r="B3" s="388"/>
      <c r="C3" s="382"/>
      <c r="D3" s="63" t="s">
        <v>103</v>
      </c>
      <c r="E3" s="75" t="s">
        <v>104</v>
      </c>
      <c r="F3" s="61" t="s">
        <v>5</v>
      </c>
      <c r="G3" s="397"/>
      <c r="H3" s="392"/>
      <c r="I3" s="2"/>
      <c r="J3" s="2"/>
      <c r="K3" s="2"/>
      <c r="L3" s="2"/>
      <c r="M3" s="2"/>
      <c r="N3" s="2"/>
      <c r="O3" s="2"/>
    </row>
    <row r="4" spans="1:15" ht="12.75" customHeight="1">
      <c r="A4" s="62"/>
      <c r="B4" s="36"/>
      <c r="C4" s="61"/>
      <c r="D4" s="42" t="s">
        <v>24</v>
      </c>
      <c r="E4" s="42" t="s">
        <v>24</v>
      </c>
      <c r="F4" s="43" t="s">
        <v>24</v>
      </c>
      <c r="G4" s="43" t="s">
        <v>24</v>
      </c>
      <c r="H4" s="51" t="s">
        <v>27</v>
      </c>
      <c r="I4" s="2"/>
      <c r="J4" s="2"/>
      <c r="K4" s="2"/>
      <c r="L4" s="2"/>
      <c r="M4" s="2"/>
      <c r="N4" s="2"/>
      <c r="O4" s="2"/>
    </row>
    <row r="5" spans="1:15" ht="24" customHeight="1">
      <c r="A5" s="398" t="s">
        <v>105</v>
      </c>
      <c r="B5" s="400" t="s">
        <v>44</v>
      </c>
      <c r="C5" s="401"/>
      <c r="D5" s="109">
        <v>42</v>
      </c>
      <c r="E5" s="109">
        <v>302</v>
      </c>
      <c r="F5" s="131">
        <v>344</v>
      </c>
      <c r="G5" s="130">
        <v>9</v>
      </c>
      <c r="H5" s="154">
        <v>91</v>
      </c>
      <c r="I5" s="2"/>
      <c r="J5" s="2"/>
      <c r="K5" s="2"/>
      <c r="L5" s="2"/>
      <c r="M5" s="2"/>
      <c r="N5" s="2"/>
      <c r="O5" s="2"/>
    </row>
    <row r="6" spans="1:15" ht="24" customHeight="1">
      <c r="A6" s="398"/>
      <c r="B6" s="389" t="s">
        <v>7</v>
      </c>
      <c r="C6" s="325"/>
      <c r="D6" s="113">
        <v>2</v>
      </c>
      <c r="E6" s="113">
        <v>36</v>
      </c>
      <c r="F6" s="133">
        <v>38</v>
      </c>
      <c r="G6" s="132">
        <v>1</v>
      </c>
      <c r="H6" s="155">
        <v>6</v>
      </c>
      <c r="I6" s="2"/>
      <c r="J6" s="2"/>
      <c r="K6" s="2"/>
      <c r="L6" s="2"/>
      <c r="M6" s="2"/>
      <c r="N6" s="2"/>
      <c r="O6" s="2"/>
    </row>
    <row r="7" spans="1:15" ht="24" customHeight="1">
      <c r="A7" s="398"/>
      <c r="B7" s="389" t="s">
        <v>45</v>
      </c>
      <c r="C7" s="325"/>
      <c r="D7" s="113">
        <v>10</v>
      </c>
      <c r="E7" s="113">
        <v>94</v>
      </c>
      <c r="F7" s="133">
        <v>104</v>
      </c>
      <c r="G7" s="132">
        <v>2</v>
      </c>
      <c r="H7" s="155">
        <v>41</v>
      </c>
      <c r="I7" s="2"/>
      <c r="J7" s="2"/>
      <c r="K7" s="2"/>
      <c r="L7" s="2"/>
      <c r="M7" s="2"/>
      <c r="N7" s="2"/>
      <c r="O7" s="2"/>
    </row>
    <row r="8" spans="1:15" ht="24" customHeight="1">
      <c r="A8" s="398"/>
      <c r="B8" s="389" t="s">
        <v>46</v>
      </c>
      <c r="C8" s="325"/>
      <c r="D8" s="113">
        <v>77</v>
      </c>
      <c r="E8" s="113">
        <v>119</v>
      </c>
      <c r="F8" s="133">
        <v>196</v>
      </c>
      <c r="G8" s="132">
        <v>9</v>
      </c>
      <c r="H8" s="155">
        <v>122</v>
      </c>
      <c r="I8" s="2"/>
      <c r="J8" s="2"/>
      <c r="K8" s="2"/>
      <c r="L8" s="2"/>
      <c r="M8" s="2"/>
      <c r="N8" s="2"/>
      <c r="O8" s="2"/>
    </row>
    <row r="9" spans="1:15" s="194" customFormat="1" ht="24" customHeight="1">
      <c r="A9" s="398"/>
      <c r="B9" s="389" t="s">
        <v>208</v>
      </c>
      <c r="C9" s="325"/>
      <c r="D9" s="113">
        <v>1</v>
      </c>
      <c r="E9" s="113">
        <v>9</v>
      </c>
      <c r="F9" s="133">
        <v>10</v>
      </c>
      <c r="G9" s="132">
        <v>0</v>
      </c>
      <c r="H9" s="155">
        <v>3</v>
      </c>
      <c r="I9" s="2"/>
      <c r="J9" s="2"/>
      <c r="K9" s="2"/>
      <c r="L9" s="2"/>
      <c r="M9" s="2"/>
      <c r="N9" s="2"/>
      <c r="O9" s="2"/>
    </row>
    <row r="10" spans="1:15" s="194" customFormat="1" ht="24" customHeight="1">
      <c r="A10" s="398"/>
      <c r="B10" s="389" t="s">
        <v>209</v>
      </c>
      <c r="C10" s="325"/>
      <c r="D10" s="113">
        <v>0</v>
      </c>
      <c r="E10" s="113">
        <v>1</v>
      </c>
      <c r="F10" s="113">
        <v>1</v>
      </c>
      <c r="G10" s="132">
        <v>0</v>
      </c>
      <c r="H10" s="155">
        <v>0</v>
      </c>
      <c r="I10" s="2"/>
      <c r="J10" s="2"/>
      <c r="K10" s="2"/>
      <c r="L10" s="2"/>
      <c r="M10" s="2"/>
      <c r="N10" s="2"/>
      <c r="O10" s="2"/>
    </row>
    <row r="11" spans="1:15" s="194" customFormat="1" ht="24" customHeight="1">
      <c r="A11" s="398"/>
      <c r="B11" s="389" t="s">
        <v>210</v>
      </c>
      <c r="C11" s="325"/>
      <c r="D11" s="113">
        <v>3</v>
      </c>
      <c r="E11" s="113">
        <v>41</v>
      </c>
      <c r="F11" s="133">
        <v>44</v>
      </c>
      <c r="G11" s="132">
        <v>0</v>
      </c>
      <c r="H11" s="155">
        <v>9</v>
      </c>
      <c r="I11" s="2"/>
      <c r="J11" s="2"/>
      <c r="K11" s="2"/>
      <c r="L11" s="2"/>
      <c r="M11" s="2"/>
      <c r="N11" s="2"/>
      <c r="O11" s="2"/>
    </row>
    <row r="12" spans="1:15" ht="24" customHeight="1">
      <c r="A12" s="398"/>
      <c r="B12" s="417" t="s">
        <v>47</v>
      </c>
      <c r="C12" s="78" t="s">
        <v>106</v>
      </c>
      <c r="D12" s="113">
        <v>4</v>
      </c>
      <c r="E12" s="113">
        <v>19</v>
      </c>
      <c r="F12" s="113">
        <v>23</v>
      </c>
      <c r="G12" s="113">
        <v>0</v>
      </c>
      <c r="H12" s="155">
        <v>4</v>
      </c>
      <c r="I12" s="2"/>
      <c r="J12" s="2"/>
      <c r="K12" s="2"/>
      <c r="L12" s="2"/>
      <c r="M12" s="2"/>
      <c r="N12" s="2"/>
      <c r="O12" s="2"/>
    </row>
    <row r="13" spans="1:15" ht="24" customHeight="1">
      <c r="A13" s="398"/>
      <c r="B13" s="417"/>
      <c r="C13" s="78" t="s">
        <v>219</v>
      </c>
      <c r="D13" s="113">
        <v>0</v>
      </c>
      <c r="E13" s="113">
        <v>3</v>
      </c>
      <c r="F13" s="113">
        <v>3</v>
      </c>
      <c r="G13" s="113">
        <v>0</v>
      </c>
      <c r="H13" s="155">
        <v>0</v>
      </c>
      <c r="I13" s="2"/>
      <c r="J13" s="2"/>
      <c r="K13" s="2"/>
      <c r="L13" s="2"/>
      <c r="M13" s="2"/>
      <c r="N13" s="2"/>
      <c r="O13" s="2"/>
    </row>
    <row r="14" spans="1:15" ht="24" customHeight="1">
      <c r="A14" s="398"/>
      <c r="B14" s="417"/>
      <c r="C14" s="78" t="s">
        <v>7</v>
      </c>
      <c r="D14" s="113">
        <v>0</v>
      </c>
      <c r="E14" s="113">
        <v>3</v>
      </c>
      <c r="F14" s="113">
        <v>3</v>
      </c>
      <c r="G14" s="113">
        <v>0</v>
      </c>
      <c r="H14" s="155">
        <v>1</v>
      </c>
      <c r="I14" s="2"/>
      <c r="J14" s="2"/>
      <c r="K14" s="2"/>
      <c r="L14" s="2"/>
      <c r="M14" s="2"/>
      <c r="N14" s="2"/>
      <c r="O14" s="2"/>
    </row>
    <row r="15" spans="1:15" ht="24" customHeight="1">
      <c r="A15" s="398"/>
      <c r="B15" s="417"/>
      <c r="C15" s="78" t="s">
        <v>107</v>
      </c>
      <c r="D15" s="113">
        <v>0</v>
      </c>
      <c r="E15" s="113">
        <v>6</v>
      </c>
      <c r="F15" s="113">
        <v>6</v>
      </c>
      <c r="G15" s="113">
        <v>0</v>
      </c>
      <c r="H15" s="155">
        <v>2</v>
      </c>
      <c r="I15" s="2"/>
      <c r="J15" s="2"/>
      <c r="K15" s="2"/>
      <c r="L15" s="2"/>
      <c r="M15" s="2"/>
      <c r="N15" s="2"/>
      <c r="O15" s="2"/>
    </row>
    <row r="16" spans="1:15" s="55" customFormat="1" ht="24" customHeight="1">
      <c r="A16" s="398"/>
      <c r="B16" s="417"/>
      <c r="C16" s="79" t="s">
        <v>5</v>
      </c>
      <c r="D16" s="166">
        <v>4</v>
      </c>
      <c r="E16" s="166">
        <v>31</v>
      </c>
      <c r="F16" s="166">
        <v>35</v>
      </c>
      <c r="G16" s="166">
        <v>0</v>
      </c>
      <c r="H16" s="167">
        <v>7</v>
      </c>
      <c r="I16" s="3"/>
      <c r="J16" s="3"/>
      <c r="K16" s="3"/>
      <c r="L16" s="3"/>
      <c r="M16" s="3"/>
      <c r="N16" s="3"/>
      <c r="O16" s="3"/>
    </row>
    <row r="17" spans="1:15" s="55" customFormat="1" ht="24" customHeight="1">
      <c r="A17" s="398"/>
      <c r="B17" s="389" t="s">
        <v>211</v>
      </c>
      <c r="C17" s="325"/>
      <c r="D17" s="166">
        <v>0</v>
      </c>
      <c r="E17" s="166">
        <v>0</v>
      </c>
      <c r="F17" s="166">
        <v>0</v>
      </c>
      <c r="G17" s="166">
        <v>0</v>
      </c>
      <c r="H17" s="167">
        <v>0</v>
      </c>
      <c r="I17" s="3"/>
      <c r="J17" s="3"/>
      <c r="K17" s="3"/>
      <c r="L17" s="3"/>
      <c r="M17" s="3"/>
      <c r="N17" s="3"/>
      <c r="O17" s="3"/>
    </row>
    <row r="18" spans="1:15" ht="24" customHeight="1">
      <c r="A18" s="398"/>
      <c r="B18" s="389" t="s">
        <v>12</v>
      </c>
      <c r="C18" s="325"/>
      <c r="D18" s="113">
        <v>2</v>
      </c>
      <c r="E18" s="113">
        <v>0</v>
      </c>
      <c r="F18" s="133">
        <v>2</v>
      </c>
      <c r="G18" s="132">
        <v>0</v>
      </c>
      <c r="H18" s="155">
        <v>2</v>
      </c>
      <c r="I18" s="2"/>
      <c r="J18" s="2"/>
      <c r="K18" s="2"/>
      <c r="L18" s="2"/>
      <c r="M18" s="2"/>
      <c r="N18" s="2"/>
      <c r="O18" s="2"/>
    </row>
    <row r="19" spans="1:15" s="55" customFormat="1" ht="24" customHeight="1">
      <c r="A19" s="398"/>
      <c r="B19" s="402" t="s">
        <v>108</v>
      </c>
      <c r="C19" s="403"/>
      <c r="D19" s="166">
        <v>141</v>
      </c>
      <c r="E19" s="166">
        <v>633</v>
      </c>
      <c r="F19" s="168">
        <v>774</v>
      </c>
      <c r="G19" s="169">
        <v>21</v>
      </c>
      <c r="H19" s="167">
        <v>281</v>
      </c>
      <c r="I19" s="3"/>
      <c r="J19" s="3"/>
      <c r="K19" s="3"/>
      <c r="L19" s="3"/>
      <c r="M19" s="3"/>
      <c r="N19" s="3"/>
      <c r="O19" s="3"/>
    </row>
    <row r="20" spans="1:15" ht="24" customHeight="1">
      <c r="A20" s="398"/>
      <c r="B20" s="404" t="s">
        <v>109</v>
      </c>
      <c r="C20" s="74" t="s">
        <v>110</v>
      </c>
      <c r="D20" s="113">
        <v>12</v>
      </c>
      <c r="E20" s="113">
        <v>0</v>
      </c>
      <c r="F20" s="133">
        <v>12</v>
      </c>
      <c r="G20" s="132">
        <v>0</v>
      </c>
      <c r="H20" s="155">
        <v>12</v>
      </c>
      <c r="I20" s="2"/>
      <c r="J20" s="2"/>
      <c r="K20" s="2"/>
      <c r="L20" s="2"/>
      <c r="M20" s="2"/>
      <c r="N20" s="2"/>
      <c r="O20" s="2"/>
    </row>
    <row r="21" spans="1:15" ht="24" customHeight="1">
      <c r="A21" s="398"/>
      <c r="B21" s="404"/>
      <c r="C21" s="74" t="s">
        <v>48</v>
      </c>
      <c r="D21" s="113">
        <v>0</v>
      </c>
      <c r="E21" s="113">
        <v>0</v>
      </c>
      <c r="F21" s="133">
        <v>0</v>
      </c>
      <c r="G21" s="132">
        <v>0</v>
      </c>
      <c r="H21" s="155">
        <v>0</v>
      </c>
      <c r="I21" s="2"/>
      <c r="J21" s="2"/>
      <c r="K21" s="2"/>
      <c r="L21" s="2"/>
      <c r="M21" s="2"/>
      <c r="N21" s="2"/>
      <c r="O21" s="2"/>
    </row>
    <row r="22" spans="1:15" ht="24" customHeight="1" thickBot="1">
      <c r="A22" s="399"/>
      <c r="B22" s="405"/>
      <c r="C22" s="80" t="s">
        <v>111</v>
      </c>
      <c r="D22" s="117">
        <v>0</v>
      </c>
      <c r="E22" s="117">
        <v>0</v>
      </c>
      <c r="F22" s="170">
        <v>0</v>
      </c>
      <c r="G22" s="171">
        <v>0</v>
      </c>
      <c r="H22" s="118">
        <v>0</v>
      </c>
      <c r="I22" s="2"/>
      <c r="J22" s="2"/>
      <c r="K22" s="2"/>
      <c r="L22" s="2"/>
      <c r="M22" s="2"/>
      <c r="N22" s="2"/>
      <c r="O22" s="2"/>
    </row>
    <row r="23" spans="1:15" ht="24" customHeight="1">
      <c r="A23" s="409" t="s">
        <v>112</v>
      </c>
      <c r="B23" s="412" t="s">
        <v>113</v>
      </c>
      <c r="C23" s="81" t="s">
        <v>114</v>
      </c>
      <c r="D23" s="172"/>
      <c r="E23" s="172"/>
      <c r="F23" s="173">
        <v>17781</v>
      </c>
      <c r="G23" s="174">
        <v>118</v>
      </c>
      <c r="H23" s="175">
        <v>9049</v>
      </c>
      <c r="I23" s="2"/>
      <c r="J23" s="2"/>
      <c r="K23" s="2"/>
      <c r="L23" s="2"/>
      <c r="M23" s="2"/>
      <c r="N23" s="2"/>
      <c r="O23" s="2"/>
    </row>
    <row r="24" spans="1:15" ht="24" customHeight="1">
      <c r="A24" s="410"/>
      <c r="B24" s="413"/>
      <c r="C24" s="74" t="s">
        <v>85</v>
      </c>
      <c r="D24" s="176"/>
      <c r="E24" s="176"/>
      <c r="F24" s="133">
        <v>0</v>
      </c>
      <c r="G24" s="132">
        <v>0</v>
      </c>
      <c r="H24" s="155">
        <v>0</v>
      </c>
      <c r="I24" s="2"/>
      <c r="J24" s="2"/>
      <c r="K24" s="2"/>
      <c r="L24" s="2"/>
      <c r="M24" s="2"/>
      <c r="N24" s="2"/>
      <c r="O24" s="2"/>
    </row>
    <row r="25" spans="1:15" ht="24" customHeight="1">
      <c r="A25" s="410"/>
      <c r="B25" s="413"/>
      <c r="C25" s="74" t="s">
        <v>115</v>
      </c>
      <c r="D25" s="176"/>
      <c r="E25" s="176"/>
      <c r="F25" s="133">
        <v>2</v>
      </c>
      <c r="G25" s="132">
        <v>0</v>
      </c>
      <c r="H25" s="155">
        <v>0</v>
      </c>
      <c r="I25" s="2"/>
      <c r="J25" s="2"/>
      <c r="K25" s="2"/>
      <c r="L25" s="2"/>
      <c r="M25" s="2"/>
      <c r="N25" s="2"/>
      <c r="O25" s="2"/>
    </row>
    <row r="26" spans="1:15" s="55" customFormat="1" ht="24" customHeight="1">
      <c r="A26" s="410"/>
      <c r="B26" s="413"/>
      <c r="C26" s="76" t="s">
        <v>116</v>
      </c>
      <c r="D26" s="177"/>
      <c r="E26" s="177"/>
      <c r="F26" s="168">
        <v>17783</v>
      </c>
      <c r="G26" s="169">
        <v>118</v>
      </c>
      <c r="H26" s="167">
        <v>9049</v>
      </c>
      <c r="I26" s="3"/>
      <c r="J26" s="3"/>
      <c r="K26" s="3"/>
      <c r="L26" s="3"/>
      <c r="M26" s="3"/>
      <c r="N26" s="3"/>
      <c r="O26" s="3"/>
    </row>
    <row r="27" spans="1:15" ht="24" customHeight="1">
      <c r="A27" s="410"/>
      <c r="B27" s="404" t="s">
        <v>117</v>
      </c>
      <c r="C27" s="74" t="s">
        <v>114</v>
      </c>
      <c r="D27" s="176"/>
      <c r="E27" s="176"/>
      <c r="F27" s="133">
        <v>159</v>
      </c>
      <c r="G27" s="132">
        <v>2</v>
      </c>
      <c r="H27" s="155">
        <v>102</v>
      </c>
      <c r="I27" s="2"/>
      <c r="J27" s="2"/>
      <c r="K27" s="2"/>
      <c r="L27" s="2"/>
      <c r="M27" s="2"/>
      <c r="N27" s="2"/>
      <c r="O27" s="2"/>
    </row>
    <row r="28" spans="1:15" ht="24" customHeight="1">
      <c r="A28" s="410"/>
      <c r="B28" s="404"/>
      <c r="C28" s="74" t="s">
        <v>85</v>
      </c>
      <c r="D28" s="176"/>
      <c r="E28" s="176"/>
      <c r="F28" s="133">
        <v>0</v>
      </c>
      <c r="G28" s="132">
        <v>0</v>
      </c>
      <c r="H28" s="155">
        <v>2</v>
      </c>
      <c r="I28" s="2"/>
      <c r="J28" s="2"/>
      <c r="K28" s="2"/>
      <c r="L28" s="2"/>
      <c r="M28" s="2"/>
      <c r="N28" s="2"/>
      <c r="O28" s="2"/>
    </row>
    <row r="29" spans="1:15" ht="24" customHeight="1">
      <c r="A29" s="410"/>
      <c r="B29" s="404"/>
      <c r="C29" s="74" t="s">
        <v>115</v>
      </c>
      <c r="D29" s="176"/>
      <c r="E29" s="176"/>
      <c r="F29" s="133">
        <v>88</v>
      </c>
      <c r="G29" s="132">
        <v>0</v>
      </c>
      <c r="H29" s="155">
        <v>88</v>
      </c>
      <c r="I29" s="2"/>
      <c r="J29" s="2"/>
      <c r="K29" s="2"/>
      <c r="L29" s="2"/>
      <c r="M29" s="2"/>
      <c r="N29" s="2"/>
      <c r="O29" s="2"/>
    </row>
    <row r="30" spans="1:15" ht="24" customHeight="1">
      <c r="A30" s="410"/>
      <c r="B30" s="404"/>
      <c r="C30" s="74" t="s">
        <v>84</v>
      </c>
      <c r="D30" s="176"/>
      <c r="E30" s="176"/>
      <c r="F30" s="133">
        <v>180</v>
      </c>
      <c r="G30" s="132">
        <v>9</v>
      </c>
      <c r="H30" s="155">
        <v>156</v>
      </c>
      <c r="I30" s="2"/>
      <c r="J30" s="2"/>
      <c r="K30" s="2"/>
      <c r="L30" s="2"/>
      <c r="M30" s="2"/>
      <c r="N30" s="2"/>
      <c r="O30" s="2"/>
    </row>
    <row r="31" spans="1:15" s="55" customFormat="1" ht="24" customHeight="1">
      <c r="A31" s="410"/>
      <c r="B31" s="404"/>
      <c r="C31" s="77" t="s">
        <v>83</v>
      </c>
      <c r="D31" s="177"/>
      <c r="E31" s="177"/>
      <c r="F31" s="168">
        <v>427</v>
      </c>
      <c r="G31" s="169">
        <v>11</v>
      </c>
      <c r="H31" s="167">
        <v>348</v>
      </c>
      <c r="J31" s="3"/>
      <c r="K31" s="3"/>
      <c r="L31" s="3"/>
      <c r="M31" s="3"/>
      <c r="N31" s="3"/>
      <c r="O31" s="3"/>
    </row>
    <row r="32" spans="1:15" s="55" customFormat="1" ht="24" customHeight="1" thickBot="1">
      <c r="A32" s="411"/>
      <c r="B32" s="385" t="s">
        <v>118</v>
      </c>
      <c r="C32" s="386"/>
      <c r="D32" s="178"/>
      <c r="E32" s="178"/>
      <c r="F32" s="179">
        <v>18210</v>
      </c>
      <c r="G32" s="180">
        <v>129</v>
      </c>
      <c r="H32" s="181">
        <v>9397</v>
      </c>
      <c r="J32" s="3"/>
      <c r="K32" s="3"/>
      <c r="L32" s="3"/>
      <c r="M32" s="3"/>
      <c r="N32" s="3"/>
      <c r="O32" s="3"/>
    </row>
    <row r="33" spans="1:15" ht="24" customHeight="1">
      <c r="A33" s="414" t="s">
        <v>89</v>
      </c>
      <c r="B33" s="415"/>
      <c r="C33" s="416"/>
      <c r="D33" s="182"/>
      <c r="E33" s="182"/>
      <c r="F33" s="131">
        <v>49</v>
      </c>
      <c r="G33" s="130">
        <v>0</v>
      </c>
      <c r="H33" s="154">
        <v>22</v>
      </c>
      <c r="I33" s="2"/>
      <c r="J33" s="2"/>
      <c r="K33" s="2"/>
      <c r="L33" s="2"/>
      <c r="M33" s="2"/>
      <c r="N33" s="2"/>
      <c r="O33" s="2"/>
    </row>
    <row r="34" spans="1:15" ht="24" customHeight="1" thickBot="1">
      <c r="A34" s="406" t="s">
        <v>90</v>
      </c>
      <c r="B34" s="407"/>
      <c r="C34" s="408"/>
      <c r="D34" s="183"/>
      <c r="E34" s="183"/>
      <c r="F34" s="184">
        <v>0</v>
      </c>
      <c r="G34" s="185">
        <v>0</v>
      </c>
      <c r="H34" s="186">
        <v>0</v>
      </c>
      <c r="I34" s="2"/>
      <c r="J34" s="2"/>
      <c r="K34" s="2"/>
      <c r="L34" s="2"/>
      <c r="M34" s="2"/>
      <c r="N34" s="2"/>
      <c r="O34" s="2"/>
    </row>
    <row r="35" spans="1:15" s="92" customFormat="1" ht="13.5">
      <c r="A35" s="1" t="s">
        <v>253</v>
      </c>
      <c r="B35" s="1"/>
      <c r="C35" s="1"/>
      <c r="D35" s="1"/>
      <c r="E35" s="1"/>
      <c r="F35" s="1"/>
      <c r="G35" s="1"/>
      <c r="H35" s="1"/>
      <c r="I35" s="1"/>
      <c r="J35" s="1"/>
      <c r="K35" s="1"/>
      <c r="L35" s="1"/>
      <c r="M35" s="1"/>
      <c r="N35" s="1"/>
      <c r="O35" s="1"/>
    </row>
    <row r="36" spans="1:15" s="92" customFormat="1" ht="13.5">
      <c r="A36" s="1" t="s">
        <v>119</v>
      </c>
      <c r="B36" s="1"/>
      <c r="C36" s="99" t="s">
        <v>149</v>
      </c>
      <c r="D36" s="99"/>
      <c r="E36" s="99"/>
      <c r="F36" s="99"/>
      <c r="G36" s="99"/>
      <c r="H36" s="99"/>
      <c r="I36" s="1"/>
      <c r="J36" s="1"/>
      <c r="K36" s="1"/>
      <c r="L36" s="1"/>
      <c r="M36" s="1"/>
      <c r="N36" s="1"/>
      <c r="O36" s="1"/>
    </row>
    <row r="37" spans="1:15" s="92" customFormat="1" ht="24" customHeight="1">
      <c r="A37" s="47"/>
      <c r="B37" s="47"/>
      <c r="C37" s="390" t="s">
        <v>148</v>
      </c>
      <c r="D37" s="390"/>
      <c r="E37" s="390"/>
      <c r="F37" s="390"/>
      <c r="G37" s="390"/>
      <c r="H37" s="390"/>
      <c r="I37" s="1"/>
      <c r="J37" s="1"/>
      <c r="K37" s="1"/>
      <c r="L37" s="1"/>
      <c r="M37" s="1"/>
      <c r="N37" s="1"/>
      <c r="O37" s="1"/>
    </row>
    <row r="38" spans="1:15" s="92" customFormat="1" ht="13.5" customHeight="1">
      <c r="A38" s="47"/>
      <c r="B38" s="47"/>
      <c r="C38" s="320" t="s">
        <v>91</v>
      </c>
      <c r="D38" s="320"/>
      <c r="E38" s="320"/>
      <c r="F38" s="320"/>
      <c r="G38" s="320"/>
      <c r="H38" s="320"/>
      <c r="I38" s="1"/>
      <c r="J38" s="1"/>
      <c r="K38" s="1"/>
      <c r="L38" s="1"/>
      <c r="M38" s="1"/>
      <c r="N38" s="1"/>
      <c r="O38" s="1"/>
    </row>
    <row r="39" spans="1:15" s="92" customFormat="1" ht="13.5" customHeight="1">
      <c r="A39" s="47"/>
      <c r="B39" s="47"/>
      <c r="C39" s="320" t="s">
        <v>92</v>
      </c>
      <c r="D39" s="320"/>
      <c r="E39" s="320"/>
      <c r="F39" s="320"/>
      <c r="G39" s="320"/>
      <c r="H39" s="320"/>
      <c r="I39" s="1"/>
      <c r="J39" s="1"/>
      <c r="K39" s="1"/>
      <c r="L39" s="1"/>
      <c r="M39" s="1"/>
      <c r="N39" s="1"/>
      <c r="O39" s="1"/>
    </row>
    <row r="40" spans="1:15" ht="15.95" customHeight="1">
      <c r="A40" s="2"/>
      <c r="B40" s="2"/>
      <c r="C40" s="2"/>
      <c r="D40" s="2"/>
      <c r="E40" s="2"/>
      <c r="F40" s="2"/>
      <c r="G40" s="2"/>
      <c r="H40" s="2"/>
      <c r="I40" s="2"/>
      <c r="J40" s="2"/>
      <c r="K40" s="2"/>
      <c r="L40" s="2"/>
      <c r="M40" s="2"/>
      <c r="N40" s="2"/>
      <c r="O40" s="2"/>
    </row>
    <row r="41" spans="1:15" ht="15.95" customHeight="1">
      <c r="A41" s="2"/>
      <c r="B41" s="2"/>
      <c r="C41" s="2"/>
      <c r="D41" s="93"/>
      <c r="E41" s="93"/>
      <c r="F41" s="2"/>
      <c r="G41" s="2"/>
      <c r="H41" s="2"/>
      <c r="I41" s="2"/>
      <c r="J41" s="2"/>
      <c r="K41" s="2"/>
      <c r="L41" s="2"/>
      <c r="M41" s="2"/>
      <c r="N41" s="2"/>
      <c r="O41" s="2"/>
    </row>
    <row r="42" spans="1:15" ht="15.95" customHeight="1">
      <c r="A42" s="2"/>
      <c r="B42" s="2"/>
      <c r="C42" s="2"/>
      <c r="D42" s="93"/>
      <c r="E42" s="93"/>
      <c r="F42" s="2"/>
      <c r="G42" s="2"/>
      <c r="H42" s="2"/>
      <c r="I42" s="2"/>
      <c r="J42" s="2"/>
      <c r="K42" s="2"/>
      <c r="L42" s="2"/>
      <c r="M42" s="2"/>
      <c r="N42" s="2"/>
      <c r="O42" s="2"/>
    </row>
    <row r="43" spans="1:15" ht="15.95" customHeight="1">
      <c r="A43" s="2"/>
      <c r="B43" s="2"/>
      <c r="C43" s="2"/>
      <c r="D43" s="93"/>
      <c r="E43" s="93"/>
      <c r="F43" s="2"/>
      <c r="G43" s="2"/>
      <c r="H43" s="2"/>
      <c r="I43" s="2"/>
      <c r="J43" s="2"/>
      <c r="K43" s="2"/>
      <c r="L43" s="2"/>
      <c r="M43" s="2"/>
      <c r="N43" s="2"/>
      <c r="O43" s="2"/>
    </row>
    <row r="44" spans="1:15" ht="15.95" customHeight="1">
      <c r="A44" s="2"/>
      <c r="B44" s="2"/>
      <c r="C44" s="2"/>
      <c r="D44" s="93"/>
      <c r="E44" s="93"/>
      <c r="F44" s="2"/>
      <c r="G44" s="2"/>
      <c r="H44" s="2"/>
      <c r="I44" s="2"/>
      <c r="J44" s="2"/>
      <c r="K44" s="2"/>
      <c r="L44" s="2"/>
      <c r="M44" s="2"/>
      <c r="N44" s="2"/>
      <c r="O44" s="2"/>
    </row>
    <row r="45" spans="1:15" ht="15.95" customHeight="1">
      <c r="A45" s="2"/>
      <c r="B45" s="2"/>
      <c r="C45" s="2"/>
      <c r="D45" s="93"/>
      <c r="E45" s="93"/>
      <c r="F45" s="2"/>
      <c r="G45" s="2"/>
      <c r="H45" s="2"/>
      <c r="I45" s="2"/>
      <c r="J45" s="2"/>
      <c r="K45" s="2"/>
      <c r="L45" s="2"/>
      <c r="M45" s="2"/>
      <c r="N45" s="2"/>
      <c r="O45" s="2"/>
    </row>
    <row r="46" spans="1:15" ht="15.95" customHeight="1">
      <c r="D46" s="93"/>
      <c r="E46" s="93"/>
    </row>
    <row r="47" spans="1:15" ht="15.95" customHeight="1">
      <c r="D47" s="93"/>
      <c r="E47" s="93"/>
    </row>
    <row r="48" spans="1:15" ht="15.95" customHeight="1">
      <c r="D48" s="93"/>
      <c r="E48" s="93"/>
    </row>
    <row r="49" spans="4:5" ht="15.95" customHeight="1">
      <c r="D49" s="93"/>
      <c r="E49" s="93"/>
    </row>
    <row r="50" spans="4:5" ht="15.95" customHeight="1">
      <c r="D50" s="93"/>
      <c r="E50" s="93"/>
    </row>
    <row r="51" spans="4:5" ht="15.95" customHeight="1">
      <c r="D51" s="93"/>
      <c r="E51" s="93"/>
    </row>
    <row r="52" spans="4:5" ht="15.95" customHeight="1">
      <c r="D52" s="93"/>
      <c r="E52" s="93"/>
    </row>
  </sheetData>
  <mergeCells count="26">
    <mergeCell ref="B19:C19"/>
    <mergeCell ref="B20:B22"/>
    <mergeCell ref="A34:C34"/>
    <mergeCell ref="B9:C9"/>
    <mergeCell ref="A23:A32"/>
    <mergeCell ref="B27:B31"/>
    <mergeCell ref="B23:B26"/>
    <mergeCell ref="A33:C33"/>
    <mergeCell ref="B17:C17"/>
    <mergeCell ref="B12:B16"/>
    <mergeCell ref="C39:H39"/>
    <mergeCell ref="B32:C32"/>
    <mergeCell ref="A2:C3"/>
    <mergeCell ref="B10:C10"/>
    <mergeCell ref="B11:C11"/>
    <mergeCell ref="C37:H37"/>
    <mergeCell ref="C38:H38"/>
    <mergeCell ref="H2:H3"/>
    <mergeCell ref="D2:F2"/>
    <mergeCell ref="G2:G3"/>
    <mergeCell ref="A5:A22"/>
    <mergeCell ref="B5:C5"/>
    <mergeCell ref="B6:C6"/>
    <mergeCell ref="B7:C7"/>
    <mergeCell ref="B8:C8"/>
    <mergeCell ref="B18:C18"/>
  </mergeCells>
  <phoneticPr fontId="2"/>
  <printOptions horizontalCentered="1"/>
  <pageMargins left="0.55118110236220474" right="0.55118110236220474" top="0.59055118110236227" bottom="0.55118110236220474" header="0.51181102362204722" footer="0.51181102362204722"/>
  <pageSetup paperSize="9" scale="95" orientation="portrait" r:id="rId1"/>
  <headerFooter alignWithMargins="0">
    <oddFooter>&amp;R名古屋国税局 酒税４(R01)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9"/>
  <sheetViews>
    <sheetView showGridLines="0" view="pageBreakPreview" zoomScaleNormal="85" zoomScaleSheetLayoutView="100" workbookViewId="0">
      <pane xSplit="1" ySplit="4" topLeftCell="B5" activePane="bottomRight" state="frozen"/>
      <selection activeCell="H19" sqref="H19:H20"/>
      <selection pane="topRight" activeCell="H19" sqref="H19:H20"/>
      <selection pane="bottomLeft" activeCell="H19" sqref="H19:H20"/>
      <selection pane="bottomRight" activeCell="H19" sqref="H19:H20"/>
    </sheetView>
  </sheetViews>
  <sheetFormatPr defaultColWidth="5.875" defaultRowHeight="11.25"/>
  <cols>
    <col min="1" max="1" width="9.375" style="7" customWidth="1"/>
    <col min="2" max="35" width="6.25" style="1" customWidth="1"/>
    <col min="36" max="36" width="6.875" style="1" customWidth="1"/>
    <col min="37" max="37" width="6.25" style="1" customWidth="1"/>
    <col min="38" max="38" width="7.5" style="6" customWidth="1"/>
    <col min="39" max="39" width="6.875" style="1" customWidth="1"/>
    <col min="40" max="41" width="7.5" style="1" customWidth="1"/>
    <col min="42" max="42" width="9.375" style="7" customWidth="1"/>
    <col min="43" max="16384" width="5.875" style="1"/>
  </cols>
  <sheetData>
    <row r="1" spans="1:42" s="276" customFormat="1" ht="12" thickBot="1">
      <c r="A1" s="276" t="s">
        <v>235</v>
      </c>
    </row>
    <row r="2" spans="1:42" s="276" customFormat="1" ht="13.5" customHeight="1">
      <c r="A2" s="426" t="s">
        <v>264</v>
      </c>
      <c r="B2" s="332" t="s">
        <v>236</v>
      </c>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4"/>
      <c r="AL2" s="428" t="s">
        <v>237</v>
      </c>
      <c r="AM2" s="429"/>
      <c r="AN2" s="429"/>
      <c r="AO2" s="430"/>
      <c r="AP2" s="431" t="s">
        <v>49</v>
      </c>
    </row>
    <row r="3" spans="1:42" s="5" customFormat="1" ht="22.5" customHeight="1">
      <c r="A3" s="427"/>
      <c r="B3" s="420" t="s">
        <v>15</v>
      </c>
      <c r="C3" s="420"/>
      <c r="D3" s="420" t="s">
        <v>4</v>
      </c>
      <c r="E3" s="420"/>
      <c r="F3" s="423" t="s">
        <v>216</v>
      </c>
      <c r="G3" s="434"/>
      <c r="H3" s="423" t="s">
        <v>217</v>
      </c>
      <c r="I3" s="422"/>
      <c r="J3" s="420" t="s">
        <v>234</v>
      </c>
      <c r="K3" s="420"/>
      <c r="L3" s="420" t="s">
        <v>238</v>
      </c>
      <c r="M3" s="420"/>
      <c r="N3" s="420" t="s">
        <v>239</v>
      </c>
      <c r="O3" s="420"/>
      <c r="P3" s="420" t="s">
        <v>16</v>
      </c>
      <c r="Q3" s="420"/>
      <c r="R3" s="420" t="s">
        <v>9</v>
      </c>
      <c r="S3" s="420"/>
      <c r="T3" s="420" t="s">
        <v>17</v>
      </c>
      <c r="U3" s="420"/>
      <c r="V3" s="423" t="s">
        <v>87</v>
      </c>
      <c r="W3" s="424"/>
      <c r="X3" s="425" t="s">
        <v>78</v>
      </c>
      <c r="Y3" s="425"/>
      <c r="Z3" s="420" t="s">
        <v>81</v>
      </c>
      <c r="AA3" s="420"/>
      <c r="AB3" s="421" t="s">
        <v>125</v>
      </c>
      <c r="AC3" s="422"/>
      <c r="AD3" s="421" t="s">
        <v>126</v>
      </c>
      <c r="AE3" s="422"/>
      <c r="AF3" s="421" t="s">
        <v>79</v>
      </c>
      <c r="AG3" s="422"/>
      <c r="AH3" s="421" t="s">
        <v>80</v>
      </c>
      <c r="AI3" s="422"/>
      <c r="AJ3" s="420" t="s">
        <v>134</v>
      </c>
      <c r="AK3" s="420"/>
      <c r="AL3" s="418" t="s">
        <v>240</v>
      </c>
      <c r="AM3" s="419"/>
      <c r="AN3" s="420" t="s">
        <v>241</v>
      </c>
      <c r="AO3" s="420"/>
      <c r="AP3" s="432"/>
    </row>
    <row r="4" spans="1:42" s="5" customFormat="1" ht="22.5">
      <c r="A4" s="427"/>
      <c r="B4" s="277" t="s">
        <v>242</v>
      </c>
      <c r="C4" s="278" t="s">
        <v>243</v>
      </c>
      <c r="D4" s="277" t="s">
        <v>242</v>
      </c>
      <c r="E4" s="278" t="s">
        <v>243</v>
      </c>
      <c r="F4" s="277" t="s">
        <v>242</v>
      </c>
      <c r="G4" s="278" t="s">
        <v>243</v>
      </c>
      <c r="H4" s="277" t="s">
        <v>242</v>
      </c>
      <c r="I4" s="278" t="s">
        <v>243</v>
      </c>
      <c r="J4" s="277" t="s">
        <v>242</v>
      </c>
      <c r="K4" s="278" t="s">
        <v>243</v>
      </c>
      <c r="L4" s="277" t="s">
        <v>242</v>
      </c>
      <c r="M4" s="278" t="s">
        <v>243</v>
      </c>
      <c r="N4" s="277" t="s">
        <v>242</v>
      </c>
      <c r="O4" s="278" t="s">
        <v>243</v>
      </c>
      <c r="P4" s="277" t="s">
        <v>242</v>
      </c>
      <c r="Q4" s="278" t="s">
        <v>243</v>
      </c>
      <c r="R4" s="277" t="s">
        <v>242</v>
      </c>
      <c r="S4" s="278" t="s">
        <v>243</v>
      </c>
      <c r="T4" s="277" t="s">
        <v>242</v>
      </c>
      <c r="U4" s="278" t="s">
        <v>243</v>
      </c>
      <c r="V4" s="277" t="s">
        <v>242</v>
      </c>
      <c r="W4" s="278" t="s">
        <v>243</v>
      </c>
      <c r="X4" s="277" t="s">
        <v>242</v>
      </c>
      <c r="Y4" s="278" t="s">
        <v>243</v>
      </c>
      <c r="Z4" s="277" t="s">
        <v>242</v>
      </c>
      <c r="AA4" s="278" t="s">
        <v>243</v>
      </c>
      <c r="AB4" s="277" t="s">
        <v>242</v>
      </c>
      <c r="AC4" s="278" t="s">
        <v>243</v>
      </c>
      <c r="AD4" s="277" t="s">
        <v>242</v>
      </c>
      <c r="AE4" s="278" t="s">
        <v>243</v>
      </c>
      <c r="AF4" s="277" t="s">
        <v>242</v>
      </c>
      <c r="AG4" s="278" t="s">
        <v>243</v>
      </c>
      <c r="AH4" s="277" t="s">
        <v>242</v>
      </c>
      <c r="AI4" s="278" t="s">
        <v>243</v>
      </c>
      <c r="AJ4" s="277" t="s">
        <v>242</v>
      </c>
      <c r="AK4" s="278" t="s">
        <v>243</v>
      </c>
      <c r="AL4" s="63" t="s">
        <v>244</v>
      </c>
      <c r="AM4" s="63" t="s">
        <v>245</v>
      </c>
      <c r="AN4" s="63" t="s">
        <v>244</v>
      </c>
      <c r="AO4" s="63" t="s">
        <v>245</v>
      </c>
      <c r="AP4" s="433"/>
    </row>
    <row r="5" spans="1:42">
      <c r="A5" s="25"/>
      <c r="B5" s="64" t="s">
        <v>24</v>
      </c>
      <c r="C5" s="65" t="s">
        <v>24</v>
      </c>
      <c r="D5" s="64" t="s">
        <v>24</v>
      </c>
      <c r="E5" s="65" t="s">
        <v>24</v>
      </c>
      <c r="F5" s="64" t="s">
        <v>24</v>
      </c>
      <c r="G5" s="65" t="s">
        <v>24</v>
      </c>
      <c r="H5" s="64" t="s">
        <v>24</v>
      </c>
      <c r="I5" s="65" t="s">
        <v>24</v>
      </c>
      <c r="J5" s="64" t="s">
        <v>24</v>
      </c>
      <c r="K5" s="65" t="s">
        <v>24</v>
      </c>
      <c r="L5" s="64" t="s">
        <v>24</v>
      </c>
      <c r="M5" s="65" t="s">
        <v>24</v>
      </c>
      <c r="N5" s="64" t="s">
        <v>24</v>
      </c>
      <c r="O5" s="65" t="s">
        <v>24</v>
      </c>
      <c r="P5" s="64" t="s">
        <v>24</v>
      </c>
      <c r="Q5" s="65" t="s">
        <v>24</v>
      </c>
      <c r="R5" s="64" t="s">
        <v>24</v>
      </c>
      <c r="S5" s="65" t="s">
        <v>24</v>
      </c>
      <c r="T5" s="64" t="s">
        <v>24</v>
      </c>
      <c r="U5" s="65" t="s">
        <v>24</v>
      </c>
      <c r="V5" s="64" t="s">
        <v>24</v>
      </c>
      <c r="W5" s="65" t="s">
        <v>24</v>
      </c>
      <c r="X5" s="64" t="s">
        <v>24</v>
      </c>
      <c r="Y5" s="65" t="s">
        <v>24</v>
      </c>
      <c r="Z5" s="64" t="s">
        <v>24</v>
      </c>
      <c r="AA5" s="65" t="s">
        <v>24</v>
      </c>
      <c r="AB5" s="64" t="s">
        <v>24</v>
      </c>
      <c r="AC5" s="65" t="s">
        <v>24</v>
      </c>
      <c r="AD5" s="64" t="s">
        <v>24</v>
      </c>
      <c r="AE5" s="65" t="s">
        <v>24</v>
      </c>
      <c r="AF5" s="64" t="s">
        <v>24</v>
      </c>
      <c r="AG5" s="65" t="s">
        <v>24</v>
      </c>
      <c r="AH5" s="64" t="s">
        <v>24</v>
      </c>
      <c r="AI5" s="65" t="s">
        <v>24</v>
      </c>
      <c r="AJ5" s="64" t="s">
        <v>24</v>
      </c>
      <c r="AK5" s="65" t="s">
        <v>24</v>
      </c>
      <c r="AL5" s="66" t="s">
        <v>24</v>
      </c>
      <c r="AM5" s="67" t="s">
        <v>26</v>
      </c>
      <c r="AN5" s="67" t="s">
        <v>24</v>
      </c>
      <c r="AO5" s="90" t="s">
        <v>26</v>
      </c>
      <c r="AP5" s="86"/>
    </row>
    <row r="6" spans="1:42" s="276" customFormat="1" ht="18" customHeight="1">
      <c r="A6" s="29" t="s">
        <v>152</v>
      </c>
      <c r="B6" s="220">
        <v>4</v>
      </c>
      <c r="C6" s="221">
        <v>4</v>
      </c>
      <c r="D6" s="220">
        <v>0</v>
      </c>
      <c r="E6" s="221">
        <v>0</v>
      </c>
      <c r="F6" s="220">
        <v>0</v>
      </c>
      <c r="G6" s="221">
        <v>0</v>
      </c>
      <c r="H6" s="220">
        <v>1</v>
      </c>
      <c r="I6" s="221">
        <v>0</v>
      </c>
      <c r="J6" s="220">
        <v>0</v>
      </c>
      <c r="K6" s="221">
        <v>0</v>
      </c>
      <c r="L6" s="220">
        <v>0</v>
      </c>
      <c r="M6" s="221">
        <v>0</v>
      </c>
      <c r="N6" s="220">
        <v>5</v>
      </c>
      <c r="O6" s="221">
        <v>3</v>
      </c>
      <c r="P6" s="220">
        <v>2</v>
      </c>
      <c r="Q6" s="221">
        <v>0</v>
      </c>
      <c r="R6" s="220">
        <v>0</v>
      </c>
      <c r="S6" s="221">
        <v>0</v>
      </c>
      <c r="T6" s="220">
        <v>1</v>
      </c>
      <c r="U6" s="221">
        <v>0</v>
      </c>
      <c r="V6" s="220">
        <v>0</v>
      </c>
      <c r="W6" s="221">
        <v>0</v>
      </c>
      <c r="X6" s="220">
        <v>1</v>
      </c>
      <c r="Y6" s="221">
        <v>0</v>
      </c>
      <c r="Z6" s="220">
        <v>3</v>
      </c>
      <c r="AA6" s="221">
        <v>0</v>
      </c>
      <c r="AB6" s="220">
        <v>4</v>
      </c>
      <c r="AC6" s="221">
        <v>0</v>
      </c>
      <c r="AD6" s="220">
        <v>4</v>
      </c>
      <c r="AE6" s="221">
        <v>1</v>
      </c>
      <c r="AF6" s="220">
        <v>0</v>
      </c>
      <c r="AG6" s="221">
        <v>0</v>
      </c>
      <c r="AH6" s="220">
        <v>3</v>
      </c>
      <c r="AI6" s="221">
        <v>0</v>
      </c>
      <c r="AJ6" s="220">
        <f>B6+D6+F6+H6+J6+L6+N6+P6+R6+T6+V6+X6+Z6+AB6+AD6+AF6+AH6</f>
        <v>28</v>
      </c>
      <c r="AK6" s="221">
        <f>C6+E6+G6+I6+K6+M6+O6+Q6+S6+U6+W6+Y6+AA6+AC6+AE6+AG6+AI6</f>
        <v>8</v>
      </c>
      <c r="AL6" s="222">
        <v>16</v>
      </c>
      <c r="AM6" s="206">
        <v>5</v>
      </c>
      <c r="AN6" s="206">
        <v>543</v>
      </c>
      <c r="AO6" s="207">
        <v>258</v>
      </c>
      <c r="AP6" s="87" t="s">
        <v>152</v>
      </c>
    </row>
    <row r="7" spans="1:42" s="276" customFormat="1" ht="18" customHeight="1">
      <c r="A7" s="29" t="s">
        <v>153</v>
      </c>
      <c r="B7" s="223">
        <v>6</v>
      </c>
      <c r="C7" s="224">
        <v>5</v>
      </c>
      <c r="D7" s="223">
        <v>1</v>
      </c>
      <c r="E7" s="224">
        <v>0</v>
      </c>
      <c r="F7" s="223">
        <v>1</v>
      </c>
      <c r="G7" s="224">
        <v>1</v>
      </c>
      <c r="H7" s="223">
        <v>2</v>
      </c>
      <c r="I7" s="224">
        <v>0</v>
      </c>
      <c r="J7" s="223">
        <v>1</v>
      </c>
      <c r="K7" s="224">
        <v>0</v>
      </c>
      <c r="L7" s="223">
        <v>0</v>
      </c>
      <c r="M7" s="224">
        <v>0</v>
      </c>
      <c r="N7" s="223">
        <v>1</v>
      </c>
      <c r="O7" s="224">
        <v>1</v>
      </c>
      <c r="P7" s="223">
        <v>1</v>
      </c>
      <c r="Q7" s="224">
        <v>0</v>
      </c>
      <c r="R7" s="223">
        <v>0</v>
      </c>
      <c r="S7" s="224">
        <v>0</v>
      </c>
      <c r="T7" s="223">
        <v>1</v>
      </c>
      <c r="U7" s="224">
        <v>0</v>
      </c>
      <c r="V7" s="223">
        <v>0</v>
      </c>
      <c r="W7" s="224">
        <v>0</v>
      </c>
      <c r="X7" s="223">
        <v>5</v>
      </c>
      <c r="Y7" s="224">
        <v>0</v>
      </c>
      <c r="Z7" s="223">
        <v>5</v>
      </c>
      <c r="AA7" s="224">
        <v>0</v>
      </c>
      <c r="AB7" s="223">
        <v>7</v>
      </c>
      <c r="AC7" s="224">
        <v>1</v>
      </c>
      <c r="AD7" s="223">
        <v>7</v>
      </c>
      <c r="AE7" s="224">
        <v>0</v>
      </c>
      <c r="AF7" s="223">
        <v>0</v>
      </c>
      <c r="AG7" s="224">
        <v>0</v>
      </c>
      <c r="AH7" s="223">
        <v>6</v>
      </c>
      <c r="AI7" s="224">
        <v>0</v>
      </c>
      <c r="AJ7" s="223">
        <f t="shared" ref="AJ7:AK12" si="0">B7+D7+F7+H7+J7+L7+N7+P7+R7+T7+V7+X7+Z7+AB7+AD7+AF7+AH7</f>
        <v>44</v>
      </c>
      <c r="AK7" s="224">
        <f t="shared" si="0"/>
        <v>8</v>
      </c>
      <c r="AL7" s="225">
        <v>22</v>
      </c>
      <c r="AM7" s="149">
        <v>13</v>
      </c>
      <c r="AN7" s="149">
        <v>452</v>
      </c>
      <c r="AO7" s="208">
        <v>200</v>
      </c>
      <c r="AP7" s="87" t="s">
        <v>153</v>
      </c>
    </row>
    <row r="8" spans="1:42" s="276" customFormat="1" ht="18" customHeight="1">
      <c r="A8" s="29" t="s">
        <v>154</v>
      </c>
      <c r="B8" s="223">
        <v>10</v>
      </c>
      <c r="C8" s="224">
        <v>7</v>
      </c>
      <c r="D8" s="223">
        <v>1</v>
      </c>
      <c r="E8" s="224">
        <v>0</v>
      </c>
      <c r="F8" s="223">
        <v>1</v>
      </c>
      <c r="G8" s="224">
        <v>1</v>
      </c>
      <c r="H8" s="223">
        <v>1</v>
      </c>
      <c r="I8" s="224">
        <v>0</v>
      </c>
      <c r="J8" s="223">
        <v>1</v>
      </c>
      <c r="K8" s="224">
        <v>0</v>
      </c>
      <c r="L8" s="223">
        <v>0</v>
      </c>
      <c r="M8" s="224">
        <v>0</v>
      </c>
      <c r="N8" s="223">
        <v>2</v>
      </c>
      <c r="O8" s="224">
        <v>1</v>
      </c>
      <c r="P8" s="223">
        <v>1</v>
      </c>
      <c r="Q8" s="224">
        <v>0</v>
      </c>
      <c r="R8" s="223">
        <v>1</v>
      </c>
      <c r="S8" s="224">
        <v>0</v>
      </c>
      <c r="T8" s="223">
        <v>0</v>
      </c>
      <c r="U8" s="224">
        <v>0</v>
      </c>
      <c r="V8" s="223">
        <v>1</v>
      </c>
      <c r="W8" s="224">
        <v>0</v>
      </c>
      <c r="X8" s="223">
        <v>9</v>
      </c>
      <c r="Y8" s="224">
        <v>0</v>
      </c>
      <c r="Z8" s="223">
        <v>9</v>
      </c>
      <c r="AA8" s="224">
        <v>0</v>
      </c>
      <c r="AB8" s="223">
        <v>9</v>
      </c>
      <c r="AC8" s="224">
        <v>0</v>
      </c>
      <c r="AD8" s="223">
        <v>9</v>
      </c>
      <c r="AE8" s="224">
        <v>1</v>
      </c>
      <c r="AF8" s="223">
        <v>0</v>
      </c>
      <c r="AG8" s="224">
        <v>0</v>
      </c>
      <c r="AH8" s="223">
        <v>9</v>
      </c>
      <c r="AI8" s="224">
        <v>0</v>
      </c>
      <c r="AJ8" s="223">
        <f t="shared" si="0"/>
        <v>64</v>
      </c>
      <c r="AK8" s="224">
        <f t="shared" si="0"/>
        <v>10</v>
      </c>
      <c r="AL8" s="225">
        <v>21</v>
      </c>
      <c r="AM8" s="149">
        <v>7</v>
      </c>
      <c r="AN8" s="149">
        <v>478</v>
      </c>
      <c r="AO8" s="208">
        <v>279</v>
      </c>
      <c r="AP8" s="87" t="s">
        <v>154</v>
      </c>
    </row>
    <row r="9" spans="1:42" s="276" customFormat="1" ht="18" customHeight="1">
      <c r="A9" s="29" t="s">
        <v>155</v>
      </c>
      <c r="B9" s="223">
        <v>12</v>
      </c>
      <c r="C9" s="224">
        <v>12</v>
      </c>
      <c r="D9" s="223">
        <v>0</v>
      </c>
      <c r="E9" s="224">
        <v>0</v>
      </c>
      <c r="F9" s="223">
        <v>0</v>
      </c>
      <c r="G9" s="224">
        <v>0</v>
      </c>
      <c r="H9" s="223">
        <v>6</v>
      </c>
      <c r="I9" s="224">
        <v>1</v>
      </c>
      <c r="J9" s="223">
        <v>0</v>
      </c>
      <c r="K9" s="224">
        <v>0</v>
      </c>
      <c r="L9" s="223">
        <v>2</v>
      </c>
      <c r="M9" s="224">
        <v>2</v>
      </c>
      <c r="N9" s="223">
        <v>0</v>
      </c>
      <c r="O9" s="224">
        <v>0</v>
      </c>
      <c r="P9" s="223">
        <v>0</v>
      </c>
      <c r="Q9" s="224">
        <v>0</v>
      </c>
      <c r="R9" s="223">
        <v>0</v>
      </c>
      <c r="S9" s="224">
        <v>0</v>
      </c>
      <c r="T9" s="223">
        <v>1</v>
      </c>
      <c r="U9" s="224">
        <v>0</v>
      </c>
      <c r="V9" s="223">
        <v>0</v>
      </c>
      <c r="W9" s="224">
        <v>0</v>
      </c>
      <c r="X9" s="223">
        <v>11</v>
      </c>
      <c r="Y9" s="224">
        <v>0</v>
      </c>
      <c r="Z9" s="223">
        <v>22</v>
      </c>
      <c r="AA9" s="224">
        <v>12</v>
      </c>
      <c r="AB9" s="223">
        <v>12</v>
      </c>
      <c r="AC9" s="224">
        <v>0</v>
      </c>
      <c r="AD9" s="223">
        <v>18</v>
      </c>
      <c r="AE9" s="224">
        <v>1</v>
      </c>
      <c r="AF9" s="223">
        <v>0</v>
      </c>
      <c r="AG9" s="224">
        <v>0</v>
      </c>
      <c r="AH9" s="223">
        <v>17</v>
      </c>
      <c r="AI9" s="224">
        <v>0</v>
      </c>
      <c r="AJ9" s="223">
        <f t="shared" si="0"/>
        <v>101</v>
      </c>
      <c r="AK9" s="224">
        <f t="shared" si="0"/>
        <v>28</v>
      </c>
      <c r="AL9" s="225">
        <v>37</v>
      </c>
      <c r="AM9" s="149">
        <v>8</v>
      </c>
      <c r="AN9" s="149">
        <v>391</v>
      </c>
      <c r="AO9" s="208">
        <v>275</v>
      </c>
      <c r="AP9" s="87" t="s">
        <v>155</v>
      </c>
    </row>
    <row r="10" spans="1:42" s="276" customFormat="1" ht="18" customHeight="1">
      <c r="A10" s="29" t="s">
        <v>156</v>
      </c>
      <c r="B10" s="223">
        <v>6</v>
      </c>
      <c r="C10" s="224">
        <v>6</v>
      </c>
      <c r="D10" s="223">
        <v>1</v>
      </c>
      <c r="E10" s="224">
        <v>0</v>
      </c>
      <c r="F10" s="223">
        <v>1</v>
      </c>
      <c r="G10" s="224">
        <v>0</v>
      </c>
      <c r="H10" s="223">
        <v>0</v>
      </c>
      <c r="I10" s="224">
        <v>0</v>
      </c>
      <c r="J10" s="223">
        <v>0</v>
      </c>
      <c r="K10" s="224">
        <v>0</v>
      </c>
      <c r="L10" s="223">
        <v>0</v>
      </c>
      <c r="M10" s="224">
        <v>0</v>
      </c>
      <c r="N10" s="223">
        <v>0</v>
      </c>
      <c r="O10" s="224">
        <v>0</v>
      </c>
      <c r="P10" s="223">
        <v>0</v>
      </c>
      <c r="Q10" s="224">
        <v>0</v>
      </c>
      <c r="R10" s="223">
        <v>0</v>
      </c>
      <c r="S10" s="224">
        <v>0</v>
      </c>
      <c r="T10" s="223">
        <v>0</v>
      </c>
      <c r="U10" s="224">
        <v>0</v>
      </c>
      <c r="V10" s="223">
        <v>1</v>
      </c>
      <c r="W10" s="224">
        <v>0</v>
      </c>
      <c r="X10" s="223">
        <v>6</v>
      </c>
      <c r="Y10" s="224">
        <v>0</v>
      </c>
      <c r="Z10" s="223">
        <v>6</v>
      </c>
      <c r="AA10" s="224">
        <v>0</v>
      </c>
      <c r="AB10" s="223">
        <v>6</v>
      </c>
      <c r="AC10" s="224">
        <v>0</v>
      </c>
      <c r="AD10" s="223">
        <v>7</v>
      </c>
      <c r="AE10" s="224">
        <v>1</v>
      </c>
      <c r="AF10" s="223">
        <v>0</v>
      </c>
      <c r="AG10" s="224">
        <v>0</v>
      </c>
      <c r="AH10" s="223">
        <v>6</v>
      </c>
      <c r="AI10" s="224">
        <v>0</v>
      </c>
      <c r="AJ10" s="223">
        <f t="shared" si="0"/>
        <v>40</v>
      </c>
      <c r="AK10" s="224">
        <f t="shared" si="0"/>
        <v>7</v>
      </c>
      <c r="AL10" s="225">
        <v>18</v>
      </c>
      <c r="AM10" s="149">
        <v>8</v>
      </c>
      <c r="AN10" s="149">
        <v>415</v>
      </c>
      <c r="AO10" s="208">
        <v>208</v>
      </c>
      <c r="AP10" s="87" t="s">
        <v>156</v>
      </c>
    </row>
    <row r="11" spans="1:42" s="276" customFormat="1" ht="18" customHeight="1">
      <c r="A11" s="29" t="s">
        <v>157</v>
      </c>
      <c r="B11" s="223">
        <v>10</v>
      </c>
      <c r="C11" s="224">
        <v>8</v>
      </c>
      <c r="D11" s="223">
        <v>3</v>
      </c>
      <c r="E11" s="224">
        <v>0</v>
      </c>
      <c r="F11" s="223">
        <v>3</v>
      </c>
      <c r="G11" s="224">
        <v>1</v>
      </c>
      <c r="H11" s="223">
        <v>2</v>
      </c>
      <c r="I11" s="224">
        <v>0</v>
      </c>
      <c r="J11" s="223">
        <v>1</v>
      </c>
      <c r="K11" s="224">
        <v>1</v>
      </c>
      <c r="L11" s="223">
        <v>0</v>
      </c>
      <c r="M11" s="224">
        <v>0</v>
      </c>
      <c r="N11" s="223">
        <v>3</v>
      </c>
      <c r="O11" s="224">
        <v>0</v>
      </c>
      <c r="P11" s="223">
        <v>3</v>
      </c>
      <c r="Q11" s="224">
        <v>0</v>
      </c>
      <c r="R11" s="223">
        <v>0</v>
      </c>
      <c r="S11" s="224">
        <v>0</v>
      </c>
      <c r="T11" s="223">
        <v>0</v>
      </c>
      <c r="U11" s="224">
        <v>0</v>
      </c>
      <c r="V11" s="223">
        <v>3</v>
      </c>
      <c r="W11" s="224">
        <v>0</v>
      </c>
      <c r="X11" s="223">
        <v>10</v>
      </c>
      <c r="Y11" s="224">
        <v>0</v>
      </c>
      <c r="Z11" s="223">
        <v>16</v>
      </c>
      <c r="AA11" s="224">
        <v>6</v>
      </c>
      <c r="AB11" s="223">
        <v>11</v>
      </c>
      <c r="AC11" s="224">
        <v>1</v>
      </c>
      <c r="AD11" s="223">
        <v>11</v>
      </c>
      <c r="AE11" s="224">
        <v>1</v>
      </c>
      <c r="AF11" s="223">
        <v>0</v>
      </c>
      <c r="AG11" s="224">
        <v>0</v>
      </c>
      <c r="AH11" s="223">
        <v>10</v>
      </c>
      <c r="AI11" s="224">
        <v>0</v>
      </c>
      <c r="AJ11" s="223">
        <f t="shared" si="0"/>
        <v>86</v>
      </c>
      <c r="AK11" s="224">
        <f t="shared" si="0"/>
        <v>18</v>
      </c>
      <c r="AL11" s="225">
        <v>14</v>
      </c>
      <c r="AM11" s="149">
        <v>7</v>
      </c>
      <c r="AN11" s="149">
        <v>433</v>
      </c>
      <c r="AO11" s="208">
        <v>255</v>
      </c>
      <c r="AP11" s="87" t="s">
        <v>157</v>
      </c>
    </row>
    <row r="12" spans="1:42" s="276" customFormat="1" ht="18" customHeight="1">
      <c r="A12" s="257" t="s">
        <v>158</v>
      </c>
      <c r="B12" s="258">
        <v>7</v>
      </c>
      <c r="C12" s="259">
        <v>7</v>
      </c>
      <c r="D12" s="258">
        <v>1</v>
      </c>
      <c r="E12" s="259">
        <v>0</v>
      </c>
      <c r="F12" s="258">
        <v>1</v>
      </c>
      <c r="G12" s="259">
        <v>0</v>
      </c>
      <c r="H12" s="258">
        <v>1</v>
      </c>
      <c r="I12" s="259">
        <v>1</v>
      </c>
      <c r="J12" s="258">
        <v>0</v>
      </c>
      <c r="K12" s="259">
        <v>0</v>
      </c>
      <c r="L12" s="258">
        <v>0</v>
      </c>
      <c r="M12" s="259">
        <v>0</v>
      </c>
      <c r="N12" s="258">
        <v>2</v>
      </c>
      <c r="O12" s="259">
        <v>1</v>
      </c>
      <c r="P12" s="258">
        <v>1</v>
      </c>
      <c r="Q12" s="259">
        <v>0</v>
      </c>
      <c r="R12" s="258">
        <v>0</v>
      </c>
      <c r="S12" s="259">
        <v>0</v>
      </c>
      <c r="T12" s="258">
        <v>0</v>
      </c>
      <c r="U12" s="259">
        <v>0</v>
      </c>
      <c r="V12" s="258">
        <v>1</v>
      </c>
      <c r="W12" s="259">
        <v>0</v>
      </c>
      <c r="X12" s="258">
        <v>6</v>
      </c>
      <c r="Y12" s="259">
        <v>0</v>
      </c>
      <c r="Z12" s="258">
        <v>6</v>
      </c>
      <c r="AA12" s="259">
        <v>0</v>
      </c>
      <c r="AB12" s="258">
        <v>6</v>
      </c>
      <c r="AC12" s="259">
        <v>0</v>
      </c>
      <c r="AD12" s="258">
        <v>6</v>
      </c>
      <c r="AE12" s="259">
        <v>0</v>
      </c>
      <c r="AF12" s="258">
        <v>0</v>
      </c>
      <c r="AG12" s="259">
        <v>0</v>
      </c>
      <c r="AH12" s="258">
        <v>6</v>
      </c>
      <c r="AI12" s="259">
        <v>0</v>
      </c>
      <c r="AJ12" s="258">
        <f t="shared" si="0"/>
        <v>44</v>
      </c>
      <c r="AK12" s="259">
        <f t="shared" si="0"/>
        <v>9</v>
      </c>
      <c r="AL12" s="260">
        <v>5</v>
      </c>
      <c r="AM12" s="250">
        <v>2</v>
      </c>
      <c r="AN12" s="250">
        <v>217</v>
      </c>
      <c r="AO12" s="251">
        <v>122</v>
      </c>
      <c r="AP12" s="261" t="s">
        <v>158</v>
      </c>
    </row>
    <row r="13" spans="1:42" s="3" customFormat="1" ht="18" customHeight="1">
      <c r="A13" s="253" t="s">
        <v>159</v>
      </c>
      <c r="B13" s="262">
        <f>SUM(B6:B12)</f>
        <v>55</v>
      </c>
      <c r="C13" s="263">
        <f t="shared" ref="C13:AO13" si="1">SUM(C6:C12)</f>
        <v>49</v>
      </c>
      <c r="D13" s="262">
        <f t="shared" si="1"/>
        <v>7</v>
      </c>
      <c r="E13" s="263">
        <f t="shared" si="1"/>
        <v>0</v>
      </c>
      <c r="F13" s="262">
        <f t="shared" si="1"/>
        <v>7</v>
      </c>
      <c r="G13" s="263">
        <f t="shared" si="1"/>
        <v>3</v>
      </c>
      <c r="H13" s="262">
        <f t="shared" si="1"/>
        <v>13</v>
      </c>
      <c r="I13" s="263">
        <f t="shared" si="1"/>
        <v>2</v>
      </c>
      <c r="J13" s="262">
        <f t="shared" si="1"/>
        <v>3</v>
      </c>
      <c r="K13" s="263">
        <f t="shared" si="1"/>
        <v>1</v>
      </c>
      <c r="L13" s="262">
        <f t="shared" si="1"/>
        <v>2</v>
      </c>
      <c r="M13" s="263">
        <f t="shared" si="1"/>
        <v>2</v>
      </c>
      <c r="N13" s="262">
        <f t="shared" si="1"/>
        <v>13</v>
      </c>
      <c r="O13" s="263">
        <f t="shared" si="1"/>
        <v>6</v>
      </c>
      <c r="P13" s="262">
        <f t="shared" si="1"/>
        <v>8</v>
      </c>
      <c r="Q13" s="263">
        <f t="shared" si="1"/>
        <v>0</v>
      </c>
      <c r="R13" s="262">
        <f t="shared" si="1"/>
        <v>1</v>
      </c>
      <c r="S13" s="263">
        <f t="shared" si="1"/>
        <v>0</v>
      </c>
      <c r="T13" s="262">
        <f t="shared" si="1"/>
        <v>3</v>
      </c>
      <c r="U13" s="263">
        <f t="shared" si="1"/>
        <v>0</v>
      </c>
      <c r="V13" s="262">
        <f t="shared" si="1"/>
        <v>6</v>
      </c>
      <c r="W13" s="263">
        <f t="shared" si="1"/>
        <v>0</v>
      </c>
      <c r="X13" s="262">
        <f t="shared" si="1"/>
        <v>48</v>
      </c>
      <c r="Y13" s="263">
        <f t="shared" si="1"/>
        <v>0</v>
      </c>
      <c r="Z13" s="262">
        <f t="shared" si="1"/>
        <v>67</v>
      </c>
      <c r="AA13" s="263">
        <f t="shared" si="1"/>
        <v>18</v>
      </c>
      <c r="AB13" s="262">
        <f t="shared" si="1"/>
        <v>55</v>
      </c>
      <c r="AC13" s="263">
        <f t="shared" si="1"/>
        <v>2</v>
      </c>
      <c r="AD13" s="262">
        <f t="shared" si="1"/>
        <v>62</v>
      </c>
      <c r="AE13" s="263">
        <f t="shared" si="1"/>
        <v>5</v>
      </c>
      <c r="AF13" s="262">
        <f t="shared" si="1"/>
        <v>0</v>
      </c>
      <c r="AG13" s="263">
        <f t="shared" si="1"/>
        <v>0</v>
      </c>
      <c r="AH13" s="262">
        <f t="shared" si="1"/>
        <v>57</v>
      </c>
      <c r="AI13" s="263">
        <f t="shared" si="1"/>
        <v>0</v>
      </c>
      <c r="AJ13" s="262">
        <f t="shared" si="1"/>
        <v>407</v>
      </c>
      <c r="AK13" s="263">
        <f t="shared" si="1"/>
        <v>88</v>
      </c>
      <c r="AL13" s="264">
        <f t="shared" si="1"/>
        <v>133</v>
      </c>
      <c r="AM13" s="254">
        <f t="shared" si="1"/>
        <v>50</v>
      </c>
      <c r="AN13" s="254">
        <f t="shared" si="1"/>
        <v>2929</v>
      </c>
      <c r="AO13" s="255">
        <f t="shared" si="1"/>
        <v>1597</v>
      </c>
      <c r="AP13" s="256" t="s">
        <v>159</v>
      </c>
    </row>
    <row r="14" spans="1:42" s="9" customFormat="1" ht="15" customHeight="1">
      <c r="A14" s="68"/>
      <c r="B14" s="226"/>
      <c r="C14" s="227"/>
      <c r="D14" s="226"/>
      <c r="E14" s="227"/>
      <c r="F14" s="226"/>
      <c r="G14" s="227"/>
      <c r="H14" s="226"/>
      <c r="I14" s="227"/>
      <c r="J14" s="226"/>
      <c r="K14" s="227"/>
      <c r="L14" s="226"/>
      <c r="M14" s="227"/>
      <c r="N14" s="226"/>
      <c r="O14" s="227"/>
      <c r="P14" s="226"/>
      <c r="Q14" s="227"/>
      <c r="R14" s="226"/>
      <c r="S14" s="227"/>
      <c r="T14" s="226"/>
      <c r="U14" s="227"/>
      <c r="V14" s="226"/>
      <c r="W14" s="227"/>
      <c r="X14" s="226"/>
      <c r="Y14" s="227"/>
      <c r="Z14" s="226"/>
      <c r="AA14" s="227"/>
      <c r="AB14" s="226"/>
      <c r="AC14" s="227"/>
      <c r="AD14" s="226"/>
      <c r="AE14" s="227"/>
      <c r="AF14" s="226"/>
      <c r="AG14" s="227"/>
      <c r="AH14" s="226"/>
      <c r="AI14" s="227"/>
      <c r="AJ14" s="226"/>
      <c r="AK14" s="227"/>
      <c r="AL14" s="228"/>
      <c r="AM14" s="229"/>
      <c r="AN14" s="229"/>
      <c r="AO14" s="230"/>
      <c r="AP14" s="101"/>
    </row>
    <row r="15" spans="1:42" s="276" customFormat="1" ht="18" customHeight="1">
      <c r="A15" s="29" t="s">
        <v>160</v>
      </c>
      <c r="B15" s="231">
        <v>4</v>
      </c>
      <c r="C15" s="232">
        <v>4</v>
      </c>
      <c r="D15" s="231">
        <v>0</v>
      </c>
      <c r="E15" s="232">
        <v>0</v>
      </c>
      <c r="F15" s="231">
        <v>0</v>
      </c>
      <c r="G15" s="232">
        <v>0</v>
      </c>
      <c r="H15" s="231">
        <v>0</v>
      </c>
      <c r="I15" s="232">
        <v>0</v>
      </c>
      <c r="J15" s="233">
        <v>0</v>
      </c>
      <c r="K15" s="232">
        <v>0</v>
      </c>
      <c r="L15" s="231">
        <v>2</v>
      </c>
      <c r="M15" s="232">
        <v>2</v>
      </c>
      <c r="N15" s="231">
        <v>0</v>
      </c>
      <c r="O15" s="232">
        <v>0</v>
      </c>
      <c r="P15" s="231">
        <v>0</v>
      </c>
      <c r="Q15" s="232">
        <v>0</v>
      </c>
      <c r="R15" s="231">
        <v>1</v>
      </c>
      <c r="S15" s="232">
        <v>1</v>
      </c>
      <c r="T15" s="231">
        <v>0</v>
      </c>
      <c r="U15" s="232">
        <v>0</v>
      </c>
      <c r="V15" s="231">
        <v>0</v>
      </c>
      <c r="W15" s="232">
        <v>0</v>
      </c>
      <c r="X15" s="231">
        <v>5</v>
      </c>
      <c r="Y15" s="232">
        <v>0</v>
      </c>
      <c r="Z15" s="231">
        <v>3</v>
      </c>
      <c r="AA15" s="232">
        <v>0</v>
      </c>
      <c r="AB15" s="231">
        <v>3</v>
      </c>
      <c r="AC15" s="232">
        <v>0</v>
      </c>
      <c r="AD15" s="231">
        <v>3</v>
      </c>
      <c r="AE15" s="232">
        <v>0</v>
      </c>
      <c r="AF15" s="231">
        <v>0</v>
      </c>
      <c r="AG15" s="232">
        <v>0</v>
      </c>
      <c r="AH15" s="231">
        <v>3</v>
      </c>
      <c r="AI15" s="232">
        <v>0</v>
      </c>
      <c r="AJ15" s="231">
        <f t="shared" ref="AJ15:AK27" si="2">B15+D15+F15+H15+J15+L15+N15+P15+R15+T15+V15+X15+Z15+AB15+AD15+AF15+AH15</f>
        <v>24</v>
      </c>
      <c r="AK15" s="232">
        <f t="shared" si="2"/>
        <v>7</v>
      </c>
      <c r="AL15" s="234">
        <v>44</v>
      </c>
      <c r="AM15" s="211">
        <v>12</v>
      </c>
      <c r="AN15" s="211">
        <v>599</v>
      </c>
      <c r="AO15" s="212">
        <v>304</v>
      </c>
      <c r="AP15" s="87" t="s">
        <v>160</v>
      </c>
    </row>
    <row r="16" spans="1:42" s="276" customFormat="1" ht="18" customHeight="1">
      <c r="A16" s="29" t="s">
        <v>161</v>
      </c>
      <c r="B16" s="220">
        <v>4</v>
      </c>
      <c r="C16" s="221">
        <v>4</v>
      </c>
      <c r="D16" s="220">
        <v>0</v>
      </c>
      <c r="E16" s="221">
        <v>0</v>
      </c>
      <c r="F16" s="220">
        <v>1</v>
      </c>
      <c r="G16" s="221">
        <v>0</v>
      </c>
      <c r="H16" s="220">
        <v>0</v>
      </c>
      <c r="I16" s="221">
        <v>0</v>
      </c>
      <c r="J16" s="220">
        <v>0</v>
      </c>
      <c r="K16" s="221">
        <v>0</v>
      </c>
      <c r="L16" s="220">
        <v>0</v>
      </c>
      <c r="M16" s="221">
        <v>0</v>
      </c>
      <c r="N16" s="220">
        <v>0</v>
      </c>
      <c r="O16" s="221">
        <v>0</v>
      </c>
      <c r="P16" s="220">
        <v>0</v>
      </c>
      <c r="Q16" s="221">
        <v>0</v>
      </c>
      <c r="R16" s="220">
        <v>0</v>
      </c>
      <c r="S16" s="221">
        <v>0</v>
      </c>
      <c r="T16" s="220">
        <v>0</v>
      </c>
      <c r="U16" s="221">
        <v>0</v>
      </c>
      <c r="V16" s="220">
        <v>1</v>
      </c>
      <c r="W16" s="221">
        <v>1</v>
      </c>
      <c r="X16" s="220">
        <v>5</v>
      </c>
      <c r="Y16" s="221">
        <v>1</v>
      </c>
      <c r="Z16" s="220">
        <v>4</v>
      </c>
      <c r="AA16" s="221">
        <v>0</v>
      </c>
      <c r="AB16" s="220">
        <v>5</v>
      </c>
      <c r="AC16" s="221">
        <v>0</v>
      </c>
      <c r="AD16" s="220">
        <v>5</v>
      </c>
      <c r="AE16" s="221">
        <v>1</v>
      </c>
      <c r="AF16" s="220">
        <v>0</v>
      </c>
      <c r="AG16" s="221">
        <v>0</v>
      </c>
      <c r="AH16" s="220">
        <v>4</v>
      </c>
      <c r="AI16" s="221">
        <v>0</v>
      </c>
      <c r="AJ16" s="220">
        <f t="shared" si="2"/>
        <v>29</v>
      </c>
      <c r="AK16" s="221">
        <f t="shared" si="2"/>
        <v>7</v>
      </c>
      <c r="AL16" s="222">
        <v>10</v>
      </c>
      <c r="AM16" s="206">
        <v>3</v>
      </c>
      <c r="AN16" s="206">
        <v>312</v>
      </c>
      <c r="AO16" s="207">
        <v>181</v>
      </c>
      <c r="AP16" s="87" t="s">
        <v>161</v>
      </c>
    </row>
    <row r="17" spans="1:42" s="276" customFormat="1" ht="18" customHeight="1">
      <c r="A17" s="29" t="s">
        <v>162</v>
      </c>
      <c r="B17" s="220">
        <v>1</v>
      </c>
      <c r="C17" s="221">
        <v>1</v>
      </c>
      <c r="D17" s="220">
        <v>0</v>
      </c>
      <c r="E17" s="221">
        <v>0</v>
      </c>
      <c r="F17" s="220">
        <v>0</v>
      </c>
      <c r="G17" s="221">
        <v>0</v>
      </c>
      <c r="H17" s="220">
        <v>1</v>
      </c>
      <c r="I17" s="221">
        <v>0</v>
      </c>
      <c r="J17" s="220">
        <v>0</v>
      </c>
      <c r="K17" s="221">
        <v>0</v>
      </c>
      <c r="L17" s="220">
        <v>2</v>
      </c>
      <c r="M17" s="221">
        <v>2</v>
      </c>
      <c r="N17" s="220">
        <v>1</v>
      </c>
      <c r="O17" s="221">
        <v>1</v>
      </c>
      <c r="P17" s="220">
        <v>0</v>
      </c>
      <c r="Q17" s="221">
        <v>0</v>
      </c>
      <c r="R17" s="220">
        <v>0</v>
      </c>
      <c r="S17" s="221">
        <v>0</v>
      </c>
      <c r="T17" s="220">
        <v>0</v>
      </c>
      <c r="U17" s="221">
        <v>0</v>
      </c>
      <c r="V17" s="220">
        <v>0</v>
      </c>
      <c r="W17" s="221">
        <v>0</v>
      </c>
      <c r="X17" s="220">
        <v>1</v>
      </c>
      <c r="Y17" s="221">
        <v>0</v>
      </c>
      <c r="Z17" s="220">
        <v>0</v>
      </c>
      <c r="AA17" s="221">
        <v>0</v>
      </c>
      <c r="AB17" s="220">
        <v>0</v>
      </c>
      <c r="AC17" s="221">
        <v>0</v>
      </c>
      <c r="AD17" s="220">
        <v>2</v>
      </c>
      <c r="AE17" s="221">
        <v>0</v>
      </c>
      <c r="AF17" s="220">
        <v>0</v>
      </c>
      <c r="AG17" s="221">
        <v>0</v>
      </c>
      <c r="AH17" s="220">
        <v>0</v>
      </c>
      <c r="AI17" s="221">
        <v>0</v>
      </c>
      <c r="AJ17" s="220">
        <f t="shared" si="2"/>
        <v>8</v>
      </c>
      <c r="AK17" s="221">
        <f t="shared" si="2"/>
        <v>4</v>
      </c>
      <c r="AL17" s="222">
        <v>24</v>
      </c>
      <c r="AM17" s="206">
        <v>3</v>
      </c>
      <c r="AN17" s="206">
        <v>558</v>
      </c>
      <c r="AO17" s="207">
        <v>289</v>
      </c>
      <c r="AP17" s="87" t="s">
        <v>162</v>
      </c>
    </row>
    <row r="18" spans="1:42" s="276" customFormat="1" ht="18" customHeight="1">
      <c r="A18" s="29" t="s">
        <v>163</v>
      </c>
      <c r="B18" s="220">
        <v>1</v>
      </c>
      <c r="C18" s="221">
        <v>1</v>
      </c>
      <c r="D18" s="220">
        <v>0</v>
      </c>
      <c r="E18" s="221">
        <v>0</v>
      </c>
      <c r="F18" s="220">
        <v>0</v>
      </c>
      <c r="G18" s="221">
        <v>0</v>
      </c>
      <c r="H18" s="220">
        <v>1</v>
      </c>
      <c r="I18" s="221">
        <v>0</v>
      </c>
      <c r="J18" s="220">
        <v>0</v>
      </c>
      <c r="K18" s="221">
        <v>0</v>
      </c>
      <c r="L18" s="220">
        <v>0</v>
      </c>
      <c r="M18" s="221">
        <v>0</v>
      </c>
      <c r="N18" s="220">
        <v>0</v>
      </c>
      <c r="O18" s="221">
        <v>0</v>
      </c>
      <c r="P18" s="220">
        <v>0</v>
      </c>
      <c r="Q18" s="221">
        <v>0</v>
      </c>
      <c r="R18" s="220">
        <v>0</v>
      </c>
      <c r="S18" s="221">
        <v>0</v>
      </c>
      <c r="T18" s="220">
        <v>0</v>
      </c>
      <c r="U18" s="221">
        <v>0</v>
      </c>
      <c r="V18" s="220">
        <v>0</v>
      </c>
      <c r="W18" s="221">
        <v>0</v>
      </c>
      <c r="X18" s="220">
        <v>1</v>
      </c>
      <c r="Y18" s="221">
        <v>0</v>
      </c>
      <c r="Z18" s="220">
        <v>1</v>
      </c>
      <c r="AA18" s="221">
        <v>0</v>
      </c>
      <c r="AB18" s="220">
        <v>0</v>
      </c>
      <c r="AC18" s="221">
        <v>0</v>
      </c>
      <c r="AD18" s="220">
        <v>1</v>
      </c>
      <c r="AE18" s="221">
        <v>0</v>
      </c>
      <c r="AF18" s="220">
        <v>0</v>
      </c>
      <c r="AG18" s="221">
        <v>0</v>
      </c>
      <c r="AH18" s="220">
        <v>1</v>
      </c>
      <c r="AI18" s="221">
        <v>0</v>
      </c>
      <c r="AJ18" s="220">
        <f t="shared" si="2"/>
        <v>6</v>
      </c>
      <c r="AK18" s="221">
        <f t="shared" si="2"/>
        <v>1</v>
      </c>
      <c r="AL18" s="222">
        <v>11</v>
      </c>
      <c r="AM18" s="206">
        <v>1</v>
      </c>
      <c r="AN18" s="206">
        <v>347</v>
      </c>
      <c r="AO18" s="207">
        <v>193</v>
      </c>
      <c r="AP18" s="87" t="s">
        <v>163</v>
      </c>
    </row>
    <row r="19" spans="1:42" s="276" customFormat="1" ht="18" customHeight="1">
      <c r="A19" s="29" t="s">
        <v>164</v>
      </c>
      <c r="B19" s="223">
        <v>3</v>
      </c>
      <c r="C19" s="224">
        <v>3</v>
      </c>
      <c r="D19" s="223">
        <v>0</v>
      </c>
      <c r="E19" s="224">
        <v>0</v>
      </c>
      <c r="F19" s="223">
        <v>0</v>
      </c>
      <c r="G19" s="224">
        <v>0</v>
      </c>
      <c r="H19" s="223">
        <v>3</v>
      </c>
      <c r="I19" s="224">
        <v>0</v>
      </c>
      <c r="J19" s="223">
        <v>1</v>
      </c>
      <c r="K19" s="224">
        <v>0</v>
      </c>
      <c r="L19" s="223">
        <v>6</v>
      </c>
      <c r="M19" s="224">
        <v>5</v>
      </c>
      <c r="N19" s="223">
        <v>4</v>
      </c>
      <c r="O19" s="224">
        <v>2</v>
      </c>
      <c r="P19" s="223">
        <v>4</v>
      </c>
      <c r="Q19" s="224">
        <v>0</v>
      </c>
      <c r="R19" s="223">
        <v>1</v>
      </c>
      <c r="S19" s="224">
        <v>0</v>
      </c>
      <c r="T19" s="223">
        <v>3</v>
      </c>
      <c r="U19" s="224">
        <v>0</v>
      </c>
      <c r="V19" s="223">
        <v>1</v>
      </c>
      <c r="W19" s="224">
        <v>1</v>
      </c>
      <c r="X19" s="223">
        <v>9</v>
      </c>
      <c r="Y19" s="224">
        <v>0</v>
      </c>
      <c r="Z19" s="223">
        <v>6</v>
      </c>
      <c r="AA19" s="224">
        <v>2</v>
      </c>
      <c r="AB19" s="223">
        <v>6</v>
      </c>
      <c r="AC19" s="224">
        <v>0</v>
      </c>
      <c r="AD19" s="223">
        <v>9</v>
      </c>
      <c r="AE19" s="224">
        <v>3</v>
      </c>
      <c r="AF19" s="223">
        <v>0</v>
      </c>
      <c r="AG19" s="224">
        <v>0</v>
      </c>
      <c r="AH19" s="223">
        <v>5</v>
      </c>
      <c r="AI19" s="224">
        <v>0</v>
      </c>
      <c r="AJ19" s="223">
        <f t="shared" si="2"/>
        <v>61</v>
      </c>
      <c r="AK19" s="224">
        <f t="shared" si="2"/>
        <v>16</v>
      </c>
      <c r="AL19" s="225">
        <v>20</v>
      </c>
      <c r="AM19" s="149">
        <v>6</v>
      </c>
      <c r="AN19" s="149">
        <v>588</v>
      </c>
      <c r="AO19" s="208">
        <v>279</v>
      </c>
      <c r="AP19" s="87" t="s">
        <v>164</v>
      </c>
    </row>
    <row r="20" spans="1:42" s="276" customFormat="1" ht="18" customHeight="1">
      <c r="A20" s="29" t="s">
        <v>165</v>
      </c>
      <c r="B20" s="223">
        <v>0</v>
      </c>
      <c r="C20" s="224">
        <v>0</v>
      </c>
      <c r="D20" s="223">
        <v>0</v>
      </c>
      <c r="E20" s="224">
        <v>0</v>
      </c>
      <c r="F20" s="223">
        <v>0</v>
      </c>
      <c r="G20" s="224">
        <v>0</v>
      </c>
      <c r="H20" s="223">
        <v>0</v>
      </c>
      <c r="I20" s="224">
        <v>0</v>
      </c>
      <c r="J20" s="223">
        <v>0</v>
      </c>
      <c r="K20" s="224">
        <v>0</v>
      </c>
      <c r="L20" s="223">
        <v>2</v>
      </c>
      <c r="M20" s="224">
        <v>2</v>
      </c>
      <c r="N20" s="223">
        <v>0</v>
      </c>
      <c r="O20" s="224">
        <v>0</v>
      </c>
      <c r="P20" s="223">
        <v>0</v>
      </c>
      <c r="Q20" s="224">
        <v>0</v>
      </c>
      <c r="R20" s="223">
        <v>0</v>
      </c>
      <c r="S20" s="224">
        <v>0</v>
      </c>
      <c r="T20" s="223">
        <v>0</v>
      </c>
      <c r="U20" s="224">
        <v>0</v>
      </c>
      <c r="V20" s="223">
        <v>0</v>
      </c>
      <c r="W20" s="224">
        <v>0</v>
      </c>
      <c r="X20" s="223">
        <v>2</v>
      </c>
      <c r="Y20" s="224">
        <v>0</v>
      </c>
      <c r="Z20" s="223">
        <v>0</v>
      </c>
      <c r="AA20" s="224">
        <v>0</v>
      </c>
      <c r="AB20" s="223">
        <v>2</v>
      </c>
      <c r="AC20" s="224">
        <v>1</v>
      </c>
      <c r="AD20" s="223">
        <v>3</v>
      </c>
      <c r="AE20" s="224">
        <v>1</v>
      </c>
      <c r="AF20" s="223">
        <v>0</v>
      </c>
      <c r="AG20" s="224">
        <v>0</v>
      </c>
      <c r="AH20" s="223">
        <v>1</v>
      </c>
      <c r="AI20" s="224">
        <v>0</v>
      </c>
      <c r="AJ20" s="223">
        <f t="shared" si="2"/>
        <v>10</v>
      </c>
      <c r="AK20" s="224">
        <f t="shared" si="2"/>
        <v>4</v>
      </c>
      <c r="AL20" s="225">
        <v>11</v>
      </c>
      <c r="AM20" s="149">
        <v>2</v>
      </c>
      <c r="AN20" s="149">
        <v>235</v>
      </c>
      <c r="AO20" s="208">
        <v>132</v>
      </c>
      <c r="AP20" s="87" t="s">
        <v>165</v>
      </c>
    </row>
    <row r="21" spans="1:42" s="276" customFormat="1" ht="18" customHeight="1">
      <c r="A21" s="29" t="s">
        <v>166</v>
      </c>
      <c r="B21" s="223">
        <v>1</v>
      </c>
      <c r="C21" s="224">
        <v>1</v>
      </c>
      <c r="D21" s="223">
        <v>0</v>
      </c>
      <c r="E21" s="224">
        <v>0</v>
      </c>
      <c r="F21" s="223">
        <v>0</v>
      </c>
      <c r="G21" s="224">
        <v>0</v>
      </c>
      <c r="H21" s="223">
        <v>1</v>
      </c>
      <c r="I21" s="224">
        <v>0</v>
      </c>
      <c r="J21" s="223">
        <v>0</v>
      </c>
      <c r="K21" s="224">
        <v>0</v>
      </c>
      <c r="L21" s="223">
        <v>4</v>
      </c>
      <c r="M21" s="224">
        <v>4</v>
      </c>
      <c r="N21" s="223">
        <v>1</v>
      </c>
      <c r="O21" s="224">
        <v>1</v>
      </c>
      <c r="P21" s="223">
        <v>0</v>
      </c>
      <c r="Q21" s="224">
        <v>0</v>
      </c>
      <c r="R21" s="223">
        <v>0</v>
      </c>
      <c r="S21" s="224">
        <v>0</v>
      </c>
      <c r="T21" s="223">
        <v>1</v>
      </c>
      <c r="U21" s="224">
        <v>0</v>
      </c>
      <c r="V21" s="223">
        <v>0</v>
      </c>
      <c r="W21" s="224">
        <v>0</v>
      </c>
      <c r="X21" s="223">
        <v>2</v>
      </c>
      <c r="Y21" s="224">
        <v>0</v>
      </c>
      <c r="Z21" s="223">
        <v>1</v>
      </c>
      <c r="AA21" s="224">
        <v>0</v>
      </c>
      <c r="AB21" s="223">
        <v>1</v>
      </c>
      <c r="AC21" s="224">
        <v>0</v>
      </c>
      <c r="AD21" s="223">
        <v>1</v>
      </c>
      <c r="AE21" s="224">
        <v>0</v>
      </c>
      <c r="AF21" s="223">
        <v>0</v>
      </c>
      <c r="AG21" s="224">
        <v>0</v>
      </c>
      <c r="AH21" s="223">
        <v>1</v>
      </c>
      <c r="AI21" s="224">
        <v>0</v>
      </c>
      <c r="AJ21" s="223">
        <f t="shared" si="2"/>
        <v>14</v>
      </c>
      <c r="AK21" s="224">
        <f t="shared" si="2"/>
        <v>6</v>
      </c>
      <c r="AL21" s="225">
        <v>13</v>
      </c>
      <c r="AM21" s="149">
        <v>5</v>
      </c>
      <c r="AN21" s="149">
        <v>319</v>
      </c>
      <c r="AO21" s="208">
        <v>179</v>
      </c>
      <c r="AP21" s="87" t="s">
        <v>166</v>
      </c>
    </row>
    <row r="22" spans="1:42" s="276" customFormat="1" ht="18" customHeight="1">
      <c r="A22" s="29" t="s">
        <v>167</v>
      </c>
      <c r="B22" s="223">
        <v>1</v>
      </c>
      <c r="C22" s="224">
        <v>1</v>
      </c>
      <c r="D22" s="223">
        <v>0</v>
      </c>
      <c r="E22" s="224">
        <v>0</v>
      </c>
      <c r="F22" s="223">
        <v>0</v>
      </c>
      <c r="G22" s="224">
        <v>0</v>
      </c>
      <c r="H22" s="223">
        <v>1</v>
      </c>
      <c r="I22" s="224">
        <v>0</v>
      </c>
      <c r="J22" s="223">
        <v>0</v>
      </c>
      <c r="K22" s="224">
        <v>0</v>
      </c>
      <c r="L22" s="223">
        <v>0</v>
      </c>
      <c r="M22" s="224">
        <v>0</v>
      </c>
      <c r="N22" s="223">
        <v>0</v>
      </c>
      <c r="O22" s="224">
        <v>0</v>
      </c>
      <c r="P22" s="223">
        <v>0</v>
      </c>
      <c r="Q22" s="224">
        <v>0</v>
      </c>
      <c r="R22" s="223">
        <v>0</v>
      </c>
      <c r="S22" s="224">
        <v>0</v>
      </c>
      <c r="T22" s="223">
        <v>2</v>
      </c>
      <c r="U22" s="224">
        <v>0</v>
      </c>
      <c r="V22" s="223">
        <v>0</v>
      </c>
      <c r="W22" s="224">
        <v>0</v>
      </c>
      <c r="X22" s="223">
        <v>2</v>
      </c>
      <c r="Y22" s="224">
        <v>0</v>
      </c>
      <c r="Z22" s="223">
        <v>2</v>
      </c>
      <c r="AA22" s="224">
        <v>1</v>
      </c>
      <c r="AB22" s="223">
        <v>3</v>
      </c>
      <c r="AC22" s="224">
        <v>0</v>
      </c>
      <c r="AD22" s="223">
        <v>4</v>
      </c>
      <c r="AE22" s="224">
        <v>2</v>
      </c>
      <c r="AF22" s="223">
        <v>0</v>
      </c>
      <c r="AG22" s="224">
        <v>0</v>
      </c>
      <c r="AH22" s="223">
        <v>3</v>
      </c>
      <c r="AI22" s="224">
        <v>0</v>
      </c>
      <c r="AJ22" s="223">
        <f t="shared" si="2"/>
        <v>18</v>
      </c>
      <c r="AK22" s="224">
        <f t="shared" si="2"/>
        <v>4</v>
      </c>
      <c r="AL22" s="225">
        <v>7</v>
      </c>
      <c r="AM22" s="149">
        <v>4</v>
      </c>
      <c r="AN22" s="149">
        <v>263</v>
      </c>
      <c r="AO22" s="208">
        <v>152</v>
      </c>
      <c r="AP22" s="87" t="s">
        <v>167</v>
      </c>
    </row>
    <row r="23" spans="1:42" s="276" customFormat="1" ht="18" customHeight="1">
      <c r="A23" s="29" t="s">
        <v>168</v>
      </c>
      <c r="B23" s="223">
        <v>4</v>
      </c>
      <c r="C23" s="224">
        <v>4</v>
      </c>
      <c r="D23" s="223">
        <v>0</v>
      </c>
      <c r="E23" s="224">
        <v>0</v>
      </c>
      <c r="F23" s="223">
        <v>0</v>
      </c>
      <c r="G23" s="224">
        <v>0</v>
      </c>
      <c r="H23" s="223">
        <v>4</v>
      </c>
      <c r="I23" s="224">
        <v>0</v>
      </c>
      <c r="J23" s="223">
        <v>0</v>
      </c>
      <c r="K23" s="224">
        <v>0</v>
      </c>
      <c r="L23" s="223">
        <v>3</v>
      </c>
      <c r="M23" s="224">
        <v>2</v>
      </c>
      <c r="N23" s="223">
        <v>3</v>
      </c>
      <c r="O23" s="224">
        <v>2</v>
      </c>
      <c r="P23" s="223">
        <v>1</v>
      </c>
      <c r="Q23" s="224">
        <v>0</v>
      </c>
      <c r="R23" s="223">
        <v>0</v>
      </c>
      <c r="S23" s="224">
        <v>0</v>
      </c>
      <c r="T23" s="223">
        <v>0</v>
      </c>
      <c r="U23" s="224">
        <v>0</v>
      </c>
      <c r="V23" s="223">
        <v>0</v>
      </c>
      <c r="W23" s="224">
        <v>0</v>
      </c>
      <c r="X23" s="223">
        <v>6</v>
      </c>
      <c r="Y23" s="224">
        <v>2</v>
      </c>
      <c r="Z23" s="223">
        <v>2</v>
      </c>
      <c r="AA23" s="224">
        <v>0</v>
      </c>
      <c r="AB23" s="223">
        <v>3</v>
      </c>
      <c r="AC23" s="224">
        <v>0</v>
      </c>
      <c r="AD23" s="223">
        <v>5</v>
      </c>
      <c r="AE23" s="224">
        <v>0</v>
      </c>
      <c r="AF23" s="223">
        <v>0</v>
      </c>
      <c r="AG23" s="224">
        <v>0</v>
      </c>
      <c r="AH23" s="223">
        <v>3</v>
      </c>
      <c r="AI23" s="224">
        <v>0</v>
      </c>
      <c r="AJ23" s="223">
        <f t="shared" si="2"/>
        <v>34</v>
      </c>
      <c r="AK23" s="224">
        <f t="shared" si="2"/>
        <v>10</v>
      </c>
      <c r="AL23" s="225">
        <v>17</v>
      </c>
      <c r="AM23" s="149">
        <v>9</v>
      </c>
      <c r="AN23" s="149">
        <v>461</v>
      </c>
      <c r="AO23" s="208">
        <v>238</v>
      </c>
      <c r="AP23" s="87" t="s">
        <v>168</v>
      </c>
    </row>
    <row r="24" spans="1:42" s="276" customFormat="1" ht="18" customHeight="1">
      <c r="A24" s="29" t="s">
        <v>169</v>
      </c>
      <c r="B24" s="223">
        <v>2</v>
      </c>
      <c r="C24" s="224">
        <v>1</v>
      </c>
      <c r="D24" s="223">
        <v>1</v>
      </c>
      <c r="E24" s="224">
        <v>0</v>
      </c>
      <c r="F24" s="223">
        <v>1</v>
      </c>
      <c r="G24" s="224">
        <v>1</v>
      </c>
      <c r="H24" s="223">
        <v>1</v>
      </c>
      <c r="I24" s="224">
        <v>0</v>
      </c>
      <c r="J24" s="223">
        <v>0</v>
      </c>
      <c r="K24" s="224">
        <v>0</v>
      </c>
      <c r="L24" s="223">
        <v>0</v>
      </c>
      <c r="M24" s="224">
        <v>0</v>
      </c>
      <c r="N24" s="223">
        <v>1</v>
      </c>
      <c r="O24" s="224">
        <v>0</v>
      </c>
      <c r="P24" s="223">
        <v>1</v>
      </c>
      <c r="Q24" s="224">
        <v>0</v>
      </c>
      <c r="R24" s="223">
        <v>1</v>
      </c>
      <c r="S24" s="224">
        <v>0</v>
      </c>
      <c r="T24" s="223">
        <v>2</v>
      </c>
      <c r="U24" s="224">
        <v>0</v>
      </c>
      <c r="V24" s="223">
        <v>1</v>
      </c>
      <c r="W24" s="224">
        <v>0</v>
      </c>
      <c r="X24" s="223">
        <v>2</v>
      </c>
      <c r="Y24" s="224">
        <v>0</v>
      </c>
      <c r="Z24" s="223">
        <v>4</v>
      </c>
      <c r="AA24" s="224">
        <v>2</v>
      </c>
      <c r="AB24" s="223">
        <v>3</v>
      </c>
      <c r="AC24" s="224">
        <v>0</v>
      </c>
      <c r="AD24" s="223">
        <v>5</v>
      </c>
      <c r="AE24" s="224">
        <v>1</v>
      </c>
      <c r="AF24" s="223">
        <v>0</v>
      </c>
      <c r="AG24" s="224">
        <v>0</v>
      </c>
      <c r="AH24" s="223">
        <v>4</v>
      </c>
      <c r="AI24" s="224">
        <v>0</v>
      </c>
      <c r="AJ24" s="223">
        <f t="shared" si="2"/>
        <v>29</v>
      </c>
      <c r="AK24" s="224">
        <f t="shared" si="2"/>
        <v>5</v>
      </c>
      <c r="AL24" s="225">
        <v>7</v>
      </c>
      <c r="AM24" s="149">
        <v>3</v>
      </c>
      <c r="AN24" s="149">
        <v>314</v>
      </c>
      <c r="AO24" s="208">
        <v>173</v>
      </c>
      <c r="AP24" s="87" t="s">
        <v>169</v>
      </c>
    </row>
    <row r="25" spans="1:42" s="276" customFormat="1" ht="18" customHeight="1">
      <c r="A25" s="29" t="s">
        <v>170</v>
      </c>
      <c r="B25" s="223">
        <v>4</v>
      </c>
      <c r="C25" s="224">
        <v>4</v>
      </c>
      <c r="D25" s="223">
        <v>0</v>
      </c>
      <c r="E25" s="224">
        <v>0</v>
      </c>
      <c r="F25" s="223">
        <v>0</v>
      </c>
      <c r="G25" s="224">
        <v>0</v>
      </c>
      <c r="H25" s="223">
        <v>0</v>
      </c>
      <c r="I25" s="224">
        <v>0</v>
      </c>
      <c r="J25" s="223">
        <v>0</v>
      </c>
      <c r="K25" s="224">
        <v>0</v>
      </c>
      <c r="L25" s="223">
        <v>1</v>
      </c>
      <c r="M25" s="224">
        <v>1</v>
      </c>
      <c r="N25" s="223">
        <v>0</v>
      </c>
      <c r="O25" s="224">
        <v>0</v>
      </c>
      <c r="P25" s="223">
        <v>0</v>
      </c>
      <c r="Q25" s="224">
        <v>0</v>
      </c>
      <c r="R25" s="223">
        <v>0</v>
      </c>
      <c r="S25" s="224">
        <v>0</v>
      </c>
      <c r="T25" s="223">
        <v>0</v>
      </c>
      <c r="U25" s="224">
        <v>0</v>
      </c>
      <c r="V25" s="223">
        <v>0</v>
      </c>
      <c r="W25" s="224">
        <v>0</v>
      </c>
      <c r="X25" s="223">
        <v>5</v>
      </c>
      <c r="Y25" s="224">
        <v>0</v>
      </c>
      <c r="Z25" s="223">
        <v>4</v>
      </c>
      <c r="AA25" s="224">
        <v>0</v>
      </c>
      <c r="AB25" s="223">
        <v>4</v>
      </c>
      <c r="AC25" s="224">
        <v>0</v>
      </c>
      <c r="AD25" s="223">
        <v>5</v>
      </c>
      <c r="AE25" s="224">
        <v>1</v>
      </c>
      <c r="AF25" s="223">
        <v>0</v>
      </c>
      <c r="AG25" s="224">
        <v>0</v>
      </c>
      <c r="AH25" s="223">
        <v>4</v>
      </c>
      <c r="AI25" s="224">
        <v>0</v>
      </c>
      <c r="AJ25" s="223">
        <f t="shared" si="2"/>
        <v>27</v>
      </c>
      <c r="AK25" s="224">
        <f t="shared" si="2"/>
        <v>6</v>
      </c>
      <c r="AL25" s="225">
        <v>7</v>
      </c>
      <c r="AM25" s="149">
        <v>0</v>
      </c>
      <c r="AN25" s="149">
        <v>229</v>
      </c>
      <c r="AO25" s="208">
        <v>134</v>
      </c>
      <c r="AP25" s="87" t="s">
        <v>170</v>
      </c>
    </row>
    <row r="26" spans="1:42" s="276" customFormat="1" ht="18" customHeight="1">
      <c r="A26" s="29" t="s">
        <v>171</v>
      </c>
      <c r="B26" s="223">
        <v>5</v>
      </c>
      <c r="C26" s="224">
        <v>5</v>
      </c>
      <c r="D26" s="223">
        <v>1</v>
      </c>
      <c r="E26" s="224">
        <v>0</v>
      </c>
      <c r="F26" s="223">
        <v>1</v>
      </c>
      <c r="G26" s="224">
        <v>0</v>
      </c>
      <c r="H26" s="223">
        <v>2</v>
      </c>
      <c r="I26" s="224">
        <v>0</v>
      </c>
      <c r="J26" s="223">
        <v>1</v>
      </c>
      <c r="K26" s="224">
        <v>0</v>
      </c>
      <c r="L26" s="223">
        <v>2</v>
      </c>
      <c r="M26" s="224">
        <v>2</v>
      </c>
      <c r="N26" s="223">
        <v>2</v>
      </c>
      <c r="O26" s="224">
        <v>0</v>
      </c>
      <c r="P26" s="223">
        <v>2</v>
      </c>
      <c r="Q26" s="224">
        <v>0</v>
      </c>
      <c r="R26" s="223">
        <v>2</v>
      </c>
      <c r="S26" s="224">
        <v>0</v>
      </c>
      <c r="T26" s="223">
        <v>3</v>
      </c>
      <c r="U26" s="224">
        <v>0</v>
      </c>
      <c r="V26" s="223">
        <v>0</v>
      </c>
      <c r="W26" s="224">
        <v>0</v>
      </c>
      <c r="X26" s="223">
        <v>7</v>
      </c>
      <c r="Y26" s="224">
        <v>0</v>
      </c>
      <c r="Z26" s="223">
        <v>7</v>
      </c>
      <c r="AA26" s="224">
        <v>0</v>
      </c>
      <c r="AB26" s="223">
        <v>8</v>
      </c>
      <c r="AC26" s="224">
        <v>0</v>
      </c>
      <c r="AD26" s="223">
        <v>9</v>
      </c>
      <c r="AE26" s="224">
        <v>2</v>
      </c>
      <c r="AF26" s="223">
        <v>0</v>
      </c>
      <c r="AG26" s="224">
        <v>0</v>
      </c>
      <c r="AH26" s="223">
        <v>7</v>
      </c>
      <c r="AI26" s="224">
        <v>0</v>
      </c>
      <c r="AJ26" s="223">
        <f t="shared" si="2"/>
        <v>59</v>
      </c>
      <c r="AK26" s="224">
        <f t="shared" si="2"/>
        <v>9</v>
      </c>
      <c r="AL26" s="225">
        <v>6</v>
      </c>
      <c r="AM26" s="149">
        <v>1</v>
      </c>
      <c r="AN26" s="149">
        <v>342</v>
      </c>
      <c r="AO26" s="208">
        <v>186</v>
      </c>
      <c r="AP26" s="87" t="s">
        <v>171</v>
      </c>
    </row>
    <row r="27" spans="1:42" s="276" customFormat="1" ht="18" customHeight="1">
      <c r="A27" s="257" t="s">
        <v>172</v>
      </c>
      <c r="B27" s="258">
        <v>0</v>
      </c>
      <c r="C27" s="259">
        <v>0</v>
      </c>
      <c r="D27" s="258">
        <v>0</v>
      </c>
      <c r="E27" s="259">
        <v>0</v>
      </c>
      <c r="F27" s="258">
        <v>0</v>
      </c>
      <c r="G27" s="259">
        <v>0</v>
      </c>
      <c r="H27" s="258">
        <v>0</v>
      </c>
      <c r="I27" s="259">
        <v>0</v>
      </c>
      <c r="J27" s="258">
        <v>0</v>
      </c>
      <c r="K27" s="259">
        <v>0</v>
      </c>
      <c r="L27" s="258">
        <v>0</v>
      </c>
      <c r="M27" s="259">
        <v>0</v>
      </c>
      <c r="N27" s="258">
        <v>1</v>
      </c>
      <c r="O27" s="259">
        <v>1</v>
      </c>
      <c r="P27" s="258">
        <v>1</v>
      </c>
      <c r="Q27" s="259">
        <v>0</v>
      </c>
      <c r="R27" s="258">
        <v>0</v>
      </c>
      <c r="S27" s="259">
        <v>0</v>
      </c>
      <c r="T27" s="258">
        <v>0</v>
      </c>
      <c r="U27" s="259">
        <v>0</v>
      </c>
      <c r="V27" s="258">
        <v>0</v>
      </c>
      <c r="W27" s="259">
        <v>0</v>
      </c>
      <c r="X27" s="258">
        <v>0</v>
      </c>
      <c r="Y27" s="259">
        <v>0</v>
      </c>
      <c r="Z27" s="258">
        <v>1</v>
      </c>
      <c r="AA27" s="259">
        <v>1</v>
      </c>
      <c r="AB27" s="258">
        <v>1</v>
      </c>
      <c r="AC27" s="259">
        <v>0</v>
      </c>
      <c r="AD27" s="258">
        <v>2</v>
      </c>
      <c r="AE27" s="259">
        <v>0</v>
      </c>
      <c r="AF27" s="258">
        <v>0</v>
      </c>
      <c r="AG27" s="259">
        <v>0</v>
      </c>
      <c r="AH27" s="258">
        <v>2</v>
      </c>
      <c r="AI27" s="259">
        <v>0</v>
      </c>
      <c r="AJ27" s="258">
        <f t="shared" si="2"/>
        <v>8</v>
      </c>
      <c r="AK27" s="259">
        <f t="shared" si="2"/>
        <v>2</v>
      </c>
      <c r="AL27" s="260">
        <v>6</v>
      </c>
      <c r="AM27" s="250">
        <v>1</v>
      </c>
      <c r="AN27" s="250">
        <v>158</v>
      </c>
      <c r="AO27" s="251">
        <v>95</v>
      </c>
      <c r="AP27" s="261" t="s">
        <v>172</v>
      </c>
    </row>
    <row r="28" spans="1:42" s="3" customFormat="1" ht="18" customHeight="1">
      <c r="A28" s="253" t="s">
        <v>173</v>
      </c>
      <c r="B28" s="262">
        <f>SUM(B15:B27)</f>
        <v>30</v>
      </c>
      <c r="C28" s="263">
        <f t="shared" ref="C28:AO28" si="3">SUM(C15:C27)</f>
        <v>29</v>
      </c>
      <c r="D28" s="262">
        <f t="shared" si="3"/>
        <v>2</v>
      </c>
      <c r="E28" s="263">
        <f t="shared" si="3"/>
        <v>0</v>
      </c>
      <c r="F28" s="262">
        <f t="shared" si="3"/>
        <v>3</v>
      </c>
      <c r="G28" s="263">
        <f t="shared" si="3"/>
        <v>1</v>
      </c>
      <c r="H28" s="262">
        <f t="shared" si="3"/>
        <v>14</v>
      </c>
      <c r="I28" s="263">
        <f t="shared" si="3"/>
        <v>0</v>
      </c>
      <c r="J28" s="262">
        <f t="shared" si="3"/>
        <v>2</v>
      </c>
      <c r="K28" s="263">
        <f t="shared" si="3"/>
        <v>0</v>
      </c>
      <c r="L28" s="262">
        <f t="shared" si="3"/>
        <v>22</v>
      </c>
      <c r="M28" s="263">
        <f t="shared" si="3"/>
        <v>20</v>
      </c>
      <c r="N28" s="262">
        <f t="shared" si="3"/>
        <v>13</v>
      </c>
      <c r="O28" s="263">
        <f t="shared" si="3"/>
        <v>7</v>
      </c>
      <c r="P28" s="262">
        <f t="shared" si="3"/>
        <v>9</v>
      </c>
      <c r="Q28" s="263">
        <f t="shared" si="3"/>
        <v>0</v>
      </c>
      <c r="R28" s="262">
        <f t="shared" si="3"/>
        <v>5</v>
      </c>
      <c r="S28" s="263">
        <f t="shared" si="3"/>
        <v>1</v>
      </c>
      <c r="T28" s="262">
        <f t="shared" si="3"/>
        <v>11</v>
      </c>
      <c r="U28" s="263">
        <f t="shared" si="3"/>
        <v>0</v>
      </c>
      <c r="V28" s="262">
        <f t="shared" si="3"/>
        <v>3</v>
      </c>
      <c r="W28" s="263">
        <f t="shared" si="3"/>
        <v>2</v>
      </c>
      <c r="X28" s="262">
        <f t="shared" si="3"/>
        <v>47</v>
      </c>
      <c r="Y28" s="263">
        <f t="shared" si="3"/>
        <v>3</v>
      </c>
      <c r="Z28" s="262">
        <f t="shared" si="3"/>
        <v>35</v>
      </c>
      <c r="AA28" s="263">
        <f t="shared" si="3"/>
        <v>6</v>
      </c>
      <c r="AB28" s="262">
        <f t="shared" si="3"/>
        <v>39</v>
      </c>
      <c r="AC28" s="263">
        <f t="shared" si="3"/>
        <v>1</v>
      </c>
      <c r="AD28" s="262">
        <f t="shared" si="3"/>
        <v>54</v>
      </c>
      <c r="AE28" s="263">
        <f t="shared" si="3"/>
        <v>11</v>
      </c>
      <c r="AF28" s="262">
        <f t="shared" si="3"/>
        <v>0</v>
      </c>
      <c r="AG28" s="263">
        <f t="shared" si="3"/>
        <v>0</v>
      </c>
      <c r="AH28" s="262">
        <f t="shared" si="3"/>
        <v>38</v>
      </c>
      <c r="AI28" s="263">
        <f t="shared" si="3"/>
        <v>0</v>
      </c>
      <c r="AJ28" s="262">
        <f t="shared" si="3"/>
        <v>327</v>
      </c>
      <c r="AK28" s="263">
        <f t="shared" si="3"/>
        <v>81</v>
      </c>
      <c r="AL28" s="264">
        <f t="shared" si="3"/>
        <v>183</v>
      </c>
      <c r="AM28" s="254">
        <f t="shared" si="3"/>
        <v>50</v>
      </c>
      <c r="AN28" s="254">
        <f t="shared" si="3"/>
        <v>4725</v>
      </c>
      <c r="AO28" s="255">
        <f t="shared" si="3"/>
        <v>2535</v>
      </c>
      <c r="AP28" s="256" t="s">
        <v>173</v>
      </c>
    </row>
    <row r="29" spans="1:42" s="9" customFormat="1" ht="15" customHeight="1">
      <c r="A29" s="68"/>
      <c r="B29" s="226"/>
      <c r="C29" s="227"/>
      <c r="D29" s="226"/>
      <c r="E29" s="227"/>
      <c r="F29" s="226"/>
      <c r="G29" s="227"/>
      <c r="H29" s="226"/>
      <c r="I29" s="227"/>
      <c r="J29" s="226"/>
      <c r="K29" s="227"/>
      <c r="L29" s="226"/>
      <c r="M29" s="227"/>
      <c r="N29" s="226"/>
      <c r="O29" s="227"/>
      <c r="P29" s="226"/>
      <c r="Q29" s="227"/>
      <c r="R29" s="226"/>
      <c r="S29" s="227"/>
      <c r="T29" s="226"/>
      <c r="U29" s="227"/>
      <c r="V29" s="226"/>
      <c r="W29" s="227"/>
      <c r="X29" s="226"/>
      <c r="Y29" s="227"/>
      <c r="Z29" s="226"/>
      <c r="AA29" s="227"/>
      <c r="AB29" s="226"/>
      <c r="AC29" s="227"/>
      <c r="AD29" s="226"/>
      <c r="AE29" s="227"/>
      <c r="AF29" s="226"/>
      <c r="AG29" s="227"/>
      <c r="AH29" s="226"/>
      <c r="AI29" s="227"/>
      <c r="AJ29" s="226"/>
      <c r="AK29" s="227"/>
      <c r="AL29" s="228"/>
      <c r="AM29" s="229"/>
      <c r="AN29" s="229"/>
      <c r="AO29" s="230"/>
      <c r="AP29" s="101"/>
    </row>
    <row r="30" spans="1:42" s="276" customFormat="1" ht="18" customHeight="1">
      <c r="A30" s="29" t="s">
        <v>174</v>
      </c>
      <c r="B30" s="231">
        <v>0</v>
      </c>
      <c r="C30" s="232">
        <v>0</v>
      </c>
      <c r="D30" s="231">
        <v>0</v>
      </c>
      <c r="E30" s="232">
        <v>0</v>
      </c>
      <c r="F30" s="231">
        <v>0</v>
      </c>
      <c r="G30" s="232">
        <v>0</v>
      </c>
      <c r="H30" s="231">
        <v>0</v>
      </c>
      <c r="I30" s="232">
        <v>0</v>
      </c>
      <c r="J30" s="231">
        <v>0</v>
      </c>
      <c r="K30" s="232">
        <v>0</v>
      </c>
      <c r="L30" s="231">
        <v>1</v>
      </c>
      <c r="M30" s="232">
        <v>1</v>
      </c>
      <c r="N30" s="231">
        <v>0</v>
      </c>
      <c r="O30" s="232">
        <v>0</v>
      </c>
      <c r="P30" s="231">
        <v>0</v>
      </c>
      <c r="Q30" s="232">
        <v>0</v>
      </c>
      <c r="R30" s="231">
        <v>0</v>
      </c>
      <c r="S30" s="232">
        <v>0</v>
      </c>
      <c r="T30" s="231">
        <v>0</v>
      </c>
      <c r="U30" s="232">
        <v>0</v>
      </c>
      <c r="V30" s="231">
        <v>0</v>
      </c>
      <c r="W30" s="232">
        <v>0</v>
      </c>
      <c r="X30" s="231">
        <v>1</v>
      </c>
      <c r="Y30" s="232">
        <v>0</v>
      </c>
      <c r="Z30" s="231">
        <v>0</v>
      </c>
      <c r="AA30" s="232">
        <v>0</v>
      </c>
      <c r="AB30" s="231">
        <v>1</v>
      </c>
      <c r="AC30" s="232">
        <v>0</v>
      </c>
      <c r="AD30" s="231">
        <v>1</v>
      </c>
      <c r="AE30" s="232">
        <v>0</v>
      </c>
      <c r="AF30" s="231">
        <v>0</v>
      </c>
      <c r="AG30" s="232">
        <v>0</v>
      </c>
      <c r="AH30" s="231">
        <v>1</v>
      </c>
      <c r="AI30" s="232">
        <v>0</v>
      </c>
      <c r="AJ30" s="231">
        <f t="shared" ref="AJ30:AK49" si="4">B30+D30+F30+H30+J30+L30+N30+P30+R30+T30+V30+X30+Z30+AB30+AD30+AF30+AH30</f>
        <v>5</v>
      </c>
      <c r="AK30" s="232">
        <f t="shared" si="4"/>
        <v>1</v>
      </c>
      <c r="AL30" s="234">
        <v>22</v>
      </c>
      <c r="AM30" s="211">
        <v>10</v>
      </c>
      <c r="AN30" s="211">
        <v>302</v>
      </c>
      <c r="AO30" s="212">
        <v>159</v>
      </c>
      <c r="AP30" s="87" t="s">
        <v>174</v>
      </c>
    </row>
    <row r="31" spans="1:42" s="276" customFormat="1" ht="18" customHeight="1">
      <c r="A31" s="29" t="s">
        <v>175</v>
      </c>
      <c r="B31" s="220">
        <v>0</v>
      </c>
      <c r="C31" s="221">
        <v>0</v>
      </c>
      <c r="D31" s="220">
        <v>0</v>
      </c>
      <c r="E31" s="221">
        <v>0</v>
      </c>
      <c r="F31" s="220">
        <v>0</v>
      </c>
      <c r="G31" s="221">
        <v>0</v>
      </c>
      <c r="H31" s="220">
        <v>0</v>
      </c>
      <c r="I31" s="221">
        <v>0</v>
      </c>
      <c r="J31" s="220">
        <v>0</v>
      </c>
      <c r="K31" s="221">
        <v>0</v>
      </c>
      <c r="L31" s="220">
        <v>0</v>
      </c>
      <c r="M31" s="221">
        <v>0</v>
      </c>
      <c r="N31" s="220">
        <v>0</v>
      </c>
      <c r="O31" s="221">
        <v>0</v>
      </c>
      <c r="P31" s="220">
        <v>0</v>
      </c>
      <c r="Q31" s="221">
        <v>0</v>
      </c>
      <c r="R31" s="220">
        <v>0</v>
      </c>
      <c r="S31" s="221">
        <v>0</v>
      </c>
      <c r="T31" s="220">
        <v>0</v>
      </c>
      <c r="U31" s="221">
        <v>0</v>
      </c>
      <c r="V31" s="220">
        <v>0</v>
      </c>
      <c r="W31" s="221">
        <v>0</v>
      </c>
      <c r="X31" s="220">
        <v>0</v>
      </c>
      <c r="Y31" s="221">
        <v>0</v>
      </c>
      <c r="Z31" s="220">
        <v>0</v>
      </c>
      <c r="AA31" s="221">
        <v>0</v>
      </c>
      <c r="AB31" s="220">
        <v>0</v>
      </c>
      <c r="AC31" s="221">
        <v>0</v>
      </c>
      <c r="AD31" s="220">
        <v>0</v>
      </c>
      <c r="AE31" s="221">
        <v>0</v>
      </c>
      <c r="AF31" s="220">
        <v>0</v>
      </c>
      <c r="AG31" s="221">
        <v>0</v>
      </c>
      <c r="AH31" s="220">
        <v>0</v>
      </c>
      <c r="AI31" s="221">
        <v>0</v>
      </c>
      <c r="AJ31" s="220">
        <f t="shared" si="4"/>
        <v>0</v>
      </c>
      <c r="AK31" s="221">
        <f t="shared" si="4"/>
        <v>0</v>
      </c>
      <c r="AL31" s="222">
        <v>20</v>
      </c>
      <c r="AM31" s="206">
        <v>7</v>
      </c>
      <c r="AN31" s="206">
        <v>117</v>
      </c>
      <c r="AO31" s="207">
        <v>76</v>
      </c>
      <c r="AP31" s="87" t="s">
        <v>175</v>
      </c>
    </row>
    <row r="32" spans="1:42" s="276" customFormat="1" ht="18" customHeight="1">
      <c r="A32" s="29" t="s">
        <v>176</v>
      </c>
      <c r="B32" s="220">
        <v>3</v>
      </c>
      <c r="C32" s="221">
        <v>3</v>
      </c>
      <c r="D32" s="220">
        <v>0</v>
      </c>
      <c r="E32" s="221">
        <v>0</v>
      </c>
      <c r="F32" s="220">
        <v>0</v>
      </c>
      <c r="G32" s="221">
        <v>0</v>
      </c>
      <c r="H32" s="220">
        <v>0</v>
      </c>
      <c r="I32" s="221">
        <v>0</v>
      </c>
      <c r="J32" s="220">
        <v>0</v>
      </c>
      <c r="K32" s="221">
        <v>0</v>
      </c>
      <c r="L32" s="220">
        <v>1</v>
      </c>
      <c r="M32" s="221">
        <v>1</v>
      </c>
      <c r="N32" s="220">
        <v>0</v>
      </c>
      <c r="O32" s="221">
        <v>0</v>
      </c>
      <c r="P32" s="220">
        <v>0</v>
      </c>
      <c r="Q32" s="221">
        <v>0</v>
      </c>
      <c r="R32" s="220">
        <v>0</v>
      </c>
      <c r="S32" s="221">
        <v>0</v>
      </c>
      <c r="T32" s="220">
        <v>0</v>
      </c>
      <c r="U32" s="221">
        <v>0</v>
      </c>
      <c r="V32" s="220">
        <v>0</v>
      </c>
      <c r="W32" s="221">
        <v>0</v>
      </c>
      <c r="X32" s="220">
        <v>3</v>
      </c>
      <c r="Y32" s="221">
        <v>0</v>
      </c>
      <c r="Z32" s="220">
        <v>3</v>
      </c>
      <c r="AA32" s="221">
        <v>0</v>
      </c>
      <c r="AB32" s="220">
        <v>2</v>
      </c>
      <c r="AC32" s="221">
        <v>0</v>
      </c>
      <c r="AD32" s="220">
        <v>4</v>
      </c>
      <c r="AE32" s="221">
        <v>0</v>
      </c>
      <c r="AF32" s="220">
        <v>0</v>
      </c>
      <c r="AG32" s="221">
        <v>0</v>
      </c>
      <c r="AH32" s="220">
        <v>2</v>
      </c>
      <c r="AI32" s="221">
        <v>0</v>
      </c>
      <c r="AJ32" s="220">
        <f>B32+D32+F32+H32+J32+L32+N32+P32+R32+T32+V32+X32+Z32+AB32+AD32+AF32+AH32</f>
        <v>18</v>
      </c>
      <c r="AK32" s="221">
        <f>C32+E32+G32+I32+K32+M32+O32+Q32+S32+U32+W32+Y32+AA32+AC32+AE32+AG32+AI32</f>
        <v>4</v>
      </c>
      <c r="AL32" s="222">
        <v>14</v>
      </c>
      <c r="AM32" s="206">
        <v>5</v>
      </c>
      <c r="AN32" s="206">
        <v>302</v>
      </c>
      <c r="AO32" s="207">
        <v>163</v>
      </c>
      <c r="AP32" s="87" t="s">
        <v>176</v>
      </c>
    </row>
    <row r="33" spans="1:42" s="276" customFormat="1" ht="18" customHeight="1">
      <c r="A33" s="29" t="s">
        <v>177</v>
      </c>
      <c r="B33" s="220">
        <v>2</v>
      </c>
      <c r="C33" s="221">
        <v>2</v>
      </c>
      <c r="D33" s="220">
        <v>0</v>
      </c>
      <c r="E33" s="221">
        <v>0</v>
      </c>
      <c r="F33" s="220">
        <v>0</v>
      </c>
      <c r="G33" s="221">
        <v>0</v>
      </c>
      <c r="H33" s="220">
        <v>2</v>
      </c>
      <c r="I33" s="221">
        <v>0</v>
      </c>
      <c r="J33" s="220">
        <v>1</v>
      </c>
      <c r="K33" s="221">
        <v>0</v>
      </c>
      <c r="L33" s="220">
        <v>2</v>
      </c>
      <c r="M33" s="221">
        <v>1</v>
      </c>
      <c r="N33" s="220">
        <v>1</v>
      </c>
      <c r="O33" s="221">
        <v>0</v>
      </c>
      <c r="P33" s="220">
        <v>1</v>
      </c>
      <c r="Q33" s="221">
        <v>0</v>
      </c>
      <c r="R33" s="220">
        <v>1</v>
      </c>
      <c r="S33" s="221">
        <v>0</v>
      </c>
      <c r="T33" s="220">
        <v>1</v>
      </c>
      <c r="U33" s="221">
        <v>0</v>
      </c>
      <c r="V33" s="220">
        <v>0</v>
      </c>
      <c r="W33" s="221">
        <v>0</v>
      </c>
      <c r="X33" s="220">
        <v>3</v>
      </c>
      <c r="Y33" s="221">
        <v>0</v>
      </c>
      <c r="Z33" s="220">
        <v>3</v>
      </c>
      <c r="AA33" s="221">
        <v>0</v>
      </c>
      <c r="AB33" s="220">
        <v>2</v>
      </c>
      <c r="AC33" s="221">
        <v>0</v>
      </c>
      <c r="AD33" s="220">
        <v>3</v>
      </c>
      <c r="AE33" s="221">
        <v>1</v>
      </c>
      <c r="AF33" s="220">
        <v>0</v>
      </c>
      <c r="AG33" s="221">
        <v>0</v>
      </c>
      <c r="AH33" s="220">
        <v>1</v>
      </c>
      <c r="AI33" s="221">
        <v>0</v>
      </c>
      <c r="AJ33" s="220">
        <f t="shared" si="4"/>
        <v>23</v>
      </c>
      <c r="AK33" s="221">
        <f>C33+E33+G33+I33+K33+M33+O33+Q33+S33+U33+W33+Y33+AA33+AC33+AE33+AG33+AI33</f>
        <v>4</v>
      </c>
      <c r="AL33" s="222">
        <v>20</v>
      </c>
      <c r="AM33" s="206">
        <v>8</v>
      </c>
      <c r="AN33" s="206">
        <v>330</v>
      </c>
      <c r="AO33" s="207">
        <v>186</v>
      </c>
      <c r="AP33" s="87" t="s">
        <v>177</v>
      </c>
    </row>
    <row r="34" spans="1:42" s="276" customFormat="1" ht="18" customHeight="1">
      <c r="A34" s="29" t="s">
        <v>178</v>
      </c>
      <c r="B34" s="220">
        <v>0</v>
      </c>
      <c r="C34" s="221">
        <v>0</v>
      </c>
      <c r="D34" s="220">
        <v>0</v>
      </c>
      <c r="E34" s="221">
        <v>0</v>
      </c>
      <c r="F34" s="220">
        <v>0</v>
      </c>
      <c r="G34" s="221">
        <v>0</v>
      </c>
      <c r="H34" s="220">
        <v>0</v>
      </c>
      <c r="I34" s="221">
        <v>0</v>
      </c>
      <c r="J34" s="220">
        <v>0</v>
      </c>
      <c r="K34" s="221">
        <v>0</v>
      </c>
      <c r="L34" s="220">
        <v>1</v>
      </c>
      <c r="M34" s="221">
        <v>1</v>
      </c>
      <c r="N34" s="220">
        <v>0</v>
      </c>
      <c r="O34" s="221">
        <v>0</v>
      </c>
      <c r="P34" s="220">
        <v>0</v>
      </c>
      <c r="Q34" s="221">
        <v>0</v>
      </c>
      <c r="R34" s="220">
        <v>0</v>
      </c>
      <c r="S34" s="221">
        <v>0</v>
      </c>
      <c r="T34" s="220">
        <v>0</v>
      </c>
      <c r="U34" s="221">
        <v>0</v>
      </c>
      <c r="V34" s="220">
        <v>0</v>
      </c>
      <c r="W34" s="221">
        <v>0</v>
      </c>
      <c r="X34" s="220">
        <v>1</v>
      </c>
      <c r="Y34" s="221">
        <v>0</v>
      </c>
      <c r="Z34" s="220">
        <v>0</v>
      </c>
      <c r="AA34" s="221">
        <v>0</v>
      </c>
      <c r="AB34" s="220">
        <v>0</v>
      </c>
      <c r="AC34" s="221">
        <v>0</v>
      </c>
      <c r="AD34" s="220">
        <v>0</v>
      </c>
      <c r="AE34" s="221">
        <v>0</v>
      </c>
      <c r="AF34" s="220">
        <v>0</v>
      </c>
      <c r="AG34" s="221">
        <v>0</v>
      </c>
      <c r="AH34" s="220">
        <v>0</v>
      </c>
      <c r="AI34" s="221">
        <v>0</v>
      </c>
      <c r="AJ34" s="220">
        <f t="shared" si="4"/>
        <v>2</v>
      </c>
      <c r="AK34" s="221">
        <f t="shared" si="4"/>
        <v>1</v>
      </c>
      <c r="AL34" s="222">
        <v>28</v>
      </c>
      <c r="AM34" s="206">
        <v>10</v>
      </c>
      <c r="AN34" s="206">
        <v>316</v>
      </c>
      <c r="AO34" s="207">
        <v>113</v>
      </c>
      <c r="AP34" s="87" t="s">
        <v>178</v>
      </c>
    </row>
    <row r="35" spans="1:42" s="276" customFormat="1" ht="18" customHeight="1">
      <c r="A35" s="29" t="s">
        <v>179</v>
      </c>
      <c r="B35" s="220">
        <v>0</v>
      </c>
      <c r="C35" s="221">
        <v>0</v>
      </c>
      <c r="D35" s="220">
        <v>0</v>
      </c>
      <c r="E35" s="221">
        <v>0</v>
      </c>
      <c r="F35" s="220">
        <v>0</v>
      </c>
      <c r="G35" s="221">
        <v>0</v>
      </c>
      <c r="H35" s="220">
        <v>0</v>
      </c>
      <c r="I35" s="221">
        <v>0</v>
      </c>
      <c r="J35" s="220">
        <v>0</v>
      </c>
      <c r="K35" s="221">
        <v>0</v>
      </c>
      <c r="L35" s="220">
        <v>0</v>
      </c>
      <c r="M35" s="221">
        <v>0</v>
      </c>
      <c r="N35" s="220">
        <v>0</v>
      </c>
      <c r="O35" s="221">
        <v>0</v>
      </c>
      <c r="P35" s="220">
        <v>0</v>
      </c>
      <c r="Q35" s="221">
        <v>0</v>
      </c>
      <c r="R35" s="220">
        <v>0</v>
      </c>
      <c r="S35" s="221">
        <v>0</v>
      </c>
      <c r="T35" s="220">
        <v>0</v>
      </c>
      <c r="U35" s="221">
        <v>0</v>
      </c>
      <c r="V35" s="220">
        <v>0</v>
      </c>
      <c r="W35" s="221">
        <v>0</v>
      </c>
      <c r="X35" s="220">
        <v>0</v>
      </c>
      <c r="Y35" s="221">
        <v>0</v>
      </c>
      <c r="Z35" s="220">
        <v>0</v>
      </c>
      <c r="AA35" s="221">
        <v>0</v>
      </c>
      <c r="AB35" s="220">
        <v>0</v>
      </c>
      <c r="AC35" s="221">
        <v>0</v>
      </c>
      <c r="AD35" s="220">
        <v>0</v>
      </c>
      <c r="AE35" s="221">
        <v>0</v>
      </c>
      <c r="AF35" s="220">
        <v>0</v>
      </c>
      <c r="AG35" s="221">
        <v>0</v>
      </c>
      <c r="AH35" s="220">
        <v>0</v>
      </c>
      <c r="AI35" s="221">
        <v>0</v>
      </c>
      <c r="AJ35" s="220">
        <f t="shared" si="4"/>
        <v>0</v>
      </c>
      <c r="AK35" s="221">
        <f t="shared" si="4"/>
        <v>0</v>
      </c>
      <c r="AL35" s="222">
        <v>69</v>
      </c>
      <c r="AM35" s="206">
        <v>31</v>
      </c>
      <c r="AN35" s="206">
        <v>360</v>
      </c>
      <c r="AO35" s="207">
        <v>156</v>
      </c>
      <c r="AP35" s="87" t="s">
        <v>179</v>
      </c>
    </row>
    <row r="36" spans="1:42" s="276" customFormat="1" ht="18" customHeight="1">
      <c r="A36" s="29" t="s">
        <v>180</v>
      </c>
      <c r="B36" s="220">
        <v>1</v>
      </c>
      <c r="C36" s="221">
        <v>1</v>
      </c>
      <c r="D36" s="220">
        <v>0</v>
      </c>
      <c r="E36" s="221">
        <v>0</v>
      </c>
      <c r="F36" s="220">
        <v>0</v>
      </c>
      <c r="G36" s="221">
        <v>0</v>
      </c>
      <c r="H36" s="220">
        <v>0</v>
      </c>
      <c r="I36" s="221">
        <v>0</v>
      </c>
      <c r="J36" s="220">
        <v>0</v>
      </c>
      <c r="K36" s="221">
        <v>0</v>
      </c>
      <c r="L36" s="220">
        <v>0</v>
      </c>
      <c r="M36" s="221">
        <v>0</v>
      </c>
      <c r="N36" s="220">
        <v>2</v>
      </c>
      <c r="O36" s="221">
        <v>0</v>
      </c>
      <c r="P36" s="220">
        <v>0</v>
      </c>
      <c r="Q36" s="221">
        <v>0</v>
      </c>
      <c r="R36" s="220">
        <v>0</v>
      </c>
      <c r="S36" s="221">
        <v>0</v>
      </c>
      <c r="T36" s="220">
        <v>0</v>
      </c>
      <c r="U36" s="221">
        <v>0</v>
      </c>
      <c r="V36" s="220">
        <v>0</v>
      </c>
      <c r="W36" s="221">
        <v>0</v>
      </c>
      <c r="X36" s="220">
        <v>0</v>
      </c>
      <c r="Y36" s="221">
        <v>0</v>
      </c>
      <c r="Z36" s="220">
        <v>1</v>
      </c>
      <c r="AA36" s="221">
        <v>1</v>
      </c>
      <c r="AB36" s="220">
        <v>0</v>
      </c>
      <c r="AC36" s="221">
        <v>0</v>
      </c>
      <c r="AD36" s="220">
        <v>0</v>
      </c>
      <c r="AE36" s="221">
        <v>0</v>
      </c>
      <c r="AF36" s="220">
        <v>0</v>
      </c>
      <c r="AG36" s="221">
        <v>0</v>
      </c>
      <c r="AH36" s="220">
        <v>0</v>
      </c>
      <c r="AI36" s="221">
        <v>0</v>
      </c>
      <c r="AJ36" s="220">
        <f t="shared" si="4"/>
        <v>4</v>
      </c>
      <c r="AK36" s="221">
        <f t="shared" si="4"/>
        <v>2</v>
      </c>
      <c r="AL36" s="222">
        <v>21</v>
      </c>
      <c r="AM36" s="206">
        <v>2</v>
      </c>
      <c r="AN36" s="206">
        <v>503</v>
      </c>
      <c r="AO36" s="207">
        <v>276</v>
      </c>
      <c r="AP36" s="87" t="s">
        <v>180</v>
      </c>
    </row>
    <row r="37" spans="1:42" s="276" customFormat="1" ht="18" customHeight="1">
      <c r="A37" s="29" t="s">
        <v>181</v>
      </c>
      <c r="B37" s="220">
        <v>3</v>
      </c>
      <c r="C37" s="221">
        <v>3</v>
      </c>
      <c r="D37" s="220">
        <v>0</v>
      </c>
      <c r="E37" s="221">
        <v>0</v>
      </c>
      <c r="F37" s="220">
        <v>0</v>
      </c>
      <c r="G37" s="221">
        <v>0</v>
      </c>
      <c r="H37" s="220">
        <v>0</v>
      </c>
      <c r="I37" s="221">
        <v>0</v>
      </c>
      <c r="J37" s="220">
        <v>0</v>
      </c>
      <c r="K37" s="221">
        <v>0</v>
      </c>
      <c r="L37" s="220">
        <v>0</v>
      </c>
      <c r="M37" s="221">
        <v>0</v>
      </c>
      <c r="N37" s="220">
        <v>0</v>
      </c>
      <c r="O37" s="221">
        <v>0</v>
      </c>
      <c r="P37" s="220">
        <v>0</v>
      </c>
      <c r="Q37" s="221">
        <v>0</v>
      </c>
      <c r="R37" s="220">
        <v>0</v>
      </c>
      <c r="S37" s="221">
        <v>0</v>
      </c>
      <c r="T37" s="220">
        <v>0</v>
      </c>
      <c r="U37" s="221">
        <v>0</v>
      </c>
      <c r="V37" s="220">
        <v>0</v>
      </c>
      <c r="W37" s="221">
        <v>0</v>
      </c>
      <c r="X37" s="220">
        <v>3</v>
      </c>
      <c r="Y37" s="221">
        <v>0</v>
      </c>
      <c r="Z37" s="220">
        <v>3</v>
      </c>
      <c r="AA37" s="221">
        <v>0</v>
      </c>
      <c r="AB37" s="220">
        <v>3</v>
      </c>
      <c r="AC37" s="221">
        <v>0</v>
      </c>
      <c r="AD37" s="220">
        <v>3</v>
      </c>
      <c r="AE37" s="221">
        <v>0</v>
      </c>
      <c r="AF37" s="220">
        <v>0</v>
      </c>
      <c r="AG37" s="221">
        <v>0</v>
      </c>
      <c r="AH37" s="220">
        <v>3</v>
      </c>
      <c r="AI37" s="221">
        <v>0</v>
      </c>
      <c r="AJ37" s="220">
        <f t="shared" si="4"/>
        <v>18</v>
      </c>
      <c r="AK37" s="221">
        <f t="shared" si="4"/>
        <v>3</v>
      </c>
      <c r="AL37" s="222">
        <v>15</v>
      </c>
      <c r="AM37" s="206">
        <v>7</v>
      </c>
      <c r="AN37" s="206">
        <v>486</v>
      </c>
      <c r="AO37" s="207">
        <v>228</v>
      </c>
      <c r="AP37" s="87" t="s">
        <v>181</v>
      </c>
    </row>
    <row r="38" spans="1:42" s="276" customFormat="1" ht="18" customHeight="1">
      <c r="A38" s="29" t="s">
        <v>182</v>
      </c>
      <c r="B38" s="220">
        <v>2</v>
      </c>
      <c r="C38" s="221">
        <v>1</v>
      </c>
      <c r="D38" s="220">
        <v>0</v>
      </c>
      <c r="E38" s="221">
        <v>0</v>
      </c>
      <c r="F38" s="220">
        <v>0</v>
      </c>
      <c r="G38" s="221">
        <v>0</v>
      </c>
      <c r="H38" s="220">
        <v>0</v>
      </c>
      <c r="I38" s="221">
        <v>0</v>
      </c>
      <c r="J38" s="220">
        <v>1</v>
      </c>
      <c r="K38" s="221">
        <v>1</v>
      </c>
      <c r="L38" s="220">
        <v>0</v>
      </c>
      <c r="M38" s="221">
        <v>0</v>
      </c>
      <c r="N38" s="220">
        <v>0</v>
      </c>
      <c r="O38" s="221">
        <v>0</v>
      </c>
      <c r="P38" s="220">
        <v>0</v>
      </c>
      <c r="Q38" s="221">
        <v>0</v>
      </c>
      <c r="R38" s="220">
        <v>0</v>
      </c>
      <c r="S38" s="221">
        <v>0</v>
      </c>
      <c r="T38" s="220">
        <v>0</v>
      </c>
      <c r="U38" s="221">
        <v>0</v>
      </c>
      <c r="V38" s="220">
        <v>0</v>
      </c>
      <c r="W38" s="221">
        <v>0</v>
      </c>
      <c r="X38" s="220">
        <v>2</v>
      </c>
      <c r="Y38" s="221">
        <v>0</v>
      </c>
      <c r="Z38" s="220">
        <v>2</v>
      </c>
      <c r="AA38" s="221">
        <v>0</v>
      </c>
      <c r="AB38" s="220">
        <v>2</v>
      </c>
      <c r="AC38" s="221">
        <v>0</v>
      </c>
      <c r="AD38" s="220">
        <v>2</v>
      </c>
      <c r="AE38" s="221">
        <v>0</v>
      </c>
      <c r="AF38" s="220">
        <v>0</v>
      </c>
      <c r="AG38" s="221">
        <v>0</v>
      </c>
      <c r="AH38" s="220">
        <v>2</v>
      </c>
      <c r="AI38" s="221">
        <v>0</v>
      </c>
      <c r="AJ38" s="220">
        <f t="shared" si="4"/>
        <v>13</v>
      </c>
      <c r="AK38" s="221">
        <f t="shared" si="4"/>
        <v>2</v>
      </c>
      <c r="AL38" s="222">
        <v>20</v>
      </c>
      <c r="AM38" s="206">
        <v>8</v>
      </c>
      <c r="AN38" s="206">
        <v>359</v>
      </c>
      <c r="AO38" s="207">
        <v>176</v>
      </c>
      <c r="AP38" s="87" t="s">
        <v>182</v>
      </c>
    </row>
    <row r="39" spans="1:42" s="276" customFormat="1" ht="18" customHeight="1">
      <c r="A39" s="29" t="s">
        <v>183</v>
      </c>
      <c r="B39" s="220">
        <v>2</v>
      </c>
      <c r="C39" s="221">
        <v>1</v>
      </c>
      <c r="D39" s="220">
        <v>1</v>
      </c>
      <c r="E39" s="221">
        <v>0</v>
      </c>
      <c r="F39" s="220">
        <v>1</v>
      </c>
      <c r="G39" s="221">
        <v>1</v>
      </c>
      <c r="H39" s="220">
        <v>1</v>
      </c>
      <c r="I39" s="221">
        <v>0</v>
      </c>
      <c r="J39" s="220">
        <v>0</v>
      </c>
      <c r="K39" s="221">
        <v>0</v>
      </c>
      <c r="L39" s="220">
        <v>1</v>
      </c>
      <c r="M39" s="221">
        <v>0</v>
      </c>
      <c r="N39" s="220">
        <v>1</v>
      </c>
      <c r="O39" s="221">
        <v>0</v>
      </c>
      <c r="P39" s="220">
        <v>1</v>
      </c>
      <c r="Q39" s="221">
        <v>0</v>
      </c>
      <c r="R39" s="220">
        <v>0</v>
      </c>
      <c r="S39" s="221">
        <v>0</v>
      </c>
      <c r="T39" s="220">
        <v>0</v>
      </c>
      <c r="U39" s="221">
        <v>0</v>
      </c>
      <c r="V39" s="220">
        <v>0</v>
      </c>
      <c r="W39" s="221">
        <v>0</v>
      </c>
      <c r="X39" s="220">
        <v>3</v>
      </c>
      <c r="Y39" s="221">
        <v>1</v>
      </c>
      <c r="Z39" s="220">
        <v>5</v>
      </c>
      <c r="AA39" s="221">
        <v>3</v>
      </c>
      <c r="AB39" s="220">
        <v>2</v>
      </c>
      <c r="AC39" s="221">
        <v>0</v>
      </c>
      <c r="AD39" s="220">
        <v>6</v>
      </c>
      <c r="AE39" s="221">
        <v>1</v>
      </c>
      <c r="AF39" s="220">
        <v>0</v>
      </c>
      <c r="AG39" s="221">
        <v>0</v>
      </c>
      <c r="AH39" s="220">
        <v>5</v>
      </c>
      <c r="AI39" s="221">
        <v>0</v>
      </c>
      <c r="AJ39" s="220">
        <f t="shared" si="4"/>
        <v>29</v>
      </c>
      <c r="AK39" s="221">
        <f t="shared" si="4"/>
        <v>7</v>
      </c>
      <c r="AL39" s="222">
        <v>23</v>
      </c>
      <c r="AM39" s="206">
        <v>9</v>
      </c>
      <c r="AN39" s="206">
        <v>852</v>
      </c>
      <c r="AO39" s="207">
        <v>427</v>
      </c>
      <c r="AP39" s="87" t="s">
        <v>183</v>
      </c>
    </row>
    <row r="40" spans="1:42" s="276" customFormat="1" ht="18" customHeight="1">
      <c r="A40" s="29" t="s">
        <v>184</v>
      </c>
      <c r="B40" s="220">
        <v>2</v>
      </c>
      <c r="C40" s="221">
        <v>2</v>
      </c>
      <c r="D40" s="220">
        <v>0</v>
      </c>
      <c r="E40" s="221">
        <v>0</v>
      </c>
      <c r="F40" s="220">
        <v>1</v>
      </c>
      <c r="G40" s="221">
        <v>1</v>
      </c>
      <c r="H40" s="220">
        <v>1</v>
      </c>
      <c r="I40" s="221">
        <v>1</v>
      </c>
      <c r="J40" s="220">
        <v>0</v>
      </c>
      <c r="K40" s="221">
        <v>0</v>
      </c>
      <c r="L40" s="220">
        <v>0</v>
      </c>
      <c r="M40" s="221">
        <v>0</v>
      </c>
      <c r="N40" s="220">
        <v>1</v>
      </c>
      <c r="O40" s="221">
        <v>0</v>
      </c>
      <c r="P40" s="220">
        <v>1</v>
      </c>
      <c r="Q40" s="221">
        <v>0</v>
      </c>
      <c r="R40" s="220">
        <v>0</v>
      </c>
      <c r="S40" s="221">
        <v>0</v>
      </c>
      <c r="T40" s="220">
        <v>0</v>
      </c>
      <c r="U40" s="221">
        <v>0</v>
      </c>
      <c r="V40" s="220">
        <v>1</v>
      </c>
      <c r="W40" s="221">
        <v>0</v>
      </c>
      <c r="X40" s="220">
        <v>2</v>
      </c>
      <c r="Y40" s="221">
        <v>0</v>
      </c>
      <c r="Z40" s="220">
        <v>3</v>
      </c>
      <c r="AA40" s="221">
        <v>1</v>
      </c>
      <c r="AB40" s="220">
        <v>3</v>
      </c>
      <c r="AC40" s="221">
        <v>0</v>
      </c>
      <c r="AD40" s="220">
        <v>3</v>
      </c>
      <c r="AE40" s="221">
        <v>0</v>
      </c>
      <c r="AF40" s="220">
        <v>0</v>
      </c>
      <c r="AG40" s="221">
        <v>0</v>
      </c>
      <c r="AH40" s="220">
        <v>4</v>
      </c>
      <c r="AI40" s="221">
        <v>0</v>
      </c>
      <c r="AJ40" s="220">
        <f t="shared" si="4"/>
        <v>22</v>
      </c>
      <c r="AK40" s="221">
        <f t="shared" si="4"/>
        <v>5</v>
      </c>
      <c r="AL40" s="222">
        <v>17</v>
      </c>
      <c r="AM40" s="206">
        <v>6</v>
      </c>
      <c r="AN40" s="206">
        <v>452</v>
      </c>
      <c r="AO40" s="207">
        <v>234</v>
      </c>
      <c r="AP40" s="87" t="s">
        <v>184</v>
      </c>
    </row>
    <row r="41" spans="1:42" s="276" customFormat="1" ht="18" customHeight="1">
      <c r="A41" s="29" t="s">
        <v>185</v>
      </c>
      <c r="B41" s="220">
        <v>3</v>
      </c>
      <c r="C41" s="221">
        <v>2</v>
      </c>
      <c r="D41" s="220">
        <v>1</v>
      </c>
      <c r="E41" s="221">
        <v>0</v>
      </c>
      <c r="F41" s="220">
        <v>2</v>
      </c>
      <c r="G41" s="221">
        <v>2</v>
      </c>
      <c r="H41" s="220">
        <v>2</v>
      </c>
      <c r="I41" s="221">
        <v>0</v>
      </c>
      <c r="J41" s="220">
        <v>2</v>
      </c>
      <c r="K41" s="221">
        <v>0</v>
      </c>
      <c r="L41" s="220">
        <v>1</v>
      </c>
      <c r="M41" s="221">
        <v>1</v>
      </c>
      <c r="N41" s="220">
        <v>1</v>
      </c>
      <c r="O41" s="221">
        <v>0</v>
      </c>
      <c r="P41" s="220">
        <v>1</v>
      </c>
      <c r="Q41" s="221">
        <v>0</v>
      </c>
      <c r="R41" s="220">
        <v>0</v>
      </c>
      <c r="S41" s="221">
        <v>0</v>
      </c>
      <c r="T41" s="220">
        <v>0</v>
      </c>
      <c r="U41" s="221">
        <v>0</v>
      </c>
      <c r="V41" s="220">
        <v>2</v>
      </c>
      <c r="W41" s="221">
        <v>0</v>
      </c>
      <c r="X41" s="220">
        <v>5</v>
      </c>
      <c r="Y41" s="221">
        <v>0</v>
      </c>
      <c r="Z41" s="220">
        <v>3</v>
      </c>
      <c r="AA41" s="221">
        <v>0</v>
      </c>
      <c r="AB41" s="220">
        <v>4</v>
      </c>
      <c r="AC41" s="221">
        <v>0</v>
      </c>
      <c r="AD41" s="220">
        <v>4</v>
      </c>
      <c r="AE41" s="221">
        <v>0</v>
      </c>
      <c r="AF41" s="220">
        <v>0</v>
      </c>
      <c r="AG41" s="221">
        <v>0</v>
      </c>
      <c r="AH41" s="220">
        <v>4</v>
      </c>
      <c r="AI41" s="221">
        <v>0</v>
      </c>
      <c r="AJ41" s="220">
        <f t="shared" si="4"/>
        <v>35</v>
      </c>
      <c r="AK41" s="221">
        <f t="shared" si="4"/>
        <v>5</v>
      </c>
      <c r="AL41" s="222">
        <v>13</v>
      </c>
      <c r="AM41" s="206">
        <v>8</v>
      </c>
      <c r="AN41" s="206">
        <v>461</v>
      </c>
      <c r="AO41" s="207">
        <v>222</v>
      </c>
      <c r="AP41" s="87" t="s">
        <v>185</v>
      </c>
    </row>
    <row r="42" spans="1:42" s="276" customFormat="1" ht="18" customHeight="1">
      <c r="A42" s="29" t="s">
        <v>186</v>
      </c>
      <c r="B42" s="220">
        <v>0</v>
      </c>
      <c r="C42" s="221">
        <v>0</v>
      </c>
      <c r="D42" s="220">
        <v>0</v>
      </c>
      <c r="E42" s="221">
        <v>0</v>
      </c>
      <c r="F42" s="220">
        <v>0</v>
      </c>
      <c r="G42" s="221">
        <v>0</v>
      </c>
      <c r="H42" s="220">
        <v>0</v>
      </c>
      <c r="I42" s="221">
        <v>0</v>
      </c>
      <c r="J42" s="220">
        <v>0</v>
      </c>
      <c r="K42" s="221">
        <v>0</v>
      </c>
      <c r="L42" s="220">
        <v>0</v>
      </c>
      <c r="M42" s="221">
        <v>0</v>
      </c>
      <c r="N42" s="220">
        <v>0</v>
      </c>
      <c r="O42" s="221">
        <v>0</v>
      </c>
      <c r="P42" s="220">
        <v>0</v>
      </c>
      <c r="Q42" s="221">
        <v>0</v>
      </c>
      <c r="R42" s="220">
        <v>0</v>
      </c>
      <c r="S42" s="221">
        <v>0</v>
      </c>
      <c r="T42" s="220">
        <v>0</v>
      </c>
      <c r="U42" s="221">
        <v>0</v>
      </c>
      <c r="V42" s="220">
        <v>0</v>
      </c>
      <c r="W42" s="221">
        <v>0</v>
      </c>
      <c r="X42" s="220">
        <v>0</v>
      </c>
      <c r="Y42" s="221">
        <v>0</v>
      </c>
      <c r="Z42" s="220">
        <v>0</v>
      </c>
      <c r="AA42" s="221">
        <v>0</v>
      </c>
      <c r="AB42" s="220">
        <v>0</v>
      </c>
      <c r="AC42" s="221">
        <v>0</v>
      </c>
      <c r="AD42" s="220">
        <v>0</v>
      </c>
      <c r="AE42" s="221">
        <v>0</v>
      </c>
      <c r="AF42" s="220">
        <v>0</v>
      </c>
      <c r="AG42" s="221">
        <v>0</v>
      </c>
      <c r="AH42" s="220">
        <v>0</v>
      </c>
      <c r="AI42" s="221">
        <v>0</v>
      </c>
      <c r="AJ42" s="220">
        <f t="shared" si="4"/>
        <v>0</v>
      </c>
      <c r="AK42" s="221">
        <f t="shared" si="4"/>
        <v>0</v>
      </c>
      <c r="AL42" s="222">
        <v>3</v>
      </c>
      <c r="AM42" s="206">
        <v>1</v>
      </c>
      <c r="AN42" s="206">
        <v>176</v>
      </c>
      <c r="AO42" s="207">
        <v>81</v>
      </c>
      <c r="AP42" s="87" t="s">
        <v>186</v>
      </c>
    </row>
    <row r="43" spans="1:42" s="276" customFormat="1" ht="18" customHeight="1">
      <c r="A43" s="29" t="s">
        <v>187</v>
      </c>
      <c r="B43" s="220">
        <v>10</v>
      </c>
      <c r="C43" s="221">
        <v>7</v>
      </c>
      <c r="D43" s="220">
        <v>2</v>
      </c>
      <c r="E43" s="221">
        <v>0</v>
      </c>
      <c r="F43" s="220">
        <v>2</v>
      </c>
      <c r="G43" s="221">
        <v>1</v>
      </c>
      <c r="H43" s="220">
        <v>1</v>
      </c>
      <c r="I43" s="221">
        <v>0</v>
      </c>
      <c r="J43" s="220">
        <v>2</v>
      </c>
      <c r="K43" s="221">
        <v>1</v>
      </c>
      <c r="L43" s="220">
        <v>1</v>
      </c>
      <c r="M43" s="221">
        <v>1</v>
      </c>
      <c r="N43" s="220">
        <v>4</v>
      </c>
      <c r="O43" s="221">
        <v>1</v>
      </c>
      <c r="P43" s="220">
        <v>2</v>
      </c>
      <c r="Q43" s="221">
        <v>0</v>
      </c>
      <c r="R43" s="220">
        <v>1</v>
      </c>
      <c r="S43" s="221">
        <v>1</v>
      </c>
      <c r="T43" s="220">
        <v>3</v>
      </c>
      <c r="U43" s="221">
        <v>0</v>
      </c>
      <c r="V43" s="220">
        <v>2</v>
      </c>
      <c r="W43" s="221">
        <v>0</v>
      </c>
      <c r="X43" s="220">
        <v>9</v>
      </c>
      <c r="Y43" s="221">
        <v>1</v>
      </c>
      <c r="Z43" s="220">
        <v>10</v>
      </c>
      <c r="AA43" s="221">
        <v>2</v>
      </c>
      <c r="AB43" s="220">
        <v>9</v>
      </c>
      <c r="AC43" s="221">
        <v>0</v>
      </c>
      <c r="AD43" s="220">
        <v>11</v>
      </c>
      <c r="AE43" s="221">
        <v>1</v>
      </c>
      <c r="AF43" s="220">
        <v>0</v>
      </c>
      <c r="AG43" s="221">
        <v>0</v>
      </c>
      <c r="AH43" s="220">
        <v>9</v>
      </c>
      <c r="AI43" s="221">
        <v>0</v>
      </c>
      <c r="AJ43" s="220">
        <f t="shared" si="4"/>
        <v>78</v>
      </c>
      <c r="AK43" s="221">
        <f t="shared" si="4"/>
        <v>16</v>
      </c>
      <c r="AL43" s="222">
        <v>26</v>
      </c>
      <c r="AM43" s="206">
        <v>15</v>
      </c>
      <c r="AN43" s="206">
        <v>741</v>
      </c>
      <c r="AO43" s="207">
        <v>373</v>
      </c>
      <c r="AP43" s="87" t="s">
        <v>187</v>
      </c>
    </row>
    <row r="44" spans="1:42" s="276" customFormat="1" ht="18" customHeight="1">
      <c r="A44" s="29" t="s">
        <v>188</v>
      </c>
      <c r="B44" s="220">
        <v>9</v>
      </c>
      <c r="C44" s="221">
        <v>6</v>
      </c>
      <c r="D44" s="220">
        <v>0</v>
      </c>
      <c r="E44" s="221">
        <v>0</v>
      </c>
      <c r="F44" s="220">
        <v>0</v>
      </c>
      <c r="G44" s="221">
        <v>0</v>
      </c>
      <c r="H44" s="220">
        <v>3</v>
      </c>
      <c r="I44" s="221">
        <v>1</v>
      </c>
      <c r="J44" s="220">
        <v>2</v>
      </c>
      <c r="K44" s="221">
        <v>2</v>
      </c>
      <c r="L44" s="220">
        <v>1</v>
      </c>
      <c r="M44" s="221">
        <v>0</v>
      </c>
      <c r="N44" s="220">
        <v>1</v>
      </c>
      <c r="O44" s="221">
        <v>0</v>
      </c>
      <c r="P44" s="220">
        <v>1</v>
      </c>
      <c r="Q44" s="221">
        <v>0</v>
      </c>
      <c r="R44" s="220">
        <v>0</v>
      </c>
      <c r="S44" s="221">
        <v>0</v>
      </c>
      <c r="T44" s="220">
        <v>1</v>
      </c>
      <c r="U44" s="221">
        <v>0</v>
      </c>
      <c r="V44" s="220">
        <v>0</v>
      </c>
      <c r="W44" s="221">
        <v>0</v>
      </c>
      <c r="X44" s="220">
        <v>8</v>
      </c>
      <c r="Y44" s="221">
        <v>0</v>
      </c>
      <c r="Z44" s="220">
        <v>9</v>
      </c>
      <c r="AA44" s="221">
        <v>0</v>
      </c>
      <c r="AB44" s="220">
        <v>9</v>
      </c>
      <c r="AC44" s="221">
        <v>0</v>
      </c>
      <c r="AD44" s="220">
        <v>10</v>
      </c>
      <c r="AE44" s="221">
        <v>1</v>
      </c>
      <c r="AF44" s="220">
        <v>0</v>
      </c>
      <c r="AG44" s="221">
        <v>0</v>
      </c>
      <c r="AH44" s="220">
        <v>9</v>
      </c>
      <c r="AI44" s="221">
        <v>0</v>
      </c>
      <c r="AJ44" s="220">
        <f t="shared" si="4"/>
        <v>63</v>
      </c>
      <c r="AK44" s="221">
        <f t="shared" si="4"/>
        <v>10</v>
      </c>
      <c r="AL44" s="222">
        <v>19</v>
      </c>
      <c r="AM44" s="206">
        <v>4</v>
      </c>
      <c r="AN44" s="206">
        <v>328</v>
      </c>
      <c r="AO44" s="207">
        <v>185</v>
      </c>
      <c r="AP44" s="87" t="s">
        <v>188</v>
      </c>
    </row>
    <row r="45" spans="1:42" s="276" customFormat="1" ht="18" customHeight="1">
      <c r="A45" s="29" t="s">
        <v>189</v>
      </c>
      <c r="B45" s="220">
        <v>3</v>
      </c>
      <c r="C45" s="221">
        <v>2</v>
      </c>
      <c r="D45" s="220">
        <v>2</v>
      </c>
      <c r="E45" s="221">
        <v>0</v>
      </c>
      <c r="F45" s="220">
        <v>2</v>
      </c>
      <c r="G45" s="221">
        <v>0</v>
      </c>
      <c r="H45" s="220">
        <v>3</v>
      </c>
      <c r="I45" s="221">
        <v>1</v>
      </c>
      <c r="J45" s="220">
        <v>6</v>
      </c>
      <c r="K45" s="221">
        <v>4</v>
      </c>
      <c r="L45" s="220">
        <v>1</v>
      </c>
      <c r="M45" s="221">
        <v>1</v>
      </c>
      <c r="N45" s="220">
        <v>1</v>
      </c>
      <c r="O45" s="221">
        <v>0</v>
      </c>
      <c r="P45" s="220">
        <v>1</v>
      </c>
      <c r="Q45" s="221">
        <v>0</v>
      </c>
      <c r="R45" s="220">
        <v>1</v>
      </c>
      <c r="S45" s="221">
        <v>0</v>
      </c>
      <c r="T45" s="220">
        <v>1</v>
      </c>
      <c r="U45" s="221">
        <v>0</v>
      </c>
      <c r="V45" s="220">
        <v>2</v>
      </c>
      <c r="W45" s="221">
        <v>0</v>
      </c>
      <c r="X45" s="220">
        <v>4</v>
      </c>
      <c r="Y45" s="221">
        <v>0</v>
      </c>
      <c r="Z45" s="220">
        <v>4</v>
      </c>
      <c r="AA45" s="221">
        <v>0</v>
      </c>
      <c r="AB45" s="220">
        <v>9</v>
      </c>
      <c r="AC45" s="221">
        <v>1</v>
      </c>
      <c r="AD45" s="220">
        <v>7</v>
      </c>
      <c r="AE45" s="221">
        <v>0</v>
      </c>
      <c r="AF45" s="220">
        <v>0</v>
      </c>
      <c r="AG45" s="221">
        <v>0</v>
      </c>
      <c r="AH45" s="220">
        <v>5</v>
      </c>
      <c r="AI45" s="221">
        <v>0</v>
      </c>
      <c r="AJ45" s="220">
        <f t="shared" si="4"/>
        <v>52</v>
      </c>
      <c r="AK45" s="221">
        <f t="shared" si="4"/>
        <v>9</v>
      </c>
      <c r="AL45" s="222">
        <v>14</v>
      </c>
      <c r="AM45" s="206">
        <v>5</v>
      </c>
      <c r="AN45" s="206">
        <v>579</v>
      </c>
      <c r="AO45" s="207">
        <v>252</v>
      </c>
      <c r="AP45" s="87" t="s">
        <v>189</v>
      </c>
    </row>
    <row r="46" spans="1:42" s="276" customFormat="1" ht="18" customHeight="1">
      <c r="A46" s="29" t="s">
        <v>190</v>
      </c>
      <c r="B46" s="220">
        <v>4</v>
      </c>
      <c r="C46" s="221">
        <v>4</v>
      </c>
      <c r="D46" s="220">
        <v>0</v>
      </c>
      <c r="E46" s="221">
        <v>0</v>
      </c>
      <c r="F46" s="220">
        <v>0</v>
      </c>
      <c r="G46" s="221">
        <v>0</v>
      </c>
      <c r="H46" s="220">
        <v>1</v>
      </c>
      <c r="I46" s="221">
        <v>0</v>
      </c>
      <c r="J46" s="220">
        <v>0</v>
      </c>
      <c r="K46" s="221">
        <v>0</v>
      </c>
      <c r="L46" s="220">
        <v>0</v>
      </c>
      <c r="M46" s="221">
        <v>0</v>
      </c>
      <c r="N46" s="220">
        <v>1</v>
      </c>
      <c r="O46" s="221">
        <v>1</v>
      </c>
      <c r="P46" s="220">
        <v>0</v>
      </c>
      <c r="Q46" s="221">
        <v>0</v>
      </c>
      <c r="R46" s="220">
        <v>0</v>
      </c>
      <c r="S46" s="221">
        <v>0</v>
      </c>
      <c r="T46" s="220">
        <v>0</v>
      </c>
      <c r="U46" s="221">
        <v>0</v>
      </c>
      <c r="V46" s="220">
        <v>0</v>
      </c>
      <c r="W46" s="221">
        <v>0</v>
      </c>
      <c r="X46" s="220">
        <v>4</v>
      </c>
      <c r="Y46" s="221">
        <v>0</v>
      </c>
      <c r="Z46" s="220">
        <v>4</v>
      </c>
      <c r="AA46" s="221">
        <v>0</v>
      </c>
      <c r="AB46" s="220">
        <v>4</v>
      </c>
      <c r="AC46" s="221">
        <v>0</v>
      </c>
      <c r="AD46" s="220">
        <v>4</v>
      </c>
      <c r="AE46" s="221">
        <v>0</v>
      </c>
      <c r="AF46" s="220">
        <v>0</v>
      </c>
      <c r="AG46" s="221">
        <v>0</v>
      </c>
      <c r="AH46" s="220">
        <v>4</v>
      </c>
      <c r="AI46" s="221">
        <v>0</v>
      </c>
      <c r="AJ46" s="220">
        <f t="shared" si="4"/>
        <v>26</v>
      </c>
      <c r="AK46" s="221">
        <f t="shared" si="4"/>
        <v>5</v>
      </c>
      <c r="AL46" s="222">
        <v>7</v>
      </c>
      <c r="AM46" s="206">
        <v>6</v>
      </c>
      <c r="AN46" s="206">
        <v>515</v>
      </c>
      <c r="AO46" s="207">
        <v>229</v>
      </c>
      <c r="AP46" s="87" t="s">
        <v>190</v>
      </c>
    </row>
    <row r="47" spans="1:42" s="276" customFormat="1" ht="18" customHeight="1">
      <c r="A47" s="29" t="s">
        <v>191</v>
      </c>
      <c r="B47" s="220">
        <v>1</v>
      </c>
      <c r="C47" s="221">
        <v>1</v>
      </c>
      <c r="D47" s="220">
        <v>0</v>
      </c>
      <c r="E47" s="221">
        <v>0</v>
      </c>
      <c r="F47" s="220">
        <v>0</v>
      </c>
      <c r="G47" s="221">
        <v>0</v>
      </c>
      <c r="H47" s="220">
        <v>0</v>
      </c>
      <c r="I47" s="221">
        <v>0</v>
      </c>
      <c r="J47" s="220">
        <v>1</v>
      </c>
      <c r="K47" s="221">
        <v>1</v>
      </c>
      <c r="L47" s="220">
        <v>0</v>
      </c>
      <c r="M47" s="221">
        <v>0</v>
      </c>
      <c r="N47" s="220">
        <v>1</v>
      </c>
      <c r="O47" s="221">
        <v>0</v>
      </c>
      <c r="P47" s="220">
        <v>1</v>
      </c>
      <c r="Q47" s="221">
        <v>0</v>
      </c>
      <c r="R47" s="220">
        <v>0</v>
      </c>
      <c r="S47" s="221">
        <v>0</v>
      </c>
      <c r="T47" s="220">
        <v>0</v>
      </c>
      <c r="U47" s="221">
        <v>0</v>
      </c>
      <c r="V47" s="220">
        <v>0</v>
      </c>
      <c r="W47" s="221">
        <v>0</v>
      </c>
      <c r="X47" s="220">
        <v>1</v>
      </c>
      <c r="Y47" s="221">
        <v>0</v>
      </c>
      <c r="Z47" s="220">
        <v>1</v>
      </c>
      <c r="AA47" s="221">
        <v>0</v>
      </c>
      <c r="AB47" s="220">
        <v>2</v>
      </c>
      <c r="AC47" s="221">
        <v>0</v>
      </c>
      <c r="AD47" s="220">
        <v>2</v>
      </c>
      <c r="AE47" s="221">
        <v>0</v>
      </c>
      <c r="AF47" s="220">
        <v>0</v>
      </c>
      <c r="AG47" s="221">
        <v>0</v>
      </c>
      <c r="AH47" s="220">
        <v>2</v>
      </c>
      <c r="AI47" s="221">
        <v>0</v>
      </c>
      <c r="AJ47" s="220">
        <f t="shared" si="4"/>
        <v>12</v>
      </c>
      <c r="AK47" s="221">
        <f t="shared" si="4"/>
        <v>2</v>
      </c>
      <c r="AL47" s="222">
        <v>3</v>
      </c>
      <c r="AM47" s="206">
        <v>1</v>
      </c>
      <c r="AN47" s="206">
        <v>191</v>
      </c>
      <c r="AO47" s="207">
        <v>85</v>
      </c>
      <c r="AP47" s="87" t="s">
        <v>191</v>
      </c>
    </row>
    <row r="48" spans="1:42" s="276" customFormat="1" ht="18" customHeight="1">
      <c r="A48" s="29" t="s">
        <v>192</v>
      </c>
      <c r="B48" s="223">
        <v>5</v>
      </c>
      <c r="C48" s="224">
        <v>4</v>
      </c>
      <c r="D48" s="223">
        <v>0</v>
      </c>
      <c r="E48" s="224">
        <v>0</v>
      </c>
      <c r="F48" s="223">
        <v>0</v>
      </c>
      <c r="G48" s="224">
        <v>0</v>
      </c>
      <c r="H48" s="223">
        <v>0</v>
      </c>
      <c r="I48" s="224">
        <v>0</v>
      </c>
      <c r="J48" s="223">
        <v>0</v>
      </c>
      <c r="K48" s="224">
        <v>0</v>
      </c>
      <c r="L48" s="223">
        <v>2</v>
      </c>
      <c r="M48" s="224">
        <v>2</v>
      </c>
      <c r="N48" s="223">
        <v>2</v>
      </c>
      <c r="O48" s="224">
        <v>1</v>
      </c>
      <c r="P48" s="223">
        <v>1</v>
      </c>
      <c r="Q48" s="224">
        <v>0</v>
      </c>
      <c r="R48" s="223">
        <v>1</v>
      </c>
      <c r="S48" s="224">
        <v>0</v>
      </c>
      <c r="T48" s="223">
        <v>2</v>
      </c>
      <c r="U48" s="224">
        <v>0</v>
      </c>
      <c r="V48" s="223">
        <v>0</v>
      </c>
      <c r="W48" s="224">
        <v>0</v>
      </c>
      <c r="X48" s="223">
        <v>7</v>
      </c>
      <c r="Y48" s="224">
        <v>0</v>
      </c>
      <c r="Z48" s="223">
        <v>4</v>
      </c>
      <c r="AA48" s="224">
        <v>0</v>
      </c>
      <c r="AB48" s="223">
        <v>6</v>
      </c>
      <c r="AC48" s="224">
        <v>0</v>
      </c>
      <c r="AD48" s="223">
        <v>7</v>
      </c>
      <c r="AE48" s="224">
        <v>3</v>
      </c>
      <c r="AF48" s="223">
        <v>2</v>
      </c>
      <c r="AG48" s="224">
        <v>2</v>
      </c>
      <c r="AH48" s="223">
        <v>6</v>
      </c>
      <c r="AI48" s="224">
        <v>0</v>
      </c>
      <c r="AJ48" s="223">
        <f t="shared" si="4"/>
        <v>45</v>
      </c>
      <c r="AK48" s="224">
        <f t="shared" si="4"/>
        <v>12</v>
      </c>
      <c r="AL48" s="225">
        <v>21</v>
      </c>
      <c r="AM48" s="149">
        <v>5</v>
      </c>
      <c r="AN48" s="149">
        <v>706</v>
      </c>
      <c r="AO48" s="208">
        <v>303</v>
      </c>
      <c r="AP48" s="87" t="s">
        <v>192</v>
      </c>
    </row>
    <row r="49" spans="1:42" s="276" customFormat="1" ht="18" customHeight="1">
      <c r="A49" s="257" t="s">
        <v>193</v>
      </c>
      <c r="B49" s="258">
        <v>2</v>
      </c>
      <c r="C49" s="259">
        <v>2</v>
      </c>
      <c r="D49" s="258">
        <v>0</v>
      </c>
      <c r="E49" s="259">
        <v>0</v>
      </c>
      <c r="F49" s="258">
        <v>0</v>
      </c>
      <c r="G49" s="259">
        <v>0</v>
      </c>
      <c r="H49" s="258">
        <v>0</v>
      </c>
      <c r="I49" s="259">
        <v>0</v>
      </c>
      <c r="J49" s="258">
        <v>0</v>
      </c>
      <c r="K49" s="259">
        <v>0</v>
      </c>
      <c r="L49" s="258">
        <v>0</v>
      </c>
      <c r="M49" s="259">
        <v>0</v>
      </c>
      <c r="N49" s="258">
        <v>0</v>
      </c>
      <c r="O49" s="259">
        <v>0</v>
      </c>
      <c r="P49" s="258">
        <v>0</v>
      </c>
      <c r="Q49" s="259">
        <v>0</v>
      </c>
      <c r="R49" s="258">
        <v>0</v>
      </c>
      <c r="S49" s="259">
        <v>0</v>
      </c>
      <c r="T49" s="258">
        <v>0</v>
      </c>
      <c r="U49" s="259">
        <v>0</v>
      </c>
      <c r="V49" s="258">
        <v>0</v>
      </c>
      <c r="W49" s="259">
        <v>0</v>
      </c>
      <c r="X49" s="258">
        <v>1</v>
      </c>
      <c r="Y49" s="259">
        <v>0</v>
      </c>
      <c r="Z49" s="258">
        <v>1</v>
      </c>
      <c r="AA49" s="259">
        <v>0</v>
      </c>
      <c r="AB49" s="258">
        <v>1</v>
      </c>
      <c r="AC49" s="259">
        <v>0</v>
      </c>
      <c r="AD49" s="258">
        <v>0</v>
      </c>
      <c r="AE49" s="259">
        <v>0</v>
      </c>
      <c r="AF49" s="258">
        <v>0</v>
      </c>
      <c r="AG49" s="259">
        <v>0</v>
      </c>
      <c r="AH49" s="258">
        <v>1</v>
      </c>
      <c r="AI49" s="259">
        <v>0</v>
      </c>
      <c r="AJ49" s="258">
        <f t="shared" si="4"/>
        <v>6</v>
      </c>
      <c r="AK49" s="259">
        <f t="shared" si="4"/>
        <v>2</v>
      </c>
      <c r="AL49" s="260">
        <v>2</v>
      </c>
      <c r="AM49" s="250">
        <v>0</v>
      </c>
      <c r="AN49" s="250">
        <v>93</v>
      </c>
      <c r="AO49" s="251">
        <v>62</v>
      </c>
      <c r="AP49" s="261" t="s">
        <v>193</v>
      </c>
    </row>
    <row r="50" spans="1:42" s="3" customFormat="1" ht="18" customHeight="1">
      <c r="A50" s="253" t="s">
        <v>194</v>
      </c>
      <c r="B50" s="262">
        <f>SUM(B30:B49)</f>
        <v>52</v>
      </c>
      <c r="C50" s="263">
        <f t="shared" ref="C50:AO50" si="5">SUM(C30:C49)</f>
        <v>41</v>
      </c>
      <c r="D50" s="262">
        <f t="shared" si="5"/>
        <v>6</v>
      </c>
      <c r="E50" s="263">
        <f t="shared" si="5"/>
        <v>0</v>
      </c>
      <c r="F50" s="262">
        <f t="shared" si="5"/>
        <v>8</v>
      </c>
      <c r="G50" s="263">
        <f t="shared" si="5"/>
        <v>5</v>
      </c>
      <c r="H50" s="262">
        <f t="shared" si="5"/>
        <v>14</v>
      </c>
      <c r="I50" s="263">
        <f t="shared" si="5"/>
        <v>3</v>
      </c>
      <c r="J50" s="262">
        <f t="shared" si="5"/>
        <v>15</v>
      </c>
      <c r="K50" s="263">
        <f t="shared" si="5"/>
        <v>9</v>
      </c>
      <c r="L50" s="262">
        <f t="shared" si="5"/>
        <v>12</v>
      </c>
      <c r="M50" s="263">
        <f t="shared" si="5"/>
        <v>9</v>
      </c>
      <c r="N50" s="262">
        <f t="shared" si="5"/>
        <v>16</v>
      </c>
      <c r="O50" s="263">
        <f t="shared" si="5"/>
        <v>3</v>
      </c>
      <c r="P50" s="262">
        <f t="shared" si="5"/>
        <v>10</v>
      </c>
      <c r="Q50" s="263">
        <f t="shared" si="5"/>
        <v>0</v>
      </c>
      <c r="R50" s="262">
        <f t="shared" si="5"/>
        <v>4</v>
      </c>
      <c r="S50" s="263">
        <f t="shared" si="5"/>
        <v>1</v>
      </c>
      <c r="T50" s="262">
        <f t="shared" si="5"/>
        <v>8</v>
      </c>
      <c r="U50" s="263">
        <f t="shared" si="5"/>
        <v>0</v>
      </c>
      <c r="V50" s="262">
        <f t="shared" si="5"/>
        <v>7</v>
      </c>
      <c r="W50" s="263">
        <f t="shared" si="5"/>
        <v>0</v>
      </c>
      <c r="X50" s="262">
        <f t="shared" si="5"/>
        <v>57</v>
      </c>
      <c r="Y50" s="263">
        <f t="shared" si="5"/>
        <v>2</v>
      </c>
      <c r="Z50" s="262">
        <f t="shared" si="5"/>
        <v>56</v>
      </c>
      <c r="AA50" s="263">
        <f t="shared" si="5"/>
        <v>7</v>
      </c>
      <c r="AB50" s="262">
        <f t="shared" si="5"/>
        <v>59</v>
      </c>
      <c r="AC50" s="263">
        <f t="shared" si="5"/>
        <v>1</v>
      </c>
      <c r="AD50" s="262">
        <f t="shared" si="5"/>
        <v>67</v>
      </c>
      <c r="AE50" s="263">
        <f t="shared" si="5"/>
        <v>7</v>
      </c>
      <c r="AF50" s="262">
        <f t="shared" si="5"/>
        <v>2</v>
      </c>
      <c r="AG50" s="263">
        <f t="shared" si="5"/>
        <v>2</v>
      </c>
      <c r="AH50" s="262">
        <f t="shared" si="5"/>
        <v>58</v>
      </c>
      <c r="AI50" s="263">
        <f t="shared" si="5"/>
        <v>0</v>
      </c>
      <c r="AJ50" s="262">
        <f t="shared" si="5"/>
        <v>451</v>
      </c>
      <c r="AK50" s="263">
        <f t="shared" si="5"/>
        <v>90</v>
      </c>
      <c r="AL50" s="264">
        <f t="shared" si="5"/>
        <v>377</v>
      </c>
      <c r="AM50" s="254">
        <f t="shared" si="5"/>
        <v>148</v>
      </c>
      <c r="AN50" s="254">
        <f t="shared" si="5"/>
        <v>8169</v>
      </c>
      <c r="AO50" s="255">
        <f t="shared" si="5"/>
        <v>3986</v>
      </c>
      <c r="AP50" s="256" t="s">
        <v>194</v>
      </c>
    </row>
    <row r="51" spans="1:42" s="9" customFormat="1" ht="15" customHeight="1">
      <c r="A51" s="68"/>
      <c r="B51" s="226"/>
      <c r="C51" s="227"/>
      <c r="D51" s="226"/>
      <c r="E51" s="227"/>
      <c r="F51" s="226"/>
      <c r="G51" s="227"/>
      <c r="H51" s="226"/>
      <c r="I51" s="227"/>
      <c r="J51" s="226"/>
      <c r="K51" s="227"/>
      <c r="L51" s="226"/>
      <c r="M51" s="227"/>
      <c r="N51" s="226"/>
      <c r="O51" s="227"/>
      <c r="P51" s="226"/>
      <c r="Q51" s="227"/>
      <c r="R51" s="226"/>
      <c r="S51" s="227"/>
      <c r="T51" s="226"/>
      <c r="U51" s="227"/>
      <c r="V51" s="226"/>
      <c r="W51" s="227"/>
      <c r="X51" s="226"/>
      <c r="Y51" s="227"/>
      <c r="Z51" s="226"/>
      <c r="AA51" s="227"/>
      <c r="AB51" s="226"/>
      <c r="AC51" s="227"/>
      <c r="AD51" s="226"/>
      <c r="AE51" s="227"/>
      <c r="AF51" s="226"/>
      <c r="AG51" s="227"/>
      <c r="AH51" s="226"/>
      <c r="AI51" s="227"/>
      <c r="AJ51" s="226"/>
      <c r="AK51" s="227"/>
      <c r="AL51" s="228"/>
      <c r="AM51" s="229"/>
      <c r="AN51" s="229"/>
      <c r="AO51" s="230"/>
      <c r="AP51" s="101"/>
    </row>
    <row r="52" spans="1:42" s="276" customFormat="1" ht="18" customHeight="1">
      <c r="A52" s="29" t="s">
        <v>195</v>
      </c>
      <c r="B52" s="231">
        <v>6</v>
      </c>
      <c r="C52" s="232">
        <v>6</v>
      </c>
      <c r="D52" s="231">
        <v>0</v>
      </c>
      <c r="E52" s="232">
        <v>0</v>
      </c>
      <c r="F52" s="231">
        <v>0</v>
      </c>
      <c r="G52" s="232">
        <v>0</v>
      </c>
      <c r="H52" s="231">
        <v>0</v>
      </c>
      <c r="I52" s="232">
        <v>0</v>
      </c>
      <c r="J52" s="231">
        <v>0</v>
      </c>
      <c r="K52" s="232">
        <v>0</v>
      </c>
      <c r="L52" s="231">
        <v>2</v>
      </c>
      <c r="M52" s="232">
        <v>1</v>
      </c>
      <c r="N52" s="231">
        <v>1</v>
      </c>
      <c r="O52" s="232">
        <v>0</v>
      </c>
      <c r="P52" s="231">
        <v>1</v>
      </c>
      <c r="Q52" s="232">
        <v>0</v>
      </c>
      <c r="R52" s="231">
        <v>0</v>
      </c>
      <c r="S52" s="232">
        <v>0</v>
      </c>
      <c r="T52" s="231">
        <v>0</v>
      </c>
      <c r="U52" s="232">
        <v>0</v>
      </c>
      <c r="V52" s="231">
        <v>0</v>
      </c>
      <c r="W52" s="232">
        <v>0</v>
      </c>
      <c r="X52" s="231">
        <v>6</v>
      </c>
      <c r="Y52" s="232">
        <v>0</v>
      </c>
      <c r="Z52" s="231">
        <v>6</v>
      </c>
      <c r="AA52" s="232">
        <v>0</v>
      </c>
      <c r="AB52" s="231">
        <v>5</v>
      </c>
      <c r="AC52" s="232">
        <v>0</v>
      </c>
      <c r="AD52" s="231">
        <v>6</v>
      </c>
      <c r="AE52" s="232">
        <v>0</v>
      </c>
      <c r="AF52" s="231">
        <v>0</v>
      </c>
      <c r="AG52" s="232">
        <v>0</v>
      </c>
      <c r="AH52" s="231">
        <v>6</v>
      </c>
      <c r="AI52" s="232">
        <v>0</v>
      </c>
      <c r="AJ52" s="231">
        <f t="shared" ref="AJ52:AK59" si="6">B52+D52+F52+H52+J52+L52+N52+P52+R52+T52+V52+X52+Z52+AB52+AD52+AF52+AH52</f>
        <v>39</v>
      </c>
      <c r="AK52" s="232">
        <f t="shared" si="6"/>
        <v>7</v>
      </c>
      <c r="AL52" s="234">
        <v>8</v>
      </c>
      <c r="AM52" s="211">
        <v>5</v>
      </c>
      <c r="AN52" s="211">
        <v>333</v>
      </c>
      <c r="AO52" s="212">
        <v>161</v>
      </c>
      <c r="AP52" s="87" t="s">
        <v>195</v>
      </c>
    </row>
    <row r="53" spans="1:42" s="276" customFormat="1" ht="18" customHeight="1">
      <c r="A53" s="29" t="s">
        <v>196</v>
      </c>
      <c r="B53" s="220">
        <v>10</v>
      </c>
      <c r="C53" s="221">
        <v>9</v>
      </c>
      <c r="D53" s="220">
        <v>1</v>
      </c>
      <c r="E53" s="221">
        <v>0</v>
      </c>
      <c r="F53" s="220">
        <v>2</v>
      </c>
      <c r="G53" s="221">
        <v>1</v>
      </c>
      <c r="H53" s="220">
        <v>1</v>
      </c>
      <c r="I53" s="221">
        <v>0</v>
      </c>
      <c r="J53" s="220">
        <v>1</v>
      </c>
      <c r="K53" s="221">
        <v>0</v>
      </c>
      <c r="L53" s="220">
        <v>0</v>
      </c>
      <c r="M53" s="221">
        <v>0</v>
      </c>
      <c r="N53" s="220">
        <v>2</v>
      </c>
      <c r="O53" s="221">
        <v>0</v>
      </c>
      <c r="P53" s="220">
        <v>2</v>
      </c>
      <c r="Q53" s="221">
        <v>0</v>
      </c>
      <c r="R53" s="220">
        <v>2</v>
      </c>
      <c r="S53" s="221">
        <v>0</v>
      </c>
      <c r="T53" s="220">
        <v>2</v>
      </c>
      <c r="U53" s="221">
        <v>0</v>
      </c>
      <c r="V53" s="220">
        <v>2</v>
      </c>
      <c r="W53" s="221">
        <v>0</v>
      </c>
      <c r="X53" s="220">
        <v>11</v>
      </c>
      <c r="Y53" s="221">
        <v>0</v>
      </c>
      <c r="Z53" s="220">
        <v>10</v>
      </c>
      <c r="AA53" s="221">
        <v>0</v>
      </c>
      <c r="AB53" s="220">
        <v>11</v>
      </c>
      <c r="AC53" s="221">
        <v>1</v>
      </c>
      <c r="AD53" s="220">
        <v>10</v>
      </c>
      <c r="AE53" s="221">
        <v>0</v>
      </c>
      <c r="AF53" s="220">
        <v>0</v>
      </c>
      <c r="AG53" s="221">
        <v>0</v>
      </c>
      <c r="AH53" s="220">
        <v>11</v>
      </c>
      <c r="AI53" s="221">
        <v>0</v>
      </c>
      <c r="AJ53" s="220">
        <f t="shared" si="6"/>
        <v>78</v>
      </c>
      <c r="AK53" s="221">
        <f t="shared" si="6"/>
        <v>11</v>
      </c>
      <c r="AL53" s="222">
        <v>9</v>
      </c>
      <c r="AM53" s="206">
        <v>7</v>
      </c>
      <c r="AN53" s="206">
        <v>432</v>
      </c>
      <c r="AO53" s="207">
        <v>227</v>
      </c>
      <c r="AP53" s="87" t="s">
        <v>196</v>
      </c>
    </row>
    <row r="54" spans="1:42" s="276" customFormat="1" ht="18" customHeight="1">
      <c r="A54" s="29" t="s">
        <v>197</v>
      </c>
      <c r="B54" s="220">
        <v>2</v>
      </c>
      <c r="C54" s="221">
        <v>2</v>
      </c>
      <c r="D54" s="220">
        <v>1</v>
      </c>
      <c r="E54" s="221">
        <v>0</v>
      </c>
      <c r="F54" s="220">
        <v>1</v>
      </c>
      <c r="G54" s="221">
        <v>1</v>
      </c>
      <c r="H54" s="220">
        <v>1</v>
      </c>
      <c r="I54" s="221">
        <v>0</v>
      </c>
      <c r="J54" s="220">
        <v>0</v>
      </c>
      <c r="K54" s="221">
        <v>0</v>
      </c>
      <c r="L54" s="220">
        <v>2</v>
      </c>
      <c r="M54" s="221">
        <v>2</v>
      </c>
      <c r="N54" s="220">
        <v>1</v>
      </c>
      <c r="O54" s="221">
        <v>0</v>
      </c>
      <c r="P54" s="220">
        <v>1</v>
      </c>
      <c r="Q54" s="221">
        <v>0</v>
      </c>
      <c r="R54" s="220">
        <v>0</v>
      </c>
      <c r="S54" s="221">
        <v>0</v>
      </c>
      <c r="T54" s="220">
        <v>1</v>
      </c>
      <c r="U54" s="221">
        <v>0</v>
      </c>
      <c r="V54" s="220">
        <v>1</v>
      </c>
      <c r="W54" s="221">
        <v>0</v>
      </c>
      <c r="X54" s="220">
        <v>5</v>
      </c>
      <c r="Y54" s="221">
        <v>0</v>
      </c>
      <c r="Z54" s="220">
        <v>3</v>
      </c>
      <c r="AA54" s="221">
        <v>0</v>
      </c>
      <c r="AB54" s="220">
        <v>3</v>
      </c>
      <c r="AC54" s="221">
        <v>0</v>
      </c>
      <c r="AD54" s="220">
        <v>3</v>
      </c>
      <c r="AE54" s="221">
        <v>0</v>
      </c>
      <c r="AF54" s="220">
        <v>0</v>
      </c>
      <c r="AG54" s="221">
        <v>0</v>
      </c>
      <c r="AH54" s="220">
        <v>3</v>
      </c>
      <c r="AI54" s="221">
        <v>0</v>
      </c>
      <c r="AJ54" s="220">
        <f t="shared" si="6"/>
        <v>28</v>
      </c>
      <c r="AK54" s="221">
        <f t="shared" si="6"/>
        <v>5</v>
      </c>
      <c r="AL54" s="222">
        <v>26</v>
      </c>
      <c r="AM54" s="206">
        <v>8</v>
      </c>
      <c r="AN54" s="206">
        <v>419</v>
      </c>
      <c r="AO54" s="207">
        <v>224</v>
      </c>
      <c r="AP54" s="87" t="s">
        <v>197</v>
      </c>
    </row>
    <row r="55" spans="1:42" s="276" customFormat="1" ht="18" customHeight="1">
      <c r="A55" s="29" t="s">
        <v>198</v>
      </c>
      <c r="B55" s="220">
        <v>5</v>
      </c>
      <c r="C55" s="221">
        <v>5</v>
      </c>
      <c r="D55" s="220">
        <v>0</v>
      </c>
      <c r="E55" s="221">
        <v>0</v>
      </c>
      <c r="F55" s="220">
        <v>0</v>
      </c>
      <c r="G55" s="221">
        <v>0</v>
      </c>
      <c r="H55" s="220">
        <v>0</v>
      </c>
      <c r="I55" s="221">
        <v>0</v>
      </c>
      <c r="J55" s="220">
        <v>0</v>
      </c>
      <c r="K55" s="221">
        <v>0</v>
      </c>
      <c r="L55" s="220">
        <v>0</v>
      </c>
      <c r="M55" s="221">
        <v>0</v>
      </c>
      <c r="N55" s="220">
        <v>0</v>
      </c>
      <c r="O55" s="221">
        <v>0</v>
      </c>
      <c r="P55" s="220">
        <v>0</v>
      </c>
      <c r="Q55" s="221">
        <v>0</v>
      </c>
      <c r="R55" s="220">
        <v>0</v>
      </c>
      <c r="S55" s="221">
        <v>0</v>
      </c>
      <c r="T55" s="220">
        <v>0</v>
      </c>
      <c r="U55" s="221">
        <v>0</v>
      </c>
      <c r="V55" s="220">
        <v>0</v>
      </c>
      <c r="W55" s="221">
        <v>0</v>
      </c>
      <c r="X55" s="220">
        <v>5</v>
      </c>
      <c r="Y55" s="221">
        <v>0</v>
      </c>
      <c r="Z55" s="220">
        <v>5</v>
      </c>
      <c r="AA55" s="221">
        <v>0</v>
      </c>
      <c r="AB55" s="220">
        <v>5</v>
      </c>
      <c r="AC55" s="221">
        <v>0</v>
      </c>
      <c r="AD55" s="220">
        <v>5</v>
      </c>
      <c r="AE55" s="221">
        <v>0</v>
      </c>
      <c r="AF55" s="220">
        <v>0</v>
      </c>
      <c r="AG55" s="221">
        <v>0</v>
      </c>
      <c r="AH55" s="220">
        <v>5</v>
      </c>
      <c r="AI55" s="221">
        <v>0</v>
      </c>
      <c r="AJ55" s="220">
        <f t="shared" si="6"/>
        <v>30</v>
      </c>
      <c r="AK55" s="221">
        <f t="shared" si="6"/>
        <v>5</v>
      </c>
      <c r="AL55" s="222">
        <v>12</v>
      </c>
      <c r="AM55" s="206">
        <v>4</v>
      </c>
      <c r="AN55" s="206">
        <v>290</v>
      </c>
      <c r="AO55" s="207">
        <v>167</v>
      </c>
      <c r="AP55" s="87" t="s">
        <v>198</v>
      </c>
    </row>
    <row r="56" spans="1:42" s="276" customFormat="1" ht="18" customHeight="1">
      <c r="A56" s="29" t="s">
        <v>199</v>
      </c>
      <c r="B56" s="220">
        <v>2</v>
      </c>
      <c r="C56" s="221">
        <v>2</v>
      </c>
      <c r="D56" s="220">
        <v>0</v>
      </c>
      <c r="E56" s="221">
        <v>0</v>
      </c>
      <c r="F56" s="220">
        <v>0</v>
      </c>
      <c r="G56" s="221">
        <v>0</v>
      </c>
      <c r="H56" s="220">
        <v>0</v>
      </c>
      <c r="I56" s="221">
        <v>0</v>
      </c>
      <c r="J56" s="220">
        <v>0</v>
      </c>
      <c r="K56" s="221">
        <v>0</v>
      </c>
      <c r="L56" s="220">
        <v>2</v>
      </c>
      <c r="M56" s="221">
        <v>1</v>
      </c>
      <c r="N56" s="220">
        <v>0</v>
      </c>
      <c r="O56" s="221">
        <v>0</v>
      </c>
      <c r="P56" s="220">
        <v>0</v>
      </c>
      <c r="Q56" s="221">
        <v>0</v>
      </c>
      <c r="R56" s="220">
        <v>0</v>
      </c>
      <c r="S56" s="221">
        <v>0</v>
      </c>
      <c r="T56" s="220">
        <v>0</v>
      </c>
      <c r="U56" s="221">
        <v>0</v>
      </c>
      <c r="V56" s="220">
        <v>0</v>
      </c>
      <c r="W56" s="221">
        <v>0</v>
      </c>
      <c r="X56" s="220">
        <v>2</v>
      </c>
      <c r="Y56" s="221">
        <v>0</v>
      </c>
      <c r="Z56" s="220">
        <v>2</v>
      </c>
      <c r="AA56" s="221">
        <v>0</v>
      </c>
      <c r="AB56" s="220">
        <v>3</v>
      </c>
      <c r="AC56" s="221">
        <v>0</v>
      </c>
      <c r="AD56" s="220">
        <v>2</v>
      </c>
      <c r="AE56" s="221">
        <v>0</v>
      </c>
      <c r="AF56" s="220">
        <v>0</v>
      </c>
      <c r="AG56" s="221">
        <v>0</v>
      </c>
      <c r="AH56" s="220">
        <v>3</v>
      </c>
      <c r="AI56" s="221">
        <v>0</v>
      </c>
      <c r="AJ56" s="220">
        <f t="shared" si="6"/>
        <v>16</v>
      </c>
      <c r="AK56" s="221">
        <f t="shared" si="6"/>
        <v>3</v>
      </c>
      <c r="AL56" s="222">
        <v>8</v>
      </c>
      <c r="AM56" s="206">
        <v>5</v>
      </c>
      <c r="AN56" s="206">
        <v>241</v>
      </c>
      <c r="AO56" s="207">
        <v>123</v>
      </c>
      <c r="AP56" s="87" t="s">
        <v>199</v>
      </c>
    </row>
    <row r="57" spans="1:42" s="276" customFormat="1" ht="18" customHeight="1">
      <c r="A57" s="29" t="s">
        <v>200</v>
      </c>
      <c r="B57" s="220">
        <v>11</v>
      </c>
      <c r="C57" s="221">
        <v>10</v>
      </c>
      <c r="D57" s="220">
        <v>0</v>
      </c>
      <c r="E57" s="221">
        <v>0</v>
      </c>
      <c r="F57" s="220">
        <v>1</v>
      </c>
      <c r="G57" s="221">
        <v>1</v>
      </c>
      <c r="H57" s="220">
        <v>2</v>
      </c>
      <c r="I57" s="221">
        <v>0</v>
      </c>
      <c r="J57" s="220">
        <v>0</v>
      </c>
      <c r="K57" s="221">
        <v>0</v>
      </c>
      <c r="L57" s="220">
        <v>2</v>
      </c>
      <c r="M57" s="221">
        <v>1</v>
      </c>
      <c r="N57" s="220">
        <v>3</v>
      </c>
      <c r="O57" s="221">
        <v>2</v>
      </c>
      <c r="P57" s="220">
        <v>0</v>
      </c>
      <c r="Q57" s="221">
        <v>0</v>
      </c>
      <c r="R57" s="220">
        <v>0</v>
      </c>
      <c r="S57" s="221">
        <v>0</v>
      </c>
      <c r="T57" s="220">
        <v>3</v>
      </c>
      <c r="U57" s="221">
        <v>0</v>
      </c>
      <c r="V57" s="220">
        <v>0</v>
      </c>
      <c r="W57" s="221">
        <v>0</v>
      </c>
      <c r="X57" s="220">
        <v>13</v>
      </c>
      <c r="Y57" s="221">
        <v>1</v>
      </c>
      <c r="Z57" s="220">
        <v>11</v>
      </c>
      <c r="AA57" s="221">
        <v>0</v>
      </c>
      <c r="AB57" s="220">
        <v>16</v>
      </c>
      <c r="AC57" s="221">
        <v>3</v>
      </c>
      <c r="AD57" s="220">
        <v>15</v>
      </c>
      <c r="AE57" s="221">
        <v>1</v>
      </c>
      <c r="AF57" s="220">
        <v>0</v>
      </c>
      <c r="AG57" s="221">
        <v>0</v>
      </c>
      <c r="AH57" s="220">
        <v>12</v>
      </c>
      <c r="AI57" s="221">
        <v>0</v>
      </c>
      <c r="AJ57" s="220">
        <f t="shared" si="6"/>
        <v>89</v>
      </c>
      <c r="AK57" s="221">
        <f t="shared" si="6"/>
        <v>19</v>
      </c>
      <c r="AL57" s="222">
        <v>11</v>
      </c>
      <c r="AM57" s="206">
        <v>3</v>
      </c>
      <c r="AN57" s="206">
        <v>254</v>
      </c>
      <c r="AO57" s="207">
        <v>149</v>
      </c>
      <c r="AP57" s="87" t="s">
        <v>200</v>
      </c>
    </row>
    <row r="58" spans="1:42" s="276" customFormat="1" ht="18" customHeight="1">
      <c r="A58" s="29" t="s">
        <v>201</v>
      </c>
      <c r="B58" s="220">
        <v>2</v>
      </c>
      <c r="C58" s="221">
        <v>2</v>
      </c>
      <c r="D58" s="220">
        <v>0</v>
      </c>
      <c r="E58" s="221">
        <v>0</v>
      </c>
      <c r="F58" s="220">
        <v>0</v>
      </c>
      <c r="G58" s="221">
        <v>0</v>
      </c>
      <c r="H58" s="220">
        <v>1</v>
      </c>
      <c r="I58" s="221">
        <v>0</v>
      </c>
      <c r="J58" s="220">
        <v>0</v>
      </c>
      <c r="K58" s="221">
        <v>0</v>
      </c>
      <c r="L58" s="220">
        <v>1</v>
      </c>
      <c r="M58" s="221">
        <v>1</v>
      </c>
      <c r="N58" s="220">
        <v>1</v>
      </c>
      <c r="O58" s="221">
        <v>0</v>
      </c>
      <c r="P58" s="220">
        <v>1</v>
      </c>
      <c r="Q58" s="221">
        <v>0</v>
      </c>
      <c r="R58" s="220">
        <v>0</v>
      </c>
      <c r="S58" s="221">
        <v>0</v>
      </c>
      <c r="T58" s="220">
        <v>0</v>
      </c>
      <c r="U58" s="221">
        <v>0</v>
      </c>
      <c r="V58" s="220">
        <v>0</v>
      </c>
      <c r="W58" s="221">
        <v>0</v>
      </c>
      <c r="X58" s="220">
        <v>1</v>
      </c>
      <c r="Y58" s="221">
        <v>0</v>
      </c>
      <c r="Z58" s="220">
        <v>1</v>
      </c>
      <c r="AA58" s="221">
        <v>0</v>
      </c>
      <c r="AB58" s="220">
        <v>2</v>
      </c>
      <c r="AC58" s="221">
        <v>0</v>
      </c>
      <c r="AD58" s="220">
        <v>1</v>
      </c>
      <c r="AE58" s="221">
        <v>0</v>
      </c>
      <c r="AF58" s="220">
        <v>0</v>
      </c>
      <c r="AG58" s="221">
        <v>0</v>
      </c>
      <c r="AH58" s="220">
        <v>2</v>
      </c>
      <c r="AI58" s="221">
        <v>0</v>
      </c>
      <c r="AJ58" s="220">
        <f t="shared" si="6"/>
        <v>13</v>
      </c>
      <c r="AK58" s="221">
        <f t="shared" si="6"/>
        <v>3</v>
      </c>
      <c r="AL58" s="222">
        <v>4</v>
      </c>
      <c r="AM58" s="206">
        <v>1</v>
      </c>
      <c r="AN58" s="206">
        <v>270</v>
      </c>
      <c r="AO58" s="207">
        <v>122</v>
      </c>
      <c r="AP58" s="87" t="s">
        <v>201</v>
      </c>
    </row>
    <row r="59" spans="1:42" s="276" customFormat="1" ht="18" customHeight="1">
      <c r="A59" s="257" t="s">
        <v>202</v>
      </c>
      <c r="B59" s="195">
        <v>0</v>
      </c>
      <c r="C59" s="197">
        <v>0</v>
      </c>
      <c r="D59" s="195">
        <v>0</v>
      </c>
      <c r="E59" s="197">
        <v>0</v>
      </c>
      <c r="F59" s="195">
        <v>0</v>
      </c>
      <c r="G59" s="197">
        <v>0</v>
      </c>
      <c r="H59" s="195">
        <v>0</v>
      </c>
      <c r="I59" s="197">
        <v>0</v>
      </c>
      <c r="J59" s="195">
        <v>0</v>
      </c>
      <c r="K59" s="197">
        <v>0</v>
      </c>
      <c r="L59" s="195">
        <v>0</v>
      </c>
      <c r="M59" s="197">
        <v>0</v>
      </c>
      <c r="N59" s="195">
        <v>0</v>
      </c>
      <c r="O59" s="197">
        <v>0</v>
      </c>
      <c r="P59" s="195">
        <v>0</v>
      </c>
      <c r="Q59" s="197">
        <v>0</v>
      </c>
      <c r="R59" s="195">
        <v>0</v>
      </c>
      <c r="S59" s="197">
        <v>0</v>
      </c>
      <c r="T59" s="195">
        <v>0</v>
      </c>
      <c r="U59" s="197">
        <v>0</v>
      </c>
      <c r="V59" s="195">
        <v>0</v>
      </c>
      <c r="W59" s="197">
        <v>0</v>
      </c>
      <c r="X59" s="195">
        <v>0</v>
      </c>
      <c r="Y59" s="197">
        <v>0</v>
      </c>
      <c r="Z59" s="195">
        <v>2</v>
      </c>
      <c r="AA59" s="197">
        <v>2</v>
      </c>
      <c r="AB59" s="195">
        <v>0</v>
      </c>
      <c r="AC59" s="197">
        <v>0</v>
      </c>
      <c r="AD59" s="195">
        <v>2</v>
      </c>
      <c r="AE59" s="197">
        <v>1</v>
      </c>
      <c r="AF59" s="195">
        <v>0</v>
      </c>
      <c r="AG59" s="197">
        <v>0</v>
      </c>
      <c r="AH59" s="195">
        <v>1</v>
      </c>
      <c r="AI59" s="197">
        <v>0</v>
      </c>
      <c r="AJ59" s="195">
        <f t="shared" si="6"/>
        <v>5</v>
      </c>
      <c r="AK59" s="197">
        <f t="shared" si="6"/>
        <v>3</v>
      </c>
      <c r="AL59" s="265">
        <v>3</v>
      </c>
      <c r="AM59" s="198">
        <v>0</v>
      </c>
      <c r="AN59" s="198">
        <v>148</v>
      </c>
      <c r="AO59" s="266">
        <v>106</v>
      </c>
      <c r="AP59" s="261" t="s">
        <v>202</v>
      </c>
    </row>
    <row r="60" spans="1:42" s="3" customFormat="1" ht="18" customHeight="1">
      <c r="A60" s="253" t="s">
        <v>203</v>
      </c>
      <c r="B60" s="262">
        <f>SUM(B52:B59)</f>
        <v>38</v>
      </c>
      <c r="C60" s="263">
        <f t="shared" ref="C60:AO60" si="7">SUM(C52:C59)</f>
        <v>36</v>
      </c>
      <c r="D60" s="262">
        <f t="shared" si="7"/>
        <v>2</v>
      </c>
      <c r="E60" s="263">
        <f t="shared" si="7"/>
        <v>0</v>
      </c>
      <c r="F60" s="262">
        <f t="shared" si="7"/>
        <v>4</v>
      </c>
      <c r="G60" s="263">
        <f t="shared" si="7"/>
        <v>3</v>
      </c>
      <c r="H60" s="262">
        <f t="shared" si="7"/>
        <v>5</v>
      </c>
      <c r="I60" s="263">
        <f t="shared" si="7"/>
        <v>0</v>
      </c>
      <c r="J60" s="262">
        <f t="shared" si="7"/>
        <v>1</v>
      </c>
      <c r="K60" s="263">
        <f t="shared" si="7"/>
        <v>0</v>
      </c>
      <c r="L60" s="262">
        <f t="shared" si="7"/>
        <v>9</v>
      </c>
      <c r="M60" s="263">
        <f t="shared" si="7"/>
        <v>6</v>
      </c>
      <c r="N60" s="262">
        <f t="shared" si="7"/>
        <v>8</v>
      </c>
      <c r="O60" s="263">
        <f t="shared" si="7"/>
        <v>2</v>
      </c>
      <c r="P60" s="262">
        <f t="shared" si="7"/>
        <v>5</v>
      </c>
      <c r="Q60" s="263">
        <f t="shared" si="7"/>
        <v>0</v>
      </c>
      <c r="R60" s="262">
        <f t="shared" si="7"/>
        <v>2</v>
      </c>
      <c r="S60" s="263">
        <f t="shared" si="7"/>
        <v>0</v>
      </c>
      <c r="T60" s="262">
        <f t="shared" si="7"/>
        <v>6</v>
      </c>
      <c r="U60" s="263">
        <f t="shared" si="7"/>
        <v>0</v>
      </c>
      <c r="V60" s="262">
        <f t="shared" si="7"/>
        <v>3</v>
      </c>
      <c r="W60" s="263">
        <f t="shared" si="7"/>
        <v>0</v>
      </c>
      <c r="X60" s="262">
        <f t="shared" si="7"/>
        <v>43</v>
      </c>
      <c r="Y60" s="263">
        <f t="shared" si="7"/>
        <v>1</v>
      </c>
      <c r="Z60" s="262">
        <f t="shared" si="7"/>
        <v>40</v>
      </c>
      <c r="AA60" s="263">
        <f t="shared" si="7"/>
        <v>2</v>
      </c>
      <c r="AB60" s="262">
        <f t="shared" si="7"/>
        <v>45</v>
      </c>
      <c r="AC60" s="263">
        <f t="shared" si="7"/>
        <v>4</v>
      </c>
      <c r="AD60" s="262">
        <f t="shared" si="7"/>
        <v>44</v>
      </c>
      <c r="AE60" s="263">
        <f t="shared" si="7"/>
        <v>2</v>
      </c>
      <c r="AF60" s="262">
        <f t="shared" si="7"/>
        <v>0</v>
      </c>
      <c r="AG60" s="263">
        <f t="shared" si="7"/>
        <v>0</v>
      </c>
      <c r="AH60" s="262">
        <f t="shared" si="7"/>
        <v>43</v>
      </c>
      <c r="AI60" s="263">
        <f t="shared" si="7"/>
        <v>0</v>
      </c>
      <c r="AJ60" s="262">
        <f t="shared" si="7"/>
        <v>298</v>
      </c>
      <c r="AK60" s="263">
        <f t="shared" si="7"/>
        <v>56</v>
      </c>
      <c r="AL60" s="264">
        <f t="shared" si="7"/>
        <v>81</v>
      </c>
      <c r="AM60" s="254">
        <f t="shared" si="7"/>
        <v>33</v>
      </c>
      <c r="AN60" s="254">
        <f t="shared" si="7"/>
        <v>2387</v>
      </c>
      <c r="AO60" s="255">
        <f t="shared" si="7"/>
        <v>1279</v>
      </c>
      <c r="AP60" s="256" t="s">
        <v>203</v>
      </c>
    </row>
    <row r="61" spans="1:42" s="9" customFormat="1" ht="15" customHeight="1" thickBot="1">
      <c r="A61" s="214"/>
      <c r="B61" s="215"/>
      <c r="C61" s="216"/>
      <c r="D61" s="215"/>
      <c r="E61" s="217"/>
      <c r="F61" s="215"/>
      <c r="G61" s="217"/>
      <c r="H61" s="215"/>
      <c r="I61" s="217"/>
      <c r="J61" s="215"/>
      <c r="K61" s="217"/>
      <c r="L61" s="218"/>
      <c r="M61" s="219"/>
      <c r="N61" s="235"/>
      <c r="O61" s="219"/>
      <c r="P61" s="235"/>
      <c r="Q61" s="219"/>
      <c r="R61" s="235"/>
      <c r="S61" s="219"/>
      <c r="T61" s="235"/>
      <c r="U61" s="219"/>
      <c r="V61" s="235"/>
      <c r="W61" s="219"/>
      <c r="X61" s="235"/>
      <c r="Y61" s="219"/>
      <c r="Z61" s="235"/>
      <c r="AA61" s="219"/>
      <c r="AB61" s="235"/>
      <c r="AC61" s="219"/>
      <c r="AD61" s="235"/>
      <c r="AE61" s="219"/>
      <c r="AF61" s="235"/>
      <c r="AG61" s="219"/>
      <c r="AH61" s="235"/>
      <c r="AI61" s="219"/>
      <c r="AJ61" s="235"/>
      <c r="AK61" s="219"/>
      <c r="AL61" s="236"/>
      <c r="AM61" s="213"/>
      <c r="AN61" s="213"/>
      <c r="AO61" s="237"/>
      <c r="AP61" s="83"/>
    </row>
    <row r="62" spans="1:42" s="3" customFormat="1" ht="18" customHeight="1" thickTop="1" thickBot="1">
      <c r="A62" s="31" t="s">
        <v>204</v>
      </c>
      <c r="B62" s="238">
        <f>B13+B28+B50+B60</f>
        <v>175</v>
      </c>
      <c r="C62" s="239">
        <f t="shared" ref="C62:AO62" si="8">C13+C28+C50+C60</f>
        <v>155</v>
      </c>
      <c r="D62" s="238">
        <f t="shared" si="8"/>
        <v>17</v>
      </c>
      <c r="E62" s="239">
        <f t="shared" si="8"/>
        <v>0</v>
      </c>
      <c r="F62" s="238">
        <f t="shared" si="8"/>
        <v>22</v>
      </c>
      <c r="G62" s="239">
        <f t="shared" si="8"/>
        <v>12</v>
      </c>
      <c r="H62" s="238">
        <f t="shared" si="8"/>
        <v>46</v>
      </c>
      <c r="I62" s="239">
        <f t="shared" si="8"/>
        <v>5</v>
      </c>
      <c r="J62" s="238">
        <f t="shared" si="8"/>
        <v>21</v>
      </c>
      <c r="K62" s="239">
        <f t="shared" si="8"/>
        <v>10</v>
      </c>
      <c r="L62" s="238">
        <f t="shared" si="8"/>
        <v>45</v>
      </c>
      <c r="M62" s="239">
        <f t="shared" si="8"/>
        <v>37</v>
      </c>
      <c r="N62" s="238">
        <f t="shared" si="8"/>
        <v>50</v>
      </c>
      <c r="O62" s="239">
        <f t="shared" si="8"/>
        <v>18</v>
      </c>
      <c r="P62" s="238">
        <f t="shared" si="8"/>
        <v>32</v>
      </c>
      <c r="Q62" s="239">
        <f t="shared" si="8"/>
        <v>0</v>
      </c>
      <c r="R62" s="238">
        <f t="shared" si="8"/>
        <v>12</v>
      </c>
      <c r="S62" s="239">
        <f t="shared" si="8"/>
        <v>2</v>
      </c>
      <c r="T62" s="238">
        <f t="shared" si="8"/>
        <v>28</v>
      </c>
      <c r="U62" s="239">
        <f t="shared" si="8"/>
        <v>0</v>
      </c>
      <c r="V62" s="238">
        <f t="shared" si="8"/>
        <v>19</v>
      </c>
      <c r="W62" s="239">
        <f t="shared" si="8"/>
        <v>2</v>
      </c>
      <c r="X62" s="238">
        <f t="shared" si="8"/>
        <v>195</v>
      </c>
      <c r="Y62" s="239">
        <f t="shared" si="8"/>
        <v>6</v>
      </c>
      <c r="Z62" s="238">
        <f t="shared" si="8"/>
        <v>198</v>
      </c>
      <c r="AA62" s="239">
        <f t="shared" si="8"/>
        <v>33</v>
      </c>
      <c r="AB62" s="238">
        <f t="shared" si="8"/>
        <v>198</v>
      </c>
      <c r="AC62" s="239">
        <f t="shared" si="8"/>
        <v>8</v>
      </c>
      <c r="AD62" s="238">
        <f t="shared" si="8"/>
        <v>227</v>
      </c>
      <c r="AE62" s="239">
        <f t="shared" si="8"/>
        <v>25</v>
      </c>
      <c r="AF62" s="238">
        <f t="shared" si="8"/>
        <v>2</v>
      </c>
      <c r="AG62" s="239">
        <f t="shared" si="8"/>
        <v>2</v>
      </c>
      <c r="AH62" s="238">
        <f t="shared" si="8"/>
        <v>196</v>
      </c>
      <c r="AI62" s="239">
        <f t="shared" si="8"/>
        <v>0</v>
      </c>
      <c r="AJ62" s="240">
        <f t="shared" si="8"/>
        <v>1483</v>
      </c>
      <c r="AK62" s="121">
        <f t="shared" si="8"/>
        <v>315</v>
      </c>
      <c r="AL62" s="241">
        <f t="shared" si="8"/>
        <v>774</v>
      </c>
      <c r="AM62" s="122">
        <f t="shared" si="8"/>
        <v>281</v>
      </c>
      <c r="AN62" s="122">
        <f t="shared" si="8"/>
        <v>18210</v>
      </c>
      <c r="AO62" s="242">
        <f t="shared" si="8"/>
        <v>9397</v>
      </c>
      <c r="AP62" s="84" t="s">
        <v>204</v>
      </c>
    </row>
    <row r="63" spans="1:42" ht="15" customHeight="1">
      <c r="A63" s="1" t="s">
        <v>265</v>
      </c>
    </row>
    <row r="64" spans="1:42">
      <c r="A64" s="1"/>
    </row>
    <row r="65" spans="1:41" s="1" customFormat="1">
      <c r="AL65" s="6"/>
    </row>
    <row r="69" spans="1:41" s="1" customFormat="1">
      <c r="A69" s="7"/>
      <c r="AL69" s="6"/>
      <c r="AN69" s="102"/>
      <c r="AO69" s="102"/>
    </row>
  </sheetData>
  <mergeCells count="24">
    <mergeCell ref="X3:Y3"/>
    <mergeCell ref="A2:A4"/>
    <mergeCell ref="B2:AK2"/>
    <mergeCell ref="AL2:AO2"/>
    <mergeCell ref="AP2:AP4"/>
    <mergeCell ref="B3:C3"/>
    <mergeCell ref="D3:E3"/>
    <mergeCell ref="F3:G3"/>
    <mergeCell ref="H3:I3"/>
    <mergeCell ref="J3:K3"/>
    <mergeCell ref="L3:M3"/>
    <mergeCell ref="N3:O3"/>
    <mergeCell ref="P3:Q3"/>
    <mergeCell ref="R3:S3"/>
    <mergeCell ref="T3:U3"/>
    <mergeCell ref="V3:W3"/>
    <mergeCell ref="AL3:AM3"/>
    <mergeCell ref="AN3:AO3"/>
    <mergeCell ref="Z3:AA3"/>
    <mergeCell ref="AB3:AC3"/>
    <mergeCell ref="AD3:AE3"/>
    <mergeCell ref="AF3:AG3"/>
    <mergeCell ref="AH3:AI3"/>
    <mergeCell ref="AJ3:AK3"/>
  </mergeCells>
  <phoneticPr fontId="2"/>
  <printOptions horizontalCentered="1"/>
  <pageMargins left="0.55118110236220474" right="0.55118110236220474" top="0.59055118110236227" bottom="0.55118110236220474" header="0.51181102362204722" footer="0.51181102362204722"/>
  <pageSetup paperSize="9" scale="49" orientation="landscape" r:id="rId1"/>
  <headerFooter alignWithMargins="0">
    <oddFooter>&amp;R名古屋国税局 酒税４(R01)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3A22CF83-EE0B-45C1-9B6A-2EAC90A1EA58}">
  <ds:schemaRefs>
    <ds:schemaRef ds:uri="http://schemas.microsoft.com/office/2006/metadata/longProperties"/>
  </ds:schemaRefs>
</ds:datastoreItem>
</file>

<file path=customXml/itemProps2.xml><?xml version="1.0" encoding="utf-8"?>
<ds:datastoreItem xmlns:ds="http://schemas.openxmlformats.org/officeDocument/2006/customXml" ds:itemID="{5A68389C-886F-49FF-AE78-0EB073A46322}">
  <ds:schemaRefs>
    <ds:schemaRef ds:uri="http://schemas.microsoft.com/sharepoint/v3/contenttype/forms"/>
  </ds:schemaRefs>
</ds:datastoreItem>
</file>

<file path=customXml/itemProps3.xml><?xml version="1.0" encoding="utf-8"?>
<ds:datastoreItem xmlns:ds="http://schemas.openxmlformats.org/officeDocument/2006/customXml" ds:itemID="{B9535615-D75A-4D3E-BB06-B12AB3AF54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719AF06-7CA5-48A8-A426-C627B43853C4}">
  <ds:schemaRefs>
    <ds:schemaRef ds:uri="http://purl.org/dc/terms/"/>
    <ds:schemaRef ds:uri="c1e1fd5d-d5a4-4438-b594-53628234b2d5"/>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国税庁</dc:creator>
  <cp:lastModifiedBy>川島　大輝</cp:lastModifiedBy>
  <cp:lastPrinted>2021-05-12T03:15:51Z</cp:lastPrinted>
  <dcterms:created xsi:type="dcterms:W3CDTF">2003-07-09T01:05:10Z</dcterms:created>
  <dcterms:modified xsi:type="dcterms:W3CDTF">2021-05-12T03:15:54Z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