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3860" windowHeight="8775" tabRatio="696" activeTab="0"/>
  </bookViews>
  <sheets>
    <sheet name="(1)課税状況" sheetId="1" r:id="rId1"/>
    <sheet name="(2)課税状況の累年比較" sheetId="2" r:id="rId2"/>
    <sheet name="(3)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'(4)税務署別(個人事業者）'!$A$1:$N$64</definedName>
    <definedName name="_xlnm.Print_Area" localSheetId="5">'(4)税務署別（合計）'!$A$1:$R$64</definedName>
    <definedName name="_xlnm.Print_Area" localSheetId="4">'(4)税務署別（法人）'!$A$1:$N$64</definedName>
    <definedName name="_xlnm.Print_Titles" localSheetId="3">'(4)税務署別(個人事業者）'!$1:$5</definedName>
    <definedName name="_xlnm.Print_Titles" localSheetId="5">'(4)税務署別（合計）'!$1:$5</definedName>
    <definedName name="_xlnm.Print_Titles" localSheetId="4">'(4)税務署別（法人）'!$1:$5</definedName>
    <definedName name="しぐ">'(4)税務署別(個人事業者）'!$A$16</definedName>
  </definedNames>
  <calcPr calcMode="manual" fullCalcOnLoad="1"/>
</workbook>
</file>

<file path=xl/sharedStrings.xml><?xml version="1.0" encoding="utf-8"?>
<sst xmlns="http://schemas.openxmlformats.org/spreadsheetml/2006/main" count="410" uniqueCount="195">
  <si>
    <t>７　消　費　税</t>
  </si>
  <si>
    <t>区　　　分</t>
  </si>
  <si>
    <t>件　　　数</t>
  </si>
  <si>
    <t>税　　　額</t>
  </si>
  <si>
    <t>件</t>
  </si>
  <si>
    <t>千円</t>
  </si>
  <si>
    <t>差引計</t>
  </si>
  <si>
    <t>加算税</t>
  </si>
  <si>
    <t>　　　２　件数欄の「実」は、実件数を示す。</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</si>
  <si>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</si>
  <si>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</si>
  <si>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</si>
  <si>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</si>
  <si>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</si>
  <si>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</si>
  <si>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</si>
  <si>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</si>
  <si>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</si>
  <si>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</si>
  <si>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</si>
  <si>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</si>
  <si>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</si>
  <si>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</si>
  <si>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</si>
  <si>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</si>
  <si>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（注）１　税関分は含まない。</t>
  </si>
  <si>
    <t>合　　　　　　　　　計</t>
  </si>
  <si>
    <t>個　人　事　業　者</t>
  </si>
  <si>
    <t>法　　　　　　　人</t>
  </si>
  <si>
    <t>合　　　　　　　計</t>
  </si>
  <si>
    <t>件　　数</t>
  </si>
  <si>
    <t>税　　額</t>
  </si>
  <si>
    <t>　イ　個人事業者</t>
  </si>
  <si>
    <t>合　　　　　　計</t>
  </si>
  <si>
    <t>簡易申告及び処理</t>
  </si>
  <si>
    <t>小　　　　　　計</t>
  </si>
  <si>
    <t>合　　　計</t>
  </si>
  <si>
    <t>件　　数</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</si>
  <si>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</si>
  <si>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</si>
  <si>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</si>
  <si>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</si>
  <si>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</si>
  <si>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</si>
  <si>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</si>
  <si>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</si>
  <si>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</si>
  <si>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</si>
  <si>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</si>
  <si>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</si>
  <si>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</si>
  <si>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</si>
  <si>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</si>
  <si>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</si>
  <si>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平成13年度</t>
  </si>
  <si>
    <t>平成14年度</t>
  </si>
  <si>
    <t>平成15年度</t>
  </si>
  <si>
    <t>税務署名</t>
  </si>
  <si>
    <t>税務署名</t>
  </si>
  <si>
    <t>税務署名</t>
  </si>
  <si>
    <t>(3)　課税事業者等届出件数</t>
  </si>
  <si>
    <t>税額
(①－②＋③)</t>
  </si>
  <si>
    <t>(1)　課税状況</t>
  </si>
  <si>
    <t>千円</t>
  </si>
  <si>
    <t>総　計</t>
  </si>
  <si>
    <t>平成16年度</t>
  </si>
  <si>
    <t>平成17年度</t>
  </si>
  <si>
    <t>調査対象等：平成17年度末（平成18年３月31日現在）の届出件数を示している。</t>
  </si>
  <si>
    <t>既往年分の
申告及び処理</t>
  </si>
  <si>
    <t>件数</t>
  </si>
  <si>
    <t>税額</t>
  </si>
  <si>
    <t>件</t>
  </si>
  <si>
    <t>税務署名</t>
  </si>
  <si>
    <t>税務署名</t>
  </si>
  <si>
    <t>税額
(①－②＋③)</t>
  </si>
  <si>
    <t>調査対象等：</t>
  </si>
  <si>
    <t>「現年分」は、平成17年４月１日から平成18年３月31日までに終了した課税期間について、平成18年６月30日現在の申告（国・地方公共団体等については平成18年９月30日までの申告を含む。）又は処理（更正、決定等）による課税事績を「申告書及び決議書」に基づいて作成した。</t>
  </si>
  <si>
    <t>「既往年分」は、平成17年３月31日以前に終了した課税期間について、平成17年７月１日から平成18年６月30日までの間の申告（平成17年７月１日から同年９月30日までの間の国・地方公共団体等に係る申告を除く。）及び処理（更正、決定等）による課税事績を「申告書及び決議書」に基づいて作成した。</t>
  </si>
  <si>
    <t>現年分</t>
  </si>
  <si>
    <t>既往年分</t>
  </si>
  <si>
    <t>総　計</t>
  </si>
  <si>
    <t>総　計</t>
  </si>
  <si>
    <t>(2)　課税状況の累年比較</t>
  </si>
  <si>
    <t>(4)　税務署別課税状況</t>
  </si>
  <si>
    <t>(4)　税務署別課税状況（続）</t>
  </si>
  <si>
    <t>岐阜北</t>
  </si>
  <si>
    <t>岐阜南</t>
  </si>
  <si>
    <t>大垣</t>
  </si>
  <si>
    <t>高山</t>
  </si>
  <si>
    <t>多治見</t>
  </si>
  <si>
    <t>関</t>
  </si>
  <si>
    <t>中津川</t>
  </si>
  <si>
    <t>岐阜県計</t>
  </si>
  <si>
    <t>静岡</t>
  </si>
  <si>
    <t>浜松西</t>
  </si>
  <si>
    <t>浜松東</t>
  </si>
  <si>
    <t>沼津</t>
  </si>
  <si>
    <t>清水</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</si>
  <si>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</si>
  <si>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</si>
  <si>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</si>
  <si>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</si>
  <si>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</si>
  <si>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</si>
  <si>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</si>
  <si>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</si>
  <si>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</si>
  <si>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</si>
  <si>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</si>
  <si>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</si>
  <si>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</si>
  <si>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</si>
  <si>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</si>
  <si>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</si>
  <si>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</si>
  <si>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</si>
  <si>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</si>
  <si>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</si>
  <si>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</si>
  <si>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</si>
  <si>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</si>
  <si>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</si>
  <si>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</si>
  <si>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</si>
  <si>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</si>
  <si>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</si>
  <si>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</si>
  <si>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</si>
  <si>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</si>
  <si>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</si>
  <si>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</si>
  <si>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</si>
  <si>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</si>
  <si>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</si>
  <si>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</si>
  <si>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</si>
  <si>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</si>
  <si>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岐阜北</t>
  </si>
  <si>
    <t>岐阜南</t>
  </si>
  <si>
    <t>大垣</t>
  </si>
  <si>
    <t>高山</t>
  </si>
  <si>
    <t>多治見</t>
  </si>
  <si>
    <t>関</t>
  </si>
  <si>
    <t>中津川</t>
  </si>
  <si>
    <t>岐阜県計</t>
  </si>
  <si>
    <t>静岡</t>
  </si>
  <si>
    <t>浜松西</t>
  </si>
  <si>
    <t>浜松東</t>
  </si>
  <si>
    <t>沼津</t>
  </si>
  <si>
    <t>清水</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</si>
  <si>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</si>
  <si>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</si>
  <si>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</si>
  <si>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</si>
  <si>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</si>
  <si>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</si>
  <si>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</si>
  <si>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</si>
  <si>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</si>
  <si>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</si>
  <si>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</si>
  <si>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</si>
  <si>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</si>
  <si>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</si>
  <si>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</si>
  <si>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</si>
  <si>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</si>
  <si>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</si>
  <si>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</si>
  <si>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</si>
  <si>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</si>
  <si>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</si>
  <si>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</si>
  <si>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</si>
  <si>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</si>
  <si>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</si>
  <si>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</si>
  <si>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</si>
  <si>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</si>
  <si>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</si>
  <si>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</si>
  <si>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</si>
  <si>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</si>
  <si>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</si>
  <si>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</si>
  <si>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</si>
  <si>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</si>
  <si>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</si>
  <si>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</si>
  <si>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総  計</t>
  </si>
  <si>
    <t>（注）この表は「(1)　課税状況の現年分」を税務署別に示したものである。</t>
  </si>
  <si>
    <t>課税事業者
届出書</t>
  </si>
  <si>
    <t>課税事業者
選択届出書</t>
  </si>
  <si>
    <t>新設法人に
該当する旨
の届出書</t>
  </si>
  <si>
    <t>（注）この表は「(1)　課税状況の現年分」及び「(3)　課税事業者等届出件数」を税務署別に示したものである。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</si>
</sst>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12">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s>
  <fills count="6">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40">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color indexed="63"/>
      </left>
      <right style="medium"/>
      <top>
        <color indexed="63"/>
      </top>
      <bottom style="double"/>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hair"/>
      <top>
        <color indexed="63"/>
      </top>
      <bottom style="medium"/>
    </border>
    <border>
      <left style="hair"/>
      <right style="thin"/>
      <top>
        <color indexed="63"/>
      </top>
      <bottom style="medium"/>
    </border>
    <border>
      <left style="thin"/>
      <right style="hair"/>
      <top style="thin">
        <color indexed="55"/>
      </top>
      <bottom style="double"/>
    </border>
    <border>
      <left style="hair"/>
      <right style="thin"/>
      <top style="thin">
        <color indexed="55"/>
      </top>
      <bottom style="double"/>
    </border>
    <border>
      <left style="hair"/>
      <right>
        <color indexed="63"/>
      </right>
      <top>
        <color indexed="63"/>
      </top>
      <bottom style="medium"/>
    </border>
    <border>
      <left style="hair"/>
      <right style="medium"/>
      <top style="thin"/>
      <bottom>
        <color indexed="63"/>
      </bottom>
    </border>
    <border>
      <left style="hair"/>
      <right>
        <color indexed="63"/>
      </right>
      <top style="thin">
        <color indexed="55"/>
      </top>
      <bottom style="thin">
        <color indexed="55"/>
      </bottom>
    </border>
    <border>
      <left style="hair"/>
      <right>
        <color indexed="63"/>
      </right>
      <top style="thin">
        <color indexed="55"/>
      </top>
      <bottom style="double"/>
    </border>
    <border>
      <left style="thin"/>
      <right style="hair"/>
      <top>
        <color indexed="63"/>
      </top>
      <bottom>
        <color indexed="63"/>
      </botto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thin"/>
      <right style="medium"/>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hair"/>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hair"/>
      <top style="thin">
        <color indexed="55"/>
      </top>
      <bottom style="hair">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thin"/>
      <right style="medium"/>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thin"/>
      <right style="medium"/>
      <top style="hair">
        <color indexed="55"/>
      </top>
      <bottom style="thin">
        <color indexed="55"/>
      </bottom>
    </border>
    <border>
      <left style="hair"/>
      <right>
        <color indexed="63"/>
      </right>
      <top style="thin">
        <color indexed="55"/>
      </top>
      <bottom style="hair">
        <color indexed="55"/>
      </bottom>
    </border>
    <border>
      <left style="thin"/>
      <right style="medium"/>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thin"/>
      <right style="medium"/>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color indexed="63"/>
      </left>
      <right style="medium"/>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medium"/>
      <right>
        <color indexed="63"/>
      </right>
      <top>
        <color indexed="63"/>
      </top>
      <bottom style="thin">
        <color indexed="55"/>
      </bottom>
    </border>
    <border>
      <left style="medium"/>
      <right style="thin"/>
      <top style="thin">
        <color indexed="24"/>
      </top>
      <bottom style="hair">
        <color indexed="55"/>
      </bottom>
    </border>
    <border>
      <left style="thin"/>
      <right style="medium"/>
      <top style="thin">
        <color indexed="24"/>
      </top>
      <bottom style="double"/>
    </border>
    <border>
      <left style="thin"/>
      <right style="medium"/>
      <top style="thin">
        <color indexed="24"/>
      </top>
      <bottom style="thin">
        <color indexed="24"/>
      </bottom>
    </border>
    <border>
      <left style="thin"/>
      <right style="medium"/>
      <top>
        <color indexed="63"/>
      </top>
      <bottom>
        <color indexed="63"/>
      </bottom>
    </border>
    <border>
      <left style="medium"/>
      <right style="hair"/>
      <top>
        <color indexed="63"/>
      </top>
      <bottom style="thin"/>
    </border>
    <border>
      <left style="medium"/>
      <right style="hair"/>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style="thin"/>
      <top style="medium"/>
      <bottom style="hair"/>
    </border>
    <border>
      <left style="hair"/>
      <right>
        <color indexed="63"/>
      </right>
      <top style="medium"/>
      <bottom style="hair"/>
    </border>
    <border>
      <left style="hair"/>
      <right>
        <color indexed="63"/>
      </right>
      <top style="hair"/>
      <bottom style="hair"/>
    </border>
    <border>
      <left>
        <color indexed="63"/>
      </left>
      <right>
        <color indexed="63"/>
      </right>
      <top>
        <color indexed="63"/>
      </top>
      <bottom style="medium"/>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255">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 xfId="0" applyFont="1" applyFill="1" applyBorder="1" applyAlignment="1">
      <alignment horizontal="distributed" vertical="center"/>
    </xf>
    <xf numFmtId="0" fontId="8" fillId="0" borderId="2" xfId="0" applyFont="1" applyFill="1" applyBorder="1" applyAlignment="1">
      <alignment horizontal="center" vertical="center"/>
    </xf>
    <xf numFmtId="0" fontId="6" fillId="0" borderId="3" xfId="0" applyFont="1" applyBorder="1" applyAlignment="1">
      <alignment horizontal="center" vertical="center"/>
    </xf>
    <xf numFmtId="0" fontId="0" fillId="0" borderId="0" xfId="0" applyFill="1" applyAlignment="1">
      <alignment/>
    </xf>
    <xf numFmtId="176" fontId="2" fillId="0" borderId="4" xfId="0" applyNumberFormat="1" applyFont="1" applyFill="1" applyBorder="1" applyAlignment="1">
      <alignment horizontal="right" vertical="center"/>
    </xf>
    <xf numFmtId="176" fontId="2" fillId="0" borderId="5" xfId="0" applyNumberFormat="1" applyFont="1" applyFill="1" applyBorder="1" applyAlignment="1">
      <alignment horizontal="right" vertical="center"/>
    </xf>
    <xf numFmtId="176" fontId="2" fillId="0" borderId="6" xfId="0" applyNumberFormat="1" applyFont="1" applyFill="1" applyBorder="1" applyAlignment="1">
      <alignment horizontal="righ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left"/>
    </xf>
    <xf numFmtId="3" fontId="2" fillId="2" borderId="11" xfId="0" applyNumberFormat="1" applyFont="1" applyFill="1" applyBorder="1" applyAlignment="1">
      <alignment horizontal="right" vertical="center" indent="1"/>
    </xf>
    <xf numFmtId="3" fontId="2" fillId="2" borderId="12" xfId="0" applyNumberFormat="1" applyFont="1" applyFill="1" applyBorder="1" applyAlignment="1">
      <alignment horizontal="right" vertical="center" indent="1"/>
    </xf>
    <xf numFmtId="3" fontId="2" fillId="2" borderId="13" xfId="0" applyNumberFormat="1" applyFont="1" applyFill="1" applyBorder="1" applyAlignment="1">
      <alignment horizontal="right" vertical="center" indent="1"/>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 fontId="2" fillId="2" borderId="18" xfId="0" applyNumberFormat="1" applyFont="1" applyFill="1" applyBorder="1" applyAlignment="1">
      <alignment horizontal="right" vertical="center" indent="1"/>
    </xf>
    <xf numFmtId="0" fontId="8" fillId="0" borderId="19" xfId="0" applyFont="1" applyFill="1" applyBorder="1" applyAlignment="1">
      <alignment horizontal="distributed" vertical="center"/>
    </xf>
    <xf numFmtId="0" fontId="8" fillId="0" borderId="20" xfId="0" applyFont="1" applyFill="1" applyBorder="1" applyAlignment="1">
      <alignment horizontal="center" vertical="center"/>
    </xf>
    <xf numFmtId="176" fontId="2" fillId="0" borderId="21" xfId="0" applyNumberFormat="1" applyFont="1" applyFill="1" applyBorder="1" applyAlignment="1">
      <alignment horizontal="right" vertical="center"/>
    </xf>
    <xf numFmtId="176" fontId="0" fillId="0" borderId="22" xfId="0" applyNumberFormat="1" applyFill="1" applyBorder="1" applyAlignment="1">
      <alignment horizontal="right" vertical="center"/>
    </xf>
    <xf numFmtId="176" fontId="2" fillId="0" borderId="23" xfId="0" applyNumberFormat="1" applyFont="1" applyFill="1" applyBorder="1" applyAlignment="1">
      <alignment horizontal="right" vertical="center"/>
    </xf>
    <xf numFmtId="176" fontId="2" fillId="0" borderId="22" xfId="0" applyNumberFormat="1" applyFont="1" applyFill="1" applyBorder="1" applyAlignment="1">
      <alignment horizontal="right" vertical="center"/>
    </xf>
    <xf numFmtId="176" fontId="6" fillId="2" borderId="24" xfId="0" applyNumberFormat="1" applyFont="1" applyFill="1" applyBorder="1" applyAlignment="1">
      <alignment horizontal="right" vertical="center"/>
    </xf>
    <xf numFmtId="176" fontId="6" fillId="3" borderId="25"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176" fontId="6" fillId="3" borderId="28" xfId="0" applyNumberFormat="1" applyFont="1" applyFill="1" applyBorder="1" applyAlignment="1">
      <alignment horizontal="right" vertical="center"/>
    </xf>
    <xf numFmtId="176" fontId="2" fillId="0" borderId="29"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176" fontId="0" fillId="0" borderId="4" xfId="0" applyNumberFormat="1" applyFill="1" applyBorder="1" applyAlignment="1">
      <alignment horizontal="right" vertical="center"/>
    </xf>
    <xf numFmtId="176" fontId="0" fillId="0" borderId="5" xfId="0" applyNumberFormat="1" applyFill="1" applyBorder="1" applyAlignment="1">
      <alignment horizontal="right" vertical="center"/>
    </xf>
    <xf numFmtId="176" fontId="0" fillId="0" borderId="29" xfId="0" applyNumberFormat="1" applyFill="1" applyBorder="1" applyAlignment="1">
      <alignment horizontal="right" vertical="center"/>
    </xf>
    <xf numFmtId="176" fontId="0" fillId="0" borderId="30" xfId="0" applyNumberFormat="1" applyFill="1" applyBorder="1" applyAlignment="1">
      <alignment horizontal="right" vertical="center"/>
    </xf>
    <xf numFmtId="176" fontId="6" fillId="3" borderId="31" xfId="0" applyNumberFormat="1" applyFont="1" applyFill="1" applyBorder="1" applyAlignment="1">
      <alignment horizontal="right" vertical="center"/>
    </xf>
    <xf numFmtId="0" fontId="2" fillId="0" borderId="32" xfId="0" applyFont="1" applyBorder="1" applyAlignment="1">
      <alignment horizontal="center" vertical="center"/>
    </xf>
    <xf numFmtId="176" fontId="2" fillId="0" borderId="33" xfId="0" applyNumberFormat="1" applyFont="1" applyFill="1" applyBorder="1" applyAlignment="1">
      <alignment horizontal="right" vertical="center"/>
    </xf>
    <xf numFmtId="176" fontId="2" fillId="0" borderId="34" xfId="0" applyNumberFormat="1" applyFont="1" applyFill="1" applyBorder="1" applyAlignment="1">
      <alignment horizontal="right" vertical="center"/>
    </xf>
    <xf numFmtId="0" fontId="2" fillId="0" borderId="35" xfId="0" applyFont="1" applyBorder="1" applyAlignment="1">
      <alignment horizontal="right" vertical="center"/>
    </xf>
    <xf numFmtId="0" fontId="6" fillId="0" borderId="35" xfId="0" applyFont="1" applyBorder="1" applyAlignment="1">
      <alignment horizontal="right" vertical="center"/>
    </xf>
    <xf numFmtId="0" fontId="2" fillId="0" borderId="27" xfId="0" applyFont="1" applyBorder="1" applyAlignment="1">
      <alignment horizontal="right" vertical="center"/>
    </xf>
    <xf numFmtId="3" fontId="2" fillId="0" borderId="35" xfId="0" applyNumberFormat="1" applyFont="1" applyBorder="1" applyAlignment="1">
      <alignment horizontal="right" vertical="center"/>
    </xf>
    <xf numFmtId="3" fontId="2" fillId="0" borderId="27" xfId="0" applyNumberFormat="1" applyFont="1" applyBorder="1" applyAlignment="1">
      <alignment horizontal="right" vertical="center"/>
    </xf>
    <xf numFmtId="177" fontId="8" fillId="0" borderId="4" xfId="0" applyNumberFormat="1" applyFont="1" applyFill="1" applyBorder="1" applyAlignment="1">
      <alignment horizontal="right" vertical="center"/>
    </xf>
    <xf numFmtId="177" fontId="8" fillId="0" borderId="5" xfId="0" applyNumberFormat="1" applyFont="1" applyFill="1" applyBorder="1" applyAlignment="1">
      <alignment horizontal="right" vertical="center"/>
    </xf>
    <xf numFmtId="177" fontId="8" fillId="0" borderId="33" xfId="0" applyNumberFormat="1" applyFont="1" applyFill="1" applyBorder="1" applyAlignment="1">
      <alignment horizontal="right" vertical="center"/>
    </xf>
    <xf numFmtId="177" fontId="8" fillId="0" borderId="29" xfId="0" applyNumberFormat="1" applyFont="1" applyFill="1" applyBorder="1" applyAlignment="1">
      <alignment horizontal="right" vertical="center"/>
    </xf>
    <xf numFmtId="177" fontId="8" fillId="0" borderId="30" xfId="0" applyNumberFormat="1" applyFont="1" applyFill="1" applyBorder="1" applyAlignment="1">
      <alignment horizontal="right" vertical="center"/>
    </xf>
    <xf numFmtId="177" fontId="8" fillId="0" borderId="34" xfId="0" applyNumberFormat="1" applyFont="1" applyFill="1" applyBorder="1" applyAlignment="1">
      <alignment horizontal="right" vertical="center"/>
    </xf>
    <xf numFmtId="177" fontId="6" fillId="2" borderId="27" xfId="0" applyNumberFormat="1" applyFont="1" applyFill="1" applyBorder="1" applyAlignment="1">
      <alignment horizontal="right" vertical="center"/>
    </xf>
    <xf numFmtId="177" fontId="6" fillId="3" borderId="28" xfId="0" applyNumberFormat="1" applyFont="1" applyFill="1" applyBorder="1" applyAlignment="1">
      <alignment horizontal="right" vertical="center"/>
    </xf>
    <xf numFmtId="177" fontId="6" fillId="3" borderId="31" xfId="0" applyNumberFormat="1" applyFont="1" applyFill="1" applyBorder="1" applyAlignment="1">
      <alignment horizontal="right" vertical="center"/>
    </xf>
    <xf numFmtId="0" fontId="0" fillId="0" borderId="0" xfId="0" applyBorder="1" applyAlignment="1">
      <alignment/>
    </xf>
    <xf numFmtId="176" fontId="2" fillId="2" borderId="36" xfId="0" applyNumberFormat="1" applyFont="1" applyFill="1" applyBorder="1" applyAlignment="1">
      <alignment horizontal="right" vertical="center"/>
    </xf>
    <xf numFmtId="176" fontId="2" fillId="3" borderId="37" xfId="0" applyNumberFormat="1" applyFont="1" applyFill="1" applyBorder="1" applyAlignment="1">
      <alignment horizontal="right" vertical="center"/>
    </xf>
    <xf numFmtId="176" fontId="2" fillId="2" borderId="38" xfId="0" applyNumberFormat="1" applyFont="1" applyFill="1" applyBorder="1" applyAlignment="1">
      <alignment horizontal="right" vertical="center"/>
    </xf>
    <xf numFmtId="176" fontId="2" fillId="2" borderId="37" xfId="0" applyNumberFormat="1" applyFont="1" applyFill="1" applyBorder="1" applyAlignment="1">
      <alignment horizontal="right" vertical="center"/>
    </xf>
    <xf numFmtId="176" fontId="2" fillId="2" borderId="39" xfId="0" applyNumberFormat="1" applyFont="1" applyFill="1" applyBorder="1" applyAlignment="1">
      <alignment horizontal="right" vertical="center"/>
    </xf>
    <xf numFmtId="176" fontId="2" fillId="3" borderId="40"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0" xfId="0" applyNumberFormat="1" applyFont="1" applyFill="1" applyBorder="1" applyAlignment="1">
      <alignment horizontal="right" vertical="center"/>
    </xf>
    <xf numFmtId="0" fontId="2" fillId="0" borderId="42" xfId="0" applyFont="1" applyBorder="1" applyAlignment="1">
      <alignment horizontal="center" vertical="center"/>
    </xf>
    <xf numFmtId="176" fontId="6" fillId="2" borderId="43" xfId="0" applyNumberFormat="1" applyFont="1" applyFill="1" applyBorder="1" applyAlignment="1">
      <alignment horizontal="right" vertical="center"/>
    </xf>
    <xf numFmtId="176" fontId="6" fillId="3" borderId="44" xfId="0" applyNumberFormat="1" applyFont="1" applyFill="1" applyBorder="1" applyAlignment="1">
      <alignment horizontal="right" vertical="center"/>
    </xf>
    <xf numFmtId="176" fontId="6" fillId="2" borderId="45" xfId="0" applyNumberFormat="1" applyFont="1" applyFill="1" applyBorder="1" applyAlignment="1">
      <alignment horizontal="right" vertical="center"/>
    </xf>
    <xf numFmtId="176" fontId="6" fillId="2" borderId="44" xfId="0" applyNumberFormat="1" applyFont="1" applyFill="1" applyBorder="1" applyAlignment="1">
      <alignment horizontal="right" vertical="center"/>
    </xf>
    <xf numFmtId="176" fontId="2" fillId="2" borderId="46" xfId="0" applyNumberFormat="1" applyFont="1" applyFill="1" applyBorder="1" applyAlignment="1">
      <alignment horizontal="right" vertical="center"/>
    </xf>
    <xf numFmtId="176" fontId="2" fillId="3" borderId="47" xfId="0" applyNumberFormat="1" applyFont="1" applyFill="1" applyBorder="1" applyAlignment="1">
      <alignment horizontal="right" vertical="center"/>
    </xf>
    <xf numFmtId="176" fontId="2" fillId="2" borderId="48" xfId="0" applyNumberFormat="1" applyFont="1" applyFill="1" applyBorder="1" applyAlignment="1">
      <alignment horizontal="right" vertical="center"/>
    </xf>
    <xf numFmtId="176" fontId="2" fillId="2" borderId="47" xfId="0" applyNumberFormat="1" applyFont="1" applyFill="1" applyBorder="1" applyAlignment="1">
      <alignment horizontal="right" vertical="center"/>
    </xf>
    <xf numFmtId="3" fontId="2" fillId="3" borderId="49"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2" fillId="3" borderId="40" xfId="0" applyNumberFormat="1" applyFont="1" applyFill="1" applyBorder="1" applyAlignment="1">
      <alignment horizontal="right" vertical="center"/>
    </xf>
    <xf numFmtId="3" fontId="6" fillId="2" borderId="41" xfId="0" applyNumberFormat="1" applyFont="1" applyFill="1" applyBorder="1" applyAlignment="1">
      <alignment horizontal="right" vertical="center"/>
    </xf>
    <xf numFmtId="3" fontId="6" fillId="3" borderId="40" xfId="0" applyNumberFormat="1" applyFont="1" applyFill="1" applyBorder="1" applyAlignment="1">
      <alignment horizontal="right" vertical="center"/>
    </xf>
    <xf numFmtId="3" fontId="2" fillId="2" borderId="50" xfId="0" applyNumberFormat="1" applyFont="1" applyFill="1" applyBorder="1" applyAlignment="1">
      <alignment horizontal="right" vertical="center"/>
    </xf>
    <xf numFmtId="3" fontId="2" fillId="3" borderId="51" xfId="0" applyNumberFormat="1" applyFont="1" applyFill="1" applyBorder="1" applyAlignment="1">
      <alignment horizontal="right" vertical="center"/>
    </xf>
    <xf numFmtId="3" fontId="2" fillId="3" borderId="52" xfId="0" applyNumberFormat="1" applyFont="1" applyFill="1" applyBorder="1" applyAlignment="1">
      <alignment horizontal="right" vertical="center"/>
    </xf>
    <xf numFmtId="3" fontId="2" fillId="3" borderId="53" xfId="0" applyNumberFormat="1" applyFont="1" applyFill="1" applyBorder="1" applyAlignment="1">
      <alignment horizontal="right" vertical="center"/>
    </xf>
    <xf numFmtId="3" fontId="6" fillId="3" borderId="53" xfId="0" applyNumberFormat="1" applyFont="1" applyFill="1" applyBorder="1" applyAlignment="1">
      <alignment horizontal="right" vertical="center"/>
    </xf>
    <xf numFmtId="3" fontId="2" fillId="3" borderId="54" xfId="0" applyNumberFormat="1" applyFont="1" applyFill="1" applyBorder="1" applyAlignment="1">
      <alignment horizontal="right" vertical="center"/>
    </xf>
    <xf numFmtId="0" fontId="2" fillId="0" borderId="49" xfId="0" applyFont="1" applyBorder="1" applyAlignment="1">
      <alignment horizontal="distributed" vertical="center"/>
    </xf>
    <xf numFmtId="0" fontId="2" fillId="0" borderId="40" xfId="0" applyFont="1" applyBorder="1" applyAlignment="1">
      <alignment horizontal="distributed" vertical="center"/>
    </xf>
    <xf numFmtId="0" fontId="6" fillId="0" borderId="40" xfId="0" applyFont="1" applyBorder="1" applyAlignment="1">
      <alignment horizontal="distributed" vertical="center"/>
    </xf>
    <xf numFmtId="0" fontId="2" fillId="0" borderId="55" xfId="0" applyFont="1" applyBorder="1" applyAlignment="1">
      <alignment horizontal="distributed" vertical="center"/>
    </xf>
    <xf numFmtId="3" fontId="2" fillId="2" borderId="56" xfId="0" applyNumberFormat="1" applyFont="1" applyFill="1" applyBorder="1" applyAlignment="1">
      <alignment horizontal="right" vertical="center"/>
    </xf>
    <xf numFmtId="3" fontId="2" fillId="3" borderId="28" xfId="0" applyNumberFormat="1" applyFont="1" applyFill="1" applyBorder="1" applyAlignment="1">
      <alignment horizontal="right" vertical="center"/>
    </xf>
    <xf numFmtId="3" fontId="2" fillId="3" borderId="57" xfId="0" applyNumberFormat="1" applyFont="1" applyFill="1" applyBorder="1" applyAlignment="1">
      <alignment horizontal="right" vertical="center"/>
    </xf>
    <xf numFmtId="3" fontId="6" fillId="2" borderId="58" xfId="0" applyNumberFormat="1" applyFont="1" applyFill="1" applyBorder="1" applyAlignment="1">
      <alignment horizontal="right" vertical="center"/>
    </xf>
    <xf numFmtId="3" fontId="6" fillId="3" borderId="59" xfId="0" applyNumberFormat="1" applyFont="1" applyFill="1" applyBorder="1" applyAlignment="1">
      <alignment horizontal="right" vertical="center"/>
    </xf>
    <xf numFmtId="3" fontId="6" fillId="3" borderId="60" xfId="0" applyNumberFormat="1" applyFont="1" applyFill="1" applyBorder="1" applyAlignment="1">
      <alignment horizontal="right" vertical="center"/>
    </xf>
    <xf numFmtId="0" fontId="6" fillId="0" borderId="61" xfId="0" applyFont="1" applyBorder="1" applyAlignment="1">
      <alignment horizontal="right" vertical="center"/>
    </xf>
    <xf numFmtId="3" fontId="2" fillId="2" borderId="62" xfId="0" applyNumberFormat="1" applyFont="1" applyFill="1" applyBorder="1" applyAlignment="1">
      <alignment horizontal="right" vertical="center"/>
    </xf>
    <xf numFmtId="3" fontId="2" fillId="2" borderId="63" xfId="0" applyNumberFormat="1" applyFont="1" applyFill="1" applyBorder="1" applyAlignment="1">
      <alignment horizontal="right" vertical="center"/>
    </xf>
    <xf numFmtId="3" fontId="2" fillId="3" borderId="55" xfId="0" applyNumberFormat="1" applyFont="1" applyFill="1" applyBorder="1" applyAlignment="1">
      <alignment horizontal="right" vertical="center"/>
    </xf>
    <xf numFmtId="3" fontId="2" fillId="3" borderId="64" xfId="0" applyNumberFormat="1" applyFont="1" applyFill="1" applyBorder="1" applyAlignment="1">
      <alignment horizontal="right" vertical="center"/>
    </xf>
    <xf numFmtId="0" fontId="2" fillId="0" borderId="65" xfId="0" applyFont="1" applyBorder="1" applyAlignment="1">
      <alignment horizontal="distributed" vertical="center"/>
    </xf>
    <xf numFmtId="3" fontId="2" fillId="2" borderId="66" xfId="0" applyNumberFormat="1" applyFont="1" applyFill="1" applyBorder="1" applyAlignment="1">
      <alignment horizontal="right" vertical="center"/>
    </xf>
    <xf numFmtId="3" fontId="2" fillId="3" borderId="65" xfId="0" applyNumberFormat="1" applyFont="1" applyFill="1" applyBorder="1" applyAlignment="1">
      <alignment horizontal="right" vertical="center"/>
    </xf>
    <xf numFmtId="3" fontId="2" fillId="3" borderId="67" xfId="0" applyNumberFormat="1" applyFont="1" applyFill="1" applyBorder="1" applyAlignment="1">
      <alignment horizontal="right" vertical="center"/>
    </xf>
    <xf numFmtId="177" fontId="2" fillId="2" borderId="36" xfId="0" applyNumberFormat="1" applyFont="1" applyFill="1" applyBorder="1" applyAlignment="1">
      <alignment horizontal="right" vertical="center"/>
    </xf>
    <xf numFmtId="177" fontId="2" fillId="3" borderId="37" xfId="0" applyNumberFormat="1" applyFont="1" applyFill="1" applyBorder="1" applyAlignment="1">
      <alignment horizontal="right" vertical="center"/>
    </xf>
    <xf numFmtId="177" fontId="2" fillId="3" borderId="68" xfId="0" applyNumberFormat="1" applyFont="1" applyFill="1" applyBorder="1" applyAlignment="1">
      <alignment horizontal="right" vertical="center"/>
    </xf>
    <xf numFmtId="0" fontId="2" fillId="0" borderId="69" xfId="0" applyFont="1" applyBorder="1" applyAlignment="1">
      <alignment horizontal="center" vertical="center"/>
    </xf>
    <xf numFmtId="177" fontId="2" fillId="2" borderId="39" xfId="0" applyNumberFormat="1" applyFont="1" applyFill="1" applyBorder="1" applyAlignment="1">
      <alignment horizontal="right" vertical="center"/>
    </xf>
    <xf numFmtId="177" fontId="2" fillId="3" borderId="40" xfId="0" applyNumberFormat="1" applyFont="1" applyFill="1" applyBorder="1" applyAlignment="1">
      <alignment horizontal="right" vertical="center"/>
    </xf>
    <xf numFmtId="177" fontId="2" fillId="3" borderId="70" xfId="0" applyNumberFormat="1" applyFont="1" applyFill="1" applyBorder="1" applyAlignment="1">
      <alignment horizontal="right" vertical="center"/>
    </xf>
    <xf numFmtId="177" fontId="6" fillId="2" borderId="43" xfId="0" applyNumberFormat="1" applyFont="1" applyFill="1" applyBorder="1" applyAlignment="1">
      <alignment horizontal="right" vertical="center"/>
    </xf>
    <xf numFmtId="177" fontId="6" fillId="3" borderId="44" xfId="0" applyNumberFormat="1" applyFont="1" applyFill="1" applyBorder="1" applyAlignment="1">
      <alignment horizontal="right" vertical="center"/>
    </xf>
    <xf numFmtId="177" fontId="6" fillId="3" borderId="71" xfId="0" applyNumberFormat="1" applyFont="1" applyFill="1" applyBorder="1" applyAlignment="1">
      <alignment horizontal="right" vertical="center"/>
    </xf>
    <xf numFmtId="0" fontId="6" fillId="0" borderId="72" xfId="0" applyFont="1" applyBorder="1" applyAlignment="1">
      <alignment horizontal="center" vertical="center"/>
    </xf>
    <xf numFmtId="177" fontId="2" fillId="2" borderId="46" xfId="0" applyNumberFormat="1" applyFont="1" applyFill="1" applyBorder="1" applyAlignment="1">
      <alignment horizontal="right" vertical="center"/>
    </xf>
    <xf numFmtId="177" fontId="2" fillId="3" borderId="47" xfId="0" applyNumberFormat="1" applyFont="1" applyFill="1" applyBorder="1" applyAlignment="1">
      <alignment horizontal="right" vertical="center"/>
    </xf>
    <xf numFmtId="177" fontId="2" fillId="3" borderId="73" xfId="0" applyNumberFormat="1" applyFont="1" applyFill="1" applyBorder="1" applyAlignment="1">
      <alignment horizontal="right" vertical="center"/>
    </xf>
    <xf numFmtId="0" fontId="2" fillId="0" borderId="74" xfId="0" applyFont="1" applyBorder="1" applyAlignment="1">
      <alignment horizontal="center" vertical="center"/>
    </xf>
    <xf numFmtId="176" fontId="2" fillId="3" borderId="68" xfId="0" applyNumberFormat="1" applyFont="1" applyFill="1" applyBorder="1" applyAlignment="1">
      <alignment horizontal="right" vertical="center"/>
    </xf>
    <xf numFmtId="176" fontId="2" fillId="3" borderId="70" xfId="0" applyNumberFormat="1" applyFont="1" applyFill="1" applyBorder="1" applyAlignment="1">
      <alignment horizontal="right" vertical="center"/>
    </xf>
    <xf numFmtId="176" fontId="6" fillId="3" borderId="71" xfId="0" applyNumberFormat="1" applyFont="1" applyFill="1" applyBorder="1" applyAlignment="1">
      <alignment horizontal="right" vertical="center"/>
    </xf>
    <xf numFmtId="176" fontId="2" fillId="3" borderId="73" xfId="0" applyNumberFormat="1" applyFont="1" applyFill="1" applyBorder="1" applyAlignment="1">
      <alignment horizontal="right" vertical="center"/>
    </xf>
    <xf numFmtId="0" fontId="2" fillId="0" borderId="0" xfId="0" applyFont="1" applyBorder="1" applyAlignment="1">
      <alignment horizontal="left" vertical="center"/>
    </xf>
    <xf numFmtId="0" fontId="10" fillId="2" borderId="10" xfId="0" applyFont="1" applyFill="1" applyBorder="1" applyAlignment="1">
      <alignment horizontal="right" vertical="top"/>
    </xf>
    <xf numFmtId="0" fontId="10" fillId="3" borderId="7" xfId="0" applyFont="1" applyFill="1" applyBorder="1" applyAlignment="1">
      <alignment horizontal="right" vertical="top"/>
    </xf>
    <xf numFmtId="0" fontId="10" fillId="3" borderId="75" xfId="0" applyFont="1" applyFill="1" applyBorder="1" applyAlignment="1">
      <alignment horizontal="right" vertical="top"/>
    </xf>
    <xf numFmtId="0" fontId="10" fillId="4" borderId="76" xfId="0" applyFont="1" applyFill="1" applyBorder="1" applyAlignment="1">
      <alignment horizontal="distributed" vertical="top"/>
    </xf>
    <xf numFmtId="0" fontId="10" fillId="0" borderId="77" xfId="0" applyFont="1" applyBorder="1" applyAlignment="1">
      <alignment horizontal="center" vertical="top" textRotation="255" wrapText="1"/>
    </xf>
    <xf numFmtId="0" fontId="11" fillId="0" borderId="0" xfId="0" applyFont="1" applyAlignment="1">
      <alignment horizontal="right" vertical="top"/>
    </xf>
    <xf numFmtId="0" fontId="10" fillId="2" borderId="78" xfId="0" applyFont="1" applyFill="1" applyBorder="1" applyAlignment="1">
      <alignment horizontal="right" vertical="top"/>
    </xf>
    <xf numFmtId="0" fontId="10" fillId="2" borderId="7" xfId="0" applyFont="1" applyFill="1" applyBorder="1" applyAlignment="1">
      <alignment horizontal="right" vertical="top"/>
    </xf>
    <xf numFmtId="0" fontId="11" fillId="0" borderId="0" xfId="0" applyFont="1" applyAlignment="1">
      <alignment vertical="top"/>
    </xf>
    <xf numFmtId="3" fontId="2" fillId="0" borderId="10" xfId="0" applyNumberFormat="1" applyFont="1" applyBorder="1" applyAlignment="1">
      <alignment horizontal="center" vertical="center"/>
    </xf>
    <xf numFmtId="0" fontId="8" fillId="0" borderId="79" xfId="0" applyFont="1" applyFill="1" applyBorder="1" applyAlignment="1">
      <alignment horizontal="distributed" vertical="center"/>
    </xf>
    <xf numFmtId="0" fontId="8" fillId="0" borderId="80" xfId="0" applyFont="1" applyFill="1" applyBorder="1" applyAlignment="1">
      <alignment horizontal="center" vertical="center"/>
    </xf>
    <xf numFmtId="0" fontId="6" fillId="5" borderId="81" xfId="0" applyFont="1" applyFill="1" applyBorder="1" applyAlignment="1">
      <alignment horizontal="distributed" vertical="center"/>
    </xf>
    <xf numFmtId="0" fontId="2" fillId="0" borderId="82" xfId="0" applyFont="1" applyBorder="1" applyAlignment="1">
      <alignment horizontal="distributed" vertical="center"/>
    </xf>
    <xf numFmtId="0" fontId="2" fillId="0" borderId="83" xfId="0" applyFont="1" applyBorder="1" applyAlignment="1">
      <alignment horizontal="distributed"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3" xfId="0" applyFont="1" applyBorder="1" applyAlignment="1">
      <alignment horizontal="center" vertical="center" wrapText="1"/>
    </xf>
    <xf numFmtId="0" fontId="2" fillId="0" borderId="35" xfId="0" applyFont="1" applyBorder="1" applyAlignment="1">
      <alignment horizontal="center" vertical="center"/>
    </xf>
    <xf numFmtId="3" fontId="2" fillId="2" borderId="85" xfId="0" applyNumberFormat="1" applyFont="1" applyFill="1" applyBorder="1" applyAlignment="1">
      <alignment vertical="center"/>
    </xf>
    <xf numFmtId="3" fontId="2" fillId="2" borderId="41" xfId="0" applyNumberFormat="1" applyFont="1" applyFill="1" applyBorder="1" applyAlignment="1">
      <alignment vertical="center"/>
    </xf>
    <xf numFmtId="3" fontId="2" fillId="0" borderId="35" xfId="0" applyNumberFormat="1" applyFont="1" applyBorder="1" applyAlignment="1">
      <alignment horizontal="center" vertical="center"/>
    </xf>
    <xf numFmtId="0" fontId="2" fillId="0" borderId="49" xfId="0" applyFont="1" applyBorder="1" applyAlignment="1">
      <alignment horizontal="center" vertical="center" wrapText="1"/>
    </xf>
    <xf numFmtId="0" fontId="2" fillId="0" borderId="40" xfId="0" applyFont="1" applyBorder="1" applyAlignment="1">
      <alignment horizontal="center" vertical="center" wrapText="1"/>
    </xf>
    <xf numFmtId="0" fontId="2" fillId="5" borderId="86" xfId="0" applyFont="1" applyFill="1" applyBorder="1" applyAlignment="1">
      <alignment horizontal="distributed" vertical="center"/>
    </xf>
    <xf numFmtId="0" fontId="2" fillId="5" borderId="87" xfId="0" applyFont="1" applyFill="1" applyBorder="1" applyAlignment="1">
      <alignment horizontal="distributed" vertical="center"/>
    </xf>
    <xf numFmtId="0" fontId="2" fillId="5" borderId="88" xfId="0" applyFont="1" applyFill="1" applyBorder="1" applyAlignment="1">
      <alignment horizontal="distributed" vertical="center"/>
    </xf>
    <xf numFmtId="0" fontId="2" fillId="0" borderId="37" xfId="0" applyFont="1" applyBorder="1" applyAlignment="1">
      <alignment horizontal="distributed" vertical="center"/>
    </xf>
    <xf numFmtId="3" fontId="2" fillId="2" borderId="38" xfId="0" applyNumberFormat="1" applyFont="1" applyFill="1" applyBorder="1" applyAlignment="1">
      <alignment horizontal="right" vertical="center"/>
    </xf>
    <xf numFmtId="3" fontId="2" fillId="3" borderId="37" xfId="0" applyNumberFormat="1" applyFont="1" applyFill="1" applyBorder="1" applyAlignment="1">
      <alignment horizontal="right" vertical="center"/>
    </xf>
    <xf numFmtId="3" fontId="2" fillId="3" borderId="89" xfId="0" applyNumberFormat="1" applyFont="1" applyFill="1" applyBorder="1" applyAlignment="1">
      <alignment horizontal="right" vertical="center"/>
    </xf>
    <xf numFmtId="0" fontId="10" fillId="0" borderId="76" xfId="0" applyFont="1" applyFill="1" applyBorder="1" applyAlignment="1">
      <alignment horizontal="center" vertical="center"/>
    </xf>
    <xf numFmtId="0" fontId="10" fillId="0" borderId="10" xfId="0" applyFont="1" applyFill="1" applyBorder="1" applyAlignment="1">
      <alignment horizontal="right" vertical="top"/>
    </xf>
    <xf numFmtId="0" fontId="10" fillId="3" borderId="32" xfId="0" applyFont="1" applyFill="1" applyBorder="1" applyAlignment="1">
      <alignment horizontal="right" vertical="top"/>
    </xf>
    <xf numFmtId="0" fontId="10" fillId="0" borderId="7" xfId="0" applyFont="1" applyFill="1" applyBorder="1" applyAlignment="1">
      <alignment horizontal="center" vertical="center"/>
    </xf>
    <xf numFmtId="3" fontId="2" fillId="2" borderId="36" xfId="0" applyNumberFormat="1" applyFont="1" applyFill="1" applyBorder="1" applyAlignment="1">
      <alignment horizontal="right" vertical="center"/>
    </xf>
    <xf numFmtId="0" fontId="2" fillId="0" borderId="76" xfId="0" applyFont="1" applyBorder="1" applyAlignment="1">
      <alignment horizontal="center" vertical="center"/>
    </xf>
    <xf numFmtId="0" fontId="10" fillId="2" borderId="10" xfId="0" applyFont="1" applyFill="1" applyBorder="1" applyAlignment="1">
      <alignment horizontal="right"/>
    </xf>
    <xf numFmtId="0" fontId="10" fillId="3" borderId="7" xfId="0" applyFont="1" applyFill="1" applyBorder="1" applyAlignment="1">
      <alignment horizontal="right"/>
    </xf>
    <xf numFmtId="0" fontId="10" fillId="3" borderId="32" xfId="0" applyFont="1" applyFill="1" applyBorder="1" applyAlignment="1">
      <alignment horizontal="right"/>
    </xf>
    <xf numFmtId="0" fontId="10" fillId="2" borderId="90" xfId="0" applyFont="1" applyFill="1" applyBorder="1" applyAlignment="1">
      <alignment horizontal="right"/>
    </xf>
    <xf numFmtId="0" fontId="10" fillId="2" borderId="91" xfId="0" applyFont="1" applyFill="1" applyBorder="1" applyAlignment="1">
      <alignment horizontal="right"/>
    </xf>
    <xf numFmtId="0" fontId="10" fillId="2" borderId="92" xfId="0" applyFont="1" applyFill="1" applyBorder="1" applyAlignment="1">
      <alignment horizontal="right"/>
    </xf>
    <xf numFmtId="0" fontId="10" fillId="2" borderId="77" xfId="0" applyFont="1" applyFill="1" applyBorder="1" applyAlignment="1">
      <alignment horizontal="right"/>
    </xf>
    <xf numFmtId="0" fontId="6" fillId="0" borderId="93" xfId="0" applyFont="1" applyBorder="1" applyAlignment="1">
      <alignment horizontal="center" vertical="center"/>
    </xf>
    <xf numFmtId="3" fontId="2" fillId="2" borderId="85" xfId="0" applyNumberFormat="1" applyFont="1" applyFill="1" applyBorder="1" applyAlignment="1">
      <alignment horizontal="right" vertical="center"/>
    </xf>
    <xf numFmtId="0" fontId="6" fillId="0" borderId="94" xfId="0" applyFont="1" applyBorder="1" applyAlignment="1">
      <alignment horizontal="center" vertical="center"/>
    </xf>
    <xf numFmtId="0" fontId="2" fillId="0" borderId="95" xfId="0" applyFont="1" applyBorder="1" applyAlignment="1">
      <alignment horizontal="left" vertical="top" wrapText="1"/>
    </xf>
    <xf numFmtId="0" fontId="8" fillId="0" borderId="96" xfId="0" applyFont="1" applyFill="1" applyBorder="1" applyAlignment="1">
      <alignment horizontal="distributed" vertical="center"/>
    </xf>
    <xf numFmtId="0" fontId="2" fillId="5" borderId="97" xfId="0" applyFont="1" applyFill="1" applyBorder="1" applyAlignment="1">
      <alignment horizontal="distributed" vertical="center"/>
    </xf>
    <xf numFmtId="0" fontId="0" fillId="0" borderId="98" xfId="0" applyFill="1" applyBorder="1" applyAlignment="1">
      <alignment/>
    </xf>
    <xf numFmtId="0" fontId="2" fillId="0" borderId="99" xfId="0" applyFont="1" applyBorder="1" applyAlignment="1">
      <alignment horizontal="center" vertical="center"/>
    </xf>
    <xf numFmtId="0" fontId="2" fillId="0" borderId="0" xfId="0" applyFont="1" applyAlignment="1">
      <alignment/>
    </xf>
    <xf numFmtId="176" fontId="6" fillId="2" borderId="39" xfId="0" applyNumberFormat="1" applyFont="1" applyFill="1" applyBorder="1" applyAlignment="1">
      <alignment horizontal="right" vertical="center"/>
    </xf>
    <xf numFmtId="176" fontId="6" fillId="3" borderId="40" xfId="0" applyNumberFormat="1" applyFont="1" applyFill="1" applyBorder="1" applyAlignment="1">
      <alignment horizontal="right" vertical="center"/>
    </xf>
    <xf numFmtId="176" fontId="6" fillId="2" borderId="41" xfId="0" applyNumberFormat="1" applyFont="1" applyFill="1" applyBorder="1" applyAlignment="1">
      <alignment horizontal="right" vertical="center"/>
    </xf>
    <xf numFmtId="176" fontId="6" fillId="2" borderId="40" xfId="0" applyNumberFormat="1" applyFont="1" applyFill="1" applyBorder="1" applyAlignment="1">
      <alignment horizontal="right" vertical="center"/>
    </xf>
    <xf numFmtId="0" fontId="6" fillId="0" borderId="100" xfId="0" applyFont="1" applyBorder="1" applyAlignment="1">
      <alignment horizontal="center" vertical="center"/>
    </xf>
    <xf numFmtId="176" fontId="6" fillId="2" borderId="36" xfId="0" applyNumberFormat="1" applyFont="1" applyFill="1" applyBorder="1" applyAlignment="1">
      <alignment horizontal="right" vertical="center"/>
    </xf>
    <xf numFmtId="176" fontId="6" fillId="3" borderId="37" xfId="0" applyNumberFormat="1" applyFont="1" applyFill="1" applyBorder="1" applyAlignment="1">
      <alignment horizontal="right" vertical="center"/>
    </xf>
    <xf numFmtId="176" fontId="6" fillId="2" borderId="38" xfId="0" applyNumberFormat="1" applyFont="1" applyFill="1" applyBorder="1" applyAlignment="1">
      <alignment horizontal="right" vertical="center"/>
    </xf>
    <xf numFmtId="176" fontId="6" fillId="2" borderId="37" xfId="0" applyNumberFormat="1" applyFont="1" applyFill="1" applyBorder="1" applyAlignment="1">
      <alignment horizontal="right" vertical="center"/>
    </xf>
    <xf numFmtId="0" fontId="6" fillId="0" borderId="2" xfId="0" applyFont="1" applyFill="1" applyBorder="1" applyAlignment="1">
      <alignment horizontal="center" vertical="center"/>
    </xf>
    <xf numFmtId="0" fontId="2" fillId="0" borderId="101" xfId="0" applyFont="1" applyBorder="1" applyAlignment="1">
      <alignment horizontal="distributed" vertical="center"/>
    </xf>
    <xf numFmtId="0" fontId="2" fillId="0" borderId="102" xfId="0" applyFont="1" applyBorder="1" applyAlignment="1">
      <alignment horizontal="distributed" vertical="center" wrapText="1"/>
    </xf>
    <xf numFmtId="0" fontId="2" fillId="0" borderId="102" xfId="0" applyFont="1" applyBorder="1" applyAlignment="1">
      <alignment horizontal="distributed" vertical="center"/>
    </xf>
    <xf numFmtId="0" fontId="2" fillId="0" borderId="95"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center" vertical="top"/>
    </xf>
    <xf numFmtId="0" fontId="6" fillId="0" borderId="103" xfId="0" applyFont="1" applyBorder="1" applyAlignment="1">
      <alignment horizontal="distributed" vertical="center"/>
    </xf>
    <xf numFmtId="0" fontId="6" fillId="0" borderId="104" xfId="0" applyFont="1" applyBorder="1" applyAlignment="1">
      <alignment horizontal="distributed" vertical="center"/>
    </xf>
    <xf numFmtId="0" fontId="2" fillId="0" borderId="93" xfId="0" applyFont="1" applyBorder="1" applyAlignment="1">
      <alignment horizontal="distributed" vertical="center"/>
    </xf>
    <xf numFmtId="0" fontId="2" fillId="0" borderId="105" xfId="0" applyFont="1" applyBorder="1" applyAlignment="1">
      <alignment horizontal="distributed" vertical="center"/>
    </xf>
    <xf numFmtId="0" fontId="2" fillId="0" borderId="106" xfId="0" applyFont="1" applyBorder="1" applyAlignment="1">
      <alignment horizontal="distributed" vertical="center" wrapText="1"/>
    </xf>
    <xf numFmtId="0" fontId="2" fillId="0" borderId="107" xfId="0" applyFont="1" applyBorder="1" applyAlignment="1">
      <alignment horizontal="distributed"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0" xfId="0" applyFont="1" applyBorder="1" applyAlignment="1">
      <alignment horizontal="center" vertical="center"/>
    </xf>
    <xf numFmtId="0" fontId="2" fillId="0" borderId="78"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95" xfId="0" applyFont="1" applyBorder="1" applyAlignment="1">
      <alignment horizontal="center" vertical="center"/>
    </xf>
    <xf numFmtId="0" fontId="2" fillId="0" borderId="116" xfId="0" applyFont="1" applyBorder="1" applyAlignment="1">
      <alignment horizontal="center" vertical="center"/>
    </xf>
    <xf numFmtId="0" fontId="2" fillId="0" borderId="10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95" xfId="0" applyFont="1" applyBorder="1" applyAlignment="1">
      <alignment horizontal="left" vertical="center"/>
    </xf>
    <xf numFmtId="0" fontId="2" fillId="0" borderId="0" xfId="0" applyFont="1" applyAlignment="1">
      <alignment horizontal="left" vertical="center"/>
    </xf>
    <xf numFmtId="0" fontId="2" fillId="0" borderId="16"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112" xfId="0" applyFont="1" applyBorder="1" applyAlignment="1">
      <alignment horizontal="distributed" vertical="center"/>
    </xf>
    <xf numFmtId="0" fontId="2" fillId="0" borderId="1" xfId="0" applyFont="1" applyBorder="1" applyAlignment="1">
      <alignment horizontal="distributed" vertical="center"/>
    </xf>
    <xf numFmtId="0" fontId="2" fillId="0" borderId="121" xfId="0" applyFont="1" applyBorder="1" applyAlignment="1">
      <alignment horizontal="distributed"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26" xfId="0" applyFont="1" applyBorder="1" applyAlignment="1">
      <alignment horizontal="center" vertical="center" wrapText="1"/>
    </xf>
    <xf numFmtId="0" fontId="2" fillId="0" borderId="130" xfId="0" applyFont="1" applyBorder="1" applyAlignment="1">
      <alignment horizontal="left" vertical="center"/>
    </xf>
    <xf numFmtId="0" fontId="2" fillId="0" borderId="131" xfId="0" applyFont="1" applyBorder="1" applyAlignment="1">
      <alignment horizontal="distributed" vertical="center" wrapText="1"/>
    </xf>
    <xf numFmtId="0" fontId="2" fillId="0" borderId="132" xfId="0" applyFont="1" applyBorder="1" applyAlignment="1">
      <alignment horizontal="distributed" vertical="center" wrapText="1"/>
    </xf>
    <xf numFmtId="0" fontId="2" fillId="0" borderId="133" xfId="0" applyFont="1" applyBorder="1" applyAlignment="1">
      <alignment horizontal="distributed" vertical="center" wrapText="1"/>
    </xf>
    <xf numFmtId="0" fontId="2" fillId="0" borderId="134" xfId="0" applyFont="1" applyBorder="1" applyAlignment="1">
      <alignment horizontal="distributed" vertical="center"/>
    </xf>
    <xf numFmtId="0" fontId="2" fillId="0" borderId="135" xfId="0" applyFont="1" applyBorder="1" applyAlignment="1">
      <alignment horizontal="distributed" vertical="center" wrapText="1"/>
    </xf>
    <xf numFmtId="0" fontId="2" fillId="0" borderId="136" xfId="0" applyFont="1" applyBorder="1" applyAlignment="1">
      <alignment horizontal="distributed" vertical="center"/>
    </xf>
    <xf numFmtId="0" fontId="2" fillId="0" borderId="122" xfId="0" applyFont="1" applyBorder="1" applyAlignment="1">
      <alignment horizontal="center" vertical="center" wrapText="1"/>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83"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workbookViewId="0" topLeftCell="A1">
      <selection activeCell="B14" sqref="B14:K14"/>
      <selection activeCell="A1" sqref="A1:K1"/>
    </sheetView>
  </sheetViews>
  <sheetFormatPr defaultColWidth="9.0039062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1.125" style="1" bestFit="1" customWidth="1"/>
    <col min="9" max="9" width="2.125" style="1" customWidth="1"/>
    <col min="10" max="10" width="6.625" style="1" customWidth="1"/>
    <col min="11" max="11" width="12.875" style="1" bestFit="1" customWidth="1"/>
    <col min="12" max="16384" width="5.875" style="1" customWidth="1"/>
  </cols>
  <sheetData>
    <row r="1" spans="1:11" ht="15">
      <c r="A1" s="202" t="s">
        <v>0</v>
      </c>
      <c r="B1" s="202"/>
      <c r="C1" s="202"/>
      <c r="D1" s="202"/>
      <c r="E1" s="202"/>
      <c r="F1" s="202"/>
      <c r="G1" s="202"/>
      <c r="H1" s="202"/>
      <c r="I1" s="202"/>
      <c r="J1" s="202"/>
      <c r="K1" s="202"/>
    </row>
    <row r="2" spans="1:11" ht="12" thickBot="1">
      <c r="A2" s="201" t="s">
        <v>62</v>
      </c>
      <c r="B2" s="201"/>
      <c r="C2" s="201"/>
      <c r="D2" s="201"/>
      <c r="E2" s="201"/>
      <c r="F2" s="201"/>
      <c r="G2" s="201"/>
      <c r="H2" s="201"/>
      <c r="I2" s="201"/>
      <c r="J2" s="201"/>
      <c r="K2" s="201"/>
    </row>
    <row r="3" spans="1:11" ht="24" customHeight="1">
      <c r="A3" s="215" t="s">
        <v>1</v>
      </c>
      <c r="B3" s="216"/>
      <c r="C3" s="209" t="s">
        <v>16</v>
      </c>
      <c r="D3" s="210"/>
      <c r="E3" s="214"/>
      <c r="F3" s="209" t="s">
        <v>17</v>
      </c>
      <c r="G3" s="210"/>
      <c r="H3" s="214"/>
      <c r="I3" s="209" t="s">
        <v>18</v>
      </c>
      <c r="J3" s="210"/>
      <c r="K3" s="211"/>
    </row>
    <row r="4" spans="1:11" ht="24" customHeight="1">
      <c r="A4" s="217"/>
      <c r="B4" s="218"/>
      <c r="C4" s="212" t="s">
        <v>2</v>
      </c>
      <c r="D4" s="213"/>
      <c r="E4" s="16" t="s">
        <v>3</v>
      </c>
      <c r="F4" s="212" t="s">
        <v>2</v>
      </c>
      <c r="G4" s="213"/>
      <c r="H4" s="16" t="s">
        <v>3</v>
      </c>
      <c r="I4" s="212" t="s">
        <v>2</v>
      </c>
      <c r="J4" s="213"/>
      <c r="K4" s="48" t="s">
        <v>3</v>
      </c>
    </row>
    <row r="5" spans="1:11" ht="12" customHeight="1">
      <c r="A5" s="164"/>
      <c r="B5" s="167"/>
      <c r="C5" s="165"/>
      <c r="D5" s="139" t="s">
        <v>71</v>
      </c>
      <c r="E5" s="134" t="s">
        <v>63</v>
      </c>
      <c r="F5" s="165"/>
      <c r="G5" s="139" t="s">
        <v>71</v>
      </c>
      <c r="H5" s="134" t="s">
        <v>63</v>
      </c>
      <c r="I5" s="165"/>
      <c r="J5" s="139" t="s">
        <v>71</v>
      </c>
      <c r="K5" s="166" t="s">
        <v>63</v>
      </c>
    </row>
    <row r="6" spans="1:11" ht="30" customHeight="1">
      <c r="A6" s="197" t="s">
        <v>78</v>
      </c>
      <c r="B6" s="160" t="s">
        <v>19</v>
      </c>
      <c r="C6" s="51"/>
      <c r="D6" s="161">
        <v>73327</v>
      </c>
      <c r="E6" s="162">
        <v>33328813</v>
      </c>
      <c r="F6" s="54"/>
      <c r="G6" s="161">
        <v>164742</v>
      </c>
      <c r="H6" s="162">
        <v>943498653</v>
      </c>
      <c r="I6" s="54"/>
      <c r="J6" s="161">
        <v>238069</v>
      </c>
      <c r="K6" s="163">
        <v>976827466</v>
      </c>
    </row>
    <row r="7" spans="1:11" ht="30" customHeight="1">
      <c r="A7" s="198"/>
      <c r="B7" s="95" t="s">
        <v>20</v>
      </c>
      <c r="C7" s="51"/>
      <c r="D7" s="84">
        <v>141349</v>
      </c>
      <c r="E7" s="85">
        <v>35778315</v>
      </c>
      <c r="F7" s="54"/>
      <c r="G7" s="84">
        <v>66507</v>
      </c>
      <c r="H7" s="85">
        <v>26292661</v>
      </c>
      <c r="I7" s="54"/>
      <c r="J7" s="84">
        <v>207856</v>
      </c>
      <c r="K7" s="91">
        <v>62070976</v>
      </c>
    </row>
    <row r="8" spans="1:11" s="3" customFormat="1" ht="30" customHeight="1">
      <c r="A8" s="198"/>
      <c r="B8" s="96" t="s">
        <v>21</v>
      </c>
      <c r="C8" s="52"/>
      <c r="D8" s="86">
        <v>214676</v>
      </c>
      <c r="E8" s="87">
        <v>69107128</v>
      </c>
      <c r="F8" s="52"/>
      <c r="G8" s="86">
        <v>231249</v>
      </c>
      <c r="H8" s="87">
        <v>969791314</v>
      </c>
      <c r="I8" s="52"/>
      <c r="J8" s="86">
        <v>445925</v>
      </c>
      <c r="K8" s="92">
        <v>1038898442</v>
      </c>
    </row>
    <row r="9" spans="1:11" ht="30" customHeight="1">
      <c r="A9" s="196"/>
      <c r="B9" s="97" t="s">
        <v>22</v>
      </c>
      <c r="C9" s="51"/>
      <c r="D9" s="88">
        <v>6144</v>
      </c>
      <c r="E9" s="89">
        <v>3116753</v>
      </c>
      <c r="F9" s="51"/>
      <c r="G9" s="88">
        <v>10238</v>
      </c>
      <c r="H9" s="89">
        <v>291758585</v>
      </c>
      <c r="I9" s="51"/>
      <c r="J9" s="88">
        <v>16382</v>
      </c>
      <c r="K9" s="93">
        <v>294875338</v>
      </c>
    </row>
    <row r="10" spans="1:11" ht="30" customHeight="1">
      <c r="A10" s="207" t="s">
        <v>79</v>
      </c>
      <c r="B10" s="155" t="s">
        <v>23</v>
      </c>
      <c r="C10" s="19"/>
      <c r="D10" s="178">
        <v>5648</v>
      </c>
      <c r="E10" s="83">
        <v>1860826</v>
      </c>
      <c r="F10" s="142"/>
      <c r="G10" s="152">
        <v>11508</v>
      </c>
      <c r="H10" s="83">
        <v>4199749</v>
      </c>
      <c r="I10" s="142"/>
      <c r="J10" s="152">
        <v>17156</v>
      </c>
      <c r="K10" s="90">
        <v>6060575</v>
      </c>
    </row>
    <row r="11" spans="1:11" ht="30" customHeight="1">
      <c r="A11" s="208"/>
      <c r="B11" s="156" t="s">
        <v>24</v>
      </c>
      <c r="C11" s="151"/>
      <c r="D11" s="84">
        <v>504</v>
      </c>
      <c r="E11" s="85">
        <v>241542</v>
      </c>
      <c r="F11" s="154"/>
      <c r="G11" s="153">
        <v>1292</v>
      </c>
      <c r="H11" s="85">
        <v>2281805</v>
      </c>
      <c r="I11" s="154"/>
      <c r="J11" s="153">
        <v>1796</v>
      </c>
      <c r="K11" s="91">
        <v>2523347</v>
      </c>
    </row>
    <row r="12" spans="1:11" s="3" customFormat="1" ht="30" customHeight="1">
      <c r="A12" s="203" t="s">
        <v>6</v>
      </c>
      <c r="B12" s="204"/>
      <c r="C12" s="104" t="s">
        <v>15</v>
      </c>
      <c r="D12" s="101">
        <v>222851</v>
      </c>
      <c r="E12" s="102">
        <v>67609660</v>
      </c>
      <c r="F12" s="104" t="s">
        <v>15</v>
      </c>
      <c r="G12" s="101">
        <v>242900</v>
      </c>
      <c r="H12" s="102">
        <v>679950673</v>
      </c>
      <c r="I12" s="104" t="s">
        <v>15</v>
      </c>
      <c r="J12" s="101">
        <v>465751</v>
      </c>
      <c r="K12" s="103">
        <v>747560332</v>
      </c>
    </row>
    <row r="13" spans="1:11" ht="30" customHeight="1" thickBot="1">
      <c r="A13" s="205" t="s">
        <v>7</v>
      </c>
      <c r="B13" s="206"/>
      <c r="C13" s="53"/>
      <c r="D13" s="98">
        <v>7761</v>
      </c>
      <c r="E13" s="99">
        <v>477135</v>
      </c>
      <c r="F13" s="55"/>
      <c r="G13" s="98">
        <v>11168</v>
      </c>
      <c r="H13" s="99">
        <v>804760</v>
      </c>
      <c r="I13" s="55"/>
      <c r="J13" s="98">
        <v>18929</v>
      </c>
      <c r="K13" s="100">
        <v>1281895</v>
      </c>
    </row>
    <row r="14" spans="1:11" ht="41.25" customHeight="1">
      <c r="A14" s="180" t="s">
        <v>75</v>
      </c>
      <c r="B14" s="199" t="s">
        <v>76</v>
      </c>
      <c r="C14" s="199"/>
      <c r="D14" s="199"/>
      <c r="E14" s="199"/>
      <c r="F14" s="199"/>
      <c r="G14" s="199"/>
      <c r="H14" s="199"/>
      <c r="I14" s="199"/>
      <c r="J14" s="199"/>
      <c r="K14" s="199"/>
    </row>
    <row r="15" spans="2:11" ht="47.25" customHeight="1">
      <c r="B15" s="200" t="s">
        <v>77</v>
      </c>
      <c r="C15" s="200"/>
      <c r="D15" s="200"/>
      <c r="E15" s="200"/>
      <c r="F15" s="200"/>
      <c r="G15" s="200"/>
      <c r="H15" s="200"/>
      <c r="I15" s="200"/>
      <c r="J15" s="200"/>
      <c r="K15" s="200"/>
    </row>
    <row r="16" spans="1:11" ht="14.25" customHeight="1">
      <c r="A16" s="201" t="s">
        <v>25</v>
      </c>
      <c r="B16" s="201"/>
      <c r="C16" s="201"/>
      <c r="D16" s="201"/>
      <c r="E16" s="201"/>
      <c r="F16" s="201"/>
      <c r="G16" s="201"/>
      <c r="H16" s="201"/>
      <c r="I16" s="201"/>
      <c r="J16" s="201"/>
      <c r="K16" s="201"/>
    </row>
    <row r="17" spans="1:11" ht="11.25">
      <c r="A17" s="201" t="s">
        <v>8</v>
      </c>
      <c r="B17" s="201"/>
      <c r="C17" s="201"/>
      <c r="D17" s="201"/>
      <c r="E17" s="201"/>
      <c r="F17" s="201"/>
      <c r="G17" s="201"/>
      <c r="H17" s="201"/>
      <c r="I17" s="201"/>
      <c r="J17" s="201"/>
      <c r="K17" s="201"/>
    </row>
  </sheetData>
  <mergeCells count="17">
    <mergeCell ref="A2:K2"/>
    <mergeCell ref="I4:J4"/>
    <mergeCell ref="C3:E3"/>
    <mergeCell ref="F3:H3"/>
    <mergeCell ref="C4:D4"/>
    <mergeCell ref="F4:G4"/>
    <mergeCell ref="A3:B4"/>
    <mergeCell ref="B14:K14"/>
    <mergeCell ref="B15:K15"/>
    <mergeCell ref="A17:K17"/>
    <mergeCell ref="A1:K1"/>
    <mergeCell ref="A12:B12"/>
    <mergeCell ref="A13:B13"/>
    <mergeCell ref="A10:A11"/>
    <mergeCell ref="I3:K3"/>
    <mergeCell ref="A16:K16"/>
    <mergeCell ref="A6:A9"/>
  </mergeCells>
  <printOptions/>
  <pageMargins left="0.7874015748031497" right="0.7874015748031497" top="0.984251968503937" bottom="0.984251968503937" header="0.5118110236220472" footer="0.5118110236220472"/>
  <pageSetup fitToHeight="1" fitToWidth="1" horizontalDpi="600" verticalDpi="600" orientation="portrait" paperSize="9" scale="99" r:id="rId1"/>
  <headerFooter alignWithMargins="0">
    <oddFooter>&amp;R&amp;10名古屋国税局
消費税
（H17)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workbookViewId="0" topLeftCell="A1">
      <selection activeCell="G15" sqref="G15"/>
      <selection activeCell="A1" sqref="A1"/>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82</v>
      </c>
    </row>
    <row r="2" spans="1:8" s="1" customFormat="1" ht="15" customHeight="1">
      <c r="A2" s="215" t="s">
        <v>1</v>
      </c>
      <c r="B2" s="216"/>
      <c r="C2" s="219" t="s">
        <v>27</v>
      </c>
      <c r="D2" s="219"/>
      <c r="E2" s="219" t="s">
        <v>28</v>
      </c>
      <c r="F2" s="219"/>
      <c r="G2" s="220" t="s">
        <v>29</v>
      </c>
      <c r="H2" s="221"/>
    </row>
    <row r="3" spans="1:8" s="1" customFormat="1" ht="15" customHeight="1">
      <c r="A3" s="217"/>
      <c r="B3" s="218"/>
      <c r="C3" s="19" t="s">
        <v>30</v>
      </c>
      <c r="D3" s="16" t="s">
        <v>31</v>
      </c>
      <c r="E3" s="19" t="s">
        <v>30</v>
      </c>
      <c r="F3" s="17" t="s">
        <v>31</v>
      </c>
      <c r="G3" s="19" t="s">
        <v>30</v>
      </c>
      <c r="H3" s="18" t="s">
        <v>31</v>
      </c>
    </row>
    <row r="4" spans="1:8" s="20" customFormat="1" ht="15" customHeight="1">
      <c r="A4" s="169"/>
      <c r="B4" s="16"/>
      <c r="C4" s="170" t="s">
        <v>4</v>
      </c>
      <c r="D4" s="171" t="s">
        <v>5</v>
      </c>
      <c r="E4" s="170" t="s">
        <v>4</v>
      </c>
      <c r="F4" s="171" t="s">
        <v>5</v>
      </c>
      <c r="G4" s="170" t="s">
        <v>4</v>
      </c>
      <c r="H4" s="172" t="s">
        <v>5</v>
      </c>
    </row>
    <row r="5" spans="1:8" s="1" customFormat="1" ht="30" customHeight="1">
      <c r="A5" s="224" t="s">
        <v>54</v>
      </c>
      <c r="B5" s="160" t="s">
        <v>13</v>
      </c>
      <c r="C5" s="168">
        <v>69703</v>
      </c>
      <c r="D5" s="162">
        <v>40034316</v>
      </c>
      <c r="E5" s="168">
        <v>190135</v>
      </c>
      <c r="F5" s="162">
        <v>963173925</v>
      </c>
      <c r="G5" s="168">
        <v>259838</v>
      </c>
      <c r="H5" s="163">
        <v>1003208241</v>
      </c>
    </row>
    <row r="6" spans="1:8" s="1" customFormat="1" ht="30" customHeight="1">
      <c r="A6" s="225"/>
      <c r="B6" s="97" t="s">
        <v>14</v>
      </c>
      <c r="C6" s="106">
        <v>1943</v>
      </c>
      <c r="D6" s="107">
        <v>1612521</v>
      </c>
      <c r="E6" s="106">
        <v>7335</v>
      </c>
      <c r="F6" s="107">
        <v>180281423</v>
      </c>
      <c r="G6" s="106">
        <v>9278</v>
      </c>
      <c r="H6" s="108">
        <v>181893945</v>
      </c>
    </row>
    <row r="7" spans="1:8" s="1" customFormat="1" ht="30" customHeight="1">
      <c r="A7" s="222" t="s">
        <v>55</v>
      </c>
      <c r="B7" s="94" t="s">
        <v>13</v>
      </c>
      <c r="C7" s="105">
        <v>66345</v>
      </c>
      <c r="D7" s="83">
        <v>37263129</v>
      </c>
      <c r="E7" s="105">
        <v>188234</v>
      </c>
      <c r="F7" s="83">
        <v>953912449</v>
      </c>
      <c r="G7" s="105">
        <v>254579</v>
      </c>
      <c r="H7" s="90">
        <v>991175578</v>
      </c>
    </row>
    <row r="8" spans="1:8" s="1" customFormat="1" ht="30" customHeight="1">
      <c r="A8" s="225"/>
      <c r="B8" s="97" t="s">
        <v>14</v>
      </c>
      <c r="C8" s="106">
        <v>1949</v>
      </c>
      <c r="D8" s="107">
        <v>1502954</v>
      </c>
      <c r="E8" s="106">
        <v>7301</v>
      </c>
      <c r="F8" s="107">
        <v>201915036</v>
      </c>
      <c r="G8" s="106">
        <v>9250</v>
      </c>
      <c r="H8" s="108">
        <v>203417990</v>
      </c>
    </row>
    <row r="9" spans="1:8" s="1" customFormat="1" ht="30" customHeight="1">
      <c r="A9" s="222" t="s">
        <v>56</v>
      </c>
      <c r="B9" s="94" t="s">
        <v>13</v>
      </c>
      <c r="C9" s="105">
        <v>62372</v>
      </c>
      <c r="D9" s="83">
        <v>34973966</v>
      </c>
      <c r="E9" s="105">
        <v>186020</v>
      </c>
      <c r="F9" s="83">
        <v>950980228</v>
      </c>
      <c r="G9" s="105">
        <v>248392</v>
      </c>
      <c r="H9" s="90">
        <v>985954194</v>
      </c>
    </row>
    <row r="10" spans="1:8" s="1" customFormat="1" ht="30" customHeight="1">
      <c r="A10" s="225"/>
      <c r="B10" s="97" t="s">
        <v>14</v>
      </c>
      <c r="C10" s="106">
        <v>1981</v>
      </c>
      <c r="D10" s="107">
        <v>1649520</v>
      </c>
      <c r="E10" s="106">
        <v>7319</v>
      </c>
      <c r="F10" s="107">
        <v>207071217</v>
      </c>
      <c r="G10" s="106">
        <v>9300</v>
      </c>
      <c r="H10" s="108">
        <v>208720737</v>
      </c>
    </row>
    <row r="11" spans="1:8" s="1" customFormat="1" ht="30" customHeight="1">
      <c r="A11" s="222" t="s">
        <v>65</v>
      </c>
      <c r="B11" s="94" t="s">
        <v>13</v>
      </c>
      <c r="C11" s="105">
        <v>57665</v>
      </c>
      <c r="D11" s="83">
        <v>33214534</v>
      </c>
      <c r="E11" s="105">
        <v>191454</v>
      </c>
      <c r="F11" s="83">
        <v>944360132</v>
      </c>
      <c r="G11" s="105">
        <v>249119</v>
      </c>
      <c r="H11" s="90">
        <v>977574666</v>
      </c>
    </row>
    <row r="12" spans="1:8" s="1" customFormat="1" ht="30" customHeight="1">
      <c r="A12" s="225"/>
      <c r="B12" s="97" t="s">
        <v>14</v>
      </c>
      <c r="C12" s="106">
        <v>2086</v>
      </c>
      <c r="D12" s="107">
        <v>1999115</v>
      </c>
      <c r="E12" s="106">
        <v>8089</v>
      </c>
      <c r="F12" s="107">
        <v>243561098</v>
      </c>
      <c r="G12" s="106">
        <v>10175</v>
      </c>
      <c r="H12" s="108">
        <v>245560213</v>
      </c>
    </row>
    <row r="13" spans="1:8" s="1" customFormat="1" ht="30" customHeight="1">
      <c r="A13" s="222" t="s">
        <v>66</v>
      </c>
      <c r="B13" s="94" t="s">
        <v>13</v>
      </c>
      <c r="C13" s="105">
        <v>214676</v>
      </c>
      <c r="D13" s="83">
        <v>69107128</v>
      </c>
      <c r="E13" s="105">
        <v>231249</v>
      </c>
      <c r="F13" s="83">
        <v>969791314</v>
      </c>
      <c r="G13" s="105">
        <v>445925</v>
      </c>
      <c r="H13" s="90">
        <v>1038898442</v>
      </c>
    </row>
    <row r="14" spans="1:8" s="1" customFormat="1" ht="30" customHeight="1" thickBot="1">
      <c r="A14" s="223"/>
      <c r="B14" s="109" t="s">
        <v>14</v>
      </c>
      <c r="C14" s="110">
        <v>6144</v>
      </c>
      <c r="D14" s="111">
        <v>3116753</v>
      </c>
      <c r="E14" s="110">
        <v>10238</v>
      </c>
      <c r="F14" s="111">
        <v>291758585</v>
      </c>
      <c r="G14" s="110">
        <v>16382</v>
      </c>
      <c r="H14" s="112">
        <v>294875338</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mergeCells count="9">
    <mergeCell ref="A13:A14"/>
    <mergeCell ref="A5:A6"/>
    <mergeCell ref="A7:A8"/>
    <mergeCell ref="A9:A10"/>
    <mergeCell ref="A11:A12"/>
    <mergeCell ref="C2:D2"/>
    <mergeCell ref="E2:F2"/>
    <mergeCell ref="G2:H2"/>
    <mergeCell ref="A2:B3"/>
  </mergeCells>
  <printOptions/>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&amp;R&amp;10名古屋国税局
消費税
（H17)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workbookViewId="0" topLeftCell="A1">
      <selection activeCell="E4" sqref="E4"/>
      <selection activeCell="A1" sqref="A1"/>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60</v>
      </c>
    </row>
    <row r="2" spans="1:4" s="4" customFormat="1" ht="19.5" customHeight="1">
      <c r="A2" s="24" t="s">
        <v>9</v>
      </c>
      <c r="B2" s="25" t="s">
        <v>10</v>
      </c>
      <c r="C2" s="27" t="s">
        <v>11</v>
      </c>
      <c r="D2" s="26" t="s">
        <v>26</v>
      </c>
    </row>
    <row r="3" spans="1:4" s="20" customFormat="1" ht="15" customHeight="1">
      <c r="A3" s="173" t="s">
        <v>4</v>
      </c>
      <c r="B3" s="174" t="s">
        <v>4</v>
      </c>
      <c r="C3" s="175" t="s">
        <v>4</v>
      </c>
      <c r="D3" s="176" t="s">
        <v>4</v>
      </c>
    </row>
    <row r="4" spans="1:9" s="4" customFormat="1" ht="30" customHeight="1" thickBot="1">
      <c r="A4" s="21">
        <v>463485</v>
      </c>
      <c r="B4" s="22">
        <v>7170</v>
      </c>
      <c r="C4" s="28">
        <v>3239</v>
      </c>
      <c r="D4" s="23">
        <v>473894</v>
      </c>
      <c r="E4" s="5"/>
      <c r="G4" s="5"/>
      <c r="I4" s="5"/>
    </row>
    <row r="5" spans="1:4" s="4" customFormat="1" ht="15" customHeight="1">
      <c r="A5" s="226" t="s">
        <v>67</v>
      </c>
      <c r="B5" s="226"/>
      <c r="C5" s="226"/>
      <c r="D5" s="226"/>
    </row>
    <row r="6" spans="1:4" s="4" customFormat="1" ht="15" customHeight="1">
      <c r="A6" s="227" t="s">
        <v>12</v>
      </c>
      <c r="B6" s="227"/>
      <c r="C6" s="227"/>
      <c r="D6" s="227"/>
    </row>
  </sheetData>
  <mergeCells count="2">
    <mergeCell ref="A5:D5"/>
    <mergeCell ref="A6:D6"/>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&amp;R&amp;10名古屋国税局
消費税
（H17)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78"/>
  <sheetViews>
    <sheetView view="pageBreakPreview" zoomScaleSheetLayoutView="100" workbookViewId="0" topLeftCell="A1">
      <selection activeCell="A1" sqref="A1:G1"/>
      <selection activeCell="A1" sqref="A1:G1"/>
    </sheetView>
  </sheetViews>
  <sheetFormatPr defaultColWidth="9.00390625" defaultRowHeight="13.5"/>
  <cols>
    <col min="1" max="1" width="11.375" style="0" customWidth="1"/>
    <col min="2" max="2" width="7.75390625" style="0" bestFit="1" customWidth="1"/>
    <col min="3" max="3" width="11.625" style="0" bestFit="1" customWidth="1"/>
    <col min="4" max="4" width="8.50390625" style="0" bestFit="1" customWidth="1"/>
    <col min="5" max="5" width="11.625" style="0" bestFit="1" customWidth="1"/>
    <col min="6" max="6" width="8.50390625" style="0" bestFit="1" customWidth="1"/>
    <col min="7" max="7" width="11.625" style="0" bestFit="1" customWidth="1"/>
    <col min="8" max="8" width="9.625" style="0" bestFit="1" customWidth="1"/>
    <col min="9" max="9" width="11.625" style="0" bestFit="1" customWidth="1"/>
    <col min="10" max="10" width="9.625" style="0" bestFit="1" customWidth="1"/>
    <col min="11" max="11" width="11.625" style="0" bestFit="1" customWidth="1"/>
    <col min="12" max="12" width="9.625" style="0" bestFit="1" customWidth="1"/>
    <col min="13" max="13" width="13.875" style="0" bestFit="1" customWidth="1"/>
  </cols>
  <sheetData>
    <row r="1" spans="1:14" ht="13.5">
      <c r="A1" s="227" t="s">
        <v>83</v>
      </c>
      <c r="B1" s="227"/>
      <c r="C1" s="227"/>
      <c r="D1" s="227"/>
      <c r="E1" s="227"/>
      <c r="F1" s="227"/>
      <c r="G1" s="227"/>
      <c r="H1" s="1"/>
      <c r="I1" s="1"/>
      <c r="J1" s="1"/>
      <c r="K1" s="1"/>
      <c r="L1" s="1"/>
      <c r="M1" s="1"/>
      <c r="N1" s="1"/>
    </row>
    <row r="2" spans="1:14" ht="14.25" thickBot="1">
      <c r="A2" s="227" t="s">
        <v>32</v>
      </c>
      <c r="B2" s="227"/>
      <c r="C2" s="227"/>
      <c r="D2" s="227"/>
      <c r="E2" s="227"/>
      <c r="F2" s="227"/>
      <c r="G2" s="227"/>
      <c r="H2" s="1"/>
      <c r="I2" s="1"/>
      <c r="J2" s="1"/>
      <c r="K2" s="1"/>
      <c r="L2" s="1"/>
      <c r="M2" s="1"/>
      <c r="N2" s="1"/>
    </row>
    <row r="3" spans="1:14" ht="19.5" customHeight="1">
      <c r="A3" s="231" t="s">
        <v>59</v>
      </c>
      <c r="B3" s="234" t="s">
        <v>38</v>
      </c>
      <c r="C3" s="234"/>
      <c r="D3" s="234"/>
      <c r="E3" s="234"/>
      <c r="F3" s="234"/>
      <c r="G3" s="234"/>
      <c r="H3" s="238" t="s">
        <v>14</v>
      </c>
      <c r="I3" s="240"/>
      <c r="J3" s="242" t="s">
        <v>68</v>
      </c>
      <c r="K3" s="240"/>
      <c r="L3" s="238" t="s">
        <v>33</v>
      </c>
      <c r="M3" s="239"/>
      <c r="N3" s="228" t="s">
        <v>73</v>
      </c>
    </row>
    <row r="4" spans="1:14" ht="17.25" customHeight="1">
      <c r="A4" s="232"/>
      <c r="B4" s="235" t="s">
        <v>39</v>
      </c>
      <c r="C4" s="235"/>
      <c r="D4" s="236" t="s">
        <v>34</v>
      </c>
      <c r="E4" s="237"/>
      <c r="F4" s="236" t="s">
        <v>35</v>
      </c>
      <c r="G4" s="237"/>
      <c r="H4" s="236"/>
      <c r="I4" s="241"/>
      <c r="J4" s="236"/>
      <c r="K4" s="241"/>
      <c r="L4" s="236"/>
      <c r="M4" s="237"/>
      <c r="N4" s="229"/>
    </row>
    <row r="5" spans="1:14" s="6" customFormat="1" ht="28.5" customHeight="1">
      <c r="A5" s="233"/>
      <c r="B5" s="146" t="s">
        <v>69</v>
      </c>
      <c r="C5" s="147" t="s">
        <v>70</v>
      </c>
      <c r="D5" s="146" t="s">
        <v>69</v>
      </c>
      <c r="E5" s="147" t="s">
        <v>70</v>
      </c>
      <c r="F5" s="146" t="s">
        <v>69</v>
      </c>
      <c r="G5" s="148" t="s">
        <v>40</v>
      </c>
      <c r="H5" s="146" t="s">
        <v>37</v>
      </c>
      <c r="I5" s="149" t="s">
        <v>41</v>
      </c>
      <c r="J5" s="146" t="s">
        <v>37</v>
      </c>
      <c r="K5" s="149" t="s">
        <v>42</v>
      </c>
      <c r="L5" s="146" t="s">
        <v>37</v>
      </c>
      <c r="M5" s="150" t="s">
        <v>74</v>
      </c>
      <c r="N5" s="230"/>
    </row>
    <row r="6" spans="1:14" s="138" customFormat="1" ht="10.5">
      <c r="A6" s="136"/>
      <c r="B6" s="133" t="s">
        <v>4</v>
      </c>
      <c r="C6" s="134" t="s">
        <v>5</v>
      </c>
      <c r="D6" s="133" t="s">
        <v>4</v>
      </c>
      <c r="E6" s="134" t="s">
        <v>5</v>
      </c>
      <c r="F6" s="133" t="s">
        <v>4</v>
      </c>
      <c r="G6" s="134" t="s">
        <v>5</v>
      </c>
      <c r="H6" s="133" t="s">
        <v>4</v>
      </c>
      <c r="I6" s="135" t="s">
        <v>5</v>
      </c>
      <c r="J6" s="133" t="s">
        <v>4</v>
      </c>
      <c r="K6" s="135" t="s">
        <v>5</v>
      </c>
      <c r="L6" s="133" t="s">
        <v>4</v>
      </c>
      <c r="M6" s="134" t="s">
        <v>5</v>
      </c>
      <c r="N6" s="137"/>
    </row>
    <row r="7" spans="1:14" ht="15" customHeight="1">
      <c r="A7" s="158" t="s">
        <v>85</v>
      </c>
      <c r="B7" s="113">
        <v>2581</v>
      </c>
      <c r="C7" s="114">
        <v>1048067</v>
      </c>
      <c r="D7" s="113">
        <v>4029</v>
      </c>
      <c r="E7" s="114">
        <v>1032025</v>
      </c>
      <c r="F7" s="113">
        <v>6610</v>
      </c>
      <c r="G7" s="114">
        <v>2080092</v>
      </c>
      <c r="H7" s="113">
        <v>184</v>
      </c>
      <c r="I7" s="115">
        <v>70403</v>
      </c>
      <c r="J7" s="113">
        <v>172</v>
      </c>
      <c r="K7" s="115">
        <v>23589</v>
      </c>
      <c r="L7" s="113">
        <v>6869</v>
      </c>
      <c r="M7" s="114">
        <v>2033278</v>
      </c>
      <c r="N7" s="116" t="str">
        <f>IF(A7="","",A7)</f>
        <v>岐阜北</v>
      </c>
    </row>
    <row r="8" spans="1:14" ht="15" customHeight="1">
      <c r="A8" s="157" t="s">
        <v>86</v>
      </c>
      <c r="B8" s="117">
        <v>2024</v>
      </c>
      <c r="C8" s="118">
        <v>861481</v>
      </c>
      <c r="D8" s="117">
        <v>3047</v>
      </c>
      <c r="E8" s="118">
        <v>766805</v>
      </c>
      <c r="F8" s="117">
        <v>5071</v>
      </c>
      <c r="G8" s="118">
        <v>1628286</v>
      </c>
      <c r="H8" s="117">
        <v>141</v>
      </c>
      <c r="I8" s="119">
        <v>76010</v>
      </c>
      <c r="J8" s="117">
        <v>186</v>
      </c>
      <c r="K8" s="119">
        <v>37696</v>
      </c>
      <c r="L8" s="117">
        <v>5265</v>
      </c>
      <c r="M8" s="118">
        <v>1589972</v>
      </c>
      <c r="N8" s="74" t="str">
        <f aca="true" t="shared" si="0" ref="N8:N14">IF(A8="","",A8)</f>
        <v>岐阜南</v>
      </c>
    </row>
    <row r="9" spans="1:14" ht="15" customHeight="1">
      <c r="A9" s="157" t="s">
        <v>87</v>
      </c>
      <c r="B9" s="117">
        <v>2110</v>
      </c>
      <c r="C9" s="118">
        <v>907811</v>
      </c>
      <c r="D9" s="117">
        <v>3580</v>
      </c>
      <c r="E9" s="118">
        <v>888588</v>
      </c>
      <c r="F9" s="117">
        <v>5690</v>
      </c>
      <c r="G9" s="118">
        <v>1796398</v>
      </c>
      <c r="H9" s="117">
        <v>143</v>
      </c>
      <c r="I9" s="119">
        <v>41093</v>
      </c>
      <c r="J9" s="117">
        <v>156</v>
      </c>
      <c r="K9" s="119">
        <v>23722</v>
      </c>
      <c r="L9" s="117">
        <v>5877</v>
      </c>
      <c r="M9" s="118">
        <v>1779028</v>
      </c>
      <c r="N9" s="74" t="str">
        <f t="shared" si="0"/>
        <v>大垣</v>
      </c>
    </row>
    <row r="10" spans="1:14" ht="15" customHeight="1">
      <c r="A10" s="157" t="s">
        <v>88</v>
      </c>
      <c r="B10" s="117">
        <v>918</v>
      </c>
      <c r="C10" s="118">
        <v>372477</v>
      </c>
      <c r="D10" s="117">
        <v>2383</v>
      </c>
      <c r="E10" s="118">
        <v>539760</v>
      </c>
      <c r="F10" s="117">
        <v>3301</v>
      </c>
      <c r="G10" s="118">
        <v>912237</v>
      </c>
      <c r="H10" s="117">
        <v>82</v>
      </c>
      <c r="I10" s="119">
        <v>28536</v>
      </c>
      <c r="J10" s="117">
        <v>57</v>
      </c>
      <c r="K10" s="119">
        <v>4658</v>
      </c>
      <c r="L10" s="117">
        <v>3396</v>
      </c>
      <c r="M10" s="118">
        <v>888358</v>
      </c>
      <c r="N10" s="74" t="str">
        <f t="shared" si="0"/>
        <v>高山</v>
      </c>
    </row>
    <row r="11" spans="1:14" ht="15" customHeight="1">
      <c r="A11" s="157" t="s">
        <v>89</v>
      </c>
      <c r="B11" s="117">
        <v>1363</v>
      </c>
      <c r="C11" s="118">
        <v>619778</v>
      </c>
      <c r="D11" s="117">
        <v>3114</v>
      </c>
      <c r="E11" s="118">
        <v>718676</v>
      </c>
      <c r="F11" s="117">
        <v>4477</v>
      </c>
      <c r="G11" s="118">
        <v>1338454</v>
      </c>
      <c r="H11" s="117">
        <v>139</v>
      </c>
      <c r="I11" s="119">
        <v>63066</v>
      </c>
      <c r="J11" s="117">
        <v>128</v>
      </c>
      <c r="K11" s="119">
        <v>55276</v>
      </c>
      <c r="L11" s="117">
        <v>4654</v>
      </c>
      <c r="M11" s="118">
        <v>1330663</v>
      </c>
      <c r="N11" s="74" t="str">
        <f t="shared" si="0"/>
        <v>多治見</v>
      </c>
    </row>
    <row r="12" spans="1:14" ht="15" customHeight="1">
      <c r="A12" s="157" t="s">
        <v>90</v>
      </c>
      <c r="B12" s="117">
        <v>1853</v>
      </c>
      <c r="C12" s="118">
        <v>691164</v>
      </c>
      <c r="D12" s="117">
        <v>2969</v>
      </c>
      <c r="E12" s="118">
        <v>715887</v>
      </c>
      <c r="F12" s="117">
        <v>4822</v>
      </c>
      <c r="G12" s="118">
        <v>1407050</v>
      </c>
      <c r="H12" s="117">
        <v>128</v>
      </c>
      <c r="I12" s="119">
        <v>48947</v>
      </c>
      <c r="J12" s="117">
        <v>163</v>
      </c>
      <c r="K12" s="119">
        <v>26946</v>
      </c>
      <c r="L12" s="117">
        <v>4985</v>
      </c>
      <c r="M12" s="118">
        <v>1385050</v>
      </c>
      <c r="N12" s="74" t="str">
        <f t="shared" si="0"/>
        <v>関</v>
      </c>
    </row>
    <row r="13" spans="1:14" ht="15" customHeight="1">
      <c r="A13" s="157" t="s">
        <v>91</v>
      </c>
      <c r="B13" s="117">
        <v>681</v>
      </c>
      <c r="C13" s="118">
        <v>287883</v>
      </c>
      <c r="D13" s="117">
        <v>1399</v>
      </c>
      <c r="E13" s="118">
        <v>340904</v>
      </c>
      <c r="F13" s="117">
        <v>2080</v>
      </c>
      <c r="G13" s="118">
        <v>628787</v>
      </c>
      <c r="H13" s="117">
        <v>53</v>
      </c>
      <c r="I13" s="119">
        <v>16062</v>
      </c>
      <c r="J13" s="117">
        <v>64</v>
      </c>
      <c r="K13" s="119">
        <v>10780</v>
      </c>
      <c r="L13" s="117">
        <v>2155</v>
      </c>
      <c r="M13" s="118">
        <v>623505</v>
      </c>
      <c r="N13" s="74" t="str">
        <f t="shared" si="0"/>
        <v>中津川</v>
      </c>
    </row>
    <row r="14" spans="1:14" s="7" customFormat="1" ht="15" customHeight="1">
      <c r="A14" s="145" t="s">
        <v>92</v>
      </c>
      <c r="B14" s="120">
        <f>SUM(B7:B13)</f>
        <v>11530</v>
      </c>
      <c r="C14" s="121">
        <v>4788660</v>
      </c>
      <c r="D14" s="120">
        <f>SUM(D7:D13)</f>
        <v>20521</v>
      </c>
      <c r="E14" s="121">
        <v>5002643</v>
      </c>
      <c r="F14" s="120">
        <f>SUM(F7:F13)</f>
        <v>32051</v>
      </c>
      <c r="G14" s="121">
        <v>9791304</v>
      </c>
      <c r="H14" s="120">
        <f>SUM(H7:H13)</f>
        <v>870</v>
      </c>
      <c r="I14" s="122">
        <v>344117</v>
      </c>
      <c r="J14" s="120">
        <f>SUM(J7:J13)</f>
        <v>926</v>
      </c>
      <c r="K14" s="122">
        <v>182667</v>
      </c>
      <c r="L14" s="120">
        <f>SUM(L7:L13)</f>
        <v>33201</v>
      </c>
      <c r="M14" s="121">
        <v>9629853</v>
      </c>
      <c r="N14" s="123" t="str">
        <f t="shared" si="0"/>
        <v>岐阜県計</v>
      </c>
    </row>
    <row r="15" spans="1:14" s="8" customFormat="1" ht="15" customHeight="1">
      <c r="A15" s="9"/>
      <c r="B15" s="56"/>
      <c r="C15" s="57"/>
      <c r="D15" s="56"/>
      <c r="E15" s="57"/>
      <c r="F15" s="56"/>
      <c r="G15" s="57"/>
      <c r="H15" s="56"/>
      <c r="I15" s="58"/>
      <c r="J15" s="56"/>
      <c r="K15" s="58"/>
      <c r="L15" s="56"/>
      <c r="M15" s="57"/>
      <c r="N15" s="10"/>
    </row>
    <row r="16" spans="1:14" ht="15" customHeight="1">
      <c r="A16" s="159" t="s">
        <v>93</v>
      </c>
      <c r="B16" s="124">
        <v>2811</v>
      </c>
      <c r="C16" s="125">
        <v>1177276</v>
      </c>
      <c r="D16" s="124">
        <v>5344</v>
      </c>
      <c r="E16" s="125">
        <v>1383353</v>
      </c>
      <c r="F16" s="124">
        <v>8155</v>
      </c>
      <c r="G16" s="125">
        <v>2560629</v>
      </c>
      <c r="H16" s="124">
        <v>167</v>
      </c>
      <c r="I16" s="126">
        <v>89958</v>
      </c>
      <c r="J16" s="124">
        <v>196</v>
      </c>
      <c r="K16" s="126">
        <v>73420</v>
      </c>
      <c r="L16" s="124">
        <v>8378</v>
      </c>
      <c r="M16" s="125">
        <v>2544090</v>
      </c>
      <c r="N16" s="127" t="str">
        <f>IF(A16="","",A16)</f>
        <v>静岡</v>
      </c>
    </row>
    <row r="17" spans="1:14" ht="15" customHeight="1">
      <c r="A17" s="157" t="s">
        <v>97</v>
      </c>
      <c r="B17" s="117">
        <v>1419</v>
      </c>
      <c r="C17" s="118">
        <v>671689</v>
      </c>
      <c r="D17" s="117">
        <v>3120</v>
      </c>
      <c r="E17" s="118">
        <v>782685</v>
      </c>
      <c r="F17" s="117">
        <v>4539</v>
      </c>
      <c r="G17" s="118">
        <v>1454374</v>
      </c>
      <c r="H17" s="117">
        <v>101</v>
      </c>
      <c r="I17" s="119">
        <v>39661</v>
      </c>
      <c r="J17" s="117">
        <v>115</v>
      </c>
      <c r="K17" s="119">
        <v>21294</v>
      </c>
      <c r="L17" s="117">
        <v>4674</v>
      </c>
      <c r="M17" s="118">
        <v>1436007</v>
      </c>
      <c r="N17" s="74" t="str">
        <f>IF(A17="","",A17)</f>
        <v>清水</v>
      </c>
    </row>
    <row r="18" spans="1:14" ht="15" customHeight="1">
      <c r="A18" s="157" t="s">
        <v>94</v>
      </c>
      <c r="B18" s="117">
        <v>2233</v>
      </c>
      <c r="C18" s="118">
        <v>1031234</v>
      </c>
      <c r="D18" s="117">
        <v>4827</v>
      </c>
      <c r="E18" s="118">
        <v>1207141</v>
      </c>
      <c r="F18" s="117">
        <v>7060</v>
      </c>
      <c r="G18" s="118">
        <v>2238375</v>
      </c>
      <c r="H18" s="117">
        <v>222</v>
      </c>
      <c r="I18" s="119">
        <v>178658</v>
      </c>
      <c r="J18" s="117">
        <v>193</v>
      </c>
      <c r="K18" s="119">
        <v>60357</v>
      </c>
      <c r="L18" s="117">
        <v>7331</v>
      </c>
      <c r="M18" s="118">
        <v>2120074</v>
      </c>
      <c r="N18" s="74" t="str">
        <f aca="true" t="shared" si="1" ref="N18:N29">IF(A18="","",A18)</f>
        <v>浜松西</v>
      </c>
    </row>
    <row r="19" spans="1:14" ht="15" customHeight="1">
      <c r="A19" s="157" t="s">
        <v>95</v>
      </c>
      <c r="B19" s="117">
        <v>1384</v>
      </c>
      <c r="C19" s="118">
        <v>541595</v>
      </c>
      <c r="D19" s="117">
        <v>2786</v>
      </c>
      <c r="E19" s="118">
        <v>679909</v>
      </c>
      <c r="F19" s="117">
        <v>4170</v>
      </c>
      <c r="G19" s="118">
        <v>1221503</v>
      </c>
      <c r="H19" s="117">
        <v>133</v>
      </c>
      <c r="I19" s="119">
        <v>56586</v>
      </c>
      <c r="J19" s="117">
        <v>80</v>
      </c>
      <c r="K19" s="119">
        <v>33134</v>
      </c>
      <c r="L19" s="117">
        <v>4345</v>
      </c>
      <c r="M19" s="118">
        <v>1198050</v>
      </c>
      <c r="N19" s="74" t="str">
        <f t="shared" si="1"/>
        <v>浜松東</v>
      </c>
    </row>
    <row r="20" spans="1:14" ht="15" customHeight="1">
      <c r="A20" s="157" t="s">
        <v>96</v>
      </c>
      <c r="B20" s="117">
        <v>1864</v>
      </c>
      <c r="C20" s="118">
        <v>839743</v>
      </c>
      <c r="D20" s="117">
        <v>3800</v>
      </c>
      <c r="E20" s="118">
        <v>996628</v>
      </c>
      <c r="F20" s="117">
        <v>5664</v>
      </c>
      <c r="G20" s="118">
        <v>1836371</v>
      </c>
      <c r="H20" s="117">
        <v>115</v>
      </c>
      <c r="I20" s="119">
        <v>66568</v>
      </c>
      <c r="J20" s="117">
        <v>125</v>
      </c>
      <c r="K20" s="119">
        <v>19274</v>
      </c>
      <c r="L20" s="117">
        <v>5813</v>
      </c>
      <c r="M20" s="118">
        <v>1789078</v>
      </c>
      <c r="N20" s="74" t="str">
        <f t="shared" si="1"/>
        <v>沼津</v>
      </c>
    </row>
    <row r="21" spans="1:14" ht="15" customHeight="1">
      <c r="A21" s="157" t="s">
        <v>98</v>
      </c>
      <c r="B21" s="117">
        <v>625</v>
      </c>
      <c r="C21" s="118">
        <v>248246</v>
      </c>
      <c r="D21" s="117">
        <v>1523</v>
      </c>
      <c r="E21" s="118">
        <v>378075</v>
      </c>
      <c r="F21" s="117">
        <v>2148</v>
      </c>
      <c r="G21" s="118">
        <v>626321</v>
      </c>
      <c r="H21" s="117">
        <v>54</v>
      </c>
      <c r="I21" s="119">
        <v>42157</v>
      </c>
      <c r="J21" s="117">
        <v>72</v>
      </c>
      <c r="K21" s="119">
        <v>9956</v>
      </c>
      <c r="L21" s="117">
        <v>2226</v>
      </c>
      <c r="M21" s="118">
        <v>594119</v>
      </c>
      <c r="N21" s="74" t="str">
        <f t="shared" si="1"/>
        <v>熱海</v>
      </c>
    </row>
    <row r="22" spans="1:14" ht="15" customHeight="1">
      <c r="A22" s="157" t="s">
        <v>99</v>
      </c>
      <c r="B22" s="117">
        <v>877</v>
      </c>
      <c r="C22" s="118">
        <v>359495</v>
      </c>
      <c r="D22" s="117">
        <v>2570</v>
      </c>
      <c r="E22" s="118">
        <v>625967</v>
      </c>
      <c r="F22" s="117">
        <v>3447</v>
      </c>
      <c r="G22" s="118">
        <v>985462</v>
      </c>
      <c r="H22" s="117">
        <v>73</v>
      </c>
      <c r="I22" s="119">
        <v>32873</v>
      </c>
      <c r="J22" s="117">
        <v>68</v>
      </c>
      <c r="K22" s="119">
        <v>3701</v>
      </c>
      <c r="L22" s="117">
        <v>3546</v>
      </c>
      <c r="M22" s="118">
        <v>956290</v>
      </c>
      <c r="N22" s="74" t="str">
        <f t="shared" si="1"/>
        <v>三島</v>
      </c>
    </row>
    <row r="23" spans="1:14" ht="15" customHeight="1">
      <c r="A23" s="157" t="s">
        <v>100</v>
      </c>
      <c r="B23" s="117">
        <v>1169</v>
      </c>
      <c r="C23" s="118">
        <v>508958</v>
      </c>
      <c r="D23" s="117">
        <v>2835</v>
      </c>
      <c r="E23" s="118">
        <v>634591</v>
      </c>
      <c r="F23" s="117">
        <v>4004</v>
      </c>
      <c r="G23" s="118">
        <v>1143549</v>
      </c>
      <c r="H23" s="117">
        <v>101</v>
      </c>
      <c r="I23" s="119">
        <v>34652</v>
      </c>
      <c r="J23" s="117">
        <v>98</v>
      </c>
      <c r="K23" s="119">
        <v>17079</v>
      </c>
      <c r="L23" s="117">
        <v>4126</v>
      </c>
      <c r="M23" s="118">
        <v>1125976</v>
      </c>
      <c r="N23" s="74" t="str">
        <f t="shared" si="1"/>
        <v>島田</v>
      </c>
    </row>
    <row r="24" spans="1:14" ht="15" customHeight="1">
      <c r="A24" s="157" t="s">
        <v>101</v>
      </c>
      <c r="B24" s="117">
        <v>1945</v>
      </c>
      <c r="C24" s="118">
        <v>906758</v>
      </c>
      <c r="D24" s="117">
        <v>4066</v>
      </c>
      <c r="E24" s="118">
        <v>1069582</v>
      </c>
      <c r="F24" s="117">
        <v>6011</v>
      </c>
      <c r="G24" s="118">
        <v>1976339</v>
      </c>
      <c r="H24" s="117">
        <v>113</v>
      </c>
      <c r="I24" s="119">
        <v>160676</v>
      </c>
      <c r="J24" s="117">
        <v>191</v>
      </c>
      <c r="K24" s="119">
        <v>39001</v>
      </c>
      <c r="L24" s="117">
        <v>6172</v>
      </c>
      <c r="M24" s="118">
        <v>1854665</v>
      </c>
      <c r="N24" s="74" t="str">
        <f t="shared" si="1"/>
        <v>富士</v>
      </c>
    </row>
    <row r="25" spans="1:14" ht="15" customHeight="1">
      <c r="A25" s="157" t="s">
        <v>102</v>
      </c>
      <c r="B25" s="117">
        <v>1510</v>
      </c>
      <c r="C25" s="118">
        <v>613240</v>
      </c>
      <c r="D25" s="117">
        <v>3076</v>
      </c>
      <c r="E25" s="118">
        <v>729472</v>
      </c>
      <c r="F25" s="117">
        <v>4586</v>
      </c>
      <c r="G25" s="118">
        <v>1342712</v>
      </c>
      <c r="H25" s="117">
        <v>155</v>
      </c>
      <c r="I25" s="119">
        <v>56127</v>
      </c>
      <c r="J25" s="117">
        <v>124</v>
      </c>
      <c r="K25" s="119">
        <v>32420</v>
      </c>
      <c r="L25" s="117">
        <v>4774</v>
      </c>
      <c r="M25" s="118">
        <v>1319004</v>
      </c>
      <c r="N25" s="74" t="str">
        <f t="shared" si="1"/>
        <v>磐田</v>
      </c>
    </row>
    <row r="26" spans="1:14" ht="15" customHeight="1">
      <c r="A26" s="157" t="s">
        <v>103</v>
      </c>
      <c r="B26" s="117">
        <v>998</v>
      </c>
      <c r="C26" s="118">
        <v>501733</v>
      </c>
      <c r="D26" s="117">
        <v>2510</v>
      </c>
      <c r="E26" s="118">
        <v>567432</v>
      </c>
      <c r="F26" s="117">
        <v>3508</v>
      </c>
      <c r="G26" s="118">
        <v>1069165</v>
      </c>
      <c r="H26" s="117">
        <v>94</v>
      </c>
      <c r="I26" s="119">
        <v>50714</v>
      </c>
      <c r="J26" s="117">
        <v>101</v>
      </c>
      <c r="K26" s="119">
        <v>48677</v>
      </c>
      <c r="L26" s="117">
        <v>3626</v>
      </c>
      <c r="M26" s="118">
        <v>1067128</v>
      </c>
      <c r="N26" s="74" t="str">
        <f t="shared" si="1"/>
        <v>掛川</v>
      </c>
    </row>
    <row r="27" spans="1:14" ht="15" customHeight="1">
      <c r="A27" s="157" t="s">
        <v>104</v>
      </c>
      <c r="B27" s="117">
        <v>1482</v>
      </c>
      <c r="C27" s="118">
        <v>590714</v>
      </c>
      <c r="D27" s="117">
        <v>2725</v>
      </c>
      <c r="E27" s="118">
        <v>676169</v>
      </c>
      <c r="F27" s="117">
        <v>4207</v>
      </c>
      <c r="G27" s="118">
        <v>1266883</v>
      </c>
      <c r="H27" s="117">
        <v>128</v>
      </c>
      <c r="I27" s="119">
        <v>25952</v>
      </c>
      <c r="J27" s="117">
        <v>124</v>
      </c>
      <c r="K27" s="119">
        <v>19710</v>
      </c>
      <c r="L27" s="117">
        <v>4378</v>
      </c>
      <c r="M27" s="118">
        <v>1260642</v>
      </c>
      <c r="N27" s="74" t="str">
        <f t="shared" si="1"/>
        <v>藤枝</v>
      </c>
    </row>
    <row r="28" spans="1:14" ht="15" customHeight="1">
      <c r="A28" s="157" t="s">
        <v>105</v>
      </c>
      <c r="B28" s="117">
        <v>518</v>
      </c>
      <c r="C28" s="118">
        <v>191504</v>
      </c>
      <c r="D28" s="117">
        <v>1218</v>
      </c>
      <c r="E28" s="118">
        <v>279311</v>
      </c>
      <c r="F28" s="117">
        <v>1736</v>
      </c>
      <c r="G28" s="118">
        <v>470815</v>
      </c>
      <c r="H28" s="117">
        <v>45</v>
      </c>
      <c r="I28" s="119">
        <v>7095</v>
      </c>
      <c r="J28" s="117">
        <v>44</v>
      </c>
      <c r="K28" s="119">
        <v>7522</v>
      </c>
      <c r="L28" s="117">
        <v>1793</v>
      </c>
      <c r="M28" s="118">
        <v>471243</v>
      </c>
      <c r="N28" s="74" t="str">
        <f t="shared" si="1"/>
        <v>下田</v>
      </c>
    </row>
    <row r="29" spans="1:14" s="7" customFormat="1" ht="15" customHeight="1">
      <c r="A29" s="145" t="s">
        <v>106</v>
      </c>
      <c r="B29" s="120">
        <f>SUM(B16:B28)</f>
        <v>18835</v>
      </c>
      <c r="C29" s="121">
        <v>8182184</v>
      </c>
      <c r="D29" s="120">
        <f>SUM(D16:D28)</f>
        <v>40400</v>
      </c>
      <c r="E29" s="121">
        <v>10010314</v>
      </c>
      <c r="F29" s="120">
        <f>SUM(F16:F28)</f>
        <v>59235</v>
      </c>
      <c r="G29" s="121">
        <v>18192499</v>
      </c>
      <c r="H29" s="120">
        <f>SUM(H16:H28)</f>
        <v>1501</v>
      </c>
      <c r="I29" s="122">
        <v>841676</v>
      </c>
      <c r="J29" s="120">
        <f>SUM(J16:J28)</f>
        <v>1531</v>
      </c>
      <c r="K29" s="122">
        <v>385544</v>
      </c>
      <c r="L29" s="120">
        <f>SUM(L16:L28)</f>
        <v>61182</v>
      </c>
      <c r="M29" s="121">
        <v>17736367</v>
      </c>
      <c r="N29" s="123" t="str">
        <f t="shared" si="1"/>
        <v>静岡県計</v>
      </c>
    </row>
    <row r="30" spans="1:14" s="8" customFormat="1" ht="15" customHeight="1">
      <c r="A30" s="143"/>
      <c r="B30" s="56"/>
      <c r="C30" s="57"/>
      <c r="D30" s="56"/>
      <c r="E30" s="57"/>
      <c r="F30" s="56"/>
      <c r="G30" s="57"/>
      <c r="H30" s="56"/>
      <c r="I30" s="58"/>
      <c r="J30" s="56"/>
      <c r="K30" s="58"/>
      <c r="L30" s="56"/>
      <c r="M30" s="57"/>
      <c r="N30" s="144"/>
    </row>
    <row r="31" spans="1:14" ht="15" customHeight="1">
      <c r="A31" s="158" t="s">
        <v>107</v>
      </c>
      <c r="B31" s="113">
        <v>1393</v>
      </c>
      <c r="C31" s="114">
        <v>797709</v>
      </c>
      <c r="D31" s="113">
        <v>2407</v>
      </c>
      <c r="E31" s="114">
        <v>700400</v>
      </c>
      <c r="F31" s="113">
        <v>3800</v>
      </c>
      <c r="G31" s="114">
        <v>1498108</v>
      </c>
      <c r="H31" s="113">
        <v>153</v>
      </c>
      <c r="I31" s="115">
        <v>90621</v>
      </c>
      <c r="J31" s="113">
        <v>157</v>
      </c>
      <c r="K31" s="115">
        <v>-1199</v>
      </c>
      <c r="L31" s="113">
        <v>3992</v>
      </c>
      <c r="M31" s="114">
        <v>1406288</v>
      </c>
      <c r="N31" s="116" t="str">
        <f aca="true" t="shared" si="2" ref="N31:N38">IF(A31="","",A31)</f>
        <v>千種</v>
      </c>
    </row>
    <row r="32" spans="1:14" ht="15" customHeight="1">
      <c r="A32" s="158" t="s">
        <v>108</v>
      </c>
      <c r="B32" s="113">
        <v>497</v>
      </c>
      <c r="C32" s="114">
        <v>493216</v>
      </c>
      <c r="D32" s="113">
        <v>792</v>
      </c>
      <c r="E32" s="114">
        <v>234290</v>
      </c>
      <c r="F32" s="113">
        <v>1289</v>
      </c>
      <c r="G32" s="114">
        <v>727507</v>
      </c>
      <c r="H32" s="113">
        <v>64</v>
      </c>
      <c r="I32" s="115">
        <v>48036</v>
      </c>
      <c r="J32" s="113">
        <v>36</v>
      </c>
      <c r="K32" s="115">
        <v>10412</v>
      </c>
      <c r="L32" s="113">
        <v>1362</v>
      </c>
      <c r="M32" s="114">
        <v>689882</v>
      </c>
      <c r="N32" s="116" t="str">
        <f t="shared" si="2"/>
        <v>名古屋東</v>
      </c>
    </row>
    <row r="33" spans="1:14" ht="15" customHeight="1">
      <c r="A33" s="158" t="s">
        <v>109</v>
      </c>
      <c r="B33" s="113">
        <v>1438</v>
      </c>
      <c r="C33" s="114">
        <v>568969</v>
      </c>
      <c r="D33" s="113">
        <v>2556</v>
      </c>
      <c r="E33" s="114">
        <v>640445</v>
      </c>
      <c r="F33" s="113">
        <v>3994</v>
      </c>
      <c r="G33" s="114">
        <v>1209414</v>
      </c>
      <c r="H33" s="113">
        <v>128</v>
      </c>
      <c r="I33" s="115">
        <v>70545</v>
      </c>
      <c r="J33" s="113">
        <v>148</v>
      </c>
      <c r="K33" s="115">
        <v>40371</v>
      </c>
      <c r="L33" s="113">
        <v>4188</v>
      </c>
      <c r="M33" s="114">
        <v>1179240</v>
      </c>
      <c r="N33" s="116" t="str">
        <f t="shared" si="2"/>
        <v>名古屋北</v>
      </c>
    </row>
    <row r="34" spans="1:14" ht="15" customHeight="1">
      <c r="A34" s="158" t="s">
        <v>110</v>
      </c>
      <c r="B34" s="113">
        <v>1624</v>
      </c>
      <c r="C34" s="114">
        <v>623076</v>
      </c>
      <c r="D34" s="113">
        <v>2704</v>
      </c>
      <c r="E34" s="114">
        <v>685138</v>
      </c>
      <c r="F34" s="113">
        <v>4328</v>
      </c>
      <c r="G34" s="114">
        <v>1308214</v>
      </c>
      <c r="H34" s="113">
        <v>159</v>
      </c>
      <c r="I34" s="115">
        <v>90132</v>
      </c>
      <c r="J34" s="113">
        <v>167</v>
      </c>
      <c r="K34" s="115">
        <v>66833</v>
      </c>
      <c r="L34" s="113">
        <v>4573</v>
      </c>
      <c r="M34" s="114">
        <v>1284915</v>
      </c>
      <c r="N34" s="116" t="str">
        <f t="shared" si="2"/>
        <v>名古屋西</v>
      </c>
    </row>
    <row r="35" spans="1:14" ht="15" customHeight="1">
      <c r="A35" s="158" t="s">
        <v>111</v>
      </c>
      <c r="B35" s="113">
        <v>839</v>
      </c>
      <c r="C35" s="114">
        <v>425045</v>
      </c>
      <c r="D35" s="113">
        <v>1395</v>
      </c>
      <c r="E35" s="114">
        <v>354403</v>
      </c>
      <c r="F35" s="113">
        <v>2234</v>
      </c>
      <c r="G35" s="114">
        <v>779449</v>
      </c>
      <c r="H35" s="113">
        <v>74</v>
      </c>
      <c r="I35" s="115">
        <v>39608</v>
      </c>
      <c r="J35" s="113">
        <v>59</v>
      </c>
      <c r="K35" s="115">
        <v>11433</v>
      </c>
      <c r="L35" s="113">
        <v>2329</v>
      </c>
      <c r="M35" s="114">
        <v>751274</v>
      </c>
      <c r="N35" s="116" t="str">
        <f t="shared" si="2"/>
        <v>名古屋中村</v>
      </c>
    </row>
    <row r="36" spans="1:14" ht="15" customHeight="1">
      <c r="A36" s="158" t="s">
        <v>112</v>
      </c>
      <c r="B36" s="113">
        <v>888</v>
      </c>
      <c r="C36" s="114">
        <v>724265</v>
      </c>
      <c r="D36" s="113">
        <v>1428</v>
      </c>
      <c r="E36" s="114">
        <v>460016</v>
      </c>
      <c r="F36" s="113">
        <v>2316</v>
      </c>
      <c r="G36" s="114">
        <v>1184281</v>
      </c>
      <c r="H36" s="113">
        <v>81</v>
      </c>
      <c r="I36" s="115">
        <v>65806</v>
      </c>
      <c r="J36" s="113">
        <v>110</v>
      </c>
      <c r="K36" s="115">
        <v>47200</v>
      </c>
      <c r="L36" s="113">
        <v>2421</v>
      </c>
      <c r="M36" s="114">
        <v>1165676</v>
      </c>
      <c r="N36" s="116" t="str">
        <f t="shared" si="2"/>
        <v>名古屋中</v>
      </c>
    </row>
    <row r="37" spans="1:14" ht="15" customHeight="1">
      <c r="A37" s="158" t="s">
        <v>113</v>
      </c>
      <c r="B37" s="113">
        <v>2295</v>
      </c>
      <c r="C37" s="114">
        <v>1130826</v>
      </c>
      <c r="D37" s="113">
        <v>4146</v>
      </c>
      <c r="E37" s="114">
        <v>1176574</v>
      </c>
      <c r="F37" s="113">
        <v>6441</v>
      </c>
      <c r="G37" s="114">
        <v>2307400</v>
      </c>
      <c r="H37" s="113">
        <v>216</v>
      </c>
      <c r="I37" s="115">
        <v>166302</v>
      </c>
      <c r="J37" s="113">
        <v>284</v>
      </c>
      <c r="K37" s="115">
        <v>87911</v>
      </c>
      <c r="L37" s="113">
        <v>6746</v>
      </c>
      <c r="M37" s="114">
        <v>2229008</v>
      </c>
      <c r="N37" s="116" t="str">
        <f t="shared" si="2"/>
        <v>昭和</v>
      </c>
    </row>
    <row r="38" spans="1:14" ht="15" customHeight="1">
      <c r="A38" s="158" t="s">
        <v>114</v>
      </c>
      <c r="B38" s="113">
        <v>2168</v>
      </c>
      <c r="C38" s="114">
        <v>895676</v>
      </c>
      <c r="D38" s="113">
        <v>3657</v>
      </c>
      <c r="E38" s="114">
        <v>967026</v>
      </c>
      <c r="F38" s="113">
        <v>5825</v>
      </c>
      <c r="G38" s="114">
        <v>1862702</v>
      </c>
      <c r="H38" s="113">
        <v>186</v>
      </c>
      <c r="I38" s="115">
        <v>94239</v>
      </c>
      <c r="J38" s="113">
        <v>203</v>
      </c>
      <c r="K38" s="115">
        <v>94608</v>
      </c>
      <c r="L38" s="113">
        <v>6118</v>
      </c>
      <c r="M38" s="114">
        <v>1863071</v>
      </c>
      <c r="N38" s="116" t="str">
        <f t="shared" si="2"/>
        <v>熱田</v>
      </c>
    </row>
    <row r="39" spans="1:14" ht="15" customHeight="1">
      <c r="A39" s="157" t="s">
        <v>115</v>
      </c>
      <c r="B39" s="117">
        <v>1728</v>
      </c>
      <c r="C39" s="118">
        <v>690820</v>
      </c>
      <c r="D39" s="117">
        <v>3118</v>
      </c>
      <c r="E39" s="118">
        <v>783749</v>
      </c>
      <c r="F39" s="117">
        <v>4846</v>
      </c>
      <c r="G39" s="118">
        <v>1474569</v>
      </c>
      <c r="H39" s="117">
        <v>134</v>
      </c>
      <c r="I39" s="119">
        <v>102339</v>
      </c>
      <c r="J39" s="117">
        <v>162</v>
      </c>
      <c r="K39" s="119">
        <v>32604</v>
      </c>
      <c r="L39" s="117">
        <v>5044</v>
      </c>
      <c r="M39" s="118">
        <v>1404835</v>
      </c>
      <c r="N39" s="74" t="str">
        <f aca="true" t="shared" si="3" ref="N39:N51">IF(A39="","",A39)</f>
        <v>中川</v>
      </c>
    </row>
    <row r="40" spans="1:14" ht="15" customHeight="1">
      <c r="A40" s="157" t="s">
        <v>116</v>
      </c>
      <c r="B40" s="117">
        <v>3801</v>
      </c>
      <c r="C40" s="118">
        <v>1777255</v>
      </c>
      <c r="D40" s="117">
        <v>9722</v>
      </c>
      <c r="E40" s="118">
        <v>2414941</v>
      </c>
      <c r="F40" s="117">
        <v>13523</v>
      </c>
      <c r="G40" s="118">
        <v>4192196</v>
      </c>
      <c r="H40" s="117">
        <v>401</v>
      </c>
      <c r="I40" s="119">
        <v>151175</v>
      </c>
      <c r="J40" s="117">
        <v>237</v>
      </c>
      <c r="K40" s="119">
        <v>63758</v>
      </c>
      <c r="L40" s="117">
        <v>14000</v>
      </c>
      <c r="M40" s="118">
        <v>4104779</v>
      </c>
      <c r="N40" s="74" t="str">
        <f t="shared" si="3"/>
        <v>豊橋</v>
      </c>
    </row>
    <row r="41" spans="1:14" ht="15" customHeight="1">
      <c r="A41" s="157" t="s">
        <v>117</v>
      </c>
      <c r="B41" s="117">
        <v>1792</v>
      </c>
      <c r="C41" s="118">
        <v>866096</v>
      </c>
      <c r="D41" s="117">
        <v>3250</v>
      </c>
      <c r="E41" s="118">
        <v>847330</v>
      </c>
      <c r="F41" s="117">
        <v>5042</v>
      </c>
      <c r="G41" s="118">
        <v>1713426</v>
      </c>
      <c r="H41" s="117">
        <v>158</v>
      </c>
      <c r="I41" s="119">
        <v>72478</v>
      </c>
      <c r="J41" s="117">
        <v>193</v>
      </c>
      <c r="K41" s="119">
        <v>54439</v>
      </c>
      <c r="L41" s="117">
        <v>5252</v>
      </c>
      <c r="M41" s="118">
        <v>1695386</v>
      </c>
      <c r="N41" s="74" t="str">
        <f t="shared" si="3"/>
        <v>岡崎</v>
      </c>
    </row>
    <row r="42" spans="1:14" ht="15" customHeight="1">
      <c r="A42" s="157" t="s">
        <v>118</v>
      </c>
      <c r="B42" s="117">
        <v>2265</v>
      </c>
      <c r="C42" s="118">
        <v>926271</v>
      </c>
      <c r="D42" s="117">
        <v>4021</v>
      </c>
      <c r="E42" s="118">
        <v>1016889</v>
      </c>
      <c r="F42" s="117">
        <v>6286</v>
      </c>
      <c r="G42" s="118">
        <v>1943160</v>
      </c>
      <c r="H42" s="117">
        <v>192</v>
      </c>
      <c r="I42" s="119">
        <v>71122</v>
      </c>
      <c r="J42" s="117">
        <v>165</v>
      </c>
      <c r="K42" s="119">
        <v>32810</v>
      </c>
      <c r="L42" s="117">
        <v>6544</v>
      </c>
      <c r="M42" s="118">
        <v>1904848</v>
      </c>
      <c r="N42" s="74" t="str">
        <f t="shared" si="3"/>
        <v>一宮</v>
      </c>
    </row>
    <row r="43" spans="1:14" ht="15" customHeight="1">
      <c r="A43" s="157" t="s">
        <v>119</v>
      </c>
      <c r="B43" s="117">
        <v>942</v>
      </c>
      <c r="C43" s="118">
        <v>365250</v>
      </c>
      <c r="D43" s="117">
        <v>1636</v>
      </c>
      <c r="E43" s="118">
        <v>401010</v>
      </c>
      <c r="F43" s="117">
        <v>2578</v>
      </c>
      <c r="G43" s="118">
        <v>766260</v>
      </c>
      <c r="H43" s="117">
        <v>85</v>
      </c>
      <c r="I43" s="119">
        <v>35070</v>
      </c>
      <c r="J43" s="117">
        <v>68</v>
      </c>
      <c r="K43" s="119">
        <v>15522</v>
      </c>
      <c r="L43" s="117">
        <v>2686</v>
      </c>
      <c r="M43" s="118">
        <v>746712</v>
      </c>
      <c r="N43" s="74" t="str">
        <f t="shared" si="3"/>
        <v>尾張瀬戸</v>
      </c>
    </row>
    <row r="44" spans="1:14" ht="15" customHeight="1">
      <c r="A44" s="157" t="s">
        <v>120</v>
      </c>
      <c r="B44" s="117">
        <v>2903</v>
      </c>
      <c r="C44" s="118">
        <v>1434627</v>
      </c>
      <c r="D44" s="117">
        <v>5139</v>
      </c>
      <c r="E44" s="118">
        <v>1352016</v>
      </c>
      <c r="F44" s="117">
        <v>8042</v>
      </c>
      <c r="G44" s="118">
        <v>2786643</v>
      </c>
      <c r="H44" s="117">
        <v>265</v>
      </c>
      <c r="I44" s="119">
        <v>147170</v>
      </c>
      <c r="J44" s="117">
        <v>233</v>
      </c>
      <c r="K44" s="119">
        <v>37959</v>
      </c>
      <c r="L44" s="117">
        <v>8365</v>
      </c>
      <c r="M44" s="118">
        <v>2677433</v>
      </c>
      <c r="N44" s="74" t="str">
        <f t="shared" si="3"/>
        <v>半田</v>
      </c>
    </row>
    <row r="45" spans="1:14" ht="15" customHeight="1">
      <c r="A45" s="157" t="s">
        <v>121</v>
      </c>
      <c r="B45" s="117">
        <v>1627</v>
      </c>
      <c r="C45" s="118">
        <v>736485</v>
      </c>
      <c r="D45" s="117">
        <v>3226</v>
      </c>
      <c r="E45" s="118">
        <v>809782</v>
      </c>
      <c r="F45" s="117">
        <v>4853</v>
      </c>
      <c r="G45" s="118">
        <v>1546267</v>
      </c>
      <c r="H45" s="117">
        <v>123</v>
      </c>
      <c r="I45" s="119">
        <v>62733</v>
      </c>
      <c r="J45" s="117">
        <v>106</v>
      </c>
      <c r="K45" s="119">
        <v>18818</v>
      </c>
      <c r="L45" s="117">
        <v>5014</v>
      </c>
      <c r="M45" s="118">
        <v>1502352</v>
      </c>
      <c r="N45" s="74" t="str">
        <f t="shared" si="3"/>
        <v>津島</v>
      </c>
    </row>
    <row r="46" spans="1:14" ht="15" customHeight="1">
      <c r="A46" s="157" t="s">
        <v>122</v>
      </c>
      <c r="B46" s="117">
        <v>2211</v>
      </c>
      <c r="C46" s="118">
        <v>1164704</v>
      </c>
      <c r="D46" s="117">
        <v>4130</v>
      </c>
      <c r="E46" s="118">
        <v>1093260</v>
      </c>
      <c r="F46" s="117">
        <v>6341</v>
      </c>
      <c r="G46" s="118">
        <v>2257963</v>
      </c>
      <c r="H46" s="117">
        <v>161</v>
      </c>
      <c r="I46" s="119">
        <v>122048</v>
      </c>
      <c r="J46" s="117">
        <v>155</v>
      </c>
      <c r="K46" s="119">
        <v>98272</v>
      </c>
      <c r="L46" s="117">
        <v>6582</v>
      </c>
      <c r="M46" s="118">
        <v>2234187</v>
      </c>
      <c r="N46" s="74" t="str">
        <f t="shared" si="3"/>
        <v>刈谷</v>
      </c>
    </row>
    <row r="47" spans="1:14" ht="15" customHeight="1">
      <c r="A47" s="157" t="s">
        <v>123</v>
      </c>
      <c r="B47" s="117">
        <v>1570</v>
      </c>
      <c r="C47" s="118">
        <v>736331</v>
      </c>
      <c r="D47" s="117">
        <v>2862</v>
      </c>
      <c r="E47" s="118">
        <v>742755</v>
      </c>
      <c r="F47" s="117">
        <v>4432</v>
      </c>
      <c r="G47" s="118">
        <v>1479086</v>
      </c>
      <c r="H47" s="117">
        <v>147</v>
      </c>
      <c r="I47" s="119">
        <v>72699</v>
      </c>
      <c r="J47" s="117">
        <v>140</v>
      </c>
      <c r="K47" s="119">
        <v>23931</v>
      </c>
      <c r="L47" s="117">
        <v>4619</v>
      </c>
      <c r="M47" s="118">
        <v>1430318</v>
      </c>
      <c r="N47" s="74" t="str">
        <f t="shared" si="3"/>
        <v>豊田</v>
      </c>
    </row>
    <row r="48" spans="1:14" ht="15" customHeight="1">
      <c r="A48" s="157" t="s">
        <v>124</v>
      </c>
      <c r="B48" s="117">
        <v>1133</v>
      </c>
      <c r="C48" s="118">
        <v>695437</v>
      </c>
      <c r="D48" s="117">
        <v>2492</v>
      </c>
      <c r="E48" s="118">
        <v>627207</v>
      </c>
      <c r="F48" s="117">
        <v>3625</v>
      </c>
      <c r="G48" s="118">
        <v>1322644</v>
      </c>
      <c r="H48" s="117">
        <v>91</v>
      </c>
      <c r="I48" s="119">
        <v>25806</v>
      </c>
      <c r="J48" s="117">
        <v>102</v>
      </c>
      <c r="K48" s="119">
        <v>20735</v>
      </c>
      <c r="L48" s="117">
        <v>3745</v>
      </c>
      <c r="M48" s="118">
        <v>1317573</v>
      </c>
      <c r="N48" s="74" t="str">
        <f t="shared" si="3"/>
        <v>西尾</v>
      </c>
    </row>
    <row r="49" spans="1:14" ht="15" customHeight="1">
      <c r="A49" s="157" t="s">
        <v>125</v>
      </c>
      <c r="B49" s="117">
        <v>2519</v>
      </c>
      <c r="C49" s="118">
        <v>1005972</v>
      </c>
      <c r="D49" s="117">
        <v>4877</v>
      </c>
      <c r="E49" s="118">
        <v>1253476</v>
      </c>
      <c r="F49" s="117">
        <v>7396</v>
      </c>
      <c r="G49" s="118">
        <v>2259448</v>
      </c>
      <c r="H49" s="117">
        <v>217</v>
      </c>
      <c r="I49" s="119">
        <v>91676</v>
      </c>
      <c r="J49" s="117">
        <v>185</v>
      </c>
      <c r="K49" s="119">
        <v>51391</v>
      </c>
      <c r="L49" s="117">
        <v>7693</v>
      </c>
      <c r="M49" s="118">
        <v>2219163</v>
      </c>
      <c r="N49" s="74" t="str">
        <f t="shared" si="3"/>
        <v>小牧</v>
      </c>
    </row>
    <row r="50" spans="1:14" ht="15" customHeight="1">
      <c r="A50" s="157" t="s">
        <v>126</v>
      </c>
      <c r="B50" s="117">
        <v>316</v>
      </c>
      <c r="C50" s="118">
        <v>118838</v>
      </c>
      <c r="D50" s="117">
        <v>663</v>
      </c>
      <c r="E50" s="118">
        <v>153418</v>
      </c>
      <c r="F50" s="117">
        <v>979</v>
      </c>
      <c r="G50" s="118">
        <v>272257</v>
      </c>
      <c r="H50" s="117">
        <v>28</v>
      </c>
      <c r="I50" s="119">
        <v>13301</v>
      </c>
      <c r="J50" s="117">
        <v>38</v>
      </c>
      <c r="K50" s="119">
        <v>-108</v>
      </c>
      <c r="L50" s="117">
        <v>1016</v>
      </c>
      <c r="M50" s="118">
        <v>258848</v>
      </c>
      <c r="N50" s="74" t="str">
        <f t="shared" si="3"/>
        <v>新城</v>
      </c>
    </row>
    <row r="51" spans="1:14" s="7" customFormat="1" ht="15" customHeight="1">
      <c r="A51" s="145" t="s">
        <v>127</v>
      </c>
      <c r="B51" s="120">
        <f>SUM(B31:B50)</f>
        <v>33949</v>
      </c>
      <c r="C51" s="121">
        <v>16176868</v>
      </c>
      <c r="D51" s="120">
        <f>SUM(D31:D50)</f>
        <v>64221</v>
      </c>
      <c r="E51" s="121">
        <v>16714123</v>
      </c>
      <c r="F51" s="120">
        <f>SUM(F31:F50)</f>
        <v>98170</v>
      </c>
      <c r="G51" s="121">
        <v>32890991</v>
      </c>
      <c r="H51" s="120">
        <f>SUM(H31:H50)</f>
        <v>3063</v>
      </c>
      <c r="I51" s="122">
        <v>1632905</v>
      </c>
      <c r="J51" s="120">
        <f>SUM(J31:J50)</f>
        <v>2948</v>
      </c>
      <c r="K51" s="122">
        <v>807703</v>
      </c>
      <c r="L51" s="120">
        <f>SUM(L31:L50)</f>
        <v>102289</v>
      </c>
      <c r="M51" s="121">
        <v>32065788</v>
      </c>
      <c r="N51" s="123" t="str">
        <f t="shared" si="3"/>
        <v>愛知県計</v>
      </c>
    </row>
    <row r="52" spans="1:14" s="8" customFormat="1" ht="15" customHeight="1">
      <c r="A52" s="143"/>
      <c r="B52" s="56"/>
      <c r="C52" s="57"/>
      <c r="D52" s="56"/>
      <c r="E52" s="57"/>
      <c r="F52" s="56"/>
      <c r="G52" s="57"/>
      <c r="H52" s="56"/>
      <c r="I52" s="58"/>
      <c r="J52" s="56"/>
      <c r="K52" s="58"/>
      <c r="L52" s="56"/>
      <c r="M52" s="57"/>
      <c r="N52" s="144"/>
    </row>
    <row r="53" spans="1:14" ht="15" customHeight="1">
      <c r="A53" s="158" t="s">
        <v>128</v>
      </c>
      <c r="B53" s="113">
        <v>1194</v>
      </c>
      <c r="C53" s="114">
        <v>548732</v>
      </c>
      <c r="D53" s="113">
        <v>2326</v>
      </c>
      <c r="E53" s="114">
        <v>587799</v>
      </c>
      <c r="F53" s="113">
        <v>3520</v>
      </c>
      <c r="G53" s="114">
        <v>1136532</v>
      </c>
      <c r="H53" s="113">
        <v>80</v>
      </c>
      <c r="I53" s="115">
        <v>25052</v>
      </c>
      <c r="J53" s="113">
        <v>74</v>
      </c>
      <c r="K53" s="115">
        <v>17938</v>
      </c>
      <c r="L53" s="113">
        <v>3647</v>
      </c>
      <c r="M53" s="114">
        <v>1129417</v>
      </c>
      <c r="N53" s="116" t="str">
        <f>IF(A53="","",A53)</f>
        <v>津</v>
      </c>
    </row>
    <row r="54" spans="1:14" ht="15" customHeight="1">
      <c r="A54" s="157" t="s">
        <v>129</v>
      </c>
      <c r="B54" s="117">
        <v>1647</v>
      </c>
      <c r="C54" s="118">
        <v>768636</v>
      </c>
      <c r="D54" s="117">
        <v>3058</v>
      </c>
      <c r="E54" s="118">
        <v>804314</v>
      </c>
      <c r="F54" s="117">
        <v>4705</v>
      </c>
      <c r="G54" s="118">
        <v>1572949</v>
      </c>
      <c r="H54" s="117">
        <v>133</v>
      </c>
      <c r="I54" s="119">
        <v>81651</v>
      </c>
      <c r="J54" s="117">
        <v>122</v>
      </c>
      <c r="K54" s="119">
        <v>44776</v>
      </c>
      <c r="L54" s="117">
        <v>4876</v>
      </c>
      <c r="M54" s="118">
        <v>1536074</v>
      </c>
      <c r="N54" s="74" t="str">
        <f aca="true" t="shared" si="4" ref="N54:N61">IF(A54="","",A54)</f>
        <v>四日市</v>
      </c>
    </row>
    <row r="55" spans="1:14" ht="15" customHeight="1">
      <c r="A55" s="157" t="s">
        <v>130</v>
      </c>
      <c r="B55" s="117">
        <v>1693</v>
      </c>
      <c r="C55" s="118">
        <v>778609</v>
      </c>
      <c r="D55" s="117">
        <v>2849</v>
      </c>
      <c r="E55" s="118">
        <v>655796</v>
      </c>
      <c r="F55" s="117">
        <v>4542</v>
      </c>
      <c r="G55" s="118">
        <v>1434405</v>
      </c>
      <c r="H55" s="117">
        <v>134</v>
      </c>
      <c r="I55" s="119">
        <v>36301</v>
      </c>
      <c r="J55" s="117">
        <v>130</v>
      </c>
      <c r="K55" s="119">
        <v>16564</v>
      </c>
      <c r="L55" s="117">
        <v>4702</v>
      </c>
      <c r="M55" s="118">
        <v>1414669</v>
      </c>
      <c r="N55" s="74" t="str">
        <f t="shared" si="4"/>
        <v>伊勢</v>
      </c>
    </row>
    <row r="56" spans="1:14" ht="15" customHeight="1">
      <c r="A56" s="157" t="s">
        <v>131</v>
      </c>
      <c r="B56" s="117">
        <v>1005</v>
      </c>
      <c r="C56" s="118">
        <v>469663</v>
      </c>
      <c r="D56" s="117">
        <v>1903</v>
      </c>
      <c r="E56" s="118">
        <v>470460</v>
      </c>
      <c r="F56" s="117">
        <v>2908</v>
      </c>
      <c r="G56" s="118">
        <v>940124</v>
      </c>
      <c r="H56" s="117">
        <v>91</v>
      </c>
      <c r="I56" s="119">
        <v>33916</v>
      </c>
      <c r="J56" s="117">
        <v>106</v>
      </c>
      <c r="K56" s="119">
        <v>111458</v>
      </c>
      <c r="L56" s="117">
        <v>3056</v>
      </c>
      <c r="M56" s="118">
        <v>1017666</v>
      </c>
      <c r="N56" s="74" t="str">
        <f t="shared" si="4"/>
        <v>松阪</v>
      </c>
    </row>
    <row r="57" spans="1:14" ht="15" customHeight="1">
      <c r="A57" s="157" t="s">
        <v>132</v>
      </c>
      <c r="B57" s="117">
        <v>983</v>
      </c>
      <c r="C57" s="118">
        <v>410837</v>
      </c>
      <c r="D57" s="117">
        <v>1633</v>
      </c>
      <c r="E57" s="118">
        <v>406339</v>
      </c>
      <c r="F57" s="117">
        <v>2616</v>
      </c>
      <c r="G57" s="118">
        <v>817176</v>
      </c>
      <c r="H57" s="117">
        <v>82</v>
      </c>
      <c r="I57" s="119">
        <v>25065</v>
      </c>
      <c r="J57" s="117">
        <v>48</v>
      </c>
      <c r="K57" s="119">
        <v>8553</v>
      </c>
      <c r="L57" s="117">
        <v>2713</v>
      </c>
      <c r="M57" s="118">
        <v>800663</v>
      </c>
      <c r="N57" s="74" t="str">
        <f t="shared" si="4"/>
        <v>桑名</v>
      </c>
    </row>
    <row r="58" spans="1:14" ht="15" customHeight="1">
      <c r="A58" s="157" t="s">
        <v>133</v>
      </c>
      <c r="B58" s="117">
        <v>742</v>
      </c>
      <c r="C58" s="118">
        <v>310662</v>
      </c>
      <c r="D58" s="117">
        <v>1279</v>
      </c>
      <c r="E58" s="118">
        <v>312581</v>
      </c>
      <c r="F58" s="117">
        <v>2021</v>
      </c>
      <c r="G58" s="118">
        <v>623242</v>
      </c>
      <c r="H58" s="117">
        <v>68</v>
      </c>
      <c r="I58" s="119">
        <v>34029</v>
      </c>
      <c r="J58" s="117">
        <v>56</v>
      </c>
      <c r="K58" s="119">
        <v>15171</v>
      </c>
      <c r="L58" s="117">
        <v>2105</v>
      </c>
      <c r="M58" s="118">
        <v>604384</v>
      </c>
      <c r="N58" s="74" t="str">
        <f t="shared" si="4"/>
        <v>上野</v>
      </c>
    </row>
    <row r="59" spans="1:14" ht="15" customHeight="1">
      <c r="A59" s="157" t="s">
        <v>134</v>
      </c>
      <c r="B59" s="117">
        <v>1112</v>
      </c>
      <c r="C59" s="118">
        <v>541966</v>
      </c>
      <c r="D59" s="117">
        <v>1994</v>
      </c>
      <c r="E59" s="118">
        <v>537281</v>
      </c>
      <c r="F59" s="117">
        <v>3106</v>
      </c>
      <c r="G59" s="118">
        <v>1079247</v>
      </c>
      <c r="H59" s="117">
        <v>87</v>
      </c>
      <c r="I59" s="119">
        <v>50456</v>
      </c>
      <c r="J59" s="117">
        <v>112</v>
      </c>
      <c r="K59" s="119">
        <v>13459</v>
      </c>
      <c r="L59" s="117">
        <v>3222</v>
      </c>
      <c r="M59" s="118">
        <v>1042251</v>
      </c>
      <c r="N59" s="74" t="str">
        <f t="shared" si="4"/>
        <v>鈴鹿</v>
      </c>
    </row>
    <row r="60" spans="1:14" ht="15" customHeight="1">
      <c r="A60" s="157" t="s">
        <v>135</v>
      </c>
      <c r="B60" s="117">
        <v>637</v>
      </c>
      <c r="C60" s="118">
        <v>351997</v>
      </c>
      <c r="D60" s="117">
        <v>1165</v>
      </c>
      <c r="E60" s="118">
        <v>276663</v>
      </c>
      <c r="F60" s="117">
        <v>1802</v>
      </c>
      <c r="G60" s="118">
        <v>628661</v>
      </c>
      <c r="H60" s="117">
        <v>35</v>
      </c>
      <c r="I60" s="119">
        <v>11584</v>
      </c>
      <c r="J60" s="117">
        <v>99</v>
      </c>
      <c r="K60" s="119">
        <v>15451</v>
      </c>
      <c r="L60" s="117">
        <v>1858</v>
      </c>
      <c r="M60" s="118">
        <v>632527</v>
      </c>
      <c r="N60" s="74" t="str">
        <f t="shared" si="4"/>
        <v>尾鷲</v>
      </c>
    </row>
    <row r="61" spans="1:14" s="7" customFormat="1" ht="15" customHeight="1">
      <c r="A61" s="145" t="s">
        <v>136</v>
      </c>
      <c r="B61" s="120">
        <f>SUM(B53:B60)</f>
        <v>9013</v>
      </c>
      <c r="C61" s="121">
        <v>4181101</v>
      </c>
      <c r="D61" s="120">
        <f>SUM(D53:D60)</f>
        <v>16207</v>
      </c>
      <c r="E61" s="121">
        <v>4051234</v>
      </c>
      <c r="F61" s="120">
        <f>SUM(F53:F60)</f>
        <v>25220</v>
      </c>
      <c r="G61" s="121">
        <v>8232335</v>
      </c>
      <c r="H61" s="120">
        <f>SUM(H53:H60)</f>
        <v>710</v>
      </c>
      <c r="I61" s="122">
        <v>298054</v>
      </c>
      <c r="J61" s="120">
        <f>SUM(J53:J60)</f>
        <v>747</v>
      </c>
      <c r="K61" s="122">
        <v>243371</v>
      </c>
      <c r="L61" s="120">
        <f>SUM(L53:L60)</f>
        <v>26179</v>
      </c>
      <c r="M61" s="121">
        <v>8177652</v>
      </c>
      <c r="N61" s="123" t="str">
        <f t="shared" si="4"/>
        <v>三重県計</v>
      </c>
    </row>
    <row r="62" spans="1:14" s="8" customFormat="1" ht="15" customHeight="1" thickBot="1">
      <c r="A62" s="29"/>
      <c r="B62" s="59"/>
      <c r="C62" s="60"/>
      <c r="D62" s="59"/>
      <c r="E62" s="60"/>
      <c r="F62" s="59"/>
      <c r="G62" s="60"/>
      <c r="H62" s="59"/>
      <c r="I62" s="61"/>
      <c r="J62" s="59"/>
      <c r="K62" s="61"/>
      <c r="L62" s="59"/>
      <c r="M62" s="60"/>
      <c r="N62" s="30"/>
    </row>
    <row r="63" spans="1:14" s="7" customFormat="1" ht="24" customHeight="1" thickBot="1" thickTop="1">
      <c r="A63" s="177" t="s">
        <v>81</v>
      </c>
      <c r="B63" s="62">
        <f>B14+B29+B51+B61</f>
        <v>73327</v>
      </c>
      <c r="C63" s="63">
        <v>33328813</v>
      </c>
      <c r="D63" s="62">
        <f>D14+D29+D51+D61</f>
        <v>141349</v>
      </c>
      <c r="E63" s="63">
        <v>35778315</v>
      </c>
      <c r="F63" s="62">
        <f>F14+F29+F51+F61</f>
        <v>214676</v>
      </c>
      <c r="G63" s="63">
        <v>69107128</v>
      </c>
      <c r="H63" s="62">
        <f>H14+H29+H51+H61</f>
        <v>6144</v>
      </c>
      <c r="I63" s="64">
        <v>3116753</v>
      </c>
      <c r="J63" s="62">
        <f>J14+J29+J51+J61</f>
        <v>6152</v>
      </c>
      <c r="K63" s="64">
        <v>1619284</v>
      </c>
      <c r="L63" s="62">
        <f>L14+L29+L51+L61</f>
        <v>222851</v>
      </c>
      <c r="M63" s="63">
        <v>67609660</v>
      </c>
      <c r="N63" s="11" t="s">
        <v>80</v>
      </c>
    </row>
    <row r="64" spans="1:14" ht="13.5">
      <c r="A64" s="226" t="s">
        <v>190</v>
      </c>
      <c r="B64" s="226"/>
      <c r="C64" s="226"/>
      <c r="D64" s="226"/>
      <c r="E64" s="226"/>
      <c r="F64" s="226"/>
      <c r="G64" s="226"/>
      <c r="H64" s="226"/>
      <c r="I64" s="226"/>
      <c r="J64" s="132"/>
      <c r="K64" s="132"/>
      <c r="L64" s="1"/>
      <c r="M64" s="1"/>
      <c r="N64" s="1"/>
    </row>
    <row r="66" spans="2:10" ht="13.5">
      <c r="B66" s="65"/>
      <c r="C66" s="65"/>
      <c r="D66" s="65"/>
      <c r="E66" s="65"/>
      <c r="F66" s="65"/>
      <c r="G66" s="65"/>
      <c r="H66" s="65"/>
      <c r="J66" s="65"/>
    </row>
    <row r="67" spans="2:10" ht="13.5">
      <c r="B67" s="65"/>
      <c r="C67" s="65"/>
      <c r="D67" s="65"/>
      <c r="E67" s="65"/>
      <c r="F67" s="65"/>
      <c r="G67" s="65"/>
      <c r="H67" s="65"/>
      <c r="J67" s="65"/>
    </row>
    <row r="68" spans="2:10" ht="13.5">
      <c r="B68" s="65"/>
      <c r="C68" s="65"/>
      <c r="D68" s="65"/>
      <c r="E68" s="65"/>
      <c r="F68" s="65"/>
      <c r="G68" s="65"/>
      <c r="H68" s="65"/>
      <c r="J68" s="65"/>
    </row>
    <row r="69" spans="2:10" ht="13.5">
      <c r="B69" s="65"/>
      <c r="C69" s="65"/>
      <c r="D69" s="65"/>
      <c r="E69" s="65"/>
      <c r="F69" s="65"/>
      <c r="G69" s="65"/>
      <c r="H69" s="65"/>
      <c r="J69" s="65"/>
    </row>
    <row r="70" spans="2:10" ht="13.5">
      <c r="B70" s="65"/>
      <c r="C70" s="65"/>
      <c r="D70" s="65"/>
      <c r="E70" s="65"/>
      <c r="F70" s="65"/>
      <c r="G70" s="65"/>
      <c r="H70" s="65"/>
      <c r="J70" s="65"/>
    </row>
    <row r="71" spans="2:10" ht="13.5">
      <c r="B71" s="65"/>
      <c r="C71" s="65"/>
      <c r="D71" s="65"/>
      <c r="E71" s="65"/>
      <c r="F71" s="65"/>
      <c r="G71" s="65"/>
      <c r="H71" s="65"/>
      <c r="J71" s="65"/>
    </row>
    <row r="72" spans="2:10" ht="13.5">
      <c r="B72" s="65"/>
      <c r="C72" s="65"/>
      <c r="D72" s="65"/>
      <c r="E72" s="65"/>
      <c r="F72" s="65"/>
      <c r="G72" s="65"/>
      <c r="H72" s="65"/>
      <c r="J72" s="65"/>
    </row>
    <row r="73" spans="2:10" ht="13.5">
      <c r="B73" s="65"/>
      <c r="C73" s="65"/>
      <c r="D73" s="65"/>
      <c r="E73" s="65"/>
      <c r="F73" s="65"/>
      <c r="G73" s="65"/>
      <c r="H73" s="65"/>
      <c r="J73" s="65"/>
    </row>
    <row r="74" spans="2:10" ht="13.5">
      <c r="B74" s="65"/>
      <c r="C74" s="65"/>
      <c r="D74" s="65"/>
      <c r="E74" s="65"/>
      <c r="F74" s="65"/>
      <c r="G74" s="65"/>
      <c r="H74" s="65"/>
      <c r="J74" s="65"/>
    </row>
    <row r="75" spans="2:10" ht="13.5">
      <c r="B75" s="65"/>
      <c r="C75" s="65"/>
      <c r="D75" s="65"/>
      <c r="E75" s="65"/>
      <c r="F75" s="65"/>
      <c r="G75" s="65"/>
      <c r="H75" s="65"/>
      <c r="J75" s="65"/>
    </row>
    <row r="76" spans="2:10" ht="13.5">
      <c r="B76" s="65"/>
      <c r="C76" s="65"/>
      <c r="D76" s="65"/>
      <c r="E76" s="65"/>
      <c r="F76" s="65"/>
      <c r="G76" s="65"/>
      <c r="H76" s="65"/>
      <c r="J76" s="65"/>
    </row>
    <row r="77" spans="2:10" ht="13.5">
      <c r="B77" s="65"/>
      <c r="C77" s="65"/>
      <c r="D77" s="65"/>
      <c r="E77" s="65"/>
      <c r="F77" s="65"/>
      <c r="G77" s="65"/>
      <c r="H77" s="65"/>
      <c r="J77" s="65"/>
    </row>
    <row r="78" spans="2:10" ht="13.5">
      <c r="B78" s="65"/>
      <c r="C78" s="65"/>
      <c r="D78" s="65"/>
      <c r="E78" s="65"/>
      <c r="F78" s="65"/>
      <c r="G78" s="65"/>
      <c r="H78" s="65"/>
      <c r="J78" s="65"/>
    </row>
  </sheetData>
  <mergeCells count="12">
    <mergeCell ref="A64:I64"/>
    <mergeCell ref="L3:M4"/>
    <mergeCell ref="H3:I4"/>
    <mergeCell ref="J3:K4"/>
    <mergeCell ref="N3:N5"/>
    <mergeCell ref="A3:A5"/>
    <mergeCell ref="A1:G1"/>
    <mergeCell ref="A2:G2"/>
    <mergeCell ref="B3:G3"/>
    <mergeCell ref="B4:C4"/>
    <mergeCell ref="D4:E4"/>
    <mergeCell ref="F4:G4"/>
  </mergeCells>
  <printOptions/>
  <pageMargins left="0.7874015748031497" right="0.7874015748031497" top="0.47" bottom="0.91" header="0.5118110236220472" footer="0.5118110236220472"/>
  <pageSetup fitToHeight="1" fitToWidth="1" horizontalDpi="600" verticalDpi="600" orientation="portrait" paperSize="9" scale="59" r:id="rId1"/>
  <headerFooter alignWithMargins="0">
    <oddFooter>&amp;R&amp;10名古屋国税局
消費税
（H17)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01"/>
  <sheetViews>
    <sheetView view="pageBreakPreview" zoomScaleSheetLayoutView="100" workbookViewId="0" topLeftCell="A1">
      <selection activeCell="A1" sqref="A1:I1"/>
      <selection activeCell="A1" sqref="A1:I1"/>
    </sheetView>
  </sheetViews>
  <sheetFormatPr defaultColWidth="9.00390625" defaultRowHeight="13.5"/>
  <cols>
    <col min="1" max="1" width="11.125" style="0" customWidth="1"/>
    <col min="2" max="2" width="8.75390625" style="0" bestFit="1" customWidth="1"/>
    <col min="3" max="3" width="15.25390625" style="0" bestFit="1" customWidth="1"/>
    <col min="4" max="4" width="7.875" style="0" bestFit="1" customWidth="1"/>
    <col min="5" max="5" width="13.00390625" style="0" bestFit="1" customWidth="1"/>
    <col min="6" max="6" width="8.75390625" style="0" bestFit="1" customWidth="1"/>
    <col min="7" max="7" width="15.25390625" style="0" bestFit="1" customWidth="1"/>
    <col min="8" max="8" width="7.875" style="0" bestFit="1" customWidth="1"/>
    <col min="9" max="9" width="15.25390625" style="0" bestFit="1" customWidth="1"/>
    <col min="10" max="10" width="7.875" style="0" bestFit="1" customWidth="1"/>
    <col min="11" max="11" width="11.875" style="0" bestFit="1" customWidth="1"/>
    <col min="12" max="12" width="8.625" style="0" bestFit="1" customWidth="1"/>
    <col min="13" max="13" width="15.00390625" style="0" bestFit="1" customWidth="1"/>
  </cols>
  <sheetData>
    <row r="1" spans="1:13" ht="13.5">
      <c r="A1" s="227" t="s">
        <v>84</v>
      </c>
      <c r="B1" s="227"/>
      <c r="C1" s="227"/>
      <c r="D1" s="227"/>
      <c r="E1" s="227"/>
      <c r="F1" s="227"/>
      <c r="G1" s="227"/>
      <c r="H1" s="227"/>
      <c r="I1" s="227"/>
      <c r="J1" s="4"/>
      <c r="K1" s="4"/>
      <c r="L1" s="1"/>
      <c r="M1" s="1"/>
    </row>
    <row r="2" spans="1:13" ht="14.25" thickBot="1">
      <c r="A2" s="243" t="s">
        <v>49</v>
      </c>
      <c r="B2" s="243"/>
      <c r="C2" s="243"/>
      <c r="D2" s="243"/>
      <c r="E2" s="243"/>
      <c r="F2" s="243"/>
      <c r="G2" s="243"/>
      <c r="H2" s="243"/>
      <c r="I2" s="243"/>
      <c r="J2" s="132"/>
      <c r="K2" s="132"/>
      <c r="L2" s="1"/>
      <c r="M2" s="1"/>
    </row>
    <row r="3" spans="1:14" ht="19.5" customHeight="1">
      <c r="A3" s="231" t="s">
        <v>57</v>
      </c>
      <c r="B3" s="234" t="s">
        <v>50</v>
      </c>
      <c r="C3" s="234"/>
      <c r="D3" s="234"/>
      <c r="E3" s="234"/>
      <c r="F3" s="234"/>
      <c r="G3" s="234"/>
      <c r="H3" s="238" t="s">
        <v>14</v>
      </c>
      <c r="I3" s="240"/>
      <c r="J3" s="242" t="s">
        <v>68</v>
      </c>
      <c r="K3" s="240"/>
      <c r="L3" s="238" t="s">
        <v>33</v>
      </c>
      <c r="M3" s="239"/>
      <c r="N3" s="228" t="s">
        <v>72</v>
      </c>
    </row>
    <row r="4" spans="1:14" ht="17.25" customHeight="1">
      <c r="A4" s="232"/>
      <c r="B4" s="236" t="s">
        <v>51</v>
      </c>
      <c r="C4" s="237"/>
      <c r="D4" s="236" t="s">
        <v>34</v>
      </c>
      <c r="E4" s="237"/>
      <c r="F4" s="236" t="s">
        <v>35</v>
      </c>
      <c r="G4" s="237"/>
      <c r="H4" s="236"/>
      <c r="I4" s="241"/>
      <c r="J4" s="236"/>
      <c r="K4" s="241"/>
      <c r="L4" s="236"/>
      <c r="M4" s="237"/>
      <c r="N4" s="229"/>
    </row>
    <row r="5" spans="1:14" ht="28.5" customHeight="1">
      <c r="A5" s="233"/>
      <c r="B5" s="146" t="s">
        <v>69</v>
      </c>
      <c r="C5" s="147" t="s">
        <v>70</v>
      </c>
      <c r="D5" s="146" t="s">
        <v>69</v>
      </c>
      <c r="E5" s="147" t="s">
        <v>70</v>
      </c>
      <c r="F5" s="146" t="s">
        <v>69</v>
      </c>
      <c r="G5" s="148" t="s">
        <v>52</v>
      </c>
      <c r="H5" s="146" t="s">
        <v>69</v>
      </c>
      <c r="I5" s="149" t="s">
        <v>53</v>
      </c>
      <c r="J5" s="146" t="s">
        <v>69</v>
      </c>
      <c r="K5" s="149" t="s">
        <v>42</v>
      </c>
      <c r="L5" s="146" t="s">
        <v>69</v>
      </c>
      <c r="M5" s="150" t="s">
        <v>61</v>
      </c>
      <c r="N5" s="230"/>
    </row>
    <row r="6" spans="1:14" s="141" customFormat="1" ht="10.5">
      <c r="A6" s="136"/>
      <c r="B6" s="133" t="s">
        <v>4</v>
      </c>
      <c r="C6" s="134" t="s">
        <v>5</v>
      </c>
      <c r="D6" s="133" t="s">
        <v>4</v>
      </c>
      <c r="E6" s="134" t="s">
        <v>5</v>
      </c>
      <c r="F6" s="133" t="s">
        <v>4</v>
      </c>
      <c r="G6" s="134" t="s">
        <v>5</v>
      </c>
      <c r="H6" s="133" t="s">
        <v>4</v>
      </c>
      <c r="I6" s="134" t="s">
        <v>5</v>
      </c>
      <c r="J6" s="133" t="s">
        <v>4</v>
      </c>
      <c r="K6" s="135" t="s">
        <v>5</v>
      </c>
      <c r="L6" s="133" t="s">
        <v>4</v>
      </c>
      <c r="M6" s="134" t="s">
        <v>5</v>
      </c>
      <c r="N6" s="137"/>
    </row>
    <row r="7" spans="1:14" ht="15" customHeight="1">
      <c r="A7" s="158" t="s">
        <v>85</v>
      </c>
      <c r="B7" s="66">
        <v>5188</v>
      </c>
      <c r="C7" s="67">
        <v>20606592</v>
      </c>
      <c r="D7" s="66">
        <v>2123</v>
      </c>
      <c r="E7" s="67">
        <v>771762</v>
      </c>
      <c r="F7" s="66">
        <v>7311</v>
      </c>
      <c r="G7" s="67">
        <v>21378354</v>
      </c>
      <c r="H7" s="66">
        <v>334</v>
      </c>
      <c r="I7" s="128">
        <v>1518702</v>
      </c>
      <c r="J7" s="66">
        <v>458</v>
      </c>
      <c r="K7" s="128">
        <v>73430</v>
      </c>
      <c r="L7" s="66">
        <v>7691</v>
      </c>
      <c r="M7" s="67">
        <v>19933082</v>
      </c>
      <c r="N7" s="116" t="str">
        <f>IF(A7="","",A7)</f>
        <v>岐阜北</v>
      </c>
    </row>
    <row r="8" spans="1:14" ht="15" customHeight="1">
      <c r="A8" s="157" t="s">
        <v>86</v>
      </c>
      <c r="B8" s="70">
        <v>4645</v>
      </c>
      <c r="C8" s="71">
        <v>22296135</v>
      </c>
      <c r="D8" s="70">
        <v>1652</v>
      </c>
      <c r="E8" s="71">
        <v>712721</v>
      </c>
      <c r="F8" s="66">
        <v>6297</v>
      </c>
      <c r="G8" s="67">
        <v>23008856</v>
      </c>
      <c r="H8" s="70">
        <v>281</v>
      </c>
      <c r="I8" s="129">
        <v>446187</v>
      </c>
      <c r="J8" s="70">
        <v>377</v>
      </c>
      <c r="K8" s="129">
        <v>109779</v>
      </c>
      <c r="L8" s="70">
        <v>6607</v>
      </c>
      <c r="M8" s="71">
        <v>22672448</v>
      </c>
      <c r="N8" s="74" t="str">
        <f aca="true" t="shared" si="0" ref="N8:N14">IF(A8="","",A8)</f>
        <v>岐阜南</v>
      </c>
    </row>
    <row r="9" spans="1:14" ht="15" customHeight="1">
      <c r="A9" s="157" t="s">
        <v>87</v>
      </c>
      <c r="B9" s="70">
        <v>3723</v>
      </c>
      <c r="C9" s="71">
        <v>21585592</v>
      </c>
      <c r="D9" s="70">
        <v>1229</v>
      </c>
      <c r="E9" s="71">
        <v>479649</v>
      </c>
      <c r="F9" s="70">
        <v>4952</v>
      </c>
      <c r="G9" s="71">
        <v>22065241</v>
      </c>
      <c r="H9" s="70">
        <v>199</v>
      </c>
      <c r="I9" s="129">
        <v>5635067</v>
      </c>
      <c r="J9" s="70">
        <v>336</v>
      </c>
      <c r="K9" s="129">
        <v>42780</v>
      </c>
      <c r="L9" s="70">
        <v>5183</v>
      </c>
      <c r="M9" s="71">
        <v>16472954</v>
      </c>
      <c r="N9" s="74" t="str">
        <f t="shared" si="0"/>
        <v>大垣</v>
      </c>
    </row>
    <row r="10" spans="1:14" ht="15" customHeight="1">
      <c r="A10" s="157" t="s">
        <v>88</v>
      </c>
      <c r="B10" s="70">
        <v>2294</v>
      </c>
      <c r="C10" s="71">
        <v>7262053</v>
      </c>
      <c r="D10" s="70">
        <v>958</v>
      </c>
      <c r="E10" s="71">
        <v>336020</v>
      </c>
      <c r="F10" s="70">
        <v>3252</v>
      </c>
      <c r="G10" s="71">
        <v>7598074</v>
      </c>
      <c r="H10" s="70">
        <v>120</v>
      </c>
      <c r="I10" s="129">
        <v>187233</v>
      </c>
      <c r="J10" s="70">
        <v>163</v>
      </c>
      <c r="K10" s="129">
        <v>79478</v>
      </c>
      <c r="L10" s="70">
        <v>3382</v>
      </c>
      <c r="M10" s="71">
        <v>7490319</v>
      </c>
      <c r="N10" s="74" t="str">
        <f t="shared" si="0"/>
        <v>高山</v>
      </c>
    </row>
    <row r="11" spans="1:14" ht="15" customHeight="1">
      <c r="A11" s="157" t="s">
        <v>89</v>
      </c>
      <c r="B11" s="70">
        <v>3149</v>
      </c>
      <c r="C11" s="71">
        <v>11433439</v>
      </c>
      <c r="D11" s="70">
        <v>1461</v>
      </c>
      <c r="E11" s="71">
        <v>494050</v>
      </c>
      <c r="F11" s="70">
        <v>4610</v>
      </c>
      <c r="G11" s="71">
        <v>11927490</v>
      </c>
      <c r="H11" s="70">
        <v>208</v>
      </c>
      <c r="I11" s="129">
        <v>507449</v>
      </c>
      <c r="J11" s="70">
        <v>221</v>
      </c>
      <c r="K11" s="129">
        <v>22427</v>
      </c>
      <c r="L11" s="70">
        <v>4834</v>
      </c>
      <c r="M11" s="71">
        <v>11442469</v>
      </c>
      <c r="N11" s="74" t="str">
        <f t="shared" si="0"/>
        <v>多治見</v>
      </c>
    </row>
    <row r="12" spans="1:14" ht="15" customHeight="1">
      <c r="A12" s="157" t="s">
        <v>90</v>
      </c>
      <c r="B12" s="70">
        <v>2909</v>
      </c>
      <c r="C12" s="71">
        <v>10260332</v>
      </c>
      <c r="D12" s="70">
        <v>1086</v>
      </c>
      <c r="E12" s="71">
        <v>423231</v>
      </c>
      <c r="F12" s="70">
        <v>3995</v>
      </c>
      <c r="G12" s="71">
        <v>10683563</v>
      </c>
      <c r="H12" s="70">
        <v>177</v>
      </c>
      <c r="I12" s="129">
        <v>707627</v>
      </c>
      <c r="J12" s="70">
        <v>208</v>
      </c>
      <c r="K12" s="129">
        <v>25810</v>
      </c>
      <c r="L12" s="70">
        <v>4182</v>
      </c>
      <c r="M12" s="71">
        <v>10001746</v>
      </c>
      <c r="N12" s="74" t="str">
        <f t="shared" si="0"/>
        <v>関</v>
      </c>
    </row>
    <row r="13" spans="1:14" ht="15" customHeight="1">
      <c r="A13" s="157" t="s">
        <v>91</v>
      </c>
      <c r="B13" s="70">
        <v>1361</v>
      </c>
      <c r="C13" s="71">
        <v>6266204</v>
      </c>
      <c r="D13" s="70">
        <v>570</v>
      </c>
      <c r="E13" s="71">
        <v>199466</v>
      </c>
      <c r="F13" s="70">
        <v>1931</v>
      </c>
      <c r="G13" s="71">
        <v>6465670</v>
      </c>
      <c r="H13" s="70">
        <v>50</v>
      </c>
      <c r="I13" s="129">
        <v>122665</v>
      </c>
      <c r="J13" s="70">
        <v>93</v>
      </c>
      <c r="K13" s="129">
        <v>22160</v>
      </c>
      <c r="L13" s="70">
        <v>1997</v>
      </c>
      <c r="M13" s="71">
        <v>6365165</v>
      </c>
      <c r="N13" s="74" t="str">
        <f t="shared" si="0"/>
        <v>中津川</v>
      </c>
    </row>
    <row r="14" spans="1:14" ht="15" customHeight="1">
      <c r="A14" s="145" t="s">
        <v>92</v>
      </c>
      <c r="B14" s="70">
        <v>23269</v>
      </c>
      <c r="C14" s="71">
        <v>99710348</v>
      </c>
      <c r="D14" s="70">
        <v>9079</v>
      </c>
      <c r="E14" s="71">
        <v>3416900</v>
      </c>
      <c r="F14" s="70">
        <v>32348</v>
      </c>
      <c r="G14" s="71">
        <v>103127248</v>
      </c>
      <c r="H14" s="70">
        <v>1369</v>
      </c>
      <c r="I14" s="129">
        <v>9124929</v>
      </c>
      <c r="J14" s="70">
        <v>1856</v>
      </c>
      <c r="K14" s="129">
        <v>375864</v>
      </c>
      <c r="L14" s="70">
        <v>33876</v>
      </c>
      <c r="M14" s="71">
        <v>94378182</v>
      </c>
      <c r="N14" s="123" t="str">
        <f t="shared" si="0"/>
        <v>岐阜県計</v>
      </c>
    </row>
    <row r="15" spans="1:14" s="12" customFormat="1" ht="15" customHeight="1">
      <c r="A15" s="9"/>
      <c r="B15" s="13"/>
      <c r="C15" s="14"/>
      <c r="D15" s="13"/>
      <c r="E15" s="14"/>
      <c r="F15" s="13"/>
      <c r="G15" s="14"/>
      <c r="H15" s="13"/>
      <c r="I15" s="49"/>
      <c r="J15" s="13"/>
      <c r="K15" s="49"/>
      <c r="L15" s="43"/>
      <c r="M15" s="44"/>
      <c r="N15" s="10"/>
    </row>
    <row r="16" spans="1:14" ht="15" customHeight="1">
      <c r="A16" s="159" t="s">
        <v>93</v>
      </c>
      <c r="B16" s="79">
        <v>6044</v>
      </c>
      <c r="C16" s="80">
        <v>34540550</v>
      </c>
      <c r="D16" s="79">
        <v>2591</v>
      </c>
      <c r="E16" s="80">
        <v>993178</v>
      </c>
      <c r="F16" s="79">
        <v>8635</v>
      </c>
      <c r="G16" s="80">
        <v>35533728</v>
      </c>
      <c r="H16" s="79">
        <v>320</v>
      </c>
      <c r="I16" s="131">
        <v>1259833</v>
      </c>
      <c r="J16" s="79">
        <v>478</v>
      </c>
      <c r="K16" s="131">
        <v>82480</v>
      </c>
      <c r="L16" s="79">
        <v>9015</v>
      </c>
      <c r="M16" s="80">
        <v>34356375</v>
      </c>
      <c r="N16" s="127" t="str">
        <f>IF(A16="","",A16)</f>
        <v>静岡</v>
      </c>
    </row>
    <row r="17" spans="1:14" ht="15" customHeight="1">
      <c r="A17" s="157" t="s">
        <v>97</v>
      </c>
      <c r="B17" s="66">
        <v>2839</v>
      </c>
      <c r="C17" s="67">
        <v>14785827</v>
      </c>
      <c r="D17" s="66">
        <v>1136</v>
      </c>
      <c r="E17" s="67">
        <v>436708</v>
      </c>
      <c r="F17" s="66">
        <v>3975</v>
      </c>
      <c r="G17" s="67">
        <v>15222535</v>
      </c>
      <c r="H17" s="66">
        <v>157</v>
      </c>
      <c r="I17" s="128">
        <v>1116998</v>
      </c>
      <c r="J17" s="66">
        <v>179</v>
      </c>
      <c r="K17" s="128">
        <v>143498</v>
      </c>
      <c r="L17" s="66">
        <v>4158</v>
      </c>
      <c r="M17" s="67">
        <v>14249035</v>
      </c>
      <c r="N17" s="74" t="str">
        <f>IF(A17="","",A17)</f>
        <v>清水</v>
      </c>
    </row>
    <row r="18" spans="1:14" ht="15" customHeight="1">
      <c r="A18" s="157" t="s">
        <v>94</v>
      </c>
      <c r="B18" s="66">
        <v>5588</v>
      </c>
      <c r="C18" s="67">
        <v>26625354</v>
      </c>
      <c r="D18" s="66">
        <v>2581</v>
      </c>
      <c r="E18" s="67">
        <v>980149</v>
      </c>
      <c r="F18" s="66">
        <v>8169</v>
      </c>
      <c r="G18" s="67">
        <v>27605503</v>
      </c>
      <c r="H18" s="66">
        <v>362</v>
      </c>
      <c r="I18" s="128">
        <v>24323719</v>
      </c>
      <c r="J18" s="66">
        <v>382</v>
      </c>
      <c r="K18" s="128">
        <v>67695</v>
      </c>
      <c r="L18" s="66">
        <v>8567</v>
      </c>
      <c r="M18" s="67">
        <v>3349479</v>
      </c>
      <c r="N18" s="74" t="str">
        <f aca="true" t="shared" si="1" ref="N18:N29">IF(A18="","",A18)</f>
        <v>浜松西</v>
      </c>
    </row>
    <row r="19" spans="1:14" ht="15" customHeight="1">
      <c r="A19" s="157" t="s">
        <v>95</v>
      </c>
      <c r="B19" s="66">
        <v>4212</v>
      </c>
      <c r="C19" s="67">
        <v>18811789</v>
      </c>
      <c r="D19" s="66">
        <v>1783</v>
      </c>
      <c r="E19" s="67">
        <v>740768</v>
      </c>
      <c r="F19" s="66">
        <v>5995</v>
      </c>
      <c r="G19" s="67">
        <v>19552556</v>
      </c>
      <c r="H19" s="66">
        <v>232</v>
      </c>
      <c r="I19" s="128">
        <v>2537125</v>
      </c>
      <c r="J19" s="66">
        <v>265</v>
      </c>
      <c r="K19" s="128">
        <v>33997</v>
      </c>
      <c r="L19" s="66">
        <v>6254</v>
      </c>
      <c r="M19" s="67">
        <v>17049428</v>
      </c>
      <c r="N19" s="74" t="str">
        <f t="shared" si="1"/>
        <v>浜松東</v>
      </c>
    </row>
    <row r="20" spans="1:14" ht="15" customHeight="1">
      <c r="A20" s="157" t="s">
        <v>96</v>
      </c>
      <c r="B20" s="66">
        <v>4786</v>
      </c>
      <c r="C20" s="67">
        <v>21720378</v>
      </c>
      <c r="D20" s="66">
        <v>2478</v>
      </c>
      <c r="E20" s="67">
        <v>972037</v>
      </c>
      <c r="F20" s="66">
        <v>7264</v>
      </c>
      <c r="G20" s="67">
        <v>22692415</v>
      </c>
      <c r="H20" s="66">
        <v>236</v>
      </c>
      <c r="I20" s="128">
        <v>1115379</v>
      </c>
      <c r="J20" s="66">
        <v>457</v>
      </c>
      <c r="K20" s="128">
        <v>48559</v>
      </c>
      <c r="L20" s="66">
        <v>7559</v>
      </c>
      <c r="M20" s="67">
        <v>21625594</v>
      </c>
      <c r="N20" s="74" t="str">
        <f t="shared" si="1"/>
        <v>沼津</v>
      </c>
    </row>
    <row r="21" spans="1:14" ht="15" customHeight="1">
      <c r="A21" s="157" t="s">
        <v>98</v>
      </c>
      <c r="B21" s="66">
        <v>1461</v>
      </c>
      <c r="C21" s="67">
        <v>3875076</v>
      </c>
      <c r="D21" s="66">
        <v>960</v>
      </c>
      <c r="E21" s="67">
        <v>358835</v>
      </c>
      <c r="F21" s="66">
        <v>2421</v>
      </c>
      <c r="G21" s="67">
        <v>4233912</v>
      </c>
      <c r="H21" s="66">
        <v>74</v>
      </c>
      <c r="I21" s="128">
        <v>89529</v>
      </c>
      <c r="J21" s="66">
        <v>74</v>
      </c>
      <c r="K21" s="128">
        <v>12125</v>
      </c>
      <c r="L21" s="66">
        <v>2516</v>
      </c>
      <c r="M21" s="67">
        <v>4156507</v>
      </c>
      <c r="N21" s="74" t="str">
        <f t="shared" si="1"/>
        <v>熱海</v>
      </c>
    </row>
    <row r="22" spans="1:14" ht="15" customHeight="1">
      <c r="A22" s="157" t="s">
        <v>99</v>
      </c>
      <c r="B22" s="66">
        <v>2243</v>
      </c>
      <c r="C22" s="67">
        <v>7927256</v>
      </c>
      <c r="D22" s="66">
        <v>1235</v>
      </c>
      <c r="E22" s="67">
        <v>468099</v>
      </c>
      <c r="F22" s="66">
        <v>3478</v>
      </c>
      <c r="G22" s="67">
        <v>8395355</v>
      </c>
      <c r="H22" s="66">
        <v>107</v>
      </c>
      <c r="I22" s="128">
        <v>140084</v>
      </c>
      <c r="J22" s="66">
        <v>162</v>
      </c>
      <c r="K22" s="128">
        <v>23382</v>
      </c>
      <c r="L22" s="66">
        <v>3604</v>
      </c>
      <c r="M22" s="67">
        <v>8278652</v>
      </c>
      <c r="N22" s="74" t="str">
        <f t="shared" si="1"/>
        <v>三島</v>
      </c>
    </row>
    <row r="23" spans="1:14" ht="15" customHeight="1">
      <c r="A23" s="157" t="s">
        <v>100</v>
      </c>
      <c r="B23" s="66">
        <v>1977</v>
      </c>
      <c r="C23" s="67">
        <v>7665650</v>
      </c>
      <c r="D23" s="66">
        <v>746</v>
      </c>
      <c r="E23" s="67">
        <v>289113</v>
      </c>
      <c r="F23" s="66">
        <v>2723</v>
      </c>
      <c r="G23" s="67">
        <v>7954763</v>
      </c>
      <c r="H23" s="66">
        <v>90</v>
      </c>
      <c r="I23" s="128">
        <v>376649</v>
      </c>
      <c r="J23" s="66">
        <v>162</v>
      </c>
      <c r="K23" s="128">
        <v>15823</v>
      </c>
      <c r="L23" s="66">
        <v>2829</v>
      </c>
      <c r="M23" s="67">
        <v>7593937</v>
      </c>
      <c r="N23" s="74" t="str">
        <f t="shared" si="1"/>
        <v>島田</v>
      </c>
    </row>
    <row r="24" spans="1:14" ht="15" customHeight="1">
      <c r="A24" s="157" t="s">
        <v>101</v>
      </c>
      <c r="B24" s="70">
        <v>3852</v>
      </c>
      <c r="C24" s="71">
        <v>18397818</v>
      </c>
      <c r="D24" s="70">
        <v>1570</v>
      </c>
      <c r="E24" s="71">
        <v>615308</v>
      </c>
      <c r="F24" s="70">
        <v>5422</v>
      </c>
      <c r="G24" s="71">
        <v>19013126</v>
      </c>
      <c r="H24" s="70">
        <v>211</v>
      </c>
      <c r="I24" s="129">
        <v>670970</v>
      </c>
      <c r="J24" s="70">
        <v>220</v>
      </c>
      <c r="K24" s="129">
        <v>37458</v>
      </c>
      <c r="L24" s="70">
        <v>5671</v>
      </c>
      <c r="M24" s="71">
        <v>18379614</v>
      </c>
      <c r="N24" s="74" t="str">
        <f t="shared" si="1"/>
        <v>富士</v>
      </c>
    </row>
    <row r="25" spans="1:14" ht="15" customHeight="1">
      <c r="A25" s="157" t="s">
        <v>102</v>
      </c>
      <c r="B25" s="70">
        <v>2679</v>
      </c>
      <c r="C25" s="71">
        <v>11609361</v>
      </c>
      <c r="D25" s="70">
        <v>1068</v>
      </c>
      <c r="E25" s="71">
        <v>420644</v>
      </c>
      <c r="F25" s="70">
        <v>3747</v>
      </c>
      <c r="G25" s="71">
        <v>12030005</v>
      </c>
      <c r="H25" s="70">
        <v>169</v>
      </c>
      <c r="I25" s="129">
        <v>18214142</v>
      </c>
      <c r="J25" s="70">
        <v>213</v>
      </c>
      <c r="K25" s="129">
        <v>3893</v>
      </c>
      <c r="L25" s="70">
        <v>3939</v>
      </c>
      <c r="M25" s="118">
        <v>-6180244</v>
      </c>
      <c r="N25" s="74" t="str">
        <f t="shared" si="1"/>
        <v>磐田</v>
      </c>
    </row>
    <row r="26" spans="1:14" ht="15" customHeight="1">
      <c r="A26" s="157" t="s">
        <v>103</v>
      </c>
      <c r="B26" s="70">
        <v>1752</v>
      </c>
      <c r="C26" s="71">
        <v>7097412</v>
      </c>
      <c r="D26" s="70">
        <v>623</v>
      </c>
      <c r="E26" s="71">
        <v>253253</v>
      </c>
      <c r="F26" s="70">
        <v>2375</v>
      </c>
      <c r="G26" s="71">
        <v>7350666</v>
      </c>
      <c r="H26" s="70">
        <v>79</v>
      </c>
      <c r="I26" s="129">
        <v>501109</v>
      </c>
      <c r="J26" s="70">
        <v>115</v>
      </c>
      <c r="K26" s="129">
        <v>40710</v>
      </c>
      <c r="L26" s="70">
        <v>2469</v>
      </c>
      <c r="M26" s="71">
        <v>6890267</v>
      </c>
      <c r="N26" s="74" t="str">
        <f t="shared" si="1"/>
        <v>掛川</v>
      </c>
    </row>
    <row r="27" spans="1:14" ht="15" customHeight="1">
      <c r="A27" s="157" t="s">
        <v>104</v>
      </c>
      <c r="B27" s="70">
        <v>2674</v>
      </c>
      <c r="C27" s="71">
        <v>11269990</v>
      </c>
      <c r="D27" s="70">
        <v>1016</v>
      </c>
      <c r="E27" s="71">
        <v>386656</v>
      </c>
      <c r="F27" s="70">
        <v>3690</v>
      </c>
      <c r="G27" s="71">
        <v>11656646</v>
      </c>
      <c r="H27" s="70">
        <v>142</v>
      </c>
      <c r="I27" s="129">
        <v>398723</v>
      </c>
      <c r="J27" s="70">
        <v>177</v>
      </c>
      <c r="K27" s="129">
        <v>24414</v>
      </c>
      <c r="L27" s="70">
        <v>3856</v>
      </c>
      <c r="M27" s="71">
        <v>11282337</v>
      </c>
      <c r="N27" s="74" t="str">
        <f t="shared" si="1"/>
        <v>藤枝</v>
      </c>
    </row>
    <row r="28" spans="1:14" ht="15" customHeight="1">
      <c r="A28" s="157" t="s">
        <v>105</v>
      </c>
      <c r="B28" s="70">
        <v>873</v>
      </c>
      <c r="C28" s="71">
        <v>2308584</v>
      </c>
      <c r="D28" s="70">
        <v>411</v>
      </c>
      <c r="E28" s="71">
        <v>147025</v>
      </c>
      <c r="F28" s="70">
        <v>1284</v>
      </c>
      <c r="G28" s="71">
        <v>2455609</v>
      </c>
      <c r="H28" s="70">
        <v>34</v>
      </c>
      <c r="I28" s="129">
        <v>113534</v>
      </c>
      <c r="J28" s="70">
        <v>55</v>
      </c>
      <c r="K28" s="129">
        <v>4385</v>
      </c>
      <c r="L28" s="70">
        <v>1330</v>
      </c>
      <c r="M28" s="71">
        <v>2346460</v>
      </c>
      <c r="N28" s="74" t="str">
        <f t="shared" si="1"/>
        <v>下田</v>
      </c>
    </row>
    <row r="29" spans="1:14" ht="15" customHeight="1">
      <c r="A29" s="145" t="s">
        <v>106</v>
      </c>
      <c r="B29" s="70">
        <v>40980</v>
      </c>
      <c r="C29" s="71">
        <v>186635046</v>
      </c>
      <c r="D29" s="70">
        <v>18198</v>
      </c>
      <c r="E29" s="71">
        <v>7061771</v>
      </c>
      <c r="F29" s="70">
        <v>59178</v>
      </c>
      <c r="G29" s="71">
        <v>193696818</v>
      </c>
      <c r="H29" s="70">
        <v>2213</v>
      </c>
      <c r="I29" s="129">
        <v>50857793</v>
      </c>
      <c r="J29" s="70">
        <v>2939</v>
      </c>
      <c r="K29" s="129">
        <v>538418</v>
      </c>
      <c r="L29" s="70">
        <v>61767</v>
      </c>
      <c r="M29" s="71">
        <v>143377442</v>
      </c>
      <c r="N29" s="123" t="str">
        <f t="shared" si="1"/>
        <v>静岡県計</v>
      </c>
    </row>
    <row r="30" spans="1:14" s="12" customFormat="1" ht="15" customHeight="1">
      <c r="A30" s="143"/>
      <c r="B30" s="13"/>
      <c r="C30" s="14"/>
      <c r="D30" s="13"/>
      <c r="E30" s="14"/>
      <c r="F30" s="13"/>
      <c r="G30" s="14"/>
      <c r="H30" s="13"/>
      <c r="I30" s="49"/>
      <c r="J30" s="13"/>
      <c r="K30" s="49"/>
      <c r="L30" s="43"/>
      <c r="M30" s="44"/>
      <c r="N30" s="144"/>
    </row>
    <row r="31" spans="1:14" ht="15" customHeight="1">
      <c r="A31" s="158" t="s">
        <v>107</v>
      </c>
      <c r="B31" s="66">
        <v>3503</v>
      </c>
      <c r="C31" s="67">
        <v>19418261</v>
      </c>
      <c r="D31" s="66">
        <v>1673</v>
      </c>
      <c r="E31" s="67">
        <v>649160</v>
      </c>
      <c r="F31" s="66">
        <v>5176</v>
      </c>
      <c r="G31" s="67">
        <v>20067421</v>
      </c>
      <c r="H31" s="66">
        <v>378</v>
      </c>
      <c r="I31" s="128">
        <v>595877</v>
      </c>
      <c r="J31" s="66">
        <v>224</v>
      </c>
      <c r="K31" s="128">
        <v>15258</v>
      </c>
      <c r="L31" s="66">
        <v>5589</v>
      </c>
      <c r="M31" s="67">
        <v>19486803</v>
      </c>
      <c r="N31" s="116" t="str">
        <f aca="true" t="shared" si="2" ref="N31:N38">IF(A31="","",A31)</f>
        <v>千種</v>
      </c>
    </row>
    <row r="32" spans="1:14" ht="15" customHeight="1">
      <c r="A32" s="158" t="s">
        <v>108</v>
      </c>
      <c r="B32" s="66">
        <v>2060</v>
      </c>
      <c r="C32" s="67">
        <v>63662106</v>
      </c>
      <c r="D32" s="66">
        <v>821</v>
      </c>
      <c r="E32" s="67">
        <v>348148</v>
      </c>
      <c r="F32" s="66">
        <v>2881</v>
      </c>
      <c r="G32" s="67">
        <v>64010254</v>
      </c>
      <c r="H32" s="66">
        <v>262</v>
      </c>
      <c r="I32" s="128">
        <v>1640485</v>
      </c>
      <c r="J32" s="66">
        <v>168</v>
      </c>
      <c r="K32" s="128">
        <v>121743</v>
      </c>
      <c r="L32" s="66">
        <v>3161</v>
      </c>
      <c r="M32" s="67">
        <v>62491511</v>
      </c>
      <c r="N32" s="116" t="str">
        <f t="shared" si="2"/>
        <v>名古屋東</v>
      </c>
    </row>
    <row r="33" spans="1:14" ht="15" customHeight="1">
      <c r="A33" s="158" t="s">
        <v>109</v>
      </c>
      <c r="B33" s="66">
        <v>4039</v>
      </c>
      <c r="C33" s="67">
        <v>15425417</v>
      </c>
      <c r="D33" s="66">
        <v>1846</v>
      </c>
      <c r="E33" s="67">
        <v>689026</v>
      </c>
      <c r="F33" s="66">
        <v>5885</v>
      </c>
      <c r="G33" s="67">
        <v>16114443</v>
      </c>
      <c r="H33" s="66">
        <v>253</v>
      </c>
      <c r="I33" s="128">
        <v>506208</v>
      </c>
      <c r="J33" s="66">
        <v>284</v>
      </c>
      <c r="K33" s="128">
        <v>51460</v>
      </c>
      <c r="L33" s="66">
        <v>6166</v>
      </c>
      <c r="M33" s="67">
        <v>15659696</v>
      </c>
      <c r="N33" s="116" t="str">
        <f t="shared" si="2"/>
        <v>名古屋北</v>
      </c>
    </row>
    <row r="34" spans="1:14" ht="15" customHeight="1">
      <c r="A34" s="158" t="s">
        <v>110</v>
      </c>
      <c r="B34" s="66">
        <v>4768</v>
      </c>
      <c r="C34" s="67">
        <v>27458280</v>
      </c>
      <c r="D34" s="66">
        <v>1715</v>
      </c>
      <c r="E34" s="67">
        <v>642166</v>
      </c>
      <c r="F34" s="66">
        <v>6483</v>
      </c>
      <c r="G34" s="67">
        <v>28100446</v>
      </c>
      <c r="H34" s="66">
        <v>247</v>
      </c>
      <c r="I34" s="128">
        <v>1024283</v>
      </c>
      <c r="J34" s="66">
        <v>404</v>
      </c>
      <c r="K34" s="115">
        <v>-19787</v>
      </c>
      <c r="L34" s="66">
        <v>6760</v>
      </c>
      <c r="M34" s="67">
        <v>27056375</v>
      </c>
      <c r="N34" s="116" t="str">
        <f t="shared" si="2"/>
        <v>名古屋西</v>
      </c>
    </row>
    <row r="35" spans="1:14" ht="15" customHeight="1">
      <c r="A35" s="158" t="s">
        <v>111</v>
      </c>
      <c r="B35" s="66">
        <v>3296</v>
      </c>
      <c r="C35" s="67">
        <v>67648791</v>
      </c>
      <c r="D35" s="66">
        <v>1065</v>
      </c>
      <c r="E35" s="67">
        <v>418380</v>
      </c>
      <c r="F35" s="66">
        <v>4361</v>
      </c>
      <c r="G35" s="67">
        <v>68067171</v>
      </c>
      <c r="H35" s="66">
        <v>277</v>
      </c>
      <c r="I35" s="128">
        <v>38672943</v>
      </c>
      <c r="J35" s="66">
        <v>263</v>
      </c>
      <c r="K35" s="115">
        <v>-1867</v>
      </c>
      <c r="L35" s="66">
        <v>4659</v>
      </c>
      <c r="M35" s="67">
        <v>29392361</v>
      </c>
      <c r="N35" s="116" t="str">
        <f t="shared" si="2"/>
        <v>名古屋中村</v>
      </c>
    </row>
    <row r="36" spans="1:14" ht="15" customHeight="1">
      <c r="A36" s="158" t="s">
        <v>112</v>
      </c>
      <c r="B36" s="66">
        <v>6024</v>
      </c>
      <c r="C36" s="67">
        <v>74896308</v>
      </c>
      <c r="D36" s="66">
        <v>1978</v>
      </c>
      <c r="E36" s="67">
        <v>901394</v>
      </c>
      <c r="F36" s="66">
        <v>8002</v>
      </c>
      <c r="G36" s="67">
        <v>75797702</v>
      </c>
      <c r="H36" s="66">
        <v>607</v>
      </c>
      <c r="I36" s="128">
        <v>10878523</v>
      </c>
      <c r="J36" s="66">
        <v>649</v>
      </c>
      <c r="K36" s="128">
        <v>35931</v>
      </c>
      <c r="L36" s="66">
        <v>8667</v>
      </c>
      <c r="M36" s="67">
        <v>64955110</v>
      </c>
      <c r="N36" s="116" t="str">
        <f t="shared" si="2"/>
        <v>名古屋中</v>
      </c>
    </row>
    <row r="37" spans="1:14" ht="15" customHeight="1">
      <c r="A37" s="158" t="s">
        <v>113</v>
      </c>
      <c r="B37" s="66">
        <v>5827</v>
      </c>
      <c r="C37" s="67">
        <v>34139115</v>
      </c>
      <c r="D37" s="66">
        <v>2529</v>
      </c>
      <c r="E37" s="67">
        <v>966482</v>
      </c>
      <c r="F37" s="66">
        <v>8356</v>
      </c>
      <c r="G37" s="67">
        <v>35105597</v>
      </c>
      <c r="H37" s="66">
        <v>614</v>
      </c>
      <c r="I37" s="128">
        <v>8239863</v>
      </c>
      <c r="J37" s="66">
        <v>478</v>
      </c>
      <c r="K37" s="115">
        <v>-479890</v>
      </c>
      <c r="L37" s="66">
        <v>9035</v>
      </c>
      <c r="M37" s="67">
        <v>26385844</v>
      </c>
      <c r="N37" s="116" t="str">
        <f t="shared" si="2"/>
        <v>昭和</v>
      </c>
    </row>
    <row r="38" spans="1:14" ht="15" customHeight="1">
      <c r="A38" s="158" t="s">
        <v>114</v>
      </c>
      <c r="B38" s="66">
        <v>6105</v>
      </c>
      <c r="C38" s="67">
        <v>38149210</v>
      </c>
      <c r="D38" s="66">
        <v>2430</v>
      </c>
      <c r="E38" s="67">
        <v>954612</v>
      </c>
      <c r="F38" s="66">
        <v>8535</v>
      </c>
      <c r="G38" s="67">
        <v>39103822</v>
      </c>
      <c r="H38" s="66">
        <v>351</v>
      </c>
      <c r="I38" s="128">
        <v>1113786</v>
      </c>
      <c r="J38" s="66">
        <v>493</v>
      </c>
      <c r="K38" s="128">
        <v>309576</v>
      </c>
      <c r="L38" s="66">
        <v>8948</v>
      </c>
      <c r="M38" s="67">
        <v>38299612</v>
      </c>
      <c r="N38" s="116" t="str">
        <f t="shared" si="2"/>
        <v>熱田</v>
      </c>
    </row>
    <row r="39" spans="1:14" ht="15" customHeight="1">
      <c r="A39" s="157" t="s">
        <v>115</v>
      </c>
      <c r="B39" s="66">
        <v>5096</v>
      </c>
      <c r="C39" s="67">
        <v>25981385</v>
      </c>
      <c r="D39" s="66">
        <v>1824</v>
      </c>
      <c r="E39" s="67">
        <v>712211</v>
      </c>
      <c r="F39" s="66">
        <v>6920</v>
      </c>
      <c r="G39" s="67">
        <v>26693597</v>
      </c>
      <c r="H39" s="66">
        <v>368</v>
      </c>
      <c r="I39" s="128">
        <v>1308108</v>
      </c>
      <c r="J39" s="66">
        <v>483</v>
      </c>
      <c r="K39" s="128">
        <v>109455</v>
      </c>
      <c r="L39" s="66">
        <v>7332</v>
      </c>
      <c r="M39" s="67">
        <v>25494944</v>
      </c>
      <c r="N39" s="74" t="str">
        <f aca="true" t="shared" si="3" ref="N39:N51">IF(A39="","",A39)</f>
        <v>中川</v>
      </c>
    </row>
    <row r="40" spans="1:14" ht="15" customHeight="1">
      <c r="A40" s="157" t="s">
        <v>116</v>
      </c>
      <c r="B40" s="66">
        <v>7642</v>
      </c>
      <c r="C40" s="67">
        <v>31686878</v>
      </c>
      <c r="D40" s="66">
        <v>3183</v>
      </c>
      <c r="E40" s="67">
        <v>1271534</v>
      </c>
      <c r="F40" s="66">
        <v>10825</v>
      </c>
      <c r="G40" s="67">
        <v>32958412</v>
      </c>
      <c r="H40" s="66">
        <v>388</v>
      </c>
      <c r="I40" s="128">
        <v>2162189</v>
      </c>
      <c r="J40" s="66">
        <v>563</v>
      </c>
      <c r="K40" s="128">
        <v>109209</v>
      </c>
      <c r="L40" s="66">
        <v>11283</v>
      </c>
      <c r="M40" s="67">
        <v>30905433</v>
      </c>
      <c r="N40" s="74" t="str">
        <f t="shared" si="3"/>
        <v>豊橋</v>
      </c>
    </row>
    <row r="41" spans="1:14" ht="15" customHeight="1">
      <c r="A41" s="157" t="s">
        <v>117</v>
      </c>
      <c r="B41" s="66">
        <v>3743</v>
      </c>
      <c r="C41" s="67">
        <v>15824860</v>
      </c>
      <c r="D41" s="66">
        <v>1438</v>
      </c>
      <c r="E41" s="67">
        <v>601155</v>
      </c>
      <c r="F41" s="66">
        <v>5181</v>
      </c>
      <c r="G41" s="67">
        <v>16426015</v>
      </c>
      <c r="H41" s="66">
        <v>184</v>
      </c>
      <c r="I41" s="128">
        <v>300278</v>
      </c>
      <c r="J41" s="66">
        <v>301</v>
      </c>
      <c r="K41" s="128">
        <v>41398</v>
      </c>
      <c r="L41" s="66">
        <v>5398</v>
      </c>
      <c r="M41" s="67">
        <v>16167135</v>
      </c>
      <c r="N41" s="74" t="str">
        <f t="shared" si="3"/>
        <v>岡崎</v>
      </c>
    </row>
    <row r="42" spans="1:14" ht="15" customHeight="1">
      <c r="A42" s="157" t="s">
        <v>118</v>
      </c>
      <c r="B42" s="66">
        <v>4537</v>
      </c>
      <c r="C42" s="67">
        <v>24661492</v>
      </c>
      <c r="D42" s="66">
        <v>2037</v>
      </c>
      <c r="E42" s="67">
        <v>810604</v>
      </c>
      <c r="F42" s="66">
        <v>6574</v>
      </c>
      <c r="G42" s="67">
        <v>25472096</v>
      </c>
      <c r="H42" s="66">
        <v>259</v>
      </c>
      <c r="I42" s="128">
        <v>1001119</v>
      </c>
      <c r="J42" s="66">
        <v>377</v>
      </c>
      <c r="K42" s="128">
        <v>71158</v>
      </c>
      <c r="L42" s="66">
        <v>6870</v>
      </c>
      <c r="M42" s="67">
        <v>24542135</v>
      </c>
      <c r="N42" s="74" t="str">
        <f t="shared" si="3"/>
        <v>一宮</v>
      </c>
    </row>
    <row r="43" spans="1:14" ht="15" customHeight="1">
      <c r="A43" s="157" t="s">
        <v>119</v>
      </c>
      <c r="B43" s="66">
        <v>1966</v>
      </c>
      <c r="C43" s="67">
        <v>7194567</v>
      </c>
      <c r="D43" s="66">
        <v>1015</v>
      </c>
      <c r="E43" s="67">
        <v>373164</v>
      </c>
      <c r="F43" s="66">
        <v>2981</v>
      </c>
      <c r="G43" s="67">
        <v>7567731</v>
      </c>
      <c r="H43" s="66">
        <v>126</v>
      </c>
      <c r="I43" s="128">
        <v>298794</v>
      </c>
      <c r="J43" s="66">
        <v>128</v>
      </c>
      <c r="K43" s="128">
        <v>14564</v>
      </c>
      <c r="L43" s="66">
        <v>3128</v>
      </c>
      <c r="M43" s="67">
        <v>7283501</v>
      </c>
      <c r="N43" s="74" t="str">
        <f t="shared" si="3"/>
        <v>尾張瀬戸</v>
      </c>
    </row>
    <row r="44" spans="1:14" ht="15" customHeight="1">
      <c r="A44" s="157" t="s">
        <v>120</v>
      </c>
      <c r="B44" s="66">
        <v>4861</v>
      </c>
      <c r="C44" s="67">
        <v>29101639</v>
      </c>
      <c r="D44" s="66">
        <v>1801</v>
      </c>
      <c r="E44" s="67">
        <v>920686</v>
      </c>
      <c r="F44" s="66">
        <v>6662</v>
      </c>
      <c r="G44" s="67">
        <v>30022325</v>
      </c>
      <c r="H44" s="66">
        <v>272</v>
      </c>
      <c r="I44" s="128">
        <v>1131236</v>
      </c>
      <c r="J44" s="66">
        <v>363</v>
      </c>
      <c r="K44" s="128">
        <v>18161</v>
      </c>
      <c r="L44" s="66">
        <v>6957</v>
      </c>
      <c r="M44" s="67">
        <v>28909249</v>
      </c>
      <c r="N44" s="74" t="str">
        <f t="shared" si="3"/>
        <v>半田</v>
      </c>
    </row>
    <row r="45" spans="1:14" ht="15" customHeight="1">
      <c r="A45" s="157" t="s">
        <v>121</v>
      </c>
      <c r="B45" s="66">
        <v>3111</v>
      </c>
      <c r="C45" s="67">
        <v>12381002</v>
      </c>
      <c r="D45" s="66">
        <v>1152</v>
      </c>
      <c r="E45" s="67">
        <v>456530</v>
      </c>
      <c r="F45" s="66">
        <v>4263</v>
      </c>
      <c r="G45" s="67">
        <v>12837532</v>
      </c>
      <c r="H45" s="66">
        <v>211</v>
      </c>
      <c r="I45" s="128">
        <v>894816</v>
      </c>
      <c r="J45" s="66">
        <v>207</v>
      </c>
      <c r="K45" s="128">
        <v>26994</v>
      </c>
      <c r="L45" s="66">
        <v>4497</v>
      </c>
      <c r="M45" s="67">
        <v>11969710</v>
      </c>
      <c r="N45" s="74" t="str">
        <f t="shared" si="3"/>
        <v>津島</v>
      </c>
    </row>
    <row r="46" spans="1:14" ht="15" customHeight="1">
      <c r="A46" s="157" t="s">
        <v>122</v>
      </c>
      <c r="B46" s="66">
        <v>4682</v>
      </c>
      <c r="C46" s="67">
        <v>36246382</v>
      </c>
      <c r="D46" s="66">
        <v>1561</v>
      </c>
      <c r="E46" s="67">
        <v>647435</v>
      </c>
      <c r="F46" s="66">
        <v>6243</v>
      </c>
      <c r="G46" s="67">
        <v>36893816</v>
      </c>
      <c r="H46" s="66">
        <v>255</v>
      </c>
      <c r="I46" s="128">
        <v>12614988</v>
      </c>
      <c r="J46" s="66">
        <v>306</v>
      </c>
      <c r="K46" s="128">
        <v>167622</v>
      </c>
      <c r="L46" s="66">
        <v>6518</v>
      </c>
      <c r="M46" s="67">
        <v>24446449</v>
      </c>
      <c r="N46" s="74" t="str">
        <f t="shared" si="3"/>
        <v>刈谷</v>
      </c>
    </row>
    <row r="47" spans="1:14" ht="15" customHeight="1">
      <c r="A47" s="157" t="s">
        <v>123</v>
      </c>
      <c r="B47" s="66">
        <v>3789</v>
      </c>
      <c r="C47" s="67">
        <v>23739997</v>
      </c>
      <c r="D47" s="66">
        <v>1374</v>
      </c>
      <c r="E47" s="67">
        <v>633771</v>
      </c>
      <c r="F47" s="66">
        <v>5163</v>
      </c>
      <c r="G47" s="67">
        <v>24373768</v>
      </c>
      <c r="H47" s="66">
        <v>208</v>
      </c>
      <c r="I47" s="128">
        <v>129517019</v>
      </c>
      <c r="J47" s="66">
        <v>281</v>
      </c>
      <c r="K47" s="128">
        <v>135696</v>
      </c>
      <c r="L47" s="66">
        <v>5395</v>
      </c>
      <c r="M47" s="114">
        <v>-105007555</v>
      </c>
      <c r="N47" s="74" t="str">
        <f t="shared" si="3"/>
        <v>豊田</v>
      </c>
    </row>
    <row r="48" spans="1:14" ht="15" customHeight="1">
      <c r="A48" s="157" t="s">
        <v>124</v>
      </c>
      <c r="B48" s="66">
        <v>1665</v>
      </c>
      <c r="C48" s="67">
        <v>7839346</v>
      </c>
      <c r="D48" s="66">
        <v>495</v>
      </c>
      <c r="E48" s="67">
        <v>222321</v>
      </c>
      <c r="F48" s="66">
        <v>2160</v>
      </c>
      <c r="G48" s="67">
        <v>8061668</v>
      </c>
      <c r="H48" s="66">
        <v>65</v>
      </c>
      <c r="I48" s="128">
        <v>78990</v>
      </c>
      <c r="J48" s="66">
        <v>125</v>
      </c>
      <c r="K48" s="128">
        <v>11057</v>
      </c>
      <c r="L48" s="66">
        <v>2231</v>
      </c>
      <c r="M48" s="67">
        <v>7993735</v>
      </c>
      <c r="N48" s="74" t="str">
        <f t="shared" si="3"/>
        <v>西尾</v>
      </c>
    </row>
    <row r="49" spans="1:14" ht="15" customHeight="1">
      <c r="A49" s="157" t="s">
        <v>125</v>
      </c>
      <c r="B49" s="66">
        <v>6751</v>
      </c>
      <c r="C49" s="67">
        <v>31142596</v>
      </c>
      <c r="D49" s="66">
        <v>2933</v>
      </c>
      <c r="E49" s="67">
        <v>1155587</v>
      </c>
      <c r="F49" s="66">
        <v>9684</v>
      </c>
      <c r="G49" s="67">
        <v>32298182</v>
      </c>
      <c r="H49" s="66">
        <v>354</v>
      </c>
      <c r="I49" s="128">
        <v>4694507</v>
      </c>
      <c r="J49" s="66">
        <v>517</v>
      </c>
      <c r="K49" s="115">
        <v>-42322</v>
      </c>
      <c r="L49" s="66">
        <v>10088</v>
      </c>
      <c r="M49" s="67">
        <v>27561354</v>
      </c>
      <c r="N49" s="74" t="str">
        <f t="shared" si="3"/>
        <v>小牧</v>
      </c>
    </row>
    <row r="50" spans="1:14" ht="15" customHeight="1">
      <c r="A50" s="157" t="s">
        <v>126</v>
      </c>
      <c r="B50" s="66">
        <v>546</v>
      </c>
      <c r="C50" s="67">
        <v>1562070</v>
      </c>
      <c r="D50" s="66">
        <v>265</v>
      </c>
      <c r="E50" s="67">
        <v>95845</v>
      </c>
      <c r="F50" s="66">
        <v>811</v>
      </c>
      <c r="G50" s="67">
        <v>1657915</v>
      </c>
      <c r="H50" s="66">
        <v>33</v>
      </c>
      <c r="I50" s="128">
        <v>72232</v>
      </c>
      <c r="J50" s="66">
        <v>52</v>
      </c>
      <c r="K50" s="128">
        <v>4684</v>
      </c>
      <c r="L50" s="66">
        <v>847</v>
      </c>
      <c r="M50" s="67">
        <v>1590366</v>
      </c>
      <c r="N50" s="74" t="str">
        <f t="shared" si="3"/>
        <v>新城</v>
      </c>
    </row>
    <row r="51" spans="1:14" ht="15" customHeight="1">
      <c r="A51" s="145" t="s">
        <v>127</v>
      </c>
      <c r="B51" s="70">
        <v>84011</v>
      </c>
      <c r="C51" s="71">
        <v>588159701</v>
      </c>
      <c r="D51" s="70">
        <v>33135</v>
      </c>
      <c r="E51" s="71">
        <v>13470211</v>
      </c>
      <c r="F51" s="70">
        <v>117146</v>
      </c>
      <c r="G51" s="71">
        <v>601629912</v>
      </c>
      <c r="H51" s="70">
        <v>5712</v>
      </c>
      <c r="I51" s="129">
        <v>216746244</v>
      </c>
      <c r="J51" s="70">
        <v>6666</v>
      </c>
      <c r="K51" s="129">
        <v>700101</v>
      </c>
      <c r="L51" s="70">
        <v>123529</v>
      </c>
      <c r="M51" s="71">
        <v>385583768</v>
      </c>
      <c r="N51" s="123" t="str">
        <f t="shared" si="3"/>
        <v>愛知県計</v>
      </c>
    </row>
    <row r="52" spans="1:14" s="12" customFormat="1" ht="15" customHeight="1">
      <c r="A52" s="143"/>
      <c r="B52" s="13"/>
      <c r="C52" s="14"/>
      <c r="D52" s="13"/>
      <c r="E52" s="14"/>
      <c r="F52" s="13"/>
      <c r="G52" s="14"/>
      <c r="H52" s="13"/>
      <c r="I52" s="49"/>
      <c r="J52" s="13"/>
      <c r="K52" s="49"/>
      <c r="L52" s="43"/>
      <c r="M52" s="44"/>
      <c r="N52" s="144"/>
    </row>
    <row r="53" spans="1:14" ht="15" customHeight="1">
      <c r="A53" s="158" t="s">
        <v>128</v>
      </c>
      <c r="B53" s="66">
        <v>2405</v>
      </c>
      <c r="C53" s="67">
        <v>12541251</v>
      </c>
      <c r="D53" s="66">
        <v>890</v>
      </c>
      <c r="E53" s="67">
        <v>343301</v>
      </c>
      <c r="F53" s="66">
        <v>3295</v>
      </c>
      <c r="G53" s="67">
        <v>12884552</v>
      </c>
      <c r="H53" s="66">
        <v>127</v>
      </c>
      <c r="I53" s="128">
        <v>457575</v>
      </c>
      <c r="J53" s="66">
        <v>231</v>
      </c>
      <c r="K53" s="128">
        <v>3440</v>
      </c>
      <c r="L53" s="66">
        <v>3471</v>
      </c>
      <c r="M53" s="67">
        <v>12430416</v>
      </c>
      <c r="N53" s="116" t="str">
        <f>IF(A53="","",A53)</f>
        <v>津</v>
      </c>
    </row>
    <row r="54" spans="1:14" ht="15" customHeight="1">
      <c r="A54" s="157" t="s">
        <v>129</v>
      </c>
      <c r="B54" s="70">
        <v>3993</v>
      </c>
      <c r="C54" s="71">
        <v>18235900</v>
      </c>
      <c r="D54" s="70">
        <v>1601</v>
      </c>
      <c r="E54" s="71">
        <v>598726</v>
      </c>
      <c r="F54" s="70">
        <v>5594</v>
      </c>
      <c r="G54" s="71">
        <v>18834626</v>
      </c>
      <c r="H54" s="70">
        <v>229</v>
      </c>
      <c r="I54" s="129">
        <v>11416714</v>
      </c>
      <c r="J54" s="70">
        <v>329</v>
      </c>
      <c r="K54" s="129">
        <v>57144</v>
      </c>
      <c r="L54" s="70">
        <v>5870</v>
      </c>
      <c r="M54" s="71">
        <v>7475056</v>
      </c>
      <c r="N54" s="74" t="str">
        <f aca="true" t="shared" si="4" ref="N54:N61">IF(A54="","",A54)</f>
        <v>四日市</v>
      </c>
    </row>
    <row r="55" spans="1:14" ht="15" customHeight="1">
      <c r="A55" s="157" t="s">
        <v>130</v>
      </c>
      <c r="B55" s="70">
        <v>2514</v>
      </c>
      <c r="C55" s="71">
        <v>8482087</v>
      </c>
      <c r="D55" s="70">
        <v>951</v>
      </c>
      <c r="E55" s="71">
        <v>349231</v>
      </c>
      <c r="F55" s="70">
        <v>3465</v>
      </c>
      <c r="G55" s="71">
        <v>8831318</v>
      </c>
      <c r="H55" s="70">
        <v>193</v>
      </c>
      <c r="I55" s="129">
        <v>774751</v>
      </c>
      <c r="J55" s="70">
        <v>189</v>
      </c>
      <c r="K55" s="129">
        <v>21260</v>
      </c>
      <c r="L55" s="70">
        <v>3678</v>
      </c>
      <c r="M55" s="71">
        <v>8077827</v>
      </c>
      <c r="N55" s="74" t="str">
        <f t="shared" si="4"/>
        <v>伊勢</v>
      </c>
    </row>
    <row r="56" spans="1:14" ht="15" customHeight="1">
      <c r="A56" s="157" t="s">
        <v>131</v>
      </c>
      <c r="B56" s="70">
        <v>1766</v>
      </c>
      <c r="C56" s="71">
        <v>6970544</v>
      </c>
      <c r="D56" s="70">
        <v>653</v>
      </c>
      <c r="E56" s="71">
        <v>257136</v>
      </c>
      <c r="F56" s="70">
        <v>2419</v>
      </c>
      <c r="G56" s="71">
        <v>7227680</v>
      </c>
      <c r="H56" s="70">
        <v>111</v>
      </c>
      <c r="I56" s="129">
        <v>612088</v>
      </c>
      <c r="J56" s="70">
        <v>91</v>
      </c>
      <c r="K56" s="129">
        <v>53762</v>
      </c>
      <c r="L56" s="70">
        <v>2548</v>
      </c>
      <c r="M56" s="71">
        <v>6669353</v>
      </c>
      <c r="N56" s="74" t="str">
        <f t="shared" si="4"/>
        <v>松阪</v>
      </c>
    </row>
    <row r="57" spans="1:14" ht="15" customHeight="1">
      <c r="A57" s="157" t="s">
        <v>132</v>
      </c>
      <c r="B57" s="70">
        <v>1982</v>
      </c>
      <c r="C57" s="71">
        <v>8460960</v>
      </c>
      <c r="D57" s="70">
        <v>810</v>
      </c>
      <c r="E57" s="71">
        <v>322098</v>
      </c>
      <c r="F57" s="70">
        <v>2792</v>
      </c>
      <c r="G57" s="71">
        <v>8783058</v>
      </c>
      <c r="H57" s="70">
        <v>86</v>
      </c>
      <c r="I57" s="129">
        <v>495015</v>
      </c>
      <c r="J57" s="70">
        <v>155</v>
      </c>
      <c r="K57" s="129">
        <v>32016</v>
      </c>
      <c r="L57" s="70">
        <v>2889</v>
      </c>
      <c r="M57" s="71">
        <v>8320058</v>
      </c>
      <c r="N57" s="74" t="str">
        <f t="shared" si="4"/>
        <v>桑名</v>
      </c>
    </row>
    <row r="58" spans="1:14" ht="15" customHeight="1">
      <c r="A58" s="157" t="s">
        <v>133</v>
      </c>
      <c r="B58" s="70">
        <v>1258</v>
      </c>
      <c r="C58" s="71">
        <v>4568192</v>
      </c>
      <c r="D58" s="70">
        <v>402</v>
      </c>
      <c r="E58" s="71">
        <v>149780</v>
      </c>
      <c r="F58" s="70">
        <v>1660</v>
      </c>
      <c r="G58" s="71">
        <v>4717972</v>
      </c>
      <c r="H58" s="70">
        <v>72</v>
      </c>
      <c r="I58" s="129">
        <v>512463</v>
      </c>
      <c r="J58" s="70">
        <v>84</v>
      </c>
      <c r="K58" s="119">
        <v>-2081</v>
      </c>
      <c r="L58" s="70">
        <v>1757</v>
      </c>
      <c r="M58" s="71">
        <v>4203428</v>
      </c>
      <c r="N58" s="74" t="str">
        <f t="shared" si="4"/>
        <v>上野</v>
      </c>
    </row>
    <row r="59" spans="1:14" ht="15" customHeight="1">
      <c r="A59" s="157" t="s">
        <v>134</v>
      </c>
      <c r="B59" s="70">
        <v>1927</v>
      </c>
      <c r="C59" s="71">
        <v>7959132</v>
      </c>
      <c r="D59" s="70">
        <v>576</v>
      </c>
      <c r="E59" s="71">
        <v>241313</v>
      </c>
      <c r="F59" s="70">
        <v>2503</v>
      </c>
      <c r="G59" s="71">
        <v>8200445</v>
      </c>
      <c r="H59" s="70">
        <v>95</v>
      </c>
      <c r="I59" s="129">
        <v>697460</v>
      </c>
      <c r="J59" s="70">
        <v>184</v>
      </c>
      <c r="K59" s="129">
        <v>130623</v>
      </c>
      <c r="L59" s="70">
        <v>2622</v>
      </c>
      <c r="M59" s="71">
        <v>7633608</v>
      </c>
      <c r="N59" s="74" t="str">
        <f t="shared" si="4"/>
        <v>鈴鹿</v>
      </c>
    </row>
    <row r="60" spans="1:14" ht="15" customHeight="1">
      <c r="A60" s="157" t="s">
        <v>135</v>
      </c>
      <c r="B60" s="70">
        <v>637</v>
      </c>
      <c r="C60" s="71">
        <v>1775494</v>
      </c>
      <c r="D60" s="70">
        <v>212</v>
      </c>
      <c r="E60" s="71">
        <v>82194</v>
      </c>
      <c r="F60" s="70">
        <v>849</v>
      </c>
      <c r="G60" s="71">
        <v>1857688</v>
      </c>
      <c r="H60" s="70">
        <v>31</v>
      </c>
      <c r="I60" s="129">
        <v>63552</v>
      </c>
      <c r="J60" s="70">
        <v>76</v>
      </c>
      <c r="K60" s="129">
        <v>7398</v>
      </c>
      <c r="L60" s="70">
        <v>893</v>
      </c>
      <c r="M60" s="71">
        <v>1801534</v>
      </c>
      <c r="N60" s="74" t="str">
        <f t="shared" si="4"/>
        <v>尾鷲</v>
      </c>
    </row>
    <row r="61" spans="1:14" s="7" customFormat="1" ht="15" customHeight="1">
      <c r="A61" s="145" t="s">
        <v>136</v>
      </c>
      <c r="B61" s="75">
        <v>16482</v>
      </c>
      <c r="C61" s="76">
        <v>68993558</v>
      </c>
      <c r="D61" s="75">
        <v>6095</v>
      </c>
      <c r="E61" s="76">
        <v>2343778</v>
      </c>
      <c r="F61" s="75">
        <v>22577</v>
      </c>
      <c r="G61" s="76">
        <v>71337337</v>
      </c>
      <c r="H61" s="75">
        <v>944</v>
      </c>
      <c r="I61" s="130">
        <v>15029618</v>
      </c>
      <c r="J61" s="75">
        <v>1339</v>
      </c>
      <c r="K61" s="130">
        <v>303562</v>
      </c>
      <c r="L61" s="75">
        <v>23728</v>
      </c>
      <c r="M61" s="76">
        <v>56611280</v>
      </c>
      <c r="N61" s="123" t="str">
        <f t="shared" si="4"/>
        <v>三重県計</v>
      </c>
    </row>
    <row r="62" spans="1:14" s="12" customFormat="1" ht="15" customHeight="1" thickBot="1">
      <c r="A62" s="29"/>
      <c r="B62" s="41"/>
      <c r="C62" s="42"/>
      <c r="D62" s="41"/>
      <c r="E62" s="42"/>
      <c r="F62" s="41"/>
      <c r="G62" s="42"/>
      <c r="H62" s="41"/>
      <c r="I62" s="50"/>
      <c r="J62" s="41"/>
      <c r="K62" s="50"/>
      <c r="L62" s="45"/>
      <c r="M62" s="46"/>
      <c r="N62" s="30"/>
    </row>
    <row r="63" spans="1:14" s="7" customFormat="1" ht="24" customHeight="1" thickBot="1" thickTop="1">
      <c r="A63" s="177" t="s">
        <v>80</v>
      </c>
      <c r="B63" s="39">
        <v>164742</v>
      </c>
      <c r="C63" s="40">
        <v>943498653</v>
      </c>
      <c r="D63" s="39">
        <v>66507</v>
      </c>
      <c r="E63" s="40">
        <v>26292661</v>
      </c>
      <c r="F63" s="39">
        <v>231249</v>
      </c>
      <c r="G63" s="40">
        <v>969791314</v>
      </c>
      <c r="H63" s="39">
        <v>10238</v>
      </c>
      <c r="I63" s="47">
        <v>291758585</v>
      </c>
      <c r="J63" s="39">
        <v>12800</v>
      </c>
      <c r="K63" s="47">
        <v>1917944</v>
      </c>
      <c r="L63" s="39">
        <v>242900</v>
      </c>
      <c r="M63" s="40">
        <v>679950673</v>
      </c>
      <c r="N63" s="11" t="s">
        <v>64</v>
      </c>
    </row>
    <row r="64" ht="13.5">
      <c r="A64" s="1" t="s">
        <v>190</v>
      </c>
    </row>
    <row r="65" ht="13.5">
      <c r="A65" s="1"/>
    </row>
    <row r="66" ht="13.5">
      <c r="A66" s="1"/>
    </row>
    <row r="67" ht="13.5">
      <c r="A67" s="1"/>
    </row>
    <row r="68" ht="13.5">
      <c r="A68" s="1"/>
    </row>
    <row r="69" ht="13.5">
      <c r="A69" s="1"/>
    </row>
    <row r="70" ht="13.5">
      <c r="A70" s="1"/>
    </row>
    <row r="71" ht="13.5">
      <c r="A71" s="1"/>
    </row>
    <row r="72" ht="13.5">
      <c r="A72" s="1"/>
    </row>
    <row r="73" ht="13.5">
      <c r="A73" s="1"/>
    </row>
    <row r="74" ht="13.5">
      <c r="A74" s="1"/>
    </row>
    <row r="75" ht="13.5">
      <c r="A75" s="1"/>
    </row>
    <row r="76" ht="13.5">
      <c r="A76" s="1"/>
    </row>
    <row r="77" ht="13.5">
      <c r="A77" s="1"/>
    </row>
    <row r="78" ht="13.5">
      <c r="A78" s="1"/>
    </row>
    <row r="79" ht="13.5">
      <c r="A79" s="1"/>
    </row>
    <row r="80" ht="13.5">
      <c r="A80" s="1"/>
    </row>
    <row r="81" ht="13.5">
      <c r="A81" s="1"/>
    </row>
    <row r="82" ht="13.5">
      <c r="A82" s="1"/>
    </row>
    <row r="83" ht="13.5">
      <c r="A83" s="1"/>
    </row>
    <row r="84" ht="13.5">
      <c r="A84" s="1"/>
    </row>
    <row r="85" ht="13.5">
      <c r="A85" s="1"/>
    </row>
    <row r="86" ht="13.5">
      <c r="A86" s="1"/>
    </row>
    <row r="87" ht="13.5">
      <c r="A87" s="1"/>
    </row>
    <row r="88" ht="13.5">
      <c r="A88" s="1"/>
    </row>
    <row r="89" ht="13.5">
      <c r="A89" s="1"/>
    </row>
    <row r="90" ht="13.5">
      <c r="A90" s="1"/>
    </row>
    <row r="91" ht="13.5">
      <c r="A91" s="1"/>
    </row>
    <row r="92" ht="13.5">
      <c r="A92" s="1"/>
    </row>
    <row r="93" ht="13.5">
      <c r="A93" s="1"/>
    </row>
    <row r="94" ht="13.5">
      <c r="A94" s="1"/>
    </row>
    <row r="95" ht="13.5">
      <c r="A95" s="1"/>
    </row>
    <row r="96" ht="13.5">
      <c r="A96" s="1"/>
    </row>
    <row r="97" ht="13.5">
      <c r="A97" s="1"/>
    </row>
    <row r="98" ht="13.5">
      <c r="A98" s="1"/>
    </row>
    <row r="99" ht="13.5">
      <c r="A99" s="1"/>
    </row>
    <row r="100" ht="13.5">
      <c r="A100" s="1"/>
    </row>
    <row r="101" ht="13.5">
      <c r="A101" s="1"/>
    </row>
  </sheetData>
  <mergeCells count="11">
    <mergeCell ref="A3:A5"/>
    <mergeCell ref="N3:N5"/>
    <mergeCell ref="J3:K4"/>
    <mergeCell ref="L3:M4"/>
    <mergeCell ref="A1:I1"/>
    <mergeCell ref="A2:I2"/>
    <mergeCell ref="B3:G3"/>
    <mergeCell ref="H3:I4"/>
    <mergeCell ref="B4:C4"/>
    <mergeCell ref="D4:E4"/>
    <mergeCell ref="F4:G4"/>
  </mergeCells>
  <printOptions/>
  <pageMargins left="0.7874015748031497" right="0.7874015748031497" top="0.984251968503937" bottom="0.984251968503937" header="0.5118110236220472" footer="0.5118110236220472"/>
  <pageSetup fitToHeight="1" fitToWidth="1" horizontalDpi="600" verticalDpi="600" orientation="portrait" paperSize="9" scale="55" r:id="rId1"/>
  <headerFooter alignWithMargins="0">
    <oddFooter>&amp;R&amp;10名古屋国税局
消費税
（H17)</oddFooter>
  </headerFooter>
</worksheet>
</file>

<file path=xl/worksheets/sheet6.xml><?xml version="1.0" encoding="utf-8"?>
<worksheet xmlns="http://schemas.openxmlformats.org/spreadsheetml/2006/main" xmlns:r="http://schemas.openxmlformats.org/officeDocument/2006/relationships">
  <dimension ref="A1:R64"/>
  <sheetViews>
    <sheetView view="pageBreakPreview" zoomScale="55" zoomScaleSheetLayoutView="55" workbookViewId="0" topLeftCell="A1">
      <selection activeCell="A2" sqref="A2:I2"/>
      <selection activeCell="A1" sqref="A1"/>
    </sheetView>
  </sheetViews>
  <sheetFormatPr defaultColWidth="9.00390625" defaultRowHeight="13.5"/>
  <cols>
    <col min="1" max="1" width="10.375" style="0" customWidth="1"/>
    <col min="2" max="2" width="8.50390625" style="0" bestFit="1" customWidth="1"/>
    <col min="3" max="3" width="12.125" style="0" bestFit="1" customWidth="1"/>
    <col min="4" max="4" width="6.875" style="0" customWidth="1"/>
    <col min="5" max="5" width="11.25390625" style="0" bestFit="1" customWidth="1"/>
    <col min="6" max="6" width="6.875" style="0" customWidth="1"/>
    <col min="7" max="7" width="14.00390625" style="0" bestFit="1" customWidth="1"/>
    <col min="8" max="8" width="6.875" style="0" customWidth="1"/>
    <col min="9" max="9" width="12.125" style="0" bestFit="1" customWidth="1"/>
    <col min="10" max="10" width="6.125" style="0" customWidth="1"/>
    <col min="11" max="11" width="9.50390625" style="0" customWidth="1"/>
    <col min="12" max="12" width="8.625" style="0" customWidth="1"/>
    <col min="13" max="13" width="12.25390625" style="0" bestFit="1" customWidth="1"/>
    <col min="14" max="17" width="10.50390625" style="0" customWidth="1"/>
    <col min="18" max="18" width="9.125" style="0" bestFit="1" customWidth="1"/>
  </cols>
  <sheetData>
    <row r="1" spans="1:16" ht="13.5">
      <c r="A1" s="4" t="s">
        <v>84</v>
      </c>
      <c r="B1" s="4"/>
      <c r="C1" s="4"/>
      <c r="D1" s="4"/>
      <c r="E1" s="4"/>
      <c r="F1" s="4"/>
      <c r="G1" s="4"/>
      <c r="H1" s="4"/>
      <c r="I1" s="4"/>
      <c r="J1" s="4"/>
      <c r="K1" s="4"/>
      <c r="L1" s="1"/>
      <c r="M1" s="1"/>
      <c r="N1" s="1"/>
      <c r="O1" s="1"/>
      <c r="P1" s="1"/>
    </row>
    <row r="2" spans="1:16" ht="14.25" thickBot="1">
      <c r="A2" s="243" t="s">
        <v>43</v>
      </c>
      <c r="B2" s="243"/>
      <c r="C2" s="243"/>
      <c r="D2" s="243"/>
      <c r="E2" s="243"/>
      <c r="F2" s="243"/>
      <c r="G2" s="243"/>
      <c r="H2" s="243"/>
      <c r="I2" s="243"/>
      <c r="J2" s="132"/>
      <c r="K2" s="132"/>
      <c r="L2" s="1"/>
      <c r="M2" s="1"/>
      <c r="N2" s="1"/>
      <c r="O2" s="1"/>
      <c r="P2" s="1"/>
    </row>
    <row r="3" spans="1:18" ht="19.5" customHeight="1">
      <c r="A3" s="231" t="s">
        <v>58</v>
      </c>
      <c r="B3" s="234" t="s">
        <v>44</v>
      </c>
      <c r="C3" s="234"/>
      <c r="D3" s="234"/>
      <c r="E3" s="234"/>
      <c r="F3" s="234"/>
      <c r="G3" s="234"/>
      <c r="H3" s="234" t="s">
        <v>14</v>
      </c>
      <c r="I3" s="234"/>
      <c r="J3" s="250" t="s">
        <v>68</v>
      </c>
      <c r="K3" s="234"/>
      <c r="L3" s="234" t="s">
        <v>33</v>
      </c>
      <c r="M3" s="234"/>
      <c r="N3" s="251" t="s">
        <v>45</v>
      </c>
      <c r="O3" s="252"/>
      <c r="P3" s="252"/>
      <c r="Q3" s="253"/>
      <c r="R3" s="228" t="s">
        <v>72</v>
      </c>
    </row>
    <row r="4" spans="1:18" ht="17.25" customHeight="1">
      <c r="A4" s="232"/>
      <c r="B4" s="235" t="s">
        <v>46</v>
      </c>
      <c r="C4" s="235"/>
      <c r="D4" s="235" t="s">
        <v>34</v>
      </c>
      <c r="E4" s="235"/>
      <c r="F4" s="235" t="s">
        <v>35</v>
      </c>
      <c r="G4" s="235"/>
      <c r="H4" s="235"/>
      <c r="I4" s="235"/>
      <c r="J4" s="235"/>
      <c r="K4" s="235"/>
      <c r="L4" s="235"/>
      <c r="M4" s="235"/>
      <c r="N4" s="246" t="s">
        <v>191</v>
      </c>
      <c r="O4" s="248" t="s">
        <v>192</v>
      </c>
      <c r="P4" s="244" t="s">
        <v>193</v>
      </c>
      <c r="Q4" s="237" t="s">
        <v>36</v>
      </c>
      <c r="R4" s="229"/>
    </row>
    <row r="5" spans="1:18" ht="28.5" customHeight="1">
      <c r="A5" s="233"/>
      <c r="B5" s="146" t="s">
        <v>69</v>
      </c>
      <c r="C5" s="148" t="s">
        <v>70</v>
      </c>
      <c r="D5" s="146" t="s">
        <v>69</v>
      </c>
      <c r="E5" s="148" t="s">
        <v>70</v>
      </c>
      <c r="F5" s="146" t="s">
        <v>69</v>
      </c>
      <c r="G5" s="148" t="s">
        <v>47</v>
      </c>
      <c r="H5" s="146" t="s">
        <v>69</v>
      </c>
      <c r="I5" s="148" t="s">
        <v>48</v>
      </c>
      <c r="J5" s="146" t="s">
        <v>69</v>
      </c>
      <c r="K5" s="148" t="s">
        <v>42</v>
      </c>
      <c r="L5" s="146" t="s">
        <v>69</v>
      </c>
      <c r="M5" s="150" t="s">
        <v>61</v>
      </c>
      <c r="N5" s="247"/>
      <c r="O5" s="249"/>
      <c r="P5" s="245"/>
      <c r="Q5" s="254"/>
      <c r="R5" s="230"/>
    </row>
    <row r="6" spans="1:18" s="141" customFormat="1" ht="10.5">
      <c r="A6" s="136"/>
      <c r="B6" s="133" t="s">
        <v>4</v>
      </c>
      <c r="C6" s="134" t="s">
        <v>5</v>
      </c>
      <c r="D6" s="133" t="s">
        <v>4</v>
      </c>
      <c r="E6" s="134" t="s">
        <v>5</v>
      </c>
      <c r="F6" s="133" t="s">
        <v>4</v>
      </c>
      <c r="G6" s="134" t="s">
        <v>5</v>
      </c>
      <c r="H6" s="133" t="s">
        <v>4</v>
      </c>
      <c r="I6" s="134" t="s">
        <v>5</v>
      </c>
      <c r="J6" s="133" t="s">
        <v>4</v>
      </c>
      <c r="K6" s="134" t="s">
        <v>5</v>
      </c>
      <c r="L6" s="133" t="s">
        <v>4</v>
      </c>
      <c r="M6" s="134" t="s">
        <v>5</v>
      </c>
      <c r="N6" s="133" t="s">
        <v>4</v>
      </c>
      <c r="O6" s="139" t="s">
        <v>4</v>
      </c>
      <c r="P6" s="139" t="s">
        <v>4</v>
      </c>
      <c r="Q6" s="140" t="s">
        <v>4</v>
      </c>
      <c r="R6" s="137"/>
    </row>
    <row r="7" spans="1:18" ht="15" customHeight="1">
      <c r="A7" s="158" t="s">
        <v>85</v>
      </c>
      <c r="B7" s="66">
        <v>7769</v>
      </c>
      <c r="C7" s="67">
        <v>21654659</v>
      </c>
      <c r="D7" s="66">
        <v>6152</v>
      </c>
      <c r="E7" s="67">
        <v>1803787</v>
      </c>
      <c r="F7" s="66">
        <v>13921</v>
      </c>
      <c r="G7" s="67">
        <v>23458446</v>
      </c>
      <c r="H7" s="66">
        <v>518</v>
      </c>
      <c r="I7" s="67">
        <v>1589105</v>
      </c>
      <c r="J7" s="66">
        <v>630</v>
      </c>
      <c r="K7" s="67">
        <v>97019</v>
      </c>
      <c r="L7" s="66">
        <v>14560</v>
      </c>
      <c r="M7" s="67">
        <v>21966360</v>
      </c>
      <c r="N7" s="66">
        <v>14420</v>
      </c>
      <c r="O7" s="68">
        <v>203</v>
      </c>
      <c r="P7" s="68">
        <v>100</v>
      </c>
      <c r="Q7" s="69">
        <v>14723</v>
      </c>
      <c r="R7" s="116" t="s">
        <v>137</v>
      </c>
    </row>
    <row r="8" spans="1:18" ht="15" customHeight="1">
      <c r="A8" s="157" t="s">
        <v>86</v>
      </c>
      <c r="B8" s="66">
        <v>6669</v>
      </c>
      <c r="C8" s="67">
        <v>23157616</v>
      </c>
      <c r="D8" s="66">
        <v>4699</v>
      </c>
      <c r="E8" s="67">
        <v>1479526</v>
      </c>
      <c r="F8" s="66">
        <v>11368</v>
      </c>
      <c r="G8" s="67">
        <v>24637142</v>
      </c>
      <c r="H8" s="66">
        <v>422</v>
      </c>
      <c r="I8" s="67">
        <v>522197</v>
      </c>
      <c r="J8" s="66">
        <v>563</v>
      </c>
      <c r="K8" s="67">
        <v>147475</v>
      </c>
      <c r="L8" s="66">
        <v>11872</v>
      </c>
      <c r="M8" s="67">
        <v>24262420</v>
      </c>
      <c r="N8" s="66">
        <v>12013</v>
      </c>
      <c r="O8" s="68">
        <v>168</v>
      </c>
      <c r="P8" s="68">
        <v>87</v>
      </c>
      <c r="Q8" s="69">
        <v>12268</v>
      </c>
      <c r="R8" s="116" t="s">
        <v>138</v>
      </c>
    </row>
    <row r="9" spans="1:18" ht="15" customHeight="1">
      <c r="A9" s="157" t="s">
        <v>87</v>
      </c>
      <c r="B9" s="70">
        <v>5833</v>
      </c>
      <c r="C9" s="71">
        <v>22493402</v>
      </c>
      <c r="D9" s="70">
        <v>4809</v>
      </c>
      <c r="E9" s="71">
        <v>1368237</v>
      </c>
      <c r="F9" s="70">
        <v>10642</v>
      </c>
      <c r="G9" s="71">
        <v>23861639</v>
      </c>
      <c r="H9" s="70">
        <v>342</v>
      </c>
      <c r="I9" s="71">
        <v>5676160</v>
      </c>
      <c r="J9" s="70">
        <v>492</v>
      </c>
      <c r="K9" s="71">
        <v>66502</v>
      </c>
      <c r="L9" s="70">
        <v>11060</v>
      </c>
      <c r="M9" s="71">
        <v>18251982</v>
      </c>
      <c r="N9" s="70">
        <v>11112</v>
      </c>
      <c r="O9" s="72">
        <v>149</v>
      </c>
      <c r="P9" s="72">
        <v>55</v>
      </c>
      <c r="Q9" s="73">
        <v>11316</v>
      </c>
      <c r="R9" s="116" t="s">
        <v>139</v>
      </c>
    </row>
    <row r="10" spans="1:18" ht="15" customHeight="1">
      <c r="A10" s="157" t="s">
        <v>88</v>
      </c>
      <c r="B10" s="70">
        <v>3212</v>
      </c>
      <c r="C10" s="71">
        <v>7634531</v>
      </c>
      <c r="D10" s="70">
        <v>3341</v>
      </c>
      <c r="E10" s="71">
        <v>875780</v>
      </c>
      <c r="F10" s="70">
        <v>6553</v>
      </c>
      <c r="G10" s="71">
        <v>8510311</v>
      </c>
      <c r="H10" s="70">
        <v>202</v>
      </c>
      <c r="I10" s="71">
        <v>215770</v>
      </c>
      <c r="J10" s="70">
        <v>220</v>
      </c>
      <c r="K10" s="71">
        <v>84135</v>
      </c>
      <c r="L10" s="70">
        <v>6778</v>
      </c>
      <c r="M10" s="71">
        <v>8378677</v>
      </c>
      <c r="N10" s="70">
        <v>6722</v>
      </c>
      <c r="O10" s="72">
        <v>132</v>
      </c>
      <c r="P10" s="72">
        <v>26</v>
      </c>
      <c r="Q10" s="73">
        <v>6880</v>
      </c>
      <c r="R10" s="116" t="s">
        <v>140</v>
      </c>
    </row>
    <row r="11" spans="1:18" ht="15" customHeight="1">
      <c r="A11" s="157" t="s">
        <v>89</v>
      </c>
      <c r="B11" s="70">
        <v>4512</v>
      </c>
      <c r="C11" s="71">
        <v>12053217</v>
      </c>
      <c r="D11" s="70">
        <v>4575</v>
      </c>
      <c r="E11" s="71">
        <v>1212726</v>
      </c>
      <c r="F11" s="70">
        <v>9087</v>
      </c>
      <c r="G11" s="71">
        <v>13265943</v>
      </c>
      <c r="H11" s="70">
        <v>347</v>
      </c>
      <c r="I11" s="71">
        <v>570515</v>
      </c>
      <c r="J11" s="70">
        <v>349</v>
      </c>
      <c r="K11" s="71">
        <v>77703</v>
      </c>
      <c r="L11" s="70">
        <v>9488</v>
      </c>
      <c r="M11" s="71">
        <v>12773132</v>
      </c>
      <c r="N11" s="70">
        <v>9373</v>
      </c>
      <c r="O11" s="72">
        <v>149</v>
      </c>
      <c r="P11" s="72">
        <v>44</v>
      </c>
      <c r="Q11" s="73">
        <v>9566</v>
      </c>
      <c r="R11" s="116" t="s">
        <v>141</v>
      </c>
    </row>
    <row r="12" spans="1:18" ht="15" customHeight="1">
      <c r="A12" s="157" t="s">
        <v>90</v>
      </c>
      <c r="B12" s="70">
        <v>4762</v>
      </c>
      <c r="C12" s="71">
        <v>10951496</v>
      </c>
      <c r="D12" s="70">
        <v>4055</v>
      </c>
      <c r="E12" s="71">
        <v>1139118</v>
      </c>
      <c r="F12" s="70">
        <v>8817</v>
      </c>
      <c r="G12" s="71">
        <v>12090613</v>
      </c>
      <c r="H12" s="70">
        <v>305</v>
      </c>
      <c r="I12" s="71">
        <v>756574</v>
      </c>
      <c r="J12" s="70">
        <v>371</v>
      </c>
      <c r="K12" s="71">
        <v>52756</v>
      </c>
      <c r="L12" s="70">
        <v>9167</v>
      </c>
      <c r="M12" s="71">
        <v>11386796</v>
      </c>
      <c r="N12" s="70">
        <v>8938</v>
      </c>
      <c r="O12" s="72">
        <v>161</v>
      </c>
      <c r="P12" s="72">
        <v>42</v>
      </c>
      <c r="Q12" s="73">
        <v>9141</v>
      </c>
      <c r="R12" s="116" t="s">
        <v>142</v>
      </c>
    </row>
    <row r="13" spans="1:18" ht="15" customHeight="1">
      <c r="A13" s="157" t="s">
        <v>91</v>
      </c>
      <c r="B13" s="70">
        <v>2042</v>
      </c>
      <c r="C13" s="71">
        <v>6554088</v>
      </c>
      <c r="D13" s="70">
        <v>1969</v>
      </c>
      <c r="E13" s="71">
        <v>540369</v>
      </c>
      <c r="F13" s="70">
        <v>4011</v>
      </c>
      <c r="G13" s="71">
        <v>7094457</v>
      </c>
      <c r="H13" s="70">
        <v>103</v>
      </c>
      <c r="I13" s="71">
        <v>138727</v>
      </c>
      <c r="J13" s="70">
        <v>157</v>
      </c>
      <c r="K13" s="71">
        <v>32940</v>
      </c>
      <c r="L13" s="70">
        <v>4152</v>
      </c>
      <c r="M13" s="71">
        <v>6988670</v>
      </c>
      <c r="N13" s="70">
        <v>4104</v>
      </c>
      <c r="O13" s="72">
        <v>58</v>
      </c>
      <c r="P13" s="72">
        <v>32</v>
      </c>
      <c r="Q13" s="73">
        <v>4194</v>
      </c>
      <c r="R13" s="116" t="s">
        <v>143</v>
      </c>
    </row>
    <row r="14" spans="1:18" ht="15" customHeight="1">
      <c r="A14" s="145" t="s">
        <v>92</v>
      </c>
      <c r="B14" s="186">
        <v>34799</v>
      </c>
      <c r="C14" s="187">
        <v>104499008</v>
      </c>
      <c r="D14" s="186">
        <v>29600</v>
      </c>
      <c r="E14" s="187">
        <v>8419544</v>
      </c>
      <c r="F14" s="186">
        <v>64399</v>
      </c>
      <c r="G14" s="187">
        <v>112918552</v>
      </c>
      <c r="H14" s="186">
        <v>2239</v>
      </c>
      <c r="I14" s="187">
        <v>9469047</v>
      </c>
      <c r="J14" s="186">
        <v>2782</v>
      </c>
      <c r="K14" s="187">
        <v>558530</v>
      </c>
      <c r="L14" s="186">
        <v>67077</v>
      </c>
      <c r="M14" s="187">
        <v>104008036</v>
      </c>
      <c r="N14" s="186">
        <v>66682</v>
      </c>
      <c r="O14" s="188">
        <v>1020</v>
      </c>
      <c r="P14" s="188">
        <v>386</v>
      </c>
      <c r="Q14" s="189">
        <v>68088</v>
      </c>
      <c r="R14" s="190" t="s">
        <v>144</v>
      </c>
    </row>
    <row r="15" spans="1:18" s="12" customFormat="1" ht="15" customHeight="1">
      <c r="A15" s="9"/>
      <c r="B15" s="13"/>
      <c r="C15" s="14"/>
      <c r="D15" s="13"/>
      <c r="E15" s="14"/>
      <c r="F15" s="13"/>
      <c r="G15" s="14"/>
      <c r="H15" s="13"/>
      <c r="I15" s="14"/>
      <c r="J15" s="13"/>
      <c r="K15" s="14"/>
      <c r="L15" s="13"/>
      <c r="M15" s="14"/>
      <c r="N15" s="13"/>
      <c r="O15" s="15"/>
      <c r="P15" s="15"/>
      <c r="Q15" s="14"/>
      <c r="R15" s="184"/>
    </row>
    <row r="16" spans="1:18" ht="15" customHeight="1">
      <c r="A16" s="159" t="s">
        <v>93</v>
      </c>
      <c r="B16" s="79">
        <v>8855</v>
      </c>
      <c r="C16" s="80">
        <v>35717826</v>
      </c>
      <c r="D16" s="79">
        <v>7935</v>
      </c>
      <c r="E16" s="80">
        <v>2376531</v>
      </c>
      <c r="F16" s="79">
        <v>16790</v>
      </c>
      <c r="G16" s="80">
        <v>38094357</v>
      </c>
      <c r="H16" s="79">
        <v>487</v>
      </c>
      <c r="I16" s="80">
        <v>1349792</v>
      </c>
      <c r="J16" s="79">
        <v>674</v>
      </c>
      <c r="K16" s="80">
        <v>155900</v>
      </c>
      <c r="L16" s="79">
        <v>17393</v>
      </c>
      <c r="M16" s="80">
        <v>36900465</v>
      </c>
      <c r="N16" s="79">
        <v>17582</v>
      </c>
      <c r="O16" s="81">
        <v>229</v>
      </c>
      <c r="P16" s="81">
        <v>142</v>
      </c>
      <c r="Q16" s="82">
        <v>17953</v>
      </c>
      <c r="R16" s="116" t="s">
        <v>145</v>
      </c>
    </row>
    <row r="17" spans="1:18" ht="15" customHeight="1">
      <c r="A17" s="157" t="s">
        <v>97</v>
      </c>
      <c r="B17" s="66">
        <v>4258</v>
      </c>
      <c r="C17" s="67">
        <v>15457516</v>
      </c>
      <c r="D17" s="66">
        <v>4256</v>
      </c>
      <c r="E17" s="67">
        <v>1219393</v>
      </c>
      <c r="F17" s="66">
        <v>8514</v>
      </c>
      <c r="G17" s="67">
        <v>16676909</v>
      </c>
      <c r="H17" s="66">
        <v>258</v>
      </c>
      <c r="I17" s="67">
        <v>1156659</v>
      </c>
      <c r="J17" s="66">
        <v>294</v>
      </c>
      <c r="K17" s="67">
        <v>164793</v>
      </c>
      <c r="L17" s="66">
        <v>8832</v>
      </c>
      <c r="M17" s="67">
        <v>15685043</v>
      </c>
      <c r="N17" s="66">
        <v>8656</v>
      </c>
      <c r="O17" s="68">
        <v>109</v>
      </c>
      <c r="P17" s="68">
        <v>34</v>
      </c>
      <c r="Q17" s="69">
        <v>8799</v>
      </c>
      <c r="R17" s="116" t="s">
        <v>149</v>
      </c>
    </row>
    <row r="18" spans="1:18" ht="15" customHeight="1">
      <c r="A18" s="157" t="s">
        <v>94</v>
      </c>
      <c r="B18" s="66">
        <v>7821</v>
      </c>
      <c r="C18" s="67">
        <v>27656588</v>
      </c>
      <c r="D18" s="66">
        <v>7408</v>
      </c>
      <c r="E18" s="67">
        <v>2187291</v>
      </c>
      <c r="F18" s="66">
        <v>15229</v>
      </c>
      <c r="G18" s="67">
        <v>29843878</v>
      </c>
      <c r="H18" s="66">
        <v>584</v>
      </c>
      <c r="I18" s="67">
        <v>24502377</v>
      </c>
      <c r="J18" s="66">
        <v>575</v>
      </c>
      <c r="K18" s="67">
        <v>128052</v>
      </c>
      <c r="L18" s="66">
        <v>15898</v>
      </c>
      <c r="M18" s="67">
        <v>5469553</v>
      </c>
      <c r="N18" s="66">
        <v>15878</v>
      </c>
      <c r="O18" s="68">
        <v>265</v>
      </c>
      <c r="P18" s="68">
        <v>92</v>
      </c>
      <c r="Q18" s="69">
        <v>16235</v>
      </c>
      <c r="R18" s="116" t="s">
        <v>146</v>
      </c>
    </row>
    <row r="19" spans="1:18" ht="15" customHeight="1">
      <c r="A19" s="157" t="s">
        <v>95</v>
      </c>
      <c r="B19" s="66">
        <v>5596</v>
      </c>
      <c r="C19" s="67">
        <v>19353383</v>
      </c>
      <c r="D19" s="66">
        <v>4569</v>
      </c>
      <c r="E19" s="67">
        <v>1420676</v>
      </c>
      <c r="F19" s="66">
        <v>10165</v>
      </c>
      <c r="G19" s="67">
        <v>20774060</v>
      </c>
      <c r="H19" s="66">
        <v>365</v>
      </c>
      <c r="I19" s="67">
        <v>2593711</v>
      </c>
      <c r="J19" s="66">
        <v>345</v>
      </c>
      <c r="K19" s="67">
        <v>67131</v>
      </c>
      <c r="L19" s="66">
        <v>10599</v>
      </c>
      <c r="M19" s="67">
        <v>18247479</v>
      </c>
      <c r="N19" s="66">
        <v>10660</v>
      </c>
      <c r="O19" s="68">
        <v>151</v>
      </c>
      <c r="P19" s="68">
        <v>45</v>
      </c>
      <c r="Q19" s="69">
        <v>10856</v>
      </c>
      <c r="R19" s="116" t="s">
        <v>147</v>
      </c>
    </row>
    <row r="20" spans="1:18" ht="15" customHeight="1">
      <c r="A20" s="157" t="s">
        <v>96</v>
      </c>
      <c r="B20" s="66">
        <v>6650</v>
      </c>
      <c r="C20" s="67">
        <v>22560121</v>
      </c>
      <c r="D20" s="66">
        <v>6278</v>
      </c>
      <c r="E20" s="67">
        <v>1968665</v>
      </c>
      <c r="F20" s="66">
        <v>12928</v>
      </c>
      <c r="G20" s="67">
        <v>24528786</v>
      </c>
      <c r="H20" s="66">
        <v>351</v>
      </c>
      <c r="I20" s="67">
        <v>1181947</v>
      </c>
      <c r="J20" s="66">
        <v>582</v>
      </c>
      <c r="K20" s="67">
        <v>67833</v>
      </c>
      <c r="L20" s="66">
        <v>13372</v>
      </c>
      <c r="M20" s="67">
        <v>23414672</v>
      </c>
      <c r="N20" s="66">
        <v>13556</v>
      </c>
      <c r="O20" s="68">
        <v>198</v>
      </c>
      <c r="P20" s="68">
        <v>78</v>
      </c>
      <c r="Q20" s="69">
        <v>13832</v>
      </c>
      <c r="R20" s="116" t="s">
        <v>148</v>
      </c>
    </row>
    <row r="21" spans="1:18" ht="15" customHeight="1">
      <c r="A21" s="157" t="s">
        <v>98</v>
      </c>
      <c r="B21" s="66">
        <v>2086</v>
      </c>
      <c r="C21" s="67">
        <v>4123322</v>
      </c>
      <c r="D21" s="66">
        <v>2483</v>
      </c>
      <c r="E21" s="67">
        <v>736910</v>
      </c>
      <c r="F21" s="66">
        <v>4569</v>
      </c>
      <c r="G21" s="67">
        <v>4860232</v>
      </c>
      <c r="H21" s="66">
        <v>128</v>
      </c>
      <c r="I21" s="67">
        <v>131686</v>
      </c>
      <c r="J21" s="66">
        <v>146</v>
      </c>
      <c r="K21" s="67">
        <v>22080</v>
      </c>
      <c r="L21" s="66">
        <v>4742</v>
      </c>
      <c r="M21" s="67">
        <v>4750626</v>
      </c>
      <c r="N21" s="66">
        <v>4678</v>
      </c>
      <c r="O21" s="68">
        <v>79</v>
      </c>
      <c r="P21" s="68">
        <v>24</v>
      </c>
      <c r="Q21" s="69">
        <v>4781</v>
      </c>
      <c r="R21" s="116" t="s">
        <v>150</v>
      </c>
    </row>
    <row r="22" spans="1:18" ht="15" customHeight="1">
      <c r="A22" s="157" t="s">
        <v>99</v>
      </c>
      <c r="B22" s="66">
        <v>3120</v>
      </c>
      <c r="C22" s="67">
        <v>8286751</v>
      </c>
      <c r="D22" s="66">
        <v>3805</v>
      </c>
      <c r="E22" s="67">
        <v>1094066</v>
      </c>
      <c r="F22" s="66">
        <v>6925</v>
      </c>
      <c r="G22" s="67">
        <v>9380816</v>
      </c>
      <c r="H22" s="66">
        <v>180</v>
      </c>
      <c r="I22" s="67">
        <v>172956</v>
      </c>
      <c r="J22" s="66">
        <v>230</v>
      </c>
      <c r="K22" s="67">
        <v>27083</v>
      </c>
      <c r="L22" s="66">
        <v>7150</v>
      </c>
      <c r="M22" s="67">
        <v>9234943</v>
      </c>
      <c r="N22" s="66">
        <v>7246</v>
      </c>
      <c r="O22" s="68">
        <v>82</v>
      </c>
      <c r="P22" s="68">
        <v>30</v>
      </c>
      <c r="Q22" s="69">
        <v>7358</v>
      </c>
      <c r="R22" s="116" t="s">
        <v>151</v>
      </c>
    </row>
    <row r="23" spans="1:18" ht="15" customHeight="1">
      <c r="A23" s="157" t="s">
        <v>100</v>
      </c>
      <c r="B23" s="66">
        <v>3146</v>
      </c>
      <c r="C23" s="67">
        <v>8174609</v>
      </c>
      <c r="D23" s="66">
        <v>3581</v>
      </c>
      <c r="E23" s="67">
        <v>923704</v>
      </c>
      <c r="F23" s="66">
        <v>6727</v>
      </c>
      <c r="G23" s="67">
        <v>9098312</v>
      </c>
      <c r="H23" s="66">
        <v>191</v>
      </c>
      <c r="I23" s="67">
        <v>411302</v>
      </c>
      <c r="J23" s="66">
        <v>260</v>
      </c>
      <c r="K23" s="67">
        <v>32903</v>
      </c>
      <c r="L23" s="66">
        <v>6955</v>
      </c>
      <c r="M23" s="67">
        <v>8719913</v>
      </c>
      <c r="N23" s="66">
        <v>6938</v>
      </c>
      <c r="O23" s="68">
        <v>94</v>
      </c>
      <c r="P23" s="68">
        <v>21</v>
      </c>
      <c r="Q23" s="69">
        <v>7053</v>
      </c>
      <c r="R23" s="116" t="s">
        <v>152</v>
      </c>
    </row>
    <row r="24" spans="1:18" ht="15" customHeight="1">
      <c r="A24" s="157" t="s">
        <v>101</v>
      </c>
      <c r="B24" s="70">
        <v>5797</v>
      </c>
      <c r="C24" s="71">
        <v>19304576</v>
      </c>
      <c r="D24" s="70">
        <v>5636</v>
      </c>
      <c r="E24" s="71">
        <v>1684889</v>
      </c>
      <c r="F24" s="70">
        <v>11433</v>
      </c>
      <c r="G24" s="71">
        <v>20989465</v>
      </c>
      <c r="H24" s="70">
        <v>324</v>
      </c>
      <c r="I24" s="71">
        <v>831645</v>
      </c>
      <c r="J24" s="70">
        <v>411</v>
      </c>
      <c r="K24" s="71">
        <v>76460</v>
      </c>
      <c r="L24" s="70">
        <v>11843</v>
      </c>
      <c r="M24" s="71">
        <v>20234279</v>
      </c>
      <c r="N24" s="70">
        <v>11691</v>
      </c>
      <c r="O24" s="72">
        <v>175</v>
      </c>
      <c r="P24" s="72">
        <v>78</v>
      </c>
      <c r="Q24" s="73">
        <v>11944</v>
      </c>
      <c r="R24" s="116" t="s">
        <v>153</v>
      </c>
    </row>
    <row r="25" spans="1:18" ht="15" customHeight="1">
      <c r="A25" s="157" t="s">
        <v>102</v>
      </c>
      <c r="B25" s="70">
        <v>4189</v>
      </c>
      <c r="C25" s="71">
        <v>12222601</v>
      </c>
      <c r="D25" s="70">
        <v>4144</v>
      </c>
      <c r="E25" s="71">
        <v>1150116</v>
      </c>
      <c r="F25" s="70">
        <v>8333</v>
      </c>
      <c r="G25" s="71">
        <v>13372717</v>
      </c>
      <c r="H25" s="70">
        <v>324</v>
      </c>
      <c r="I25" s="71">
        <v>18270269</v>
      </c>
      <c r="J25" s="70">
        <v>337</v>
      </c>
      <c r="K25" s="71">
        <v>36312</v>
      </c>
      <c r="L25" s="70">
        <v>8713</v>
      </c>
      <c r="M25" s="118">
        <v>-4861239</v>
      </c>
      <c r="N25" s="70">
        <v>8498</v>
      </c>
      <c r="O25" s="72">
        <v>155</v>
      </c>
      <c r="P25" s="72">
        <v>29</v>
      </c>
      <c r="Q25" s="73">
        <v>8682</v>
      </c>
      <c r="R25" s="116" t="s">
        <v>154</v>
      </c>
    </row>
    <row r="26" spans="1:18" ht="15" customHeight="1">
      <c r="A26" s="157" t="s">
        <v>103</v>
      </c>
      <c r="B26" s="70">
        <v>2750</v>
      </c>
      <c r="C26" s="71">
        <v>7599145</v>
      </c>
      <c r="D26" s="70">
        <v>3133</v>
      </c>
      <c r="E26" s="71">
        <v>820685</v>
      </c>
      <c r="F26" s="70">
        <v>5883</v>
      </c>
      <c r="G26" s="71">
        <v>8419831</v>
      </c>
      <c r="H26" s="70">
        <v>173</v>
      </c>
      <c r="I26" s="71">
        <v>551823</v>
      </c>
      <c r="J26" s="70">
        <v>216</v>
      </c>
      <c r="K26" s="71">
        <v>89387</v>
      </c>
      <c r="L26" s="70">
        <v>6095</v>
      </c>
      <c r="M26" s="71">
        <v>7957395</v>
      </c>
      <c r="N26" s="70">
        <v>6160</v>
      </c>
      <c r="O26" s="72">
        <v>89</v>
      </c>
      <c r="P26" s="72">
        <v>34</v>
      </c>
      <c r="Q26" s="73">
        <v>6283</v>
      </c>
      <c r="R26" s="116" t="s">
        <v>155</v>
      </c>
    </row>
    <row r="27" spans="1:18" ht="15" customHeight="1">
      <c r="A27" s="157" t="s">
        <v>104</v>
      </c>
      <c r="B27" s="70">
        <v>4156</v>
      </c>
      <c r="C27" s="71">
        <v>11860704</v>
      </c>
      <c r="D27" s="70">
        <v>3741</v>
      </c>
      <c r="E27" s="71">
        <v>1062825</v>
      </c>
      <c r="F27" s="70">
        <v>7897</v>
      </c>
      <c r="G27" s="71">
        <v>12923529</v>
      </c>
      <c r="H27" s="70">
        <v>270</v>
      </c>
      <c r="I27" s="71">
        <v>424674</v>
      </c>
      <c r="J27" s="70">
        <v>301</v>
      </c>
      <c r="K27" s="71">
        <v>44124</v>
      </c>
      <c r="L27" s="70">
        <v>8234</v>
      </c>
      <c r="M27" s="71">
        <v>12542979</v>
      </c>
      <c r="N27" s="70">
        <v>8223</v>
      </c>
      <c r="O27" s="72">
        <v>99</v>
      </c>
      <c r="P27" s="72">
        <v>38</v>
      </c>
      <c r="Q27" s="73">
        <v>8360</v>
      </c>
      <c r="R27" s="116" t="s">
        <v>156</v>
      </c>
    </row>
    <row r="28" spans="1:18" ht="15" customHeight="1">
      <c r="A28" s="157" t="s">
        <v>105</v>
      </c>
      <c r="B28" s="70">
        <v>1391</v>
      </c>
      <c r="C28" s="71">
        <v>2500089</v>
      </c>
      <c r="D28" s="70">
        <v>1629</v>
      </c>
      <c r="E28" s="71">
        <v>426336</v>
      </c>
      <c r="F28" s="70">
        <v>3020</v>
      </c>
      <c r="G28" s="71">
        <v>2926424</v>
      </c>
      <c r="H28" s="70">
        <v>79</v>
      </c>
      <c r="I28" s="71">
        <v>120628</v>
      </c>
      <c r="J28" s="70">
        <v>99</v>
      </c>
      <c r="K28" s="71">
        <v>11907</v>
      </c>
      <c r="L28" s="70">
        <v>3123</v>
      </c>
      <c r="M28" s="71">
        <v>2817703</v>
      </c>
      <c r="N28" s="70">
        <v>3077</v>
      </c>
      <c r="O28" s="72">
        <v>35</v>
      </c>
      <c r="P28" s="72">
        <v>4</v>
      </c>
      <c r="Q28" s="73">
        <v>3116</v>
      </c>
      <c r="R28" s="116" t="s">
        <v>157</v>
      </c>
    </row>
    <row r="29" spans="1:18" ht="15" customHeight="1">
      <c r="A29" s="145" t="s">
        <v>106</v>
      </c>
      <c r="B29" s="186">
        <v>59815</v>
      </c>
      <c r="C29" s="187">
        <v>194817230</v>
      </c>
      <c r="D29" s="186">
        <v>58598</v>
      </c>
      <c r="E29" s="187">
        <v>17072086</v>
      </c>
      <c r="F29" s="186">
        <v>118413</v>
      </c>
      <c r="G29" s="187">
        <v>211889316</v>
      </c>
      <c r="H29" s="186">
        <v>3714</v>
      </c>
      <c r="I29" s="187">
        <v>51699470</v>
      </c>
      <c r="J29" s="186">
        <v>4470</v>
      </c>
      <c r="K29" s="187">
        <v>923963</v>
      </c>
      <c r="L29" s="186">
        <v>122949</v>
      </c>
      <c r="M29" s="187">
        <v>161113809</v>
      </c>
      <c r="N29" s="186">
        <v>122843</v>
      </c>
      <c r="O29" s="188">
        <v>1760</v>
      </c>
      <c r="P29" s="188">
        <v>649</v>
      </c>
      <c r="Q29" s="189">
        <v>125252</v>
      </c>
      <c r="R29" s="190" t="s">
        <v>158</v>
      </c>
    </row>
    <row r="30" spans="1:18" s="12" customFormat="1" ht="15" customHeight="1">
      <c r="A30" s="9"/>
      <c r="B30" s="31"/>
      <c r="C30" s="32"/>
      <c r="D30" s="31"/>
      <c r="E30" s="32"/>
      <c r="F30" s="31"/>
      <c r="G30" s="32"/>
      <c r="H30" s="31"/>
      <c r="I30" s="32"/>
      <c r="J30" s="31"/>
      <c r="K30" s="32"/>
      <c r="L30" s="31"/>
      <c r="M30" s="32"/>
      <c r="N30" s="31"/>
      <c r="O30" s="33"/>
      <c r="P30" s="33"/>
      <c r="Q30" s="34"/>
      <c r="R30" s="184"/>
    </row>
    <row r="31" spans="1:18" ht="15" customHeight="1">
      <c r="A31" s="182" t="s">
        <v>107</v>
      </c>
      <c r="B31" s="79">
        <v>4896</v>
      </c>
      <c r="C31" s="80">
        <v>20215970</v>
      </c>
      <c r="D31" s="79">
        <v>4080</v>
      </c>
      <c r="E31" s="80">
        <v>1349560</v>
      </c>
      <c r="F31" s="79">
        <v>8976</v>
      </c>
      <c r="G31" s="80">
        <v>21565530</v>
      </c>
      <c r="H31" s="79">
        <v>531</v>
      </c>
      <c r="I31" s="80">
        <v>686498</v>
      </c>
      <c r="J31" s="79">
        <v>381</v>
      </c>
      <c r="K31" s="80">
        <v>14060</v>
      </c>
      <c r="L31" s="79">
        <v>9581</v>
      </c>
      <c r="M31" s="80">
        <v>20893092</v>
      </c>
      <c r="N31" s="79">
        <v>9490</v>
      </c>
      <c r="O31" s="81">
        <v>216</v>
      </c>
      <c r="P31" s="81">
        <v>136</v>
      </c>
      <c r="Q31" s="82">
        <v>9842</v>
      </c>
      <c r="R31" s="116" t="s">
        <v>159</v>
      </c>
    </row>
    <row r="32" spans="1:18" ht="15" customHeight="1">
      <c r="A32" s="158" t="s">
        <v>108</v>
      </c>
      <c r="B32" s="66">
        <v>2557</v>
      </c>
      <c r="C32" s="67">
        <v>64155322</v>
      </c>
      <c r="D32" s="66">
        <v>1613</v>
      </c>
      <c r="E32" s="67">
        <v>582439</v>
      </c>
      <c r="F32" s="66">
        <v>4170</v>
      </c>
      <c r="G32" s="67">
        <v>64737761</v>
      </c>
      <c r="H32" s="66">
        <v>326</v>
      </c>
      <c r="I32" s="67">
        <v>1688522</v>
      </c>
      <c r="J32" s="66">
        <v>204</v>
      </c>
      <c r="K32" s="67">
        <v>132153</v>
      </c>
      <c r="L32" s="66">
        <v>4523</v>
      </c>
      <c r="M32" s="67">
        <v>63181393</v>
      </c>
      <c r="N32" s="66">
        <v>4306</v>
      </c>
      <c r="O32" s="68">
        <v>115</v>
      </c>
      <c r="P32" s="68">
        <v>119</v>
      </c>
      <c r="Q32" s="69">
        <v>4540</v>
      </c>
      <c r="R32" s="116" t="s">
        <v>160</v>
      </c>
    </row>
    <row r="33" spans="1:18" ht="15" customHeight="1">
      <c r="A33" s="158" t="s">
        <v>109</v>
      </c>
      <c r="B33" s="66">
        <v>5477</v>
      </c>
      <c r="C33" s="67">
        <v>15994386</v>
      </c>
      <c r="D33" s="66">
        <v>4402</v>
      </c>
      <c r="E33" s="67">
        <v>1329471</v>
      </c>
      <c r="F33" s="66">
        <v>9879</v>
      </c>
      <c r="G33" s="67">
        <v>17323857</v>
      </c>
      <c r="H33" s="66">
        <v>381</v>
      </c>
      <c r="I33" s="67">
        <v>576753</v>
      </c>
      <c r="J33" s="66">
        <v>432</v>
      </c>
      <c r="K33" s="67">
        <v>91831</v>
      </c>
      <c r="L33" s="66">
        <v>10354</v>
      </c>
      <c r="M33" s="67">
        <v>16838936</v>
      </c>
      <c r="N33" s="66">
        <v>10211</v>
      </c>
      <c r="O33" s="68">
        <v>176</v>
      </c>
      <c r="P33" s="68">
        <v>84</v>
      </c>
      <c r="Q33" s="69">
        <v>10471</v>
      </c>
      <c r="R33" s="116" t="s">
        <v>161</v>
      </c>
    </row>
    <row r="34" spans="1:18" ht="15" customHeight="1">
      <c r="A34" s="158" t="s">
        <v>110</v>
      </c>
      <c r="B34" s="66">
        <v>6392</v>
      </c>
      <c r="C34" s="67">
        <v>28081355</v>
      </c>
      <c r="D34" s="66">
        <v>4419</v>
      </c>
      <c r="E34" s="67">
        <v>1327304</v>
      </c>
      <c r="F34" s="66">
        <v>10811</v>
      </c>
      <c r="G34" s="67">
        <v>29408659</v>
      </c>
      <c r="H34" s="66">
        <v>406</v>
      </c>
      <c r="I34" s="67">
        <v>1114415</v>
      </c>
      <c r="J34" s="66">
        <v>571</v>
      </c>
      <c r="K34" s="67">
        <v>47046</v>
      </c>
      <c r="L34" s="66">
        <v>11333</v>
      </c>
      <c r="M34" s="67">
        <v>28341290</v>
      </c>
      <c r="N34" s="66">
        <v>11244</v>
      </c>
      <c r="O34" s="68">
        <v>135</v>
      </c>
      <c r="P34" s="68">
        <v>89</v>
      </c>
      <c r="Q34" s="69">
        <v>11468</v>
      </c>
      <c r="R34" s="116" t="s">
        <v>162</v>
      </c>
    </row>
    <row r="35" spans="1:18" ht="15" customHeight="1">
      <c r="A35" s="158" t="s">
        <v>111</v>
      </c>
      <c r="B35" s="66">
        <v>4135</v>
      </c>
      <c r="C35" s="67">
        <v>68073836</v>
      </c>
      <c r="D35" s="66">
        <v>2460</v>
      </c>
      <c r="E35" s="67">
        <v>772783</v>
      </c>
      <c r="F35" s="66">
        <v>6595</v>
      </c>
      <c r="G35" s="67">
        <v>68846619</v>
      </c>
      <c r="H35" s="66">
        <v>351</v>
      </c>
      <c r="I35" s="67">
        <v>38712550</v>
      </c>
      <c r="J35" s="66">
        <v>322</v>
      </c>
      <c r="K35" s="67">
        <v>9566</v>
      </c>
      <c r="L35" s="66">
        <v>6988</v>
      </c>
      <c r="M35" s="67">
        <v>30143635</v>
      </c>
      <c r="N35" s="66">
        <v>6804</v>
      </c>
      <c r="O35" s="68">
        <v>139</v>
      </c>
      <c r="P35" s="68">
        <v>113</v>
      </c>
      <c r="Q35" s="69">
        <v>7056</v>
      </c>
      <c r="R35" s="116" t="s">
        <v>163</v>
      </c>
    </row>
    <row r="36" spans="1:18" ht="15" customHeight="1">
      <c r="A36" s="158" t="s">
        <v>112</v>
      </c>
      <c r="B36" s="66">
        <v>6912</v>
      </c>
      <c r="C36" s="67">
        <v>75620572</v>
      </c>
      <c r="D36" s="66">
        <v>3406</v>
      </c>
      <c r="E36" s="67">
        <v>1361411</v>
      </c>
      <c r="F36" s="66">
        <v>10318</v>
      </c>
      <c r="G36" s="67">
        <v>76981983</v>
      </c>
      <c r="H36" s="66">
        <v>688</v>
      </c>
      <c r="I36" s="67">
        <v>10944329</v>
      </c>
      <c r="J36" s="66">
        <v>759</v>
      </c>
      <c r="K36" s="67">
        <v>83132</v>
      </c>
      <c r="L36" s="66">
        <v>11088</v>
      </c>
      <c r="M36" s="67">
        <v>66120786</v>
      </c>
      <c r="N36" s="66">
        <v>10912</v>
      </c>
      <c r="O36" s="68">
        <v>289</v>
      </c>
      <c r="P36" s="68">
        <v>328</v>
      </c>
      <c r="Q36" s="69">
        <v>11529</v>
      </c>
      <c r="R36" s="116" t="s">
        <v>164</v>
      </c>
    </row>
    <row r="37" spans="1:18" ht="15" customHeight="1">
      <c r="A37" s="158" t="s">
        <v>113</v>
      </c>
      <c r="B37" s="66">
        <v>8122</v>
      </c>
      <c r="C37" s="67">
        <v>35269941</v>
      </c>
      <c r="D37" s="66">
        <v>6675</v>
      </c>
      <c r="E37" s="67">
        <v>2143056</v>
      </c>
      <c r="F37" s="66">
        <v>14797</v>
      </c>
      <c r="G37" s="67">
        <v>37412997</v>
      </c>
      <c r="H37" s="66">
        <v>830</v>
      </c>
      <c r="I37" s="67">
        <v>8406165</v>
      </c>
      <c r="J37" s="66">
        <v>762</v>
      </c>
      <c r="K37" s="114">
        <v>-391979</v>
      </c>
      <c r="L37" s="66">
        <v>15781</v>
      </c>
      <c r="M37" s="67">
        <v>28614853</v>
      </c>
      <c r="N37" s="66">
        <v>15322</v>
      </c>
      <c r="O37" s="68">
        <v>314</v>
      </c>
      <c r="P37" s="68">
        <v>143</v>
      </c>
      <c r="Q37" s="69">
        <v>15779</v>
      </c>
      <c r="R37" s="116" t="s">
        <v>165</v>
      </c>
    </row>
    <row r="38" spans="1:18" ht="15" customHeight="1">
      <c r="A38" s="158" t="s">
        <v>114</v>
      </c>
      <c r="B38" s="66">
        <v>8273</v>
      </c>
      <c r="C38" s="67">
        <v>39044886</v>
      </c>
      <c r="D38" s="66">
        <v>6087</v>
      </c>
      <c r="E38" s="67">
        <v>1921638</v>
      </c>
      <c r="F38" s="66">
        <v>14360</v>
      </c>
      <c r="G38" s="67">
        <v>40966524</v>
      </c>
      <c r="H38" s="66">
        <v>537</v>
      </c>
      <c r="I38" s="67">
        <v>1208025</v>
      </c>
      <c r="J38" s="66">
        <v>696</v>
      </c>
      <c r="K38" s="67">
        <v>404184</v>
      </c>
      <c r="L38" s="66">
        <v>15066</v>
      </c>
      <c r="M38" s="67">
        <v>40162683</v>
      </c>
      <c r="N38" s="66">
        <v>15072</v>
      </c>
      <c r="O38" s="68">
        <v>194</v>
      </c>
      <c r="P38" s="68">
        <v>113</v>
      </c>
      <c r="Q38" s="69">
        <v>15379</v>
      </c>
      <c r="R38" s="116" t="s">
        <v>166</v>
      </c>
    </row>
    <row r="39" spans="1:18" ht="15" customHeight="1">
      <c r="A39" s="157" t="s">
        <v>115</v>
      </c>
      <c r="B39" s="66">
        <v>6824</v>
      </c>
      <c r="C39" s="67">
        <v>26672206</v>
      </c>
      <c r="D39" s="66">
        <v>4942</v>
      </c>
      <c r="E39" s="67">
        <v>1495960</v>
      </c>
      <c r="F39" s="66">
        <v>11766</v>
      </c>
      <c r="G39" s="67">
        <v>28168166</v>
      </c>
      <c r="H39" s="66">
        <v>502</v>
      </c>
      <c r="I39" s="67">
        <v>1410447</v>
      </c>
      <c r="J39" s="66">
        <v>645</v>
      </c>
      <c r="K39" s="67">
        <v>142060</v>
      </c>
      <c r="L39" s="66">
        <v>12376</v>
      </c>
      <c r="M39" s="67">
        <v>26899779</v>
      </c>
      <c r="N39" s="66">
        <v>12342</v>
      </c>
      <c r="O39" s="68">
        <v>175</v>
      </c>
      <c r="P39" s="68">
        <v>85</v>
      </c>
      <c r="Q39" s="69">
        <v>12602</v>
      </c>
      <c r="R39" s="116" t="s">
        <v>167</v>
      </c>
    </row>
    <row r="40" spans="1:18" ht="15" customHeight="1">
      <c r="A40" s="157" t="s">
        <v>116</v>
      </c>
      <c r="B40" s="66">
        <v>11443</v>
      </c>
      <c r="C40" s="67">
        <v>33464133</v>
      </c>
      <c r="D40" s="66">
        <v>12905</v>
      </c>
      <c r="E40" s="67">
        <v>3686475</v>
      </c>
      <c r="F40" s="66">
        <v>24348</v>
      </c>
      <c r="G40" s="67">
        <v>37150608</v>
      </c>
      <c r="H40" s="66">
        <v>789</v>
      </c>
      <c r="I40" s="67">
        <v>2313364</v>
      </c>
      <c r="J40" s="66">
        <v>800</v>
      </c>
      <c r="K40" s="67">
        <v>172968</v>
      </c>
      <c r="L40" s="66">
        <v>25283</v>
      </c>
      <c r="M40" s="67">
        <v>35010212</v>
      </c>
      <c r="N40" s="66">
        <v>25133</v>
      </c>
      <c r="O40" s="68">
        <v>316</v>
      </c>
      <c r="P40" s="68">
        <v>107</v>
      </c>
      <c r="Q40" s="69">
        <v>25556</v>
      </c>
      <c r="R40" s="116" t="s">
        <v>168</v>
      </c>
    </row>
    <row r="41" spans="1:18" ht="15" customHeight="1">
      <c r="A41" s="157" t="s">
        <v>117</v>
      </c>
      <c r="B41" s="66">
        <v>5535</v>
      </c>
      <c r="C41" s="67">
        <v>16690956</v>
      </c>
      <c r="D41" s="66">
        <v>4688</v>
      </c>
      <c r="E41" s="67">
        <v>1448485</v>
      </c>
      <c r="F41" s="66">
        <v>10223</v>
      </c>
      <c r="G41" s="67">
        <v>18139440</v>
      </c>
      <c r="H41" s="66">
        <v>342</v>
      </c>
      <c r="I41" s="67">
        <v>372756</v>
      </c>
      <c r="J41" s="66">
        <v>494</v>
      </c>
      <c r="K41" s="67">
        <v>95836</v>
      </c>
      <c r="L41" s="66">
        <v>10650</v>
      </c>
      <c r="M41" s="67">
        <v>17862521</v>
      </c>
      <c r="N41" s="66">
        <v>10466</v>
      </c>
      <c r="O41" s="68">
        <v>177</v>
      </c>
      <c r="P41" s="68">
        <v>65</v>
      </c>
      <c r="Q41" s="69">
        <v>10708</v>
      </c>
      <c r="R41" s="116" t="s">
        <v>169</v>
      </c>
    </row>
    <row r="42" spans="1:18" ht="15" customHeight="1">
      <c r="A42" s="157" t="s">
        <v>118</v>
      </c>
      <c r="B42" s="66">
        <v>6802</v>
      </c>
      <c r="C42" s="67">
        <v>25587762</v>
      </c>
      <c r="D42" s="66">
        <v>6058</v>
      </c>
      <c r="E42" s="67">
        <v>1827493</v>
      </c>
      <c r="F42" s="66">
        <v>12860</v>
      </c>
      <c r="G42" s="67">
        <v>27415255</v>
      </c>
      <c r="H42" s="66">
        <v>451</v>
      </c>
      <c r="I42" s="67">
        <v>1072241</v>
      </c>
      <c r="J42" s="66">
        <v>542</v>
      </c>
      <c r="K42" s="67">
        <v>103969</v>
      </c>
      <c r="L42" s="66">
        <v>13414</v>
      </c>
      <c r="M42" s="67">
        <v>26446983</v>
      </c>
      <c r="N42" s="66">
        <v>13340</v>
      </c>
      <c r="O42" s="68">
        <v>140</v>
      </c>
      <c r="P42" s="68">
        <v>82</v>
      </c>
      <c r="Q42" s="69">
        <v>13562</v>
      </c>
      <c r="R42" s="116" t="s">
        <v>170</v>
      </c>
    </row>
    <row r="43" spans="1:18" ht="15" customHeight="1">
      <c r="A43" s="157" t="s">
        <v>119</v>
      </c>
      <c r="B43" s="66">
        <v>2908</v>
      </c>
      <c r="C43" s="67">
        <v>7559817</v>
      </c>
      <c r="D43" s="66">
        <v>2651</v>
      </c>
      <c r="E43" s="67">
        <v>774174</v>
      </c>
      <c r="F43" s="66">
        <v>5559</v>
      </c>
      <c r="G43" s="67">
        <v>8333991</v>
      </c>
      <c r="H43" s="66">
        <v>211</v>
      </c>
      <c r="I43" s="67">
        <v>333864</v>
      </c>
      <c r="J43" s="66">
        <v>196</v>
      </c>
      <c r="K43" s="67">
        <v>30087</v>
      </c>
      <c r="L43" s="66">
        <v>5814</v>
      </c>
      <c r="M43" s="67">
        <v>8030213</v>
      </c>
      <c r="N43" s="66">
        <v>5771</v>
      </c>
      <c r="O43" s="68">
        <v>73</v>
      </c>
      <c r="P43" s="68">
        <v>34</v>
      </c>
      <c r="Q43" s="69">
        <v>5878</v>
      </c>
      <c r="R43" s="116" t="s">
        <v>171</v>
      </c>
    </row>
    <row r="44" spans="1:18" ht="15" customHeight="1">
      <c r="A44" s="157" t="s">
        <v>120</v>
      </c>
      <c r="B44" s="66">
        <v>7764</v>
      </c>
      <c r="C44" s="67">
        <v>30536266</v>
      </c>
      <c r="D44" s="66">
        <v>6940</v>
      </c>
      <c r="E44" s="67">
        <v>2272702</v>
      </c>
      <c r="F44" s="66">
        <v>14704</v>
      </c>
      <c r="G44" s="67">
        <v>32808968</v>
      </c>
      <c r="H44" s="66">
        <v>537</v>
      </c>
      <c r="I44" s="67">
        <v>1278406</v>
      </c>
      <c r="J44" s="66">
        <v>596</v>
      </c>
      <c r="K44" s="67">
        <v>56120</v>
      </c>
      <c r="L44" s="66">
        <v>15322</v>
      </c>
      <c r="M44" s="67">
        <v>31586682</v>
      </c>
      <c r="N44" s="66">
        <v>15249</v>
      </c>
      <c r="O44" s="68">
        <v>257</v>
      </c>
      <c r="P44" s="68">
        <v>82</v>
      </c>
      <c r="Q44" s="69">
        <v>15588</v>
      </c>
      <c r="R44" s="116" t="s">
        <v>172</v>
      </c>
    </row>
    <row r="45" spans="1:18" ht="15" customHeight="1">
      <c r="A45" s="157" t="s">
        <v>121</v>
      </c>
      <c r="B45" s="66">
        <v>4738</v>
      </c>
      <c r="C45" s="67">
        <v>13117487</v>
      </c>
      <c r="D45" s="66">
        <v>4378</v>
      </c>
      <c r="E45" s="67">
        <v>1266312</v>
      </c>
      <c r="F45" s="66">
        <v>9116</v>
      </c>
      <c r="G45" s="67">
        <v>14383799</v>
      </c>
      <c r="H45" s="66">
        <v>334</v>
      </c>
      <c r="I45" s="67">
        <v>957550</v>
      </c>
      <c r="J45" s="66">
        <v>313</v>
      </c>
      <c r="K45" s="67">
        <v>45812</v>
      </c>
      <c r="L45" s="66">
        <v>9511</v>
      </c>
      <c r="M45" s="67">
        <v>13472062</v>
      </c>
      <c r="N45" s="66">
        <v>9617</v>
      </c>
      <c r="O45" s="68">
        <v>135</v>
      </c>
      <c r="P45" s="68">
        <v>39</v>
      </c>
      <c r="Q45" s="69">
        <v>9791</v>
      </c>
      <c r="R45" s="116" t="s">
        <v>173</v>
      </c>
    </row>
    <row r="46" spans="1:18" ht="15" customHeight="1">
      <c r="A46" s="157" t="s">
        <v>122</v>
      </c>
      <c r="B46" s="66">
        <v>6893</v>
      </c>
      <c r="C46" s="67">
        <v>37411085</v>
      </c>
      <c r="D46" s="66">
        <v>5691</v>
      </c>
      <c r="E46" s="67">
        <v>1740694</v>
      </c>
      <c r="F46" s="66">
        <v>12584</v>
      </c>
      <c r="G46" s="67">
        <v>39151779</v>
      </c>
      <c r="H46" s="66">
        <v>416</v>
      </c>
      <c r="I46" s="67">
        <v>12737036</v>
      </c>
      <c r="J46" s="66">
        <v>461</v>
      </c>
      <c r="K46" s="67">
        <v>265892</v>
      </c>
      <c r="L46" s="66">
        <v>13100</v>
      </c>
      <c r="M46" s="67">
        <v>26680636</v>
      </c>
      <c r="N46" s="66">
        <v>13196</v>
      </c>
      <c r="O46" s="68">
        <v>201</v>
      </c>
      <c r="P46" s="68">
        <v>87</v>
      </c>
      <c r="Q46" s="69">
        <v>13484</v>
      </c>
      <c r="R46" s="116" t="s">
        <v>174</v>
      </c>
    </row>
    <row r="47" spans="1:18" ht="15" customHeight="1">
      <c r="A47" s="157" t="s">
        <v>123</v>
      </c>
      <c r="B47" s="66">
        <v>5359</v>
      </c>
      <c r="C47" s="67">
        <v>24476328</v>
      </c>
      <c r="D47" s="66">
        <v>4236</v>
      </c>
      <c r="E47" s="67">
        <v>1376525</v>
      </c>
      <c r="F47" s="66">
        <v>9595</v>
      </c>
      <c r="G47" s="67">
        <v>25852853</v>
      </c>
      <c r="H47" s="66">
        <v>355</v>
      </c>
      <c r="I47" s="67">
        <v>129589717</v>
      </c>
      <c r="J47" s="66">
        <v>421</v>
      </c>
      <c r="K47" s="67">
        <v>159628</v>
      </c>
      <c r="L47" s="66">
        <v>10014</v>
      </c>
      <c r="M47" s="114">
        <v>-103577237</v>
      </c>
      <c r="N47" s="66">
        <v>9924</v>
      </c>
      <c r="O47" s="68">
        <v>193</v>
      </c>
      <c r="P47" s="68">
        <v>47</v>
      </c>
      <c r="Q47" s="69">
        <v>10164</v>
      </c>
      <c r="R47" s="116" t="s">
        <v>175</v>
      </c>
    </row>
    <row r="48" spans="1:18" ht="15" customHeight="1">
      <c r="A48" s="157" t="s">
        <v>124</v>
      </c>
      <c r="B48" s="66">
        <v>2798</v>
      </c>
      <c r="C48" s="67">
        <v>8534783</v>
      </c>
      <c r="D48" s="66">
        <v>2987</v>
      </c>
      <c r="E48" s="67">
        <v>849528</v>
      </c>
      <c r="F48" s="66">
        <v>5785</v>
      </c>
      <c r="G48" s="67">
        <v>9384311</v>
      </c>
      <c r="H48" s="66">
        <v>156</v>
      </c>
      <c r="I48" s="67">
        <v>104795</v>
      </c>
      <c r="J48" s="66">
        <v>227</v>
      </c>
      <c r="K48" s="67">
        <v>31792</v>
      </c>
      <c r="L48" s="66">
        <v>5976</v>
      </c>
      <c r="M48" s="67">
        <v>9311308</v>
      </c>
      <c r="N48" s="66">
        <v>6029</v>
      </c>
      <c r="O48" s="68">
        <v>67</v>
      </c>
      <c r="P48" s="68">
        <v>23</v>
      </c>
      <c r="Q48" s="69">
        <v>6119</v>
      </c>
      <c r="R48" s="116" t="s">
        <v>176</v>
      </c>
    </row>
    <row r="49" spans="1:18" ht="15" customHeight="1">
      <c r="A49" s="157" t="s">
        <v>125</v>
      </c>
      <c r="B49" s="66">
        <v>9270</v>
      </c>
      <c r="C49" s="67">
        <v>32148568</v>
      </c>
      <c r="D49" s="66">
        <v>7810</v>
      </c>
      <c r="E49" s="67">
        <v>2409062</v>
      </c>
      <c r="F49" s="66">
        <v>17080</v>
      </c>
      <c r="G49" s="67">
        <v>34557630</v>
      </c>
      <c r="H49" s="66">
        <v>571</v>
      </c>
      <c r="I49" s="67">
        <v>4786182</v>
      </c>
      <c r="J49" s="66">
        <v>702</v>
      </c>
      <c r="K49" s="67">
        <v>9070</v>
      </c>
      <c r="L49" s="66">
        <v>17781</v>
      </c>
      <c r="M49" s="67">
        <v>29780517</v>
      </c>
      <c r="N49" s="66">
        <v>17759</v>
      </c>
      <c r="O49" s="68">
        <v>295</v>
      </c>
      <c r="P49" s="68">
        <v>108</v>
      </c>
      <c r="Q49" s="69">
        <v>18162</v>
      </c>
      <c r="R49" s="116" t="s">
        <v>177</v>
      </c>
    </row>
    <row r="50" spans="1:18" ht="15" customHeight="1">
      <c r="A50" s="157" t="s">
        <v>126</v>
      </c>
      <c r="B50" s="66">
        <v>862</v>
      </c>
      <c r="C50" s="67">
        <v>1680909</v>
      </c>
      <c r="D50" s="66">
        <v>928</v>
      </c>
      <c r="E50" s="67">
        <v>249263</v>
      </c>
      <c r="F50" s="66">
        <v>1790</v>
      </c>
      <c r="G50" s="67">
        <v>1930172</v>
      </c>
      <c r="H50" s="66">
        <v>61</v>
      </c>
      <c r="I50" s="67">
        <v>85533</v>
      </c>
      <c r="J50" s="66">
        <v>90</v>
      </c>
      <c r="K50" s="67">
        <v>4576</v>
      </c>
      <c r="L50" s="66">
        <v>1863</v>
      </c>
      <c r="M50" s="67">
        <v>1849215</v>
      </c>
      <c r="N50" s="66">
        <v>1857</v>
      </c>
      <c r="O50" s="68">
        <v>19</v>
      </c>
      <c r="P50" s="68">
        <v>5</v>
      </c>
      <c r="Q50" s="69">
        <v>1881</v>
      </c>
      <c r="R50" s="116" t="s">
        <v>178</v>
      </c>
    </row>
    <row r="51" spans="1:18" ht="15" customHeight="1">
      <c r="A51" s="145" t="s">
        <v>127</v>
      </c>
      <c r="B51" s="191">
        <v>117960</v>
      </c>
      <c r="C51" s="192">
        <v>604336568</v>
      </c>
      <c r="D51" s="191">
        <v>97356</v>
      </c>
      <c r="E51" s="192">
        <v>30184335</v>
      </c>
      <c r="F51" s="191">
        <v>215316</v>
      </c>
      <c r="G51" s="192">
        <v>634520903</v>
      </c>
      <c r="H51" s="191">
        <v>8775</v>
      </c>
      <c r="I51" s="192">
        <v>218379149</v>
      </c>
      <c r="J51" s="191">
        <v>9614</v>
      </c>
      <c r="K51" s="192">
        <v>1507803</v>
      </c>
      <c r="L51" s="191">
        <v>225818</v>
      </c>
      <c r="M51" s="192">
        <v>417649556</v>
      </c>
      <c r="N51" s="191">
        <v>224044</v>
      </c>
      <c r="O51" s="193">
        <v>3626</v>
      </c>
      <c r="P51" s="193">
        <v>1889</v>
      </c>
      <c r="Q51" s="194">
        <v>229559</v>
      </c>
      <c r="R51" s="190" t="s">
        <v>179</v>
      </c>
    </row>
    <row r="52" spans="1:18" s="12" customFormat="1" ht="15" customHeight="1">
      <c r="A52" s="181"/>
      <c r="B52" s="13"/>
      <c r="C52" s="44"/>
      <c r="D52" s="13"/>
      <c r="E52" s="44"/>
      <c r="F52" s="13"/>
      <c r="G52" s="44"/>
      <c r="H52" s="13"/>
      <c r="I52" s="44"/>
      <c r="J52" s="13"/>
      <c r="K52" s="44"/>
      <c r="L52" s="13"/>
      <c r="M52" s="44"/>
      <c r="N52" s="13"/>
      <c r="O52" s="15"/>
      <c r="P52" s="15"/>
      <c r="Q52" s="14"/>
      <c r="R52" s="184"/>
    </row>
    <row r="53" spans="1:18" ht="15" customHeight="1">
      <c r="A53" s="158" t="s">
        <v>128</v>
      </c>
      <c r="B53" s="66">
        <v>3599</v>
      </c>
      <c r="C53" s="67">
        <v>13089983</v>
      </c>
      <c r="D53" s="66">
        <v>3216</v>
      </c>
      <c r="E53" s="67">
        <v>931100</v>
      </c>
      <c r="F53" s="66">
        <v>6815</v>
      </c>
      <c r="G53" s="67">
        <v>14021083</v>
      </c>
      <c r="H53" s="66">
        <v>207</v>
      </c>
      <c r="I53" s="67">
        <v>482628</v>
      </c>
      <c r="J53" s="66">
        <v>305</v>
      </c>
      <c r="K53" s="67">
        <v>21377</v>
      </c>
      <c r="L53" s="66">
        <v>7118</v>
      </c>
      <c r="M53" s="67">
        <v>13559833</v>
      </c>
      <c r="N53" s="66">
        <v>7082</v>
      </c>
      <c r="O53" s="68">
        <v>109</v>
      </c>
      <c r="P53" s="68">
        <v>44</v>
      </c>
      <c r="Q53" s="69">
        <v>7235</v>
      </c>
      <c r="R53" s="116" t="s">
        <v>180</v>
      </c>
    </row>
    <row r="54" spans="1:18" ht="15" customHeight="1">
      <c r="A54" s="157" t="s">
        <v>129</v>
      </c>
      <c r="B54" s="70">
        <v>5640</v>
      </c>
      <c r="C54" s="71">
        <v>19004536</v>
      </c>
      <c r="D54" s="70">
        <v>4659</v>
      </c>
      <c r="E54" s="71">
        <v>1403039</v>
      </c>
      <c r="F54" s="70">
        <v>10299</v>
      </c>
      <c r="G54" s="71">
        <v>20407575</v>
      </c>
      <c r="H54" s="70">
        <v>362</v>
      </c>
      <c r="I54" s="71">
        <v>11498365</v>
      </c>
      <c r="J54" s="70">
        <v>451</v>
      </c>
      <c r="K54" s="71">
        <v>101920</v>
      </c>
      <c r="L54" s="70">
        <v>10746</v>
      </c>
      <c r="M54" s="71">
        <v>9011130</v>
      </c>
      <c r="N54" s="70">
        <v>10671</v>
      </c>
      <c r="O54" s="72">
        <v>161</v>
      </c>
      <c r="P54" s="72">
        <v>73</v>
      </c>
      <c r="Q54" s="73">
        <v>10905</v>
      </c>
      <c r="R54" s="116" t="s">
        <v>181</v>
      </c>
    </row>
    <row r="55" spans="1:18" ht="15" customHeight="1">
      <c r="A55" s="157" t="s">
        <v>130</v>
      </c>
      <c r="B55" s="70">
        <v>4207</v>
      </c>
      <c r="C55" s="71">
        <v>9260696</v>
      </c>
      <c r="D55" s="70">
        <v>3800</v>
      </c>
      <c r="E55" s="71">
        <v>1005027</v>
      </c>
      <c r="F55" s="70">
        <v>8007</v>
      </c>
      <c r="G55" s="71">
        <v>10265723</v>
      </c>
      <c r="H55" s="70">
        <v>327</v>
      </c>
      <c r="I55" s="71">
        <v>811053</v>
      </c>
      <c r="J55" s="70">
        <v>319</v>
      </c>
      <c r="K55" s="71">
        <v>37825</v>
      </c>
      <c r="L55" s="70">
        <v>8380</v>
      </c>
      <c r="M55" s="71">
        <v>9492496</v>
      </c>
      <c r="N55" s="70">
        <v>8365</v>
      </c>
      <c r="O55" s="72">
        <v>134</v>
      </c>
      <c r="P55" s="72">
        <v>37</v>
      </c>
      <c r="Q55" s="73">
        <v>8536</v>
      </c>
      <c r="R55" s="116" t="s">
        <v>182</v>
      </c>
    </row>
    <row r="56" spans="1:18" ht="15" customHeight="1">
      <c r="A56" s="157" t="s">
        <v>131</v>
      </c>
      <c r="B56" s="70">
        <v>2771</v>
      </c>
      <c r="C56" s="71">
        <v>7440207</v>
      </c>
      <c r="D56" s="70">
        <v>2556</v>
      </c>
      <c r="E56" s="71">
        <v>727596</v>
      </c>
      <c r="F56" s="70">
        <v>5327</v>
      </c>
      <c r="G56" s="71">
        <v>8167804</v>
      </c>
      <c r="H56" s="70">
        <v>202</v>
      </c>
      <c r="I56" s="71">
        <v>646004</v>
      </c>
      <c r="J56" s="70">
        <v>197</v>
      </c>
      <c r="K56" s="71">
        <v>165220</v>
      </c>
      <c r="L56" s="70">
        <v>5604</v>
      </c>
      <c r="M56" s="71">
        <v>7687020</v>
      </c>
      <c r="N56" s="70">
        <v>5669</v>
      </c>
      <c r="O56" s="72">
        <v>76</v>
      </c>
      <c r="P56" s="72">
        <v>27</v>
      </c>
      <c r="Q56" s="73">
        <v>5772</v>
      </c>
      <c r="R56" s="116" t="s">
        <v>183</v>
      </c>
    </row>
    <row r="57" spans="1:18" ht="15" customHeight="1">
      <c r="A57" s="157" t="s">
        <v>132</v>
      </c>
      <c r="B57" s="70">
        <v>2965</v>
      </c>
      <c r="C57" s="71">
        <v>8871796</v>
      </c>
      <c r="D57" s="70">
        <v>2443</v>
      </c>
      <c r="E57" s="71">
        <v>728437</v>
      </c>
      <c r="F57" s="70">
        <v>5408</v>
      </c>
      <c r="G57" s="71">
        <v>9600233</v>
      </c>
      <c r="H57" s="70">
        <v>168</v>
      </c>
      <c r="I57" s="71">
        <v>520081</v>
      </c>
      <c r="J57" s="70">
        <v>203</v>
      </c>
      <c r="K57" s="71">
        <v>40569</v>
      </c>
      <c r="L57" s="70">
        <v>5602</v>
      </c>
      <c r="M57" s="71">
        <v>9120721</v>
      </c>
      <c r="N57" s="70">
        <v>5528</v>
      </c>
      <c r="O57" s="72">
        <v>83</v>
      </c>
      <c r="P57" s="72">
        <v>43</v>
      </c>
      <c r="Q57" s="73">
        <v>5654</v>
      </c>
      <c r="R57" s="116" t="s">
        <v>184</v>
      </c>
    </row>
    <row r="58" spans="1:18" ht="15" customHeight="1">
      <c r="A58" s="157" t="s">
        <v>133</v>
      </c>
      <c r="B58" s="70">
        <v>2000</v>
      </c>
      <c r="C58" s="71">
        <v>4878853</v>
      </c>
      <c r="D58" s="70">
        <v>1681</v>
      </c>
      <c r="E58" s="71">
        <v>462361</v>
      </c>
      <c r="F58" s="70">
        <v>3681</v>
      </c>
      <c r="G58" s="71">
        <v>5341214</v>
      </c>
      <c r="H58" s="70">
        <v>140</v>
      </c>
      <c r="I58" s="71">
        <v>546491</v>
      </c>
      <c r="J58" s="70">
        <v>140</v>
      </c>
      <c r="K58" s="71">
        <v>13089</v>
      </c>
      <c r="L58" s="70">
        <v>3862</v>
      </c>
      <c r="M58" s="71">
        <v>4807812</v>
      </c>
      <c r="N58" s="70">
        <v>3865</v>
      </c>
      <c r="O58" s="72">
        <v>71</v>
      </c>
      <c r="P58" s="72">
        <v>39</v>
      </c>
      <c r="Q58" s="73">
        <v>3975</v>
      </c>
      <c r="R58" s="116" t="s">
        <v>185</v>
      </c>
    </row>
    <row r="59" spans="1:18" ht="15" customHeight="1">
      <c r="A59" s="157" t="s">
        <v>134</v>
      </c>
      <c r="B59" s="70">
        <v>3039</v>
      </c>
      <c r="C59" s="71">
        <v>8501097</v>
      </c>
      <c r="D59" s="70">
        <v>2570</v>
      </c>
      <c r="E59" s="71">
        <v>778594</v>
      </c>
      <c r="F59" s="70">
        <v>5609</v>
      </c>
      <c r="G59" s="71">
        <v>9279692</v>
      </c>
      <c r="H59" s="70">
        <v>182</v>
      </c>
      <c r="I59" s="71">
        <v>747916</v>
      </c>
      <c r="J59" s="70">
        <v>296</v>
      </c>
      <c r="K59" s="71">
        <v>144082</v>
      </c>
      <c r="L59" s="70">
        <v>5844</v>
      </c>
      <c r="M59" s="71">
        <v>8675858</v>
      </c>
      <c r="N59" s="70">
        <v>5968</v>
      </c>
      <c r="O59" s="72">
        <v>100</v>
      </c>
      <c r="P59" s="72">
        <v>45</v>
      </c>
      <c r="Q59" s="73">
        <v>6113</v>
      </c>
      <c r="R59" s="116" t="s">
        <v>186</v>
      </c>
    </row>
    <row r="60" spans="1:18" ht="15" customHeight="1">
      <c r="A60" s="157" t="s">
        <v>135</v>
      </c>
      <c r="B60" s="70">
        <v>1274</v>
      </c>
      <c r="C60" s="71">
        <v>2127491</v>
      </c>
      <c r="D60" s="70">
        <v>1377</v>
      </c>
      <c r="E60" s="71">
        <v>358857</v>
      </c>
      <c r="F60" s="70">
        <v>2651</v>
      </c>
      <c r="G60" s="71">
        <v>2486348</v>
      </c>
      <c r="H60" s="70">
        <v>66</v>
      </c>
      <c r="I60" s="71">
        <v>75136</v>
      </c>
      <c r="J60" s="70">
        <v>175</v>
      </c>
      <c r="K60" s="71">
        <v>22849</v>
      </c>
      <c r="L60" s="70">
        <v>2751</v>
      </c>
      <c r="M60" s="71">
        <v>2434061</v>
      </c>
      <c r="N60" s="70">
        <v>2768</v>
      </c>
      <c r="O60" s="72">
        <v>30</v>
      </c>
      <c r="P60" s="72">
        <v>7</v>
      </c>
      <c r="Q60" s="73">
        <v>2805</v>
      </c>
      <c r="R60" s="116" t="s">
        <v>187</v>
      </c>
    </row>
    <row r="61" spans="1:18" s="7" customFormat="1" ht="15" customHeight="1">
      <c r="A61" s="145" t="s">
        <v>136</v>
      </c>
      <c r="B61" s="75">
        <v>25495</v>
      </c>
      <c r="C61" s="76">
        <v>73174659</v>
      </c>
      <c r="D61" s="75">
        <v>22302</v>
      </c>
      <c r="E61" s="76">
        <v>6395012</v>
      </c>
      <c r="F61" s="75">
        <v>47797</v>
      </c>
      <c r="G61" s="76">
        <v>79569672</v>
      </c>
      <c r="H61" s="75">
        <v>1654</v>
      </c>
      <c r="I61" s="76">
        <v>15327672</v>
      </c>
      <c r="J61" s="75">
        <v>2086</v>
      </c>
      <c r="K61" s="76">
        <v>546933</v>
      </c>
      <c r="L61" s="75">
        <v>49907</v>
      </c>
      <c r="M61" s="76">
        <v>64788932</v>
      </c>
      <c r="N61" s="75">
        <v>49916</v>
      </c>
      <c r="O61" s="77">
        <v>764</v>
      </c>
      <c r="P61" s="77">
        <v>315</v>
      </c>
      <c r="Q61" s="78">
        <v>50995</v>
      </c>
      <c r="R61" s="195" t="s">
        <v>188</v>
      </c>
    </row>
    <row r="62" spans="1:18" s="12" customFormat="1" ht="15" customHeight="1" thickBot="1">
      <c r="A62" s="9"/>
      <c r="B62" s="31"/>
      <c r="C62" s="32"/>
      <c r="D62" s="31"/>
      <c r="E62" s="32"/>
      <c r="F62" s="31"/>
      <c r="G62" s="32"/>
      <c r="H62" s="31"/>
      <c r="I62" s="32"/>
      <c r="J62" s="31"/>
      <c r="K62" s="32"/>
      <c r="L62" s="31"/>
      <c r="M62" s="32"/>
      <c r="N62" s="31"/>
      <c r="O62" s="33"/>
      <c r="P62" s="33"/>
      <c r="Q62" s="34"/>
      <c r="R62" s="183"/>
    </row>
    <row r="63" spans="1:18" s="7" customFormat="1" ht="24" customHeight="1" thickBot="1" thickTop="1">
      <c r="A63" s="179" t="s">
        <v>189</v>
      </c>
      <c r="B63" s="35">
        <v>238069</v>
      </c>
      <c r="C63" s="36">
        <v>976827466</v>
      </c>
      <c r="D63" s="35">
        <v>207856</v>
      </c>
      <c r="E63" s="36">
        <v>62070976</v>
      </c>
      <c r="F63" s="35">
        <v>445925</v>
      </c>
      <c r="G63" s="36">
        <v>1038898442</v>
      </c>
      <c r="H63" s="35">
        <v>16382</v>
      </c>
      <c r="I63" s="36">
        <v>294875338</v>
      </c>
      <c r="J63" s="35">
        <v>18952</v>
      </c>
      <c r="K63" s="36">
        <v>3537228</v>
      </c>
      <c r="L63" s="35">
        <v>465751</v>
      </c>
      <c r="M63" s="36">
        <v>747560332</v>
      </c>
      <c r="N63" s="35">
        <v>463485</v>
      </c>
      <c r="O63" s="37">
        <v>7170</v>
      </c>
      <c r="P63" s="37">
        <v>3239</v>
      </c>
      <c r="Q63" s="38">
        <v>473894</v>
      </c>
      <c r="R63" s="11" t="s">
        <v>64</v>
      </c>
    </row>
    <row r="64" ht="13.5">
      <c r="A64" s="185" t="s">
        <v>194</v>
      </c>
    </row>
  </sheetData>
  <mergeCells count="15">
    <mergeCell ref="R3:R5"/>
    <mergeCell ref="A2:I2"/>
    <mergeCell ref="H3:I4"/>
    <mergeCell ref="B3:G3"/>
    <mergeCell ref="B4:C4"/>
    <mergeCell ref="D4:E4"/>
    <mergeCell ref="F4:G4"/>
    <mergeCell ref="L3:M4"/>
    <mergeCell ref="N3:Q3"/>
    <mergeCell ref="Q4:Q5"/>
    <mergeCell ref="P4:P5"/>
    <mergeCell ref="A3:A5"/>
    <mergeCell ref="N4:N5"/>
    <mergeCell ref="O4:O5"/>
    <mergeCell ref="J3:K4"/>
  </mergeCells>
  <printOptions/>
  <pageMargins left="0.7874015748031497" right="0.97" top="0.984251968503937" bottom="0.984251968503937" header="0.5118110236220472" footer="0.5118110236220472"/>
  <pageSetup horizontalDpi="600" verticalDpi="600" orientation="portrait" paperSize="9" scale="47" r:id="rId1"/>
  <headerFooter alignWithMargins="0">
    <oddFooter>&amp;R&amp;10名古屋国税局
消費税
（H17)</oddFooter>
  </headerFooter>
  <rowBreaks count="1" manualBreakCount="1">
    <brk id="6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行政情報化プロジェクト</cp:lastModifiedBy>
  <cp:lastPrinted>2007-06-26T04:04:22Z</cp:lastPrinted>
  <dcterms:created xsi:type="dcterms:W3CDTF">2003-07-09T01:05:10Z</dcterms:created>
  <dcterms:modified xsi:type="dcterms:W3CDTF">2007-06-26T07:16:09Z</dcterms:modified>
  <cp:category/>
  <cp:version/>
  <cp:contentType/>
  <cp:contentStatus/>
</cp:coreProperties>
</file>