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defaultThemeVersion="124226"/>
  <xr:revisionPtr revIDLastSave="0" documentId="13_ncr:1_{CA3E45CD-EF18-437A-82EB-ED0DF94FFBAC}" xr6:coauthVersionLast="47" xr6:coauthVersionMax="47" xr10:uidLastSave="{00000000-0000-0000-0000-000000000000}"/>
  <bookViews>
    <workbookView xWindow="-28920" yWindow="-120" windowWidth="29040" windowHeight="15720" tabRatio="808" xr2:uid="{00000000-000D-0000-FFFF-FFFF00000000}"/>
  </bookViews>
  <sheets>
    <sheet name="別紙２－１" sheetId="16" r:id="rId1"/>
    <sheet name="別紙２－２" sheetId="7" r:id="rId2"/>
    <sheet name="別紙２－３" sheetId="18" r:id="rId3"/>
    <sheet name="別紙２－４" sheetId="6" r:id="rId4"/>
    <sheet name="集計用" sheetId="13" state="hidden" r:id="rId5"/>
    <sheet name="別紙２－１ (記載例)" sheetId="17" r:id="rId6"/>
    <sheet name="別紙２－２ (記載例)" sheetId="25" r:id="rId7"/>
    <sheet name="別紙２－３ (記載例)" sheetId="26" r:id="rId8"/>
    <sheet name="別紙２－４ (記載例)" sheetId="27" r:id="rId9"/>
    <sheet name="作業用" sheetId="23" r:id="rId10"/>
    <sheet name="署番" sheetId="14" state="hidden" r:id="rId11"/>
  </sheets>
  <definedNames>
    <definedName name="_Hlk44408358" localSheetId="0">'別紙２－１'!$A$4</definedName>
    <definedName name="_Hlk44408358" localSheetId="5">'別紙２－１ (記載例)'!$A$4</definedName>
    <definedName name="_xlnm.Print_Area" localSheetId="0">'別紙２－１'!$A$1:$J$29</definedName>
    <definedName name="_xlnm.Print_Area" localSheetId="5">'別紙２－１ (記載例)'!$A$1:$J$29</definedName>
    <definedName name="_xlnm.Print_Area" localSheetId="1">'別紙２－２'!$A$1:$E$34</definedName>
    <definedName name="_xlnm.Print_Area" localSheetId="6">'別紙２－２ (記載例)'!$A$1:$E$34</definedName>
    <definedName name="_xlnm.Print_Area" localSheetId="2">'別紙２－３'!$A$1:$E$36</definedName>
    <definedName name="_xlnm.Print_Area" localSheetId="7">'別紙２－３ (記載例)'!$A$1:$E$36</definedName>
    <definedName name="_xlnm.Print_Area" localSheetId="3">'別紙２－４'!$A$1:$F$20</definedName>
    <definedName name="_xlnm.Print_Area" localSheetId="8">'別紙２－４ (記載例)'!$A$1:$F$20</definedName>
    <definedName name="_xlnm.Print_Area">#REF!</definedName>
    <definedName name="_xlnm.Print_Titles">#N/A</definedName>
    <definedName name="記入例">#REF!</definedName>
    <definedName name="範囲" localSheetId="0">#REF!</definedName>
    <definedName name="範囲" localSheetId="5">#REF!</definedName>
    <definedName name="範囲" localSheetId="2">#REF!</definedName>
    <definedName name="範囲" localSheetId="7">#REF!</definedName>
    <definedName name="範囲">#REF!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4" i="23" l="1"/>
  <c r="P4" i="23"/>
  <c r="Q4" i="23"/>
  <c r="R4" i="23"/>
  <c r="S4" i="23"/>
  <c r="T4" i="23"/>
  <c r="U4" i="23"/>
  <c r="V4" i="23"/>
  <c r="W4" i="23"/>
  <c r="X4" i="23"/>
  <c r="Y4" i="23"/>
  <c r="Z4" i="23"/>
  <c r="AA4" i="23"/>
  <c r="O4" i="23"/>
  <c r="P3" i="23"/>
  <c r="Q3" i="23"/>
  <c r="R3" i="23"/>
  <c r="S3" i="23"/>
  <c r="T3" i="23"/>
  <c r="U3" i="23"/>
  <c r="V3" i="23"/>
  <c r="W3" i="23"/>
  <c r="X3" i="23"/>
  <c r="Y3" i="23"/>
  <c r="Z3" i="23"/>
  <c r="AA3" i="23"/>
  <c r="AB3" i="23"/>
  <c r="O3" i="23"/>
  <c r="AQ2" i="23"/>
  <c r="AR2" i="23"/>
  <c r="AO2" i="23"/>
  <c r="AP2" i="23"/>
  <c r="AK2" i="23"/>
  <c r="AL2" i="23"/>
  <c r="AM2" i="23"/>
  <c r="AN2" i="23"/>
  <c r="R2" i="23"/>
  <c r="S2" i="23"/>
  <c r="T2" i="23"/>
  <c r="U2" i="23"/>
  <c r="V2" i="23"/>
  <c r="W2" i="23"/>
  <c r="X2" i="23"/>
  <c r="Y2" i="23"/>
  <c r="Z2" i="23"/>
  <c r="AA2" i="23"/>
  <c r="AB2" i="23"/>
  <c r="AC2" i="23"/>
  <c r="AD2" i="23"/>
  <c r="AE2" i="23"/>
  <c r="AF2" i="23"/>
  <c r="AG2" i="23"/>
  <c r="AH2" i="23"/>
  <c r="AI2" i="23"/>
  <c r="AJ2" i="23"/>
  <c r="Q2" i="23"/>
  <c r="P2" i="23"/>
  <c r="O2" i="23"/>
  <c r="N2" i="23"/>
  <c r="R1" i="23"/>
  <c r="S1" i="23"/>
  <c r="T1" i="23"/>
  <c r="U1" i="23"/>
  <c r="V1" i="23"/>
  <c r="W1" i="23"/>
  <c r="X1" i="23"/>
  <c r="Y1" i="23"/>
  <c r="Z1" i="23"/>
  <c r="AA1" i="23"/>
  <c r="AB1" i="23"/>
  <c r="AC1" i="23"/>
  <c r="AD1" i="23"/>
  <c r="AE1" i="23"/>
  <c r="AF1" i="23"/>
  <c r="AG1" i="23"/>
  <c r="AH1" i="23"/>
  <c r="AI1" i="23"/>
  <c r="AJ1" i="23"/>
  <c r="AK1" i="23"/>
  <c r="AL1" i="23"/>
  <c r="AM1" i="23"/>
  <c r="AN1" i="23"/>
  <c r="AO1" i="23"/>
  <c r="AP1" i="23"/>
  <c r="Q1" i="23"/>
  <c r="P1" i="23"/>
  <c r="O1" i="23"/>
  <c r="N1" i="23" l="1"/>
  <c r="M4" i="23" l="1"/>
  <c r="L4" i="23"/>
  <c r="K4" i="23"/>
  <c r="M3" i="23"/>
  <c r="L3" i="23"/>
  <c r="K3" i="23"/>
  <c r="M2" i="23"/>
  <c r="L2" i="23"/>
  <c r="K2" i="23"/>
  <c r="M1" i="23"/>
  <c r="L1" i="23"/>
  <c r="K1" i="23"/>
  <c r="D2" i="23" l="1"/>
  <c r="D3" i="23" s="1"/>
  <c r="D4" i="23" s="1"/>
  <c r="E2" i="23"/>
  <c r="E3" i="23" s="1"/>
  <c r="E4" i="23" s="1"/>
  <c r="B4" i="23"/>
  <c r="B3" i="23"/>
  <c r="B2" i="23"/>
  <c r="B1" i="23"/>
  <c r="J1" i="23"/>
  <c r="J2" i="23" s="1"/>
  <c r="J3" i="23" s="1"/>
  <c r="J4" i="23" s="1"/>
  <c r="I1" i="23"/>
  <c r="I2" i="23" s="1"/>
  <c r="I3" i="23" s="1"/>
  <c r="I4" i="23" s="1"/>
  <c r="H1" i="23"/>
  <c r="H2" i="23" s="1"/>
  <c r="H3" i="23" s="1"/>
  <c r="H4" i="23" s="1"/>
  <c r="G1" i="23"/>
  <c r="G2" i="23" s="1"/>
  <c r="G3" i="23" s="1"/>
  <c r="G4" i="23" s="1"/>
  <c r="F1" i="23"/>
  <c r="F2" i="23" s="1"/>
  <c r="F3" i="23" s="1"/>
  <c r="F4" i="23" s="1"/>
  <c r="E1" i="23"/>
  <c r="D1" i="23"/>
  <c r="C1" i="23"/>
  <c r="C2" i="23" s="1"/>
  <c r="C3" i="23" s="1"/>
  <c r="C4" i="23" s="1"/>
  <c r="D4" i="18" l="1"/>
  <c r="D4" i="7"/>
  <c r="AL5" i="18" l="1"/>
  <c r="AK5" i="18"/>
  <c r="AJ5" i="18"/>
  <c r="AI5" i="18"/>
  <c r="AH5" i="18"/>
  <c r="AG5" i="18"/>
  <c r="AF5" i="18"/>
  <c r="AE5" i="18"/>
  <c r="AD5" i="18"/>
  <c r="AC5" i="18"/>
  <c r="AB5" i="18"/>
  <c r="AA5" i="18"/>
  <c r="Z5" i="18"/>
  <c r="Y5" i="18"/>
  <c r="X5" i="18"/>
  <c r="W5" i="18"/>
  <c r="V5" i="18"/>
  <c r="U5" i="18"/>
  <c r="T5" i="18"/>
  <c r="S5" i="18"/>
  <c r="R5" i="18"/>
  <c r="Q5" i="18"/>
  <c r="P5" i="18"/>
  <c r="O5" i="18"/>
  <c r="N5" i="18"/>
  <c r="M5" i="18"/>
  <c r="L5" i="18"/>
  <c r="K5" i="18"/>
  <c r="J5" i="18"/>
  <c r="I5" i="18"/>
  <c r="H5" i="18"/>
  <c r="G5" i="18"/>
  <c r="F5" i="18"/>
  <c r="M23" i="17" l="1"/>
  <c r="L23" i="17"/>
  <c r="K23" i="17"/>
  <c r="M20" i="17"/>
  <c r="L20" i="17"/>
  <c r="K20" i="17"/>
  <c r="M17" i="17"/>
  <c r="L17" i="17"/>
  <c r="K17" i="17"/>
  <c r="M14" i="17"/>
  <c r="L14" i="17"/>
  <c r="K14" i="17"/>
  <c r="R4" i="17"/>
  <c r="Q4" i="17"/>
  <c r="P4" i="17"/>
  <c r="O4" i="17"/>
  <c r="N4" i="17"/>
  <c r="M4" i="17"/>
  <c r="L4" i="17"/>
  <c r="K4" i="17"/>
  <c r="AJ5" i="7" l="1"/>
  <c r="I5" i="7"/>
  <c r="H5" i="7"/>
  <c r="G5" i="7"/>
  <c r="F5" i="7"/>
  <c r="M14" i="16" l="1"/>
  <c r="N6" i="6" l="1"/>
  <c r="N5" i="6"/>
  <c r="J6" i="6"/>
  <c r="J5" i="6"/>
  <c r="H5" i="6"/>
  <c r="U6" i="6"/>
  <c r="T6" i="6"/>
  <c r="S6" i="6"/>
  <c r="R6" i="6"/>
  <c r="Q6" i="6"/>
  <c r="P6" i="6"/>
  <c r="O6" i="6"/>
  <c r="M6" i="6"/>
  <c r="L6" i="6"/>
  <c r="K6" i="6"/>
  <c r="I6" i="6"/>
  <c r="H6" i="6"/>
  <c r="U5" i="6"/>
  <c r="T5" i="6"/>
  <c r="S5" i="6"/>
  <c r="R5" i="6"/>
  <c r="Q5" i="6"/>
  <c r="P5" i="6"/>
  <c r="O5" i="6"/>
  <c r="M5" i="6"/>
  <c r="L5" i="6"/>
  <c r="K5" i="6"/>
  <c r="I5" i="6"/>
  <c r="AI5" i="7" l="1"/>
  <c r="M23" i="16"/>
  <c r="L23" i="16"/>
  <c r="K23" i="16"/>
  <c r="M20" i="16"/>
  <c r="L20" i="16"/>
  <c r="K20" i="16"/>
  <c r="M17" i="16"/>
  <c r="L17" i="16"/>
  <c r="K17" i="16"/>
  <c r="J5" i="7" l="1"/>
  <c r="K5" i="7"/>
  <c r="L5" i="7"/>
  <c r="M5" i="7"/>
  <c r="N5" i="7"/>
  <c r="O5" i="7"/>
  <c r="P5" i="7"/>
  <c r="Q5" i="7"/>
  <c r="R5" i="7"/>
  <c r="S5" i="7"/>
  <c r="T5" i="7"/>
  <c r="U5" i="7"/>
  <c r="V5" i="7"/>
  <c r="W5" i="7"/>
  <c r="X5" i="7"/>
  <c r="Y5" i="7"/>
  <c r="Z5" i="7"/>
  <c r="AA5" i="7"/>
  <c r="AB5" i="7"/>
  <c r="AC5" i="7"/>
  <c r="AD5" i="7"/>
  <c r="AE5" i="7"/>
  <c r="AF5" i="7"/>
  <c r="AG5" i="7"/>
  <c r="AH5" i="7"/>
  <c r="K14" i="16" l="1"/>
  <c r="L14" i="16"/>
  <c r="Y13" i="13" l="1"/>
  <c r="X13" i="13"/>
  <c r="Y11" i="13"/>
  <c r="X11" i="13"/>
  <c r="C4" i="6"/>
  <c r="U3" i="13"/>
  <c r="U13" i="13"/>
  <c r="T13" i="13"/>
  <c r="S13" i="13"/>
  <c r="U11" i="13"/>
  <c r="T11" i="13"/>
  <c r="S11" i="13"/>
  <c r="U7" i="13"/>
  <c r="T7" i="13"/>
  <c r="S7" i="13"/>
  <c r="T3" i="13"/>
  <c r="S3" i="13"/>
  <c r="R3" i="13"/>
  <c r="Q3" i="13"/>
  <c r="P3" i="13"/>
  <c r="O3" i="13"/>
  <c r="N3" i="13"/>
  <c r="M3" i="13"/>
  <c r="L3" i="13"/>
  <c r="L7" i="13" s="1"/>
  <c r="K3" i="13"/>
  <c r="K11" i="13" s="1"/>
  <c r="J3" i="13"/>
  <c r="J7" i="13" s="1"/>
  <c r="I3" i="13"/>
  <c r="I13" i="13" s="1"/>
  <c r="H3" i="13"/>
  <c r="H11" i="13" s="1"/>
  <c r="G3" i="13"/>
  <c r="G13" i="13" s="1"/>
  <c r="F3" i="13"/>
  <c r="E3" i="13"/>
  <c r="D3" i="13"/>
  <c r="C3" i="13"/>
  <c r="B3" i="13"/>
  <c r="A3" i="13"/>
  <c r="V3" i="13"/>
  <c r="G11" i="13" l="1"/>
  <c r="L11" i="13"/>
  <c r="L13" i="13"/>
  <c r="K7" i="13"/>
  <c r="K13" i="13"/>
  <c r="J13" i="13"/>
  <c r="J11" i="13"/>
  <c r="I7" i="13"/>
  <c r="I11" i="13"/>
  <c r="H7" i="13"/>
  <c r="H13" i="13"/>
  <c r="G7" i="13"/>
  <c r="AK13" i="13" l="1"/>
  <c r="AJ13" i="13"/>
  <c r="AI13" i="13"/>
  <c r="AH13" i="13"/>
  <c r="AG13" i="13"/>
  <c r="AF13" i="13"/>
  <c r="AD13" i="13"/>
  <c r="AC13" i="13"/>
  <c r="AB13" i="13"/>
  <c r="AA13" i="13"/>
  <c r="Z13" i="13"/>
  <c r="W13" i="13"/>
  <c r="AK11" i="13"/>
  <c r="AJ11" i="13"/>
  <c r="AI11" i="13"/>
  <c r="AH11" i="13"/>
  <c r="AG11" i="13"/>
  <c r="AF11" i="13"/>
  <c r="AD11" i="13"/>
  <c r="AC11" i="13"/>
  <c r="AB11" i="13"/>
  <c r="AA11" i="13"/>
  <c r="Z11" i="13"/>
  <c r="W11" i="13"/>
  <c r="Y3" i="13"/>
  <c r="X3" i="13"/>
  <c r="AV7" i="13"/>
  <c r="AT7" i="13"/>
  <c r="AS7" i="13"/>
  <c r="AR7" i="13"/>
  <c r="AQ7" i="13"/>
  <c r="AP7" i="13"/>
  <c r="AO7" i="13"/>
  <c r="AN7" i="13"/>
  <c r="AM7" i="13"/>
  <c r="AL7" i="13"/>
  <c r="AK7" i="13"/>
  <c r="AJ7" i="13"/>
  <c r="AI7" i="13"/>
  <c r="AH7" i="13"/>
  <c r="AG7" i="13"/>
  <c r="AF7" i="13"/>
  <c r="AE7" i="13"/>
  <c r="AD7" i="13"/>
  <c r="AB7" i="13"/>
  <c r="Z7" i="13"/>
  <c r="Y7" i="13"/>
  <c r="X7" i="13"/>
  <c r="W7" i="13"/>
  <c r="V7" i="13"/>
  <c r="AA7" i="13"/>
  <c r="W3" i="13"/>
  <c r="Z3" i="13"/>
  <c r="AB3" i="13"/>
  <c r="AC3" i="13"/>
  <c r="AE3" i="13"/>
  <c r="AF3" i="13"/>
  <c r="AG3" i="13"/>
  <c r="AH3" i="13"/>
  <c r="AI3" i="13"/>
  <c r="AJ3" i="13"/>
  <c r="AK3" i="13"/>
  <c r="AL3" i="13"/>
  <c r="AM3" i="13"/>
  <c r="AN3" i="13"/>
  <c r="AO3" i="13"/>
  <c r="AP3" i="13"/>
  <c r="AQ3" i="13"/>
  <c r="AR3" i="13"/>
  <c r="AS3" i="13"/>
  <c r="AT3" i="13"/>
  <c r="AU3" i="13"/>
  <c r="AV3" i="13"/>
  <c r="AY3" i="13"/>
  <c r="AZ3" i="13"/>
  <c r="D527" i="14" l="1"/>
  <c r="D526" i="14"/>
  <c r="D525" i="14"/>
  <c r="D524" i="14"/>
  <c r="D523" i="14"/>
  <c r="D522" i="14"/>
  <c r="A522" i="14"/>
  <c r="A523" i="14" s="1"/>
  <c r="A524" i="14" s="1"/>
  <c r="A525" i="14" s="1"/>
  <c r="A526" i="14" s="1"/>
  <c r="A527" i="14" s="1"/>
  <c r="D521" i="14"/>
  <c r="D520" i="14"/>
  <c r="D519" i="14"/>
  <c r="D518" i="14"/>
  <c r="D517" i="14"/>
  <c r="D516" i="14"/>
  <c r="A516" i="14"/>
  <c r="A517" i="14" s="1"/>
  <c r="A518" i="14" s="1"/>
  <c r="A519" i="14" s="1"/>
  <c r="A520" i="14" s="1"/>
  <c r="A521" i="14" s="1"/>
  <c r="D515" i="14"/>
  <c r="D514" i="14"/>
  <c r="D513" i="14"/>
  <c r="D512" i="14"/>
  <c r="D511" i="14"/>
  <c r="D510" i="14"/>
  <c r="D509" i="14"/>
  <c r="D508" i="14"/>
  <c r="D507" i="14"/>
  <c r="D506" i="14"/>
  <c r="D505" i="14"/>
  <c r="A505" i="14"/>
  <c r="A506" i="14" s="1"/>
  <c r="A507" i="14" s="1"/>
  <c r="A508" i="14" s="1"/>
  <c r="A509" i="14" s="1"/>
  <c r="A510" i="14" s="1"/>
  <c r="A511" i="14" s="1"/>
  <c r="A512" i="14" s="1"/>
  <c r="A513" i="14" s="1"/>
  <c r="A514" i="14" s="1"/>
  <c r="A515" i="14" s="1"/>
  <c r="D504" i="14"/>
  <c r="D503" i="14"/>
  <c r="D502" i="14"/>
  <c r="D501" i="14"/>
  <c r="D500" i="14"/>
  <c r="D499" i="14"/>
  <c r="D498" i="14"/>
  <c r="D497" i="14"/>
  <c r="D496" i="14"/>
  <c r="A496" i="14"/>
  <c r="A497" i="14" s="1"/>
  <c r="A498" i="14" s="1"/>
  <c r="A499" i="14" s="1"/>
  <c r="A500" i="14" s="1"/>
  <c r="A501" i="14" s="1"/>
  <c r="A502" i="14" s="1"/>
  <c r="A503" i="14" s="1"/>
  <c r="A504" i="14" s="1"/>
  <c r="D495" i="14"/>
  <c r="D494" i="14"/>
  <c r="D493" i="14"/>
  <c r="D492" i="14"/>
  <c r="D491" i="14"/>
  <c r="D490" i="14"/>
  <c r="D489" i="14"/>
  <c r="D488" i="14"/>
  <c r="D487" i="14"/>
  <c r="D486" i="14"/>
  <c r="A486" i="14"/>
  <c r="A487" i="14" s="1"/>
  <c r="A488" i="14" s="1"/>
  <c r="A489" i="14" s="1"/>
  <c r="A490" i="14" s="1"/>
  <c r="A491" i="14" s="1"/>
  <c r="A492" i="14" s="1"/>
  <c r="A493" i="14" s="1"/>
  <c r="A494" i="14" s="1"/>
  <c r="A495" i="14" s="1"/>
  <c r="D485" i="14"/>
  <c r="D484" i="14"/>
  <c r="D483" i="14"/>
  <c r="D482" i="14"/>
  <c r="D481" i="14"/>
  <c r="D480" i="14"/>
  <c r="D479" i="14"/>
  <c r="D478" i="14"/>
  <c r="A478" i="14"/>
  <c r="A479" i="14" s="1"/>
  <c r="A480" i="14" s="1"/>
  <c r="A481" i="14" s="1"/>
  <c r="A482" i="14" s="1"/>
  <c r="A483" i="14" s="1"/>
  <c r="A484" i="14" s="1"/>
  <c r="A485" i="14" s="1"/>
  <c r="D477" i="14"/>
  <c r="D476" i="14"/>
  <c r="D475" i="14"/>
  <c r="D474" i="14"/>
  <c r="D473" i="14"/>
  <c r="A473" i="14"/>
  <c r="A474" i="14" s="1"/>
  <c r="A475" i="14" s="1"/>
  <c r="A476" i="14" s="1"/>
  <c r="A477" i="14" s="1"/>
  <c r="D472" i="14"/>
  <c r="D471" i="14"/>
  <c r="D470" i="14"/>
  <c r="D469" i="14"/>
  <c r="D468" i="14"/>
  <c r="D467" i="14"/>
  <c r="D466" i="14"/>
  <c r="D465" i="14"/>
  <c r="D464" i="14"/>
  <c r="D463" i="14"/>
  <c r="D462" i="14"/>
  <c r="D461" i="14"/>
  <c r="D460" i="14"/>
  <c r="D459" i="14"/>
  <c r="D458" i="14"/>
  <c r="D457" i="14"/>
  <c r="D456" i="14"/>
  <c r="D455" i="14"/>
  <c r="A455" i="14"/>
  <c r="A456" i="14" s="1"/>
  <c r="A457" i="14" s="1"/>
  <c r="A458" i="14" s="1"/>
  <c r="A459" i="14" s="1"/>
  <c r="A460" i="14" s="1"/>
  <c r="A461" i="14" s="1"/>
  <c r="A462" i="14" s="1"/>
  <c r="A463" i="14" s="1"/>
  <c r="A464" i="14" s="1"/>
  <c r="A465" i="14" s="1"/>
  <c r="A466" i="14" s="1"/>
  <c r="A467" i="14" s="1"/>
  <c r="A468" i="14" s="1"/>
  <c r="A469" i="14" s="1"/>
  <c r="A470" i="14" s="1"/>
  <c r="A471" i="14" s="1"/>
  <c r="A472" i="14" s="1"/>
  <c r="D454" i="14"/>
  <c r="D453" i="14"/>
  <c r="D452" i="14"/>
  <c r="D451" i="14"/>
  <c r="D450" i="14"/>
  <c r="D449" i="14"/>
  <c r="A449" i="14"/>
  <c r="A450" i="14" s="1"/>
  <c r="A451" i="14" s="1"/>
  <c r="A452" i="14" s="1"/>
  <c r="A453" i="14" s="1"/>
  <c r="A454" i="14" s="1"/>
  <c r="D448" i="14"/>
  <c r="D447" i="14"/>
  <c r="D446" i="14"/>
  <c r="D445" i="14"/>
  <c r="D444" i="14"/>
  <c r="D443" i="14"/>
  <c r="A443" i="14"/>
  <c r="A444" i="14" s="1"/>
  <c r="A445" i="14" s="1"/>
  <c r="A446" i="14" s="1"/>
  <c r="A447" i="14" s="1"/>
  <c r="A448" i="14" s="1"/>
  <c r="D442" i="14"/>
  <c r="D441" i="14"/>
  <c r="D440" i="14"/>
  <c r="D439" i="14"/>
  <c r="D438" i="14"/>
  <c r="D437" i="14"/>
  <c r="D436" i="14"/>
  <c r="A436" i="14"/>
  <c r="A437" i="14" s="1"/>
  <c r="A438" i="14" s="1"/>
  <c r="A439" i="14" s="1"/>
  <c r="A440" i="14" s="1"/>
  <c r="A441" i="14" s="1"/>
  <c r="A442" i="14" s="1"/>
  <c r="D435" i="14"/>
  <c r="A435" i="14"/>
  <c r="D434" i="14"/>
  <c r="D433" i="14"/>
  <c r="D432" i="14"/>
  <c r="D431" i="14"/>
  <c r="D430" i="14"/>
  <c r="A430" i="14"/>
  <c r="A431" i="14" s="1"/>
  <c r="A432" i="14" s="1"/>
  <c r="A433" i="14" s="1"/>
  <c r="A434" i="14" s="1"/>
  <c r="D429" i="14"/>
  <c r="A429" i="14"/>
  <c r="D428" i="14"/>
  <c r="D427" i="14"/>
  <c r="D426" i="14"/>
  <c r="D425" i="14"/>
  <c r="D424" i="14"/>
  <c r="D423" i="14"/>
  <c r="D422" i="14"/>
  <c r="A422" i="14"/>
  <c r="A423" i="14" s="1"/>
  <c r="A424" i="14" s="1"/>
  <c r="A425" i="14" s="1"/>
  <c r="A426" i="14" s="1"/>
  <c r="A427" i="14" s="1"/>
  <c r="A428" i="14" s="1"/>
  <c r="D421" i="14"/>
  <c r="D420" i="14"/>
  <c r="D419" i="14"/>
  <c r="A419" i="14"/>
  <c r="A420" i="14" s="1"/>
  <c r="A421" i="14" s="1"/>
  <c r="D418" i="14"/>
  <c r="D417" i="14"/>
  <c r="D416" i="14"/>
  <c r="D415" i="14"/>
  <c r="D414" i="14"/>
  <c r="D413" i="14"/>
  <c r="D412" i="14"/>
  <c r="D411" i="14"/>
  <c r="D410" i="14"/>
  <c r="D409" i="14"/>
  <c r="D408" i="14"/>
  <c r="D407" i="14"/>
  <c r="D406" i="14"/>
  <c r="A406" i="14"/>
  <c r="A407" i="14" s="1"/>
  <c r="A408" i="14" s="1"/>
  <c r="A409" i="14" s="1"/>
  <c r="A410" i="14" s="1"/>
  <c r="A411" i="14" s="1"/>
  <c r="A412" i="14" s="1"/>
  <c r="A413" i="14" s="1"/>
  <c r="A414" i="14" s="1"/>
  <c r="A415" i="14" s="1"/>
  <c r="A416" i="14" s="1"/>
  <c r="A417" i="14" s="1"/>
  <c r="A418" i="14" s="1"/>
  <c r="D405" i="14"/>
  <c r="D404" i="14"/>
  <c r="D403" i="14"/>
  <c r="D402" i="14"/>
  <c r="D401" i="14"/>
  <c r="D400" i="14"/>
  <c r="D399" i="14"/>
  <c r="D398" i="14"/>
  <c r="D397" i="14"/>
  <c r="D396" i="14"/>
  <c r="D395" i="14"/>
  <c r="A395" i="14"/>
  <c r="A396" i="14" s="1"/>
  <c r="A397" i="14" s="1"/>
  <c r="A398" i="14" s="1"/>
  <c r="A399" i="14" s="1"/>
  <c r="A400" i="14" s="1"/>
  <c r="A401" i="14" s="1"/>
  <c r="A402" i="14" s="1"/>
  <c r="A403" i="14" s="1"/>
  <c r="A404" i="14" s="1"/>
  <c r="A405" i="14" s="1"/>
  <c r="D394" i="14"/>
  <c r="D393" i="14"/>
  <c r="D392" i="14"/>
  <c r="D391" i="14"/>
  <c r="D390" i="14"/>
  <c r="D389" i="14"/>
  <c r="D388" i="14"/>
  <c r="D387" i="14"/>
  <c r="D386" i="14"/>
  <c r="D385" i="14"/>
  <c r="D384" i="14"/>
  <c r="D383" i="14"/>
  <c r="D382" i="14"/>
  <c r="D381" i="14"/>
  <c r="D380" i="14"/>
  <c r="D379" i="14"/>
  <c r="A379" i="14"/>
  <c r="A380" i="14" s="1"/>
  <c r="A381" i="14" s="1"/>
  <c r="A382" i="14" s="1"/>
  <c r="A383" i="14" s="1"/>
  <c r="A384" i="14" s="1"/>
  <c r="A385" i="14" s="1"/>
  <c r="A386" i="14" s="1"/>
  <c r="A387" i="14" s="1"/>
  <c r="A388" i="14" s="1"/>
  <c r="A389" i="14" s="1"/>
  <c r="A390" i="14" s="1"/>
  <c r="A391" i="14" s="1"/>
  <c r="A392" i="14" s="1"/>
  <c r="A393" i="14" s="1"/>
  <c r="A394" i="14" s="1"/>
  <c r="D378" i="14"/>
  <c r="D377" i="14"/>
  <c r="D376" i="14"/>
  <c r="A376" i="14"/>
  <c r="A377" i="14" s="1"/>
  <c r="A378" i="14" s="1"/>
  <c r="D375" i="14"/>
  <c r="A375" i="14"/>
  <c r="D374" i="14"/>
  <c r="D373" i="14"/>
  <c r="D372" i="14"/>
  <c r="D371" i="14"/>
  <c r="D370" i="14"/>
  <c r="A370" i="14"/>
  <c r="A371" i="14" s="1"/>
  <c r="A372" i="14" s="1"/>
  <c r="A373" i="14" s="1"/>
  <c r="A374" i="14" s="1"/>
  <c r="D369" i="14"/>
  <c r="A369" i="14"/>
  <c r="D368" i="14"/>
  <c r="D367" i="14"/>
  <c r="D366" i="14"/>
  <c r="D365" i="14"/>
  <c r="D364" i="14"/>
  <c r="A364" i="14"/>
  <c r="A365" i="14" s="1"/>
  <c r="A366" i="14" s="1"/>
  <c r="A367" i="14" s="1"/>
  <c r="A368" i="14" s="1"/>
  <c r="D363" i="14"/>
  <c r="D362" i="14"/>
  <c r="D361" i="14"/>
  <c r="D360" i="14"/>
  <c r="A360" i="14"/>
  <c r="A361" i="14" s="1"/>
  <c r="A362" i="14" s="1"/>
  <c r="A363" i="14" s="1"/>
  <c r="D359" i="14"/>
  <c r="D358" i="14"/>
  <c r="A358" i="14"/>
  <c r="A359" i="14" s="1"/>
  <c r="D357" i="14"/>
  <c r="A357" i="14"/>
  <c r="D356" i="14"/>
  <c r="D355" i="14"/>
  <c r="D354" i="14"/>
  <c r="D353" i="14"/>
  <c r="D352" i="14"/>
  <c r="D351" i="14"/>
  <c r="D350" i="14"/>
  <c r="D349" i="14"/>
  <c r="A349" i="14"/>
  <c r="A350" i="14" s="1"/>
  <c r="A351" i="14" s="1"/>
  <c r="A352" i="14" s="1"/>
  <c r="A353" i="14" s="1"/>
  <c r="A354" i="14" s="1"/>
  <c r="A355" i="14" s="1"/>
  <c r="A356" i="14" s="1"/>
  <c r="D348" i="14"/>
  <c r="D347" i="14"/>
  <c r="D346" i="14"/>
  <c r="D345" i="14"/>
  <c r="D344" i="14"/>
  <c r="D343" i="14"/>
  <c r="D342" i="14"/>
  <c r="D341" i="14"/>
  <c r="D340" i="14"/>
  <c r="D339" i="14"/>
  <c r="D338" i="14"/>
  <c r="D337" i="14"/>
  <c r="D336" i="14"/>
  <c r="A336" i="14"/>
  <c r="A337" i="14" s="1"/>
  <c r="A338" i="14" s="1"/>
  <c r="A339" i="14" s="1"/>
  <c r="A340" i="14" s="1"/>
  <c r="A341" i="14" s="1"/>
  <c r="A342" i="14" s="1"/>
  <c r="A343" i="14" s="1"/>
  <c r="A344" i="14" s="1"/>
  <c r="A345" i="14" s="1"/>
  <c r="A346" i="14" s="1"/>
  <c r="A347" i="14" s="1"/>
  <c r="A348" i="14" s="1"/>
  <c r="D335" i="14"/>
  <c r="D334" i="14"/>
  <c r="D333" i="14"/>
  <c r="D332" i="14"/>
  <c r="D331" i="14"/>
  <c r="D330" i="14"/>
  <c r="D329" i="14"/>
  <c r="D328" i="14"/>
  <c r="D327" i="14"/>
  <c r="D326" i="14"/>
  <c r="D325" i="14"/>
  <c r="D324" i="14"/>
  <c r="D323" i="14"/>
  <c r="D322" i="14"/>
  <c r="D321" i="14"/>
  <c r="D320" i="14"/>
  <c r="D319" i="14"/>
  <c r="D318" i="14"/>
  <c r="D317" i="14"/>
  <c r="D316" i="14"/>
  <c r="A316" i="14"/>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D315" i="14"/>
  <c r="D314" i="14"/>
  <c r="D313" i="14"/>
  <c r="D312" i="14"/>
  <c r="D311" i="14"/>
  <c r="D310" i="14"/>
  <c r="D309" i="14"/>
  <c r="D308" i="14"/>
  <c r="A308" i="14"/>
  <c r="A309" i="14" s="1"/>
  <c r="A310" i="14" s="1"/>
  <c r="A311" i="14" s="1"/>
  <c r="A312" i="14" s="1"/>
  <c r="A313" i="14" s="1"/>
  <c r="A314" i="14" s="1"/>
  <c r="A315" i="14" s="1"/>
  <c r="D307" i="14"/>
  <c r="D306" i="14"/>
  <c r="D305" i="14"/>
  <c r="D304" i="14"/>
  <c r="D303" i="14"/>
  <c r="D302" i="14"/>
  <c r="D301" i="14"/>
  <c r="A301" i="14"/>
  <c r="A302" i="14" s="1"/>
  <c r="A303" i="14" s="1"/>
  <c r="A304" i="14" s="1"/>
  <c r="A305" i="14" s="1"/>
  <c r="A306" i="14" s="1"/>
  <c r="A307" i="14" s="1"/>
  <c r="D300" i="14"/>
  <c r="D299" i="14"/>
  <c r="D298" i="14"/>
  <c r="D297" i="14"/>
  <c r="D296" i="14"/>
  <c r="D295" i="14"/>
  <c r="D294" i="14"/>
  <c r="D293" i="14"/>
  <c r="A293" i="14"/>
  <c r="A294" i="14" s="1"/>
  <c r="A295" i="14" s="1"/>
  <c r="A296" i="14" s="1"/>
  <c r="A297" i="14" s="1"/>
  <c r="A298" i="14" s="1"/>
  <c r="A299" i="14" s="1"/>
  <c r="A300" i="14" s="1"/>
  <c r="D292" i="14"/>
  <c r="D291" i="14"/>
  <c r="D290" i="14"/>
  <c r="D289" i="14"/>
  <c r="D288" i="14"/>
  <c r="D287" i="14"/>
  <c r="D286" i="14"/>
  <c r="D285" i="14"/>
  <c r="D284" i="14"/>
  <c r="D283" i="14"/>
  <c r="A283" i="14"/>
  <c r="A284" i="14" s="1"/>
  <c r="A285" i="14" s="1"/>
  <c r="A286" i="14" s="1"/>
  <c r="A287" i="14" s="1"/>
  <c r="A288" i="14" s="1"/>
  <c r="A289" i="14" s="1"/>
  <c r="A290" i="14" s="1"/>
  <c r="A291" i="14" s="1"/>
  <c r="A292" i="14" s="1"/>
  <c r="D282" i="14"/>
  <c r="D281" i="14"/>
  <c r="D280" i="14"/>
  <c r="D279" i="14"/>
  <c r="D278" i="14"/>
  <c r="D277" i="14"/>
  <c r="D276" i="14"/>
  <c r="D275" i="14"/>
  <c r="D274" i="14"/>
  <c r="A274" i="14"/>
  <c r="A275" i="14" s="1"/>
  <c r="A276" i="14" s="1"/>
  <c r="A277" i="14" s="1"/>
  <c r="A278" i="14" s="1"/>
  <c r="A279" i="14" s="1"/>
  <c r="A280" i="14" s="1"/>
  <c r="A281" i="14" s="1"/>
  <c r="A282" i="14" s="1"/>
  <c r="D273" i="14"/>
  <c r="D272" i="14"/>
  <c r="D271" i="14"/>
  <c r="D270" i="14"/>
  <c r="D269" i="14"/>
  <c r="D268" i="14"/>
  <c r="D267" i="14"/>
  <c r="D266" i="14"/>
  <c r="D265" i="14"/>
  <c r="D264" i="14"/>
  <c r="A264" i="14"/>
  <c r="A265" i="14" s="1"/>
  <c r="A266" i="14" s="1"/>
  <c r="A267" i="14" s="1"/>
  <c r="A268" i="14" s="1"/>
  <c r="A269" i="14" s="1"/>
  <c r="A270" i="14" s="1"/>
  <c r="A271" i="14" s="1"/>
  <c r="A272" i="14" s="1"/>
  <c r="A273" i="14" s="1"/>
  <c r="D263" i="14"/>
  <c r="D262" i="14"/>
  <c r="D261" i="14"/>
  <c r="D260" i="14"/>
  <c r="D259" i="14"/>
  <c r="D258" i="14"/>
  <c r="D257" i="14"/>
  <c r="D256" i="14"/>
  <c r="D255" i="14"/>
  <c r="D254" i="14"/>
  <c r="D253" i="14"/>
  <c r="D252" i="14"/>
  <c r="D251" i="14"/>
  <c r="D250" i="14"/>
  <c r="D249" i="14"/>
  <c r="D248" i="14"/>
  <c r="D247" i="14"/>
  <c r="D246" i="14"/>
  <c r="D245" i="14"/>
  <c r="D244" i="14"/>
  <c r="D243" i="14"/>
  <c r="D242" i="14"/>
  <c r="D241" i="14"/>
  <c r="D240" i="14"/>
  <c r="D239" i="14"/>
  <c r="D238" i="14"/>
  <c r="D237" i="14"/>
  <c r="D236" i="14"/>
  <c r="D235" i="14"/>
  <c r="D234" i="14"/>
  <c r="A234" i="14"/>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D233" i="14"/>
  <c r="D232" i="14"/>
  <c r="D231" i="14"/>
  <c r="D230" i="14"/>
  <c r="D229" i="14"/>
  <c r="D228" i="14"/>
  <c r="D227" i="14"/>
  <c r="A227" i="14"/>
  <c r="A228" i="14" s="1"/>
  <c r="A229" i="14" s="1"/>
  <c r="A230" i="14" s="1"/>
  <c r="A231" i="14" s="1"/>
  <c r="A232" i="14" s="1"/>
  <c r="A233" i="14" s="1"/>
  <c r="D226" i="14"/>
  <c r="D225" i="14"/>
  <c r="D224" i="14"/>
  <c r="D223" i="14"/>
  <c r="D222" i="14"/>
  <c r="D221" i="14"/>
  <c r="D220" i="14"/>
  <c r="A220" i="14"/>
  <c r="A221" i="14" s="1"/>
  <c r="A222" i="14" s="1"/>
  <c r="A223" i="14" s="1"/>
  <c r="A224" i="14" s="1"/>
  <c r="A225" i="14" s="1"/>
  <c r="A226" i="14" s="1"/>
  <c r="D219" i="14"/>
  <c r="D218" i="14"/>
  <c r="D217" i="14"/>
  <c r="D216" i="14"/>
  <c r="A216" i="14"/>
  <c r="A217" i="14" s="1"/>
  <c r="A218" i="14" s="1"/>
  <c r="A219" i="14" s="1"/>
  <c r="D215" i="14"/>
  <c r="D214" i="14"/>
  <c r="D213" i="14"/>
  <c r="D212" i="14"/>
  <c r="D211" i="14"/>
  <c r="D210" i="14"/>
  <c r="D209" i="14"/>
  <c r="D208" i="14"/>
  <c r="D207" i="14"/>
  <c r="D206" i="14"/>
  <c r="D205" i="14"/>
  <c r="D204" i="14"/>
  <c r="D203" i="14"/>
  <c r="D202" i="14"/>
  <c r="D201" i="14"/>
  <c r="D200" i="14"/>
  <c r="D199" i="14"/>
  <c r="D198" i="14"/>
  <c r="D197" i="14"/>
  <c r="D196" i="14"/>
  <c r="D195" i="14"/>
  <c r="A195" i="14"/>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D194" i="14"/>
  <c r="D193" i="14"/>
  <c r="D192" i="14"/>
  <c r="D191" i="14"/>
  <c r="D190" i="14"/>
  <c r="D189" i="14"/>
  <c r="D188" i="14"/>
  <c r="D187" i="14"/>
  <c r="D186" i="14"/>
  <c r="D185" i="14"/>
  <c r="D184" i="14"/>
  <c r="D183" i="14"/>
  <c r="D182" i="14"/>
  <c r="A182" i="14"/>
  <c r="A183" i="14" s="1"/>
  <c r="A184" i="14" s="1"/>
  <c r="A185" i="14" s="1"/>
  <c r="A186" i="14" s="1"/>
  <c r="A187" i="14" s="1"/>
  <c r="A188" i="14" s="1"/>
  <c r="A189" i="14" s="1"/>
  <c r="A190" i="14" s="1"/>
  <c r="A191" i="14" s="1"/>
  <c r="A192" i="14" s="1"/>
  <c r="A193" i="14" s="1"/>
  <c r="A194" i="14" s="1"/>
  <c r="D181" i="14"/>
  <c r="D180" i="14"/>
  <c r="D179" i="14"/>
  <c r="D178" i="14"/>
  <c r="D177" i="14"/>
  <c r="D176" i="14"/>
  <c r="D175" i="14"/>
  <c r="D174" i="14"/>
  <c r="D173" i="14"/>
  <c r="D172" i="14"/>
  <c r="D171" i="14"/>
  <c r="D170" i="14"/>
  <c r="D169" i="14"/>
  <c r="D168" i="14"/>
  <c r="D167" i="14"/>
  <c r="D166" i="14"/>
  <c r="D165" i="14"/>
  <c r="D164" i="14"/>
  <c r="D163" i="14"/>
  <c r="D162" i="14"/>
  <c r="D161" i="14"/>
  <c r="D160" i="14"/>
  <c r="D159" i="14"/>
  <c r="D158" i="14"/>
  <c r="D157" i="14"/>
  <c r="D156" i="14"/>
  <c r="D155" i="14"/>
  <c r="D154" i="14"/>
  <c r="D153" i="14"/>
  <c r="D152" i="14"/>
  <c r="D151" i="14"/>
  <c r="A151" i="14"/>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D150" i="14"/>
  <c r="D149" i="14"/>
  <c r="D148" i="14"/>
  <c r="D147" i="14"/>
  <c r="D146" i="14"/>
  <c r="D145" i="14"/>
  <c r="D144" i="14"/>
  <c r="D143" i="14"/>
  <c r="D142" i="14"/>
  <c r="D141" i="14"/>
  <c r="D140" i="14"/>
  <c r="D139" i="14"/>
  <c r="D138" i="14"/>
  <c r="A138" i="14"/>
  <c r="A139" i="14" s="1"/>
  <c r="A140" i="14" s="1"/>
  <c r="A141" i="14" s="1"/>
  <c r="A142" i="14" s="1"/>
  <c r="A143" i="14" s="1"/>
  <c r="A144" i="14" s="1"/>
  <c r="A145" i="14" s="1"/>
  <c r="A146" i="14" s="1"/>
  <c r="A147" i="14" s="1"/>
  <c r="A148" i="14" s="1"/>
  <c r="A149" i="14" s="1"/>
  <c r="A150" i="14" s="1"/>
  <c r="D137" i="14"/>
  <c r="D136" i="14"/>
  <c r="D135" i="14"/>
  <c r="D134" i="14"/>
  <c r="D133" i="14"/>
  <c r="D132" i="14"/>
  <c r="D131" i="14"/>
  <c r="D130" i="14"/>
  <c r="D129" i="14"/>
  <c r="D128" i="14"/>
  <c r="A128" i="14"/>
  <c r="A129" i="14" s="1"/>
  <c r="A130" i="14" s="1"/>
  <c r="A131" i="14" s="1"/>
  <c r="A132" i="14" s="1"/>
  <c r="A133" i="14" s="1"/>
  <c r="A134" i="14" s="1"/>
  <c r="A135" i="14" s="1"/>
  <c r="A136" i="14" s="1"/>
  <c r="A137" i="14" s="1"/>
  <c r="D127" i="14"/>
  <c r="D126" i="14"/>
  <c r="D125" i="14"/>
  <c r="D124" i="14"/>
  <c r="D123" i="14"/>
  <c r="D122" i="14"/>
  <c r="D121" i="14"/>
  <c r="D120" i="14"/>
  <c r="D119" i="14"/>
  <c r="A119" i="14"/>
  <c r="A120" i="14" s="1"/>
  <c r="A121" i="14" s="1"/>
  <c r="A122" i="14" s="1"/>
  <c r="A123" i="14" s="1"/>
  <c r="A124" i="14" s="1"/>
  <c r="A125" i="14" s="1"/>
  <c r="A126" i="14" s="1"/>
  <c r="A127" i="14" s="1"/>
  <c r="D118" i="14"/>
  <c r="D117" i="14"/>
  <c r="D116" i="14"/>
  <c r="D115" i="14"/>
  <c r="D114" i="14"/>
  <c r="D113" i="14"/>
  <c r="A113" i="14"/>
  <c r="A114" i="14" s="1"/>
  <c r="A115" i="14" s="1"/>
  <c r="A116" i="14" s="1"/>
  <c r="A117" i="14" s="1"/>
  <c r="A118" i="14" s="1"/>
  <c r="D112" i="14"/>
  <c r="D111" i="14"/>
  <c r="A111" i="14"/>
  <c r="A112" i="14" s="1"/>
  <c r="D110" i="14"/>
  <c r="D109" i="14"/>
  <c r="D108" i="14"/>
  <c r="D107" i="14"/>
  <c r="D106" i="14"/>
  <c r="D105" i="14"/>
  <c r="D104" i="14"/>
  <c r="D103" i="14"/>
  <c r="A103" i="14"/>
  <c r="A104" i="14" s="1"/>
  <c r="A105" i="14" s="1"/>
  <c r="A106" i="14" s="1"/>
  <c r="A107" i="14" s="1"/>
  <c r="A108" i="14" s="1"/>
  <c r="A109" i="14" s="1"/>
  <c r="A110" i="14" s="1"/>
  <c r="D102" i="14"/>
  <c r="D101" i="14"/>
  <c r="D100" i="14"/>
  <c r="D99" i="14"/>
  <c r="D98" i="14"/>
  <c r="D97" i="14"/>
  <c r="D96" i="14"/>
  <c r="D95" i="14"/>
  <c r="D94" i="14"/>
  <c r="D93" i="14"/>
  <c r="D92" i="14"/>
  <c r="D91" i="14"/>
  <c r="D90" i="14"/>
  <c r="D89" i="14"/>
  <c r="A89" i="14"/>
  <c r="A90" i="14" s="1"/>
  <c r="A91" i="14" s="1"/>
  <c r="A92" i="14" s="1"/>
  <c r="A93" i="14" s="1"/>
  <c r="A94" i="14" s="1"/>
  <c r="A95" i="14" s="1"/>
  <c r="A96" i="14" s="1"/>
  <c r="A97" i="14" s="1"/>
  <c r="A98" i="14" s="1"/>
  <c r="A99" i="14" s="1"/>
  <c r="A100" i="14" s="1"/>
  <c r="A101" i="14" s="1"/>
  <c r="A102" i="14" s="1"/>
  <c r="D88" i="14"/>
  <c r="A88" i="14"/>
  <c r="D87" i="14"/>
  <c r="D86" i="14"/>
  <c r="D85" i="14"/>
  <c r="D84" i="14"/>
  <c r="A84" i="14"/>
  <c r="A85" i="14" s="1"/>
  <c r="A86" i="14" s="1"/>
  <c r="A87" i="14" s="1"/>
  <c r="D83" i="14"/>
  <c r="D82" i="14"/>
  <c r="D81" i="14"/>
  <c r="D80" i="14"/>
  <c r="D79" i="14"/>
  <c r="D78" i="14"/>
  <c r="D77" i="14"/>
  <c r="D76" i="14"/>
  <c r="D75" i="14"/>
  <c r="D74" i="14"/>
  <c r="D73" i="14"/>
  <c r="D72" i="14"/>
  <c r="D71" i="14"/>
  <c r="D70" i="14"/>
  <c r="A70" i="14"/>
  <c r="A71" i="14" s="1"/>
  <c r="A72" i="14" s="1"/>
  <c r="A73" i="14" s="1"/>
  <c r="A74" i="14" s="1"/>
  <c r="A75" i="14" s="1"/>
  <c r="A76" i="14" s="1"/>
  <c r="A77" i="14" s="1"/>
  <c r="A78" i="14" s="1"/>
  <c r="A79" i="14" s="1"/>
  <c r="A80" i="14" s="1"/>
  <c r="A81" i="14" s="1"/>
  <c r="A82" i="14" s="1"/>
  <c r="A83" i="14" s="1"/>
  <c r="D69" i="14"/>
  <c r="D68" i="14"/>
  <c r="D67" i="14"/>
  <c r="D66" i="14"/>
  <c r="D65" i="14"/>
  <c r="D64" i="14"/>
  <c r="D63" i="14"/>
  <c r="D62" i="14"/>
  <c r="D61" i="14"/>
  <c r="D60" i="14"/>
  <c r="D59" i="14"/>
  <c r="D58" i="14"/>
  <c r="D57" i="14"/>
  <c r="D56" i="14"/>
  <c r="D55" i="14"/>
  <c r="D54" i="14"/>
  <c r="D53" i="14"/>
  <c r="D52" i="14"/>
  <c r="A52" i="14"/>
  <c r="A53" i="14" s="1"/>
  <c r="A54" i="14" s="1"/>
  <c r="A55" i="14" s="1"/>
  <c r="A56" i="14" s="1"/>
  <c r="A57" i="14" s="1"/>
  <c r="A58" i="14" s="1"/>
  <c r="A59" i="14" s="1"/>
  <c r="A60" i="14" s="1"/>
  <c r="A61" i="14" s="1"/>
  <c r="A62" i="14" s="1"/>
  <c r="A63" i="14" s="1"/>
  <c r="A64" i="14" s="1"/>
  <c r="A65" i="14" s="1"/>
  <c r="A66" i="14" s="1"/>
  <c r="A67" i="14" s="1"/>
  <c r="A68" i="14" s="1"/>
  <c r="A69" i="14" s="1"/>
  <c r="D51" i="14"/>
  <c r="D50" i="14"/>
  <c r="D49" i="14"/>
  <c r="D48" i="14"/>
  <c r="D47" i="14"/>
  <c r="D46" i="14"/>
  <c r="D45" i="14"/>
  <c r="D44" i="14"/>
  <c r="D43" i="14"/>
  <c r="D42" i="14"/>
  <c r="D41" i="14"/>
  <c r="D40" i="14"/>
  <c r="D39" i="14"/>
  <c r="D38" i="14"/>
  <c r="D37" i="14"/>
  <c r="D36" i="14"/>
  <c r="D35" i="14"/>
  <c r="D34" i="14"/>
  <c r="D33" i="14"/>
  <c r="D32" i="14"/>
  <c r="D31" i="14"/>
  <c r="D30" i="14"/>
  <c r="D29" i="14"/>
  <c r="D28" i="14"/>
  <c r="D27" i="14"/>
  <c r="D26" i="14"/>
  <c r="D25" i="14"/>
  <c r="D24" i="14"/>
  <c r="D23" i="14"/>
  <c r="D22" i="14"/>
  <c r="D21" i="14"/>
  <c r="D20" i="14"/>
  <c r="D19" i="14"/>
  <c r="D18" i="14"/>
  <c r="D17" i="14"/>
  <c r="D16" i="14"/>
  <c r="D15" i="14"/>
  <c r="D14" i="14"/>
  <c r="D13" i="14"/>
  <c r="D12" i="14"/>
  <c r="D11" i="14"/>
  <c r="D10" i="14"/>
  <c r="D9" i="14"/>
  <c r="D8" i="14"/>
  <c r="D7" i="14"/>
  <c r="D6" i="14"/>
  <c r="D5" i="14"/>
  <c r="D4" i="14"/>
  <c r="A4" i="14"/>
  <c r="A5" i="14" s="1"/>
  <c r="A6" i="14" s="1"/>
  <c r="A7" i="14" s="1"/>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E13" i="13" l="1"/>
  <c r="AE11" i="13"/>
  <c r="AW7" i="13"/>
  <c r="AU7" i="13"/>
  <c r="AC7" i="13"/>
  <c r="AX3" i="13"/>
  <c r="AW3" i="13"/>
  <c r="AA3" i="13"/>
  <c r="AD3" i="13"/>
  <c r="O13" i="13"/>
  <c r="N13" i="13"/>
  <c r="N11" i="13"/>
  <c r="R11" i="13"/>
  <c r="N7" i="13"/>
  <c r="R13" i="13"/>
  <c r="Q11" i="13"/>
  <c r="P11" i="13"/>
  <c r="M13" i="13"/>
  <c r="F13" i="13"/>
  <c r="E13" i="13"/>
  <c r="D13" i="13"/>
  <c r="C13" i="13"/>
  <c r="B13" i="13"/>
  <c r="A13" i="13"/>
  <c r="R7" i="13" l="1"/>
  <c r="Q13" i="13"/>
  <c r="Q7" i="13"/>
  <c r="P13" i="13"/>
  <c r="P7" i="13"/>
  <c r="M7" i="13"/>
  <c r="M11" i="13"/>
  <c r="F11" i="13"/>
  <c r="F7" i="13"/>
  <c r="E11" i="13"/>
  <c r="E7" i="13"/>
  <c r="D7" i="13"/>
  <c r="D11" i="13"/>
  <c r="C7" i="13"/>
  <c r="C11" i="13"/>
  <c r="B11" i="13"/>
  <c r="B7" i="13"/>
  <c r="A11" i="13"/>
  <c r="A7" i="13"/>
  <c r="O7" i="13"/>
  <c r="O11"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2" authorId="0" shapeId="0" xr:uid="{00000000-0006-0000-0000-000001000000}">
      <text>
        <r>
          <rPr>
            <sz val="9"/>
            <color indexed="81"/>
            <rFont val="ＭＳ Ｐゴシック"/>
            <family val="3"/>
            <charset val="128"/>
          </rPr>
          <t>賞状及びウェブページ公表においては、記入いただいた製造場名及び銘柄（英語表記含む）をそのまま使用いたしますので、間違いのないようにお願いいたします。</t>
        </r>
      </text>
    </comment>
    <comment ref="C6" authorId="0" shapeId="0" xr:uid="{00000000-0006-0000-0000-000002000000}">
      <text>
        <r>
          <rPr>
            <sz val="9"/>
            <color indexed="81"/>
            <rFont val="ＭＳ Ｐゴシック"/>
            <family val="3"/>
            <charset val="128"/>
          </rPr>
          <t>正式な名称（酒類製造免許に記載されている名称等）を記入してください。同一製造者が複数の製造場から出品する場合は、それぞれの製造場名について記載してください</t>
        </r>
      </text>
    </comment>
    <comment ref="C7" authorId="0" shapeId="0" xr:uid="{00000000-0006-0000-0000-000003000000}">
      <text>
        <r>
          <rPr>
            <sz val="9"/>
            <color indexed="81"/>
            <rFont val="ＭＳ Ｐゴシック"/>
            <family val="3"/>
            <charset val="128"/>
          </rPr>
          <t>コンマやスペースなどは半角で記入してください。</t>
        </r>
      </text>
    </comment>
    <comment ref="C9" authorId="0" shapeId="0" xr:uid="{00000000-0006-0000-0000-000004000000}">
      <text>
        <r>
          <rPr>
            <sz val="9"/>
            <color indexed="81"/>
            <rFont val="ＭＳ Ｐゴシック"/>
            <family val="3"/>
            <charset val="128"/>
          </rPr>
          <t>提出書類や搬入された出品酒等についてお尋ねすることがありますので、製造責任者の氏名及び連絡先を記入してください（電話番号、ＦＡＸ番号、メールアドレスにおいて同じ）</t>
        </r>
      </text>
    </comment>
    <comment ref="C21" authorId="0" shapeId="0" xr:uid="{652E5DDA-6412-4A9C-892F-2F5B2F39AC58}">
      <text>
        <r>
          <rPr>
            <sz val="9"/>
            <color indexed="81"/>
            <rFont val="ＭＳ Ｐゴシック"/>
            <family val="3"/>
            <charset val="128"/>
          </rPr>
          <t>２点出品し、両方とも成績上位酒とされた場合は、
イの銘柄を賞状に記載します。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8" authorId="0" shapeId="0" xr:uid="{00000000-0006-0000-0100-000001000000}">
      <text>
        <r>
          <rPr>
            <sz val="9"/>
            <color indexed="81"/>
            <rFont val="ＭＳ Ｐゴシック"/>
            <family val="3"/>
            <charset val="128"/>
          </rPr>
          <t>タンクに貯蔵している場合は、貯蔵容器番号を「貯蔵容器番号」欄に記入してください。びんで貯蔵している場合は、移動帳簿等により同一の仕込みから製成した清酒であることが確認できる元の貯蔵容器番号を記入してください。</t>
        </r>
      </text>
    </comment>
    <comment ref="D12" authorId="0" shapeId="0" xr:uid="{00000000-0006-0000-0100-000002000000}">
      <text>
        <r>
          <rPr>
            <sz val="9"/>
            <color indexed="81"/>
            <rFont val="ＭＳ Ｐゴシック"/>
            <family val="3"/>
            <charset val="128"/>
          </rPr>
          <t>各成分の分析値を記入してください（日本酒度、酸度、アミノ酸度において同じ）。</t>
        </r>
      </text>
    </comment>
    <comment ref="D16" authorId="0" shapeId="0" xr:uid="{00000000-0006-0000-0100-000003000000}">
      <text>
        <r>
          <rPr>
            <sz val="9"/>
            <color indexed="81"/>
            <rFont val="ＭＳ Ｐゴシック"/>
            <family val="3"/>
            <charset val="128"/>
          </rPr>
          <t>複数の品種の原料米を使用した場合は、主要なものについて記入してください（精米歩合において同じ）（掛米において同じ）。</t>
        </r>
      </text>
    </comment>
    <comment ref="D20" authorId="0" shapeId="0" xr:uid="{00000000-0006-0000-0100-000004000000}">
      <text>
        <r>
          <rPr>
            <sz val="9"/>
            <color indexed="81"/>
            <rFont val="ＭＳ Ｐゴシック"/>
            <family val="3"/>
            <charset val="128"/>
          </rPr>
          <t>酵母を複数使用した場合は、全ての酵母名を記入してください。</t>
        </r>
      </text>
    </comment>
    <comment ref="D25" authorId="0" shapeId="0" xr:uid="{00000000-0006-0000-0100-000005000000}">
      <text>
        <r>
          <rPr>
            <sz val="9"/>
            <color indexed="81"/>
            <rFont val="ＭＳ Ｐゴシック"/>
            <family val="3"/>
            <charset val="128"/>
          </rPr>
          <t>最高ボーメの値及び、留からの日数を記入してください。</t>
        </r>
      </text>
    </comment>
    <comment ref="D27" authorId="0" shapeId="0" xr:uid="{00000000-0006-0000-0100-000006000000}">
      <text>
        <r>
          <rPr>
            <sz val="9"/>
            <color indexed="81"/>
            <rFont val="ＭＳ Ｐゴシック"/>
            <family val="3"/>
            <charset val="128"/>
          </rPr>
          <t>「ボーメ×留からの日数」が最大になった時の値及び、留からの日数を記入してください。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8" authorId="0" shapeId="0" xr:uid="{A22740C1-D532-47BE-B90A-F10F1E6877C0}">
      <text>
        <r>
          <rPr>
            <sz val="9"/>
            <color indexed="81"/>
            <rFont val="ＭＳ Ｐゴシック"/>
            <family val="3"/>
            <charset val="128"/>
          </rPr>
          <t>タンクに貯蔵している場合は、貯蔵容器番号を「貯蔵容器番号」欄に記入してください。びんで貯蔵している場合は、移動帳簿等により同一の仕込みから製成した清酒であることが確認できる元の貯蔵容器番号を記入してください。</t>
        </r>
      </text>
    </comment>
    <comment ref="D11" authorId="0" shapeId="0" xr:uid="{E56BB798-AD44-4F62-AEB6-83991DC2DE35}">
      <text>
        <r>
          <rPr>
            <sz val="9"/>
            <color indexed="81"/>
            <rFont val="ＭＳ Ｐゴシック"/>
            <family val="3"/>
            <charset val="128"/>
          </rPr>
          <t>各成分の分析値を記入してください（日本酒度、酸度、アミノ酸度において同じ）。</t>
        </r>
      </text>
    </comment>
    <comment ref="D15" authorId="0" shapeId="0" xr:uid="{119944F9-EA1E-4085-9FA9-AF50F7784F82}">
      <text>
        <r>
          <rPr>
            <sz val="9"/>
            <color indexed="81"/>
            <rFont val="ＭＳ Ｐゴシック"/>
            <family val="3"/>
            <charset val="128"/>
          </rPr>
          <t xml:space="preserve">複数の品種の原料米を使用した場合は、主要なものについて記入してください（精米歩合において同じ）（掛米において同じ）。
</t>
        </r>
      </text>
    </comment>
    <comment ref="D19" authorId="0" shapeId="0" xr:uid="{55BCEFFB-FC55-463B-B0A9-86F92E66A7DB}">
      <text>
        <r>
          <rPr>
            <sz val="9"/>
            <color indexed="81"/>
            <rFont val="ＭＳ Ｐゴシック"/>
            <family val="3"/>
            <charset val="128"/>
          </rPr>
          <t>酵母を複数使用した場合は、全ての酵母名を記入してください。</t>
        </r>
      </text>
    </comment>
    <comment ref="D20" authorId="0" shapeId="0" xr:uid="{EFC96672-3217-44FE-92F9-115EB0B9B555}">
      <text>
        <r>
          <rPr>
            <sz val="9"/>
            <color indexed="81"/>
            <rFont val="MS P ゴシック"/>
            <family val="3"/>
            <charset val="128"/>
          </rPr>
          <t>複数の物品を水の加工に使用した場合は全て記入してください。水の加工をしていない場合は無と記入してください（酵素剤において同じ）。</t>
        </r>
      </text>
    </comment>
    <comment ref="D21" authorId="0" shapeId="0" xr:uid="{6E3BEEE0-5359-4F6B-9BF3-0C92A1FF7875}">
      <text>
        <r>
          <rPr>
            <sz val="9"/>
            <color indexed="81"/>
            <rFont val="MS P ゴシック"/>
            <family val="3"/>
            <charset val="128"/>
          </rPr>
          <t>汲水1000L当たりの添加重量を記入してください。</t>
        </r>
      </text>
    </comment>
    <comment ref="D22" authorId="0" shapeId="0" xr:uid="{9586E423-06A2-40FB-ADDA-E524C66658C5}">
      <text>
        <r>
          <rPr>
            <sz val="9"/>
            <color indexed="81"/>
            <rFont val="MS P ゴシック"/>
            <family val="3"/>
            <charset val="128"/>
          </rPr>
          <t>「添」「仲」「留」「留後○日目」のように酵素剤を添加した日を記入ください。（水加工についても同様）</t>
        </r>
      </text>
    </comment>
    <comment ref="D25" authorId="0" shapeId="0" xr:uid="{34DB1A7A-6DF8-441A-B7FB-87FDD195A8D4}">
      <text>
        <r>
          <rPr>
            <sz val="9"/>
            <color indexed="81"/>
            <rFont val="MS P ゴシック"/>
            <family val="3"/>
            <charset val="128"/>
          </rPr>
          <t>総米1,000kg当たりの酵素剤の重量を記入してください</t>
        </r>
      </text>
    </comment>
    <comment ref="D29" authorId="0" shapeId="0" xr:uid="{002EDD56-9AD0-493B-9AAD-04A33BE426DA}">
      <text>
        <r>
          <rPr>
            <sz val="9"/>
            <color indexed="81"/>
            <rFont val="ＭＳ Ｐゴシック"/>
            <family val="3"/>
            <charset val="128"/>
          </rPr>
          <t>最高ボーメの値及び、留からの日数を記入してください。</t>
        </r>
      </text>
    </comment>
    <comment ref="D31" authorId="0" shapeId="0" xr:uid="{CA28D3C1-AD66-4D69-BD8A-5C803E0E02E3}">
      <text>
        <r>
          <rPr>
            <sz val="9"/>
            <color indexed="81"/>
            <rFont val="ＭＳ Ｐゴシック"/>
            <family val="3"/>
            <charset val="128"/>
          </rPr>
          <t>最高ＢＭＤには「ボーメ×留からの日数」が最大になった時の値と、留からの日数を記入してください。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00000000-0006-0000-0300-000001000000}">
      <text>
        <r>
          <rPr>
            <sz val="9"/>
            <color indexed="81"/>
            <rFont val="ＭＳ Ｐゴシック"/>
            <family val="3"/>
            <charset val="128"/>
          </rPr>
          <t>複数年度の清酒をブレンドした場合は、主要なものについて記入してください。</t>
        </r>
      </text>
    </comment>
    <comment ref="E11" authorId="0" shapeId="0" xr:uid="{00000000-0006-0000-0300-000002000000}">
      <text>
        <r>
          <rPr>
            <sz val="9"/>
            <color indexed="81"/>
            <rFont val="ＭＳ Ｐゴシック"/>
            <family val="3"/>
            <charset val="128"/>
          </rPr>
          <t>タンクに貯蔵している場合は、貯蔵容器番号を「貯蔵容器番号」欄に記入してください。びんで貯蔵している場合は、移動帳簿等により同一の仕込みから製成した清酒であることが確認できる元の貯蔵容器番号を記入してください。</t>
        </r>
      </text>
    </comment>
    <comment ref="E13" authorId="0" shapeId="0" xr:uid="{00000000-0006-0000-0300-000003000000}">
      <text>
        <r>
          <rPr>
            <sz val="9"/>
            <color indexed="81"/>
            <rFont val="ＭＳ Ｐゴシック"/>
            <family val="3"/>
            <charset val="128"/>
          </rPr>
          <t>各成分の分析値を記入してください（日本酒度、酸度、アミノ酸度において同じ）。</t>
        </r>
      </text>
    </comment>
    <comment ref="E17" authorId="0" shapeId="0" xr:uid="{00000000-0006-0000-0300-000004000000}">
      <text>
        <r>
          <rPr>
            <sz val="9"/>
            <color indexed="81"/>
            <rFont val="ＭＳ Ｐゴシック"/>
            <family val="3"/>
            <charset val="128"/>
          </rPr>
          <t>複数の品種の原料米を使用した場合は、主要なものについて記入してください（精米歩合において同じ）。</t>
        </r>
      </text>
    </comment>
    <comment ref="E19" authorId="0" shapeId="0" xr:uid="{00000000-0006-0000-0300-000005000000}">
      <text>
        <r>
          <rPr>
            <sz val="9"/>
            <color indexed="81"/>
            <rFont val="ＭＳ Ｐゴシック"/>
            <family val="3"/>
            <charset val="128"/>
          </rPr>
          <t>酵母を複数使用した場合は、全ての酵母名を記入してください。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2" authorId="0" shapeId="0" xr:uid="{8AC44913-1879-42B9-B59D-6F074C588901}">
      <text>
        <r>
          <rPr>
            <sz val="9"/>
            <color indexed="81"/>
            <rFont val="ＭＳ Ｐゴシック"/>
            <family val="3"/>
            <charset val="128"/>
          </rPr>
          <t>賞状及びウェブページ公表においては、記入いただいた製造場名及び銘柄（英語表記含む）をそのまま使用いたしますので、間違いのないようにお願いいたします。</t>
        </r>
      </text>
    </comment>
    <comment ref="C6" authorId="0" shapeId="0" xr:uid="{5FC52F6D-0800-4745-B5B2-5C5D80EC23F3}">
      <text>
        <r>
          <rPr>
            <sz val="9"/>
            <color indexed="81"/>
            <rFont val="ＭＳ Ｐゴシック"/>
            <family val="3"/>
            <charset val="128"/>
          </rPr>
          <t>正式な名称（酒類製造免許に記載されている名称等）を記入してください。同一製造者が複数の製造場から出品する場合は、それぞれの製造場名について記載してください</t>
        </r>
      </text>
    </comment>
    <comment ref="C7" authorId="0" shapeId="0" xr:uid="{B8CDF31F-E5EB-46B0-86A6-118F6CBE74AE}">
      <text>
        <r>
          <rPr>
            <sz val="9"/>
            <color indexed="81"/>
            <rFont val="ＭＳ Ｐゴシック"/>
            <family val="3"/>
            <charset val="128"/>
          </rPr>
          <t>コンマやスペースなどは半角で記入してください。</t>
        </r>
      </text>
    </comment>
    <comment ref="C9" authorId="0" shapeId="0" xr:uid="{92BD425E-DE75-4FD3-9CF4-76A7A5726C1A}">
      <text>
        <r>
          <rPr>
            <sz val="9"/>
            <color indexed="81"/>
            <rFont val="ＭＳ Ｐゴシック"/>
            <family val="3"/>
            <charset val="128"/>
          </rPr>
          <t>提出書類や搬入された出品酒等についてお尋ねすることがありますので、製造責任者の氏名及び連絡先を記入してください（電話番号、ＦＡＸ番号、メールアドレスにおいて同じ）</t>
        </r>
      </text>
    </comment>
    <comment ref="C21" authorId="0" shapeId="0" xr:uid="{B617481C-7CDB-4276-8443-70B37483E493}">
      <text>
        <r>
          <rPr>
            <sz val="9"/>
            <color indexed="81"/>
            <rFont val="ＭＳ Ｐゴシック"/>
            <family val="3"/>
            <charset val="128"/>
          </rPr>
          <t>２点出品し、両方とも成績上位酒とされた場合は、
イの銘柄を賞状に記載します。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8" authorId="0" shapeId="0" xr:uid="{B10531D9-2F3E-4131-A9D5-15E3639E4582}">
      <text>
        <r>
          <rPr>
            <sz val="9"/>
            <color indexed="81"/>
            <rFont val="ＭＳ Ｐゴシック"/>
            <family val="3"/>
            <charset val="128"/>
          </rPr>
          <t>タンクに貯蔵している場合は、貯蔵容器番号を「貯蔵容器番号」欄に記入してください。びんで貯蔵している場合は、移動帳簿等により同一の仕込みから製成した清酒であることが確認できる元の貯蔵容器番号を記入してください。</t>
        </r>
      </text>
    </comment>
    <comment ref="D12" authorId="0" shapeId="0" xr:uid="{A6ABBA7F-44C3-44F3-8FE7-8C3F09017CD0}">
      <text>
        <r>
          <rPr>
            <sz val="9"/>
            <color indexed="81"/>
            <rFont val="ＭＳ Ｐゴシック"/>
            <family val="3"/>
            <charset val="128"/>
          </rPr>
          <t>各成分の分析値を記入してください（日本酒度、酸度、アミノ酸度において同じ）。</t>
        </r>
      </text>
    </comment>
    <comment ref="D16" authorId="0" shapeId="0" xr:uid="{56C18D23-C11E-4F1E-8B21-854F52ACB830}">
      <text>
        <r>
          <rPr>
            <sz val="9"/>
            <color indexed="81"/>
            <rFont val="ＭＳ Ｐゴシック"/>
            <family val="3"/>
            <charset val="128"/>
          </rPr>
          <t>複数の品種の原料米を使用した場合は、主要なものについて記入してください（精米歩合において同じ）（掛米において同じ）。</t>
        </r>
      </text>
    </comment>
    <comment ref="D20" authorId="0" shapeId="0" xr:uid="{1D960751-A693-4340-84BC-7B6C50547A85}">
      <text>
        <r>
          <rPr>
            <sz val="9"/>
            <color indexed="81"/>
            <rFont val="ＭＳ Ｐゴシック"/>
            <family val="3"/>
            <charset val="128"/>
          </rPr>
          <t>酵母を複数使用した場合は、全ての酵母名を記入してください。</t>
        </r>
      </text>
    </comment>
    <comment ref="D25" authorId="0" shapeId="0" xr:uid="{2680C735-AFA1-4480-ADEE-B9D5FBA09B2E}">
      <text>
        <r>
          <rPr>
            <sz val="9"/>
            <color indexed="81"/>
            <rFont val="ＭＳ Ｐゴシック"/>
            <family val="3"/>
            <charset val="128"/>
          </rPr>
          <t>最高ボーメの値及び、留からの日数を記入してください。</t>
        </r>
      </text>
    </comment>
    <comment ref="D27" authorId="0" shapeId="0" xr:uid="{B4BB4B73-9713-4923-91F7-79FEBEB4E5A2}">
      <text>
        <r>
          <rPr>
            <sz val="9"/>
            <color indexed="81"/>
            <rFont val="ＭＳ Ｐゴシック"/>
            <family val="3"/>
            <charset val="128"/>
          </rPr>
          <t>「ボーメ×留からの日数」が最大になった時の値及び、留からの日数を記入してください。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8" authorId="0" shapeId="0" xr:uid="{5EF247B1-36FC-462B-A831-3E214C5A8C3F}">
      <text>
        <r>
          <rPr>
            <sz val="9"/>
            <color indexed="81"/>
            <rFont val="ＭＳ Ｐゴシック"/>
            <family val="3"/>
            <charset val="128"/>
          </rPr>
          <t>タンクに貯蔵している場合は、貯蔵容器番号を「貯蔵容器番号」欄に記入してください。びんで貯蔵している場合は、移動帳簿等により同一の仕込みから製成した清酒であることが確認できる元の貯蔵容器番号を記入してください。</t>
        </r>
      </text>
    </comment>
    <comment ref="D11" authorId="0" shapeId="0" xr:uid="{2BA0DF3F-AFB2-4788-B04C-2E674FFBBD57}">
      <text>
        <r>
          <rPr>
            <sz val="9"/>
            <color indexed="81"/>
            <rFont val="ＭＳ Ｐゴシック"/>
            <family val="3"/>
            <charset val="128"/>
          </rPr>
          <t>各成分の分析値を記入してください（日本酒度、酸度、アミノ酸度において同じ）。</t>
        </r>
      </text>
    </comment>
    <comment ref="D15" authorId="0" shapeId="0" xr:uid="{EADC0CD9-B8C3-4EF8-BE70-D5B26414B3B8}">
      <text>
        <r>
          <rPr>
            <sz val="9"/>
            <color indexed="81"/>
            <rFont val="ＭＳ Ｐゴシック"/>
            <family val="3"/>
            <charset val="128"/>
          </rPr>
          <t xml:space="preserve">複数の品種の原料米を使用した場合は、主要なものについて記入してください（精米歩合において同じ）（掛米において同じ）。
</t>
        </r>
      </text>
    </comment>
    <comment ref="D19" authorId="0" shapeId="0" xr:uid="{1993FE70-3B19-42E3-82DD-E28B22436625}">
      <text>
        <r>
          <rPr>
            <sz val="9"/>
            <color indexed="81"/>
            <rFont val="ＭＳ Ｐゴシック"/>
            <family val="3"/>
            <charset val="128"/>
          </rPr>
          <t>酵母を複数使用した場合は、全ての酵母名を記入してください。</t>
        </r>
      </text>
    </comment>
    <comment ref="D20" authorId="0" shapeId="0" xr:uid="{D82D3C87-215F-45A1-B24B-20B2000088CB}">
      <text>
        <r>
          <rPr>
            <sz val="9"/>
            <color indexed="81"/>
            <rFont val="MS P ゴシック"/>
            <family val="3"/>
            <charset val="128"/>
          </rPr>
          <t>複数の物品を水の加工に使用した場合は全て記入してください。水の加工をしていない場合は無と記入してください（酵素剤において同じ）。</t>
        </r>
      </text>
    </comment>
    <comment ref="D21" authorId="0" shapeId="0" xr:uid="{D51261F3-5F2E-4ACC-8C87-784D2886BE00}">
      <text>
        <r>
          <rPr>
            <sz val="9"/>
            <color indexed="81"/>
            <rFont val="MS P ゴシック"/>
            <family val="3"/>
            <charset val="128"/>
          </rPr>
          <t>汲水1000L当たりの添加重量を記入してください。</t>
        </r>
      </text>
    </comment>
    <comment ref="D22" authorId="0" shapeId="0" xr:uid="{DAD264AE-9D51-4413-9E38-473B00C9EF73}">
      <text>
        <r>
          <rPr>
            <sz val="9"/>
            <color indexed="81"/>
            <rFont val="MS P ゴシック"/>
            <family val="3"/>
            <charset val="128"/>
          </rPr>
          <t>「添」「仲」「留」「留後○日目」のように酵素剤を添加した日を記入ください。（水加工についても同様）</t>
        </r>
      </text>
    </comment>
    <comment ref="D25" authorId="0" shapeId="0" xr:uid="{DE9E4C56-63B3-4299-A554-9C638F76DDD9}">
      <text>
        <r>
          <rPr>
            <sz val="9"/>
            <color indexed="81"/>
            <rFont val="MS P ゴシック"/>
            <family val="3"/>
            <charset val="128"/>
          </rPr>
          <t>総米1,000kg当たりの酵素剤の重量を記入してください</t>
        </r>
      </text>
    </comment>
    <comment ref="D29" authorId="0" shapeId="0" xr:uid="{2DD0BC60-7220-4CD6-85A0-4EDC73FFAB82}">
      <text>
        <r>
          <rPr>
            <sz val="9"/>
            <color indexed="81"/>
            <rFont val="ＭＳ Ｐゴシック"/>
            <family val="3"/>
            <charset val="128"/>
          </rPr>
          <t>最高ボーメの値及び、留からの日数を記入してください。</t>
        </r>
      </text>
    </comment>
    <comment ref="D31" authorId="0" shapeId="0" xr:uid="{BD24ECDA-29FB-43F0-AA19-D867369241B3}">
      <text>
        <r>
          <rPr>
            <sz val="9"/>
            <color indexed="81"/>
            <rFont val="ＭＳ Ｐゴシック"/>
            <family val="3"/>
            <charset val="128"/>
          </rPr>
          <t>最高ＢＭＤには「ボーメ×留からの日数」が最大になった時の値と、留からの日数を記入してください。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9BCB8A65-B47A-4AF9-A958-7AB89D748561}">
      <text>
        <r>
          <rPr>
            <sz val="9"/>
            <color indexed="81"/>
            <rFont val="ＭＳ Ｐゴシック"/>
            <family val="3"/>
            <charset val="128"/>
          </rPr>
          <t>複数年度の清酒をブレンドした場合は、主要なものについて記入してください。</t>
        </r>
      </text>
    </comment>
    <comment ref="E11" authorId="0" shapeId="0" xr:uid="{E82535DB-6886-4D54-B28A-6ED3B80BDFA4}">
      <text>
        <r>
          <rPr>
            <sz val="9"/>
            <color indexed="81"/>
            <rFont val="ＭＳ Ｐゴシック"/>
            <family val="3"/>
            <charset val="128"/>
          </rPr>
          <t>タンクに貯蔵している場合は、貯蔵容器番号を「貯蔵容器番号」欄に記入してください。びんで貯蔵している場合は、移動帳簿等により同一の仕込みから製成した清酒であることが確認できる元の貯蔵容器番号を記入してください。</t>
        </r>
      </text>
    </comment>
    <comment ref="E13" authorId="0" shapeId="0" xr:uid="{677BAEE2-5BCE-4528-BCF2-8919C7CB94A7}">
      <text>
        <r>
          <rPr>
            <sz val="9"/>
            <color indexed="81"/>
            <rFont val="ＭＳ Ｐゴシック"/>
            <family val="3"/>
            <charset val="128"/>
          </rPr>
          <t>各成分の分析値を記入してください（日本酒度、酸度、アミノ酸度において同じ）。</t>
        </r>
      </text>
    </comment>
    <comment ref="E17" authorId="0" shapeId="0" xr:uid="{A5764614-1912-4251-B165-DAA72936C3C8}">
      <text>
        <r>
          <rPr>
            <sz val="9"/>
            <color indexed="81"/>
            <rFont val="ＭＳ Ｐゴシック"/>
            <family val="3"/>
            <charset val="128"/>
          </rPr>
          <t>複数の品種の原料米を使用した場合は、主要なものについて記入してください（精米歩合において同じ）。</t>
        </r>
      </text>
    </comment>
    <comment ref="E19" authorId="0" shapeId="0" xr:uid="{DE0A9E49-0FE7-432D-AD8C-85A8FA20B9C5}">
      <text>
        <r>
          <rPr>
            <sz val="9"/>
            <color indexed="81"/>
            <rFont val="ＭＳ Ｐゴシック"/>
            <family val="3"/>
            <charset val="128"/>
          </rPr>
          <t>酵母を複数使用した場合は、全ての酵母名を記入してください。</t>
        </r>
      </text>
    </comment>
  </commentList>
</comments>
</file>

<file path=xl/sharedStrings.xml><?xml version="1.0" encoding="utf-8"?>
<sst xmlns="http://schemas.openxmlformats.org/spreadsheetml/2006/main" count="1764" uniqueCount="1362">
  <si>
    <t>別紙２－１</t>
    <phoneticPr fontId="5"/>
  </si>
  <si>
    <t>出品目録（共通）</t>
    <phoneticPr fontId="5"/>
  </si>
  <si>
    <t>１　製造場名等</t>
  </si>
  <si>
    <t>所轄税務署名</t>
  </si>
  <si>
    <t>名古屋中</t>
  </si>
  <si>
    <t>製造場名</t>
  </si>
  <si>
    <t>（フリガナ）</t>
  </si>
  <si>
    <t>（日本語表記）</t>
    <rPh sb="1" eb="4">
      <t>ニホンゴ</t>
    </rPh>
    <rPh sb="4" eb="6">
      <t>ヒョウキ</t>
    </rPh>
    <phoneticPr fontId="5"/>
  </si>
  <si>
    <t>（英語表記）</t>
  </si>
  <si>
    <t>製造責任者氏名</t>
  </si>
  <si>
    <t>電話番号</t>
  </si>
  <si>
    <t>メールアドレス</t>
    <phoneticPr fontId="5"/>
  </si>
  <si>
    <t>２　各部門への出品酒の銘柄</t>
    <rPh sb="2" eb="5">
      <t>カクブモン</t>
    </rPh>
    <rPh sb="7" eb="9">
      <t>シュッピン</t>
    </rPh>
    <rPh sb="9" eb="10">
      <t>シュ</t>
    </rPh>
    <rPh sb="11" eb="13">
      <t>メイガラ</t>
    </rPh>
    <phoneticPr fontId="5"/>
  </si>
  <si>
    <t>吟醸酒の部</t>
    <rPh sb="0" eb="3">
      <t>ギンジョウシュ</t>
    </rPh>
    <rPh sb="4" eb="5">
      <t>ブ</t>
    </rPh>
    <phoneticPr fontId="5"/>
  </si>
  <si>
    <t>（日本語表記）</t>
    <rPh sb="1" eb="4">
      <t>ニホンゴ</t>
    </rPh>
    <phoneticPr fontId="5"/>
  </si>
  <si>
    <t>純米吟醸酒の部</t>
    <rPh sb="0" eb="2">
      <t>ジュンマイ</t>
    </rPh>
    <rPh sb="2" eb="5">
      <t>ギンジョウシュ</t>
    </rPh>
    <rPh sb="6" eb="7">
      <t>ブ</t>
    </rPh>
    <phoneticPr fontId="5"/>
  </si>
  <si>
    <t>燗酒の部
イ</t>
    <rPh sb="0" eb="1">
      <t>カン</t>
    </rPh>
    <rPh sb="1" eb="2">
      <t>サケ</t>
    </rPh>
    <rPh sb="3" eb="4">
      <t>ブ</t>
    </rPh>
    <phoneticPr fontId="5"/>
  </si>
  <si>
    <t>燗酒の部
ロ</t>
    <rPh sb="0" eb="1">
      <t>カン</t>
    </rPh>
    <rPh sb="1" eb="2">
      <t>サケ</t>
    </rPh>
    <rPh sb="3" eb="4">
      <t>ブ</t>
    </rPh>
    <phoneticPr fontId="5"/>
  </si>
  <si>
    <t>（英語表記）</t>
    <phoneticPr fontId="5"/>
  </si>
  <si>
    <t>　　　２　出品目録は令和８年８月28日（金）までに、電子メール又は郵送にて送付してください。</t>
    <phoneticPr fontId="5"/>
  </si>
  <si>
    <t>別紙２－２</t>
    <phoneticPr fontId="5"/>
  </si>
  <si>
    <t>出品目録（吟醸酒の部）</t>
    <rPh sb="5" eb="7">
      <t>ギンジョウ</t>
    </rPh>
    <rPh sb="7" eb="8">
      <t>サケ</t>
    </rPh>
    <phoneticPr fontId="5"/>
  </si>
  <si>
    <t>鑑定官室使用欄</t>
    <rPh sb="0" eb="2">
      <t>カンテイ</t>
    </rPh>
    <rPh sb="2" eb="3">
      <t>カン</t>
    </rPh>
    <rPh sb="3" eb="4">
      <t>シツ</t>
    </rPh>
    <rPh sb="4" eb="6">
      <t>シヨウ</t>
    </rPh>
    <rPh sb="6" eb="7">
      <t>ラン</t>
    </rPh>
    <phoneticPr fontId="5"/>
  </si>
  <si>
    <t>製造場名</t>
    <rPh sb="0" eb="2">
      <t>セイゾウ</t>
    </rPh>
    <rPh sb="2" eb="3">
      <t>ジョウ</t>
    </rPh>
    <rPh sb="3" eb="4">
      <t>メイ</t>
    </rPh>
    <phoneticPr fontId="5"/>
  </si>
  <si>
    <t>規格</t>
    <phoneticPr fontId="5"/>
  </si>
  <si>
    <t>製成日</t>
    <rPh sb="0" eb="1">
      <t>セイ</t>
    </rPh>
    <rPh sb="1" eb="2">
      <t>セイ</t>
    </rPh>
    <rPh sb="2" eb="3">
      <t>ニチ</t>
    </rPh>
    <phoneticPr fontId="5"/>
  </si>
  <si>
    <t>製成後の加水の有無</t>
  </si>
  <si>
    <t>有</t>
  </si>
  <si>
    <t>貯蔵</t>
  </si>
  <si>
    <t>貯蔵容器</t>
  </si>
  <si>
    <t>タンク</t>
  </si>
  <si>
    <t>貯蔵容器番号</t>
  </si>
  <si>
    <t>ℓ</t>
    <phoneticPr fontId="5"/>
  </si>
  <si>
    <t>貯蔵温度</t>
    <rPh sb="0" eb="2">
      <t>チョゾウ</t>
    </rPh>
    <rPh sb="2" eb="4">
      <t>オンド</t>
    </rPh>
    <phoneticPr fontId="5"/>
  </si>
  <si>
    <t>℃</t>
    <phoneticPr fontId="5"/>
  </si>
  <si>
    <t>アルコール添加
（添加量は100％濃度換算）</t>
    <phoneticPr fontId="5"/>
  </si>
  <si>
    <t>ℓ/白米t</t>
    <phoneticPr fontId="5"/>
  </si>
  <si>
    <t>出品酒
成分</t>
    <rPh sb="0" eb="2">
      <t>シュッピン</t>
    </rPh>
    <rPh sb="4" eb="6">
      <t>セイブン</t>
    </rPh>
    <phoneticPr fontId="5"/>
  </si>
  <si>
    <t>アルコール分</t>
  </si>
  <si>
    <t>度</t>
    <rPh sb="0" eb="1">
      <t>ド</t>
    </rPh>
    <phoneticPr fontId="5"/>
  </si>
  <si>
    <t>日本酒度</t>
  </si>
  <si>
    <t>酸　度</t>
  </si>
  <si>
    <t>アミノ酸度</t>
  </si>
  <si>
    <t>原料等</t>
    <phoneticPr fontId="5"/>
  </si>
  <si>
    <t>麹米</t>
    <rPh sb="0" eb="1">
      <t>コウジ</t>
    </rPh>
    <phoneticPr fontId="5"/>
  </si>
  <si>
    <t>品種</t>
    <rPh sb="0" eb="2">
      <t>ヒンシュ</t>
    </rPh>
    <phoneticPr fontId="5"/>
  </si>
  <si>
    <t>精米歩合</t>
    <rPh sb="0" eb="4">
      <t>セイマイブアイ</t>
    </rPh>
    <phoneticPr fontId="5"/>
  </si>
  <si>
    <t>％</t>
  </si>
  <si>
    <t>掛米</t>
    <phoneticPr fontId="5"/>
  </si>
  <si>
    <t>精米歩合</t>
    <rPh sb="0" eb="2">
      <t>セイマイ</t>
    </rPh>
    <rPh sb="2" eb="4">
      <t>ブアイ</t>
    </rPh>
    <phoneticPr fontId="5"/>
  </si>
  <si>
    <t>％</t>
    <phoneticPr fontId="5"/>
  </si>
  <si>
    <t>使用酵母</t>
  </si>
  <si>
    <t>麹</t>
  </si>
  <si>
    <t>使用種麹</t>
  </si>
  <si>
    <t>酵素剤の使用</t>
  </si>
  <si>
    <t>もろみ</t>
  </si>
  <si>
    <t>もろみ最高温度</t>
  </si>
  <si>
    <t>もろみ日数</t>
  </si>
  <si>
    <t>日</t>
    <rPh sb="0" eb="1">
      <t>ニチ</t>
    </rPh>
    <phoneticPr fontId="5"/>
  </si>
  <si>
    <t>最高ボーメ</t>
    <phoneticPr fontId="5"/>
  </si>
  <si>
    <t>日数</t>
    <rPh sb="0" eb="2">
      <t>ニッスウ</t>
    </rPh>
    <phoneticPr fontId="5"/>
  </si>
  <si>
    <t>最高ＢＭＤ</t>
    <rPh sb="0" eb="2">
      <t>サイコウ</t>
    </rPh>
    <phoneticPr fontId="5"/>
  </si>
  <si>
    <t>アル添直前のアルコール分</t>
    <rPh sb="3" eb="4">
      <t>チョク</t>
    </rPh>
    <phoneticPr fontId="5"/>
  </si>
  <si>
    <t>度</t>
    <phoneticPr fontId="5"/>
  </si>
  <si>
    <t>アル添直前の日本酒度</t>
    <rPh sb="3" eb="5">
      <t>チョクゼン</t>
    </rPh>
    <phoneticPr fontId="5"/>
  </si>
  <si>
    <t>火入れ</t>
  </si>
  <si>
    <t>上槽から火入れまでの日数</t>
    <phoneticPr fontId="5"/>
  </si>
  <si>
    <t>日間</t>
    <rPh sb="0" eb="2">
      <t>ニチカン</t>
    </rPh>
    <phoneticPr fontId="5"/>
  </si>
  <si>
    <t>最高温度と保持時間</t>
    <phoneticPr fontId="5"/>
  </si>
  <si>
    <t>分間</t>
    <rPh sb="0" eb="2">
      <t>フンカン</t>
    </rPh>
    <phoneticPr fontId="5"/>
  </si>
  <si>
    <t>別紙２－３</t>
    <phoneticPr fontId="5"/>
  </si>
  <si>
    <t>出品目録（純米吟醸酒の部）</t>
    <rPh sb="5" eb="7">
      <t>ジュンマイ</t>
    </rPh>
    <rPh sb="7" eb="9">
      <t>ギンジョウ</t>
    </rPh>
    <rPh sb="9" eb="10">
      <t>サケ</t>
    </rPh>
    <phoneticPr fontId="5"/>
  </si>
  <si>
    <t>規格</t>
  </si>
  <si>
    <t>現在貯蔵数量
（瓶貯の場合は本数×内容量で算出してください。）</t>
    <rPh sb="8" eb="9">
      <t>ビン</t>
    </rPh>
    <phoneticPr fontId="5"/>
  </si>
  <si>
    <t>原料等</t>
  </si>
  <si>
    <t>水の加工</t>
    <rPh sb="0" eb="1">
      <t>ミズ</t>
    </rPh>
    <rPh sb="2" eb="4">
      <t>カコウ</t>
    </rPh>
    <phoneticPr fontId="5"/>
  </si>
  <si>
    <t>物品名</t>
    <rPh sb="0" eb="2">
      <t>ブッピン</t>
    </rPh>
    <rPh sb="2" eb="3">
      <t>メイ</t>
    </rPh>
    <phoneticPr fontId="5"/>
  </si>
  <si>
    <t>使用量</t>
    <rPh sb="0" eb="2">
      <t>シヨウ</t>
    </rPh>
    <rPh sb="2" eb="3">
      <t>リョウ</t>
    </rPh>
    <phoneticPr fontId="5"/>
  </si>
  <si>
    <t>g/1000L</t>
    <phoneticPr fontId="5"/>
  </si>
  <si>
    <t>添加時期</t>
    <rPh sb="0" eb="2">
      <t>テンカ</t>
    </rPh>
    <rPh sb="2" eb="4">
      <t>ジキ</t>
    </rPh>
    <phoneticPr fontId="5"/>
  </si>
  <si>
    <t>酵素剤</t>
    <rPh sb="0" eb="2">
      <t>コウソ</t>
    </rPh>
    <rPh sb="2" eb="3">
      <t>ザイ</t>
    </rPh>
    <phoneticPr fontId="5"/>
  </si>
  <si>
    <t>種類(又は名称）</t>
    <rPh sb="0" eb="2">
      <t>シュルイ</t>
    </rPh>
    <rPh sb="3" eb="4">
      <t>マタ</t>
    </rPh>
    <rPh sb="5" eb="7">
      <t>メイショウ</t>
    </rPh>
    <phoneticPr fontId="5"/>
  </si>
  <si>
    <t>g/1000kg</t>
    <phoneticPr fontId="5"/>
  </si>
  <si>
    <t>上槽から火入れまでの日数</t>
  </si>
  <si>
    <t>別紙２－４</t>
    <phoneticPr fontId="5"/>
  </si>
  <si>
    <t>出品目録（燗酒の部）</t>
  </si>
  <si>
    <t>製造場名</t>
    <phoneticPr fontId="5"/>
  </si>
  <si>
    <t>符　号</t>
  </si>
  <si>
    <t>イ</t>
  </si>
  <si>
    <t>ロ</t>
    <phoneticPr fontId="5"/>
  </si>
  <si>
    <t>イ</t>
    <phoneticPr fontId="5"/>
  </si>
  <si>
    <t>特定名称</t>
  </si>
  <si>
    <t>製造年度</t>
    <phoneticPr fontId="5"/>
  </si>
  <si>
    <t>年度</t>
    <rPh sb="0" eb="2">
      <t>ネンド</t>
    </rPh>
    <phoneticPr fontId="5"/>
  </si>
  <si>
    <t>無</t>
  </si>
  <si>
    <t>瓶</t>
  </si>
  <si>
    <t>品種</t>
    <phoneticPr fontId="5"/>
  </si>
  <si>
    <t>精米歩合</t>
  </si>
  <si>
    <t>使用酵母</t>
    <phoneticPr fontId="5"/>
  </si>
  <si>
    <t>吟醸</t>
    <rPh sb="0" eb="2">
      <t>ギンジョウ</t>
    </rPh>
    <phoneticPr fontId="5"/>
  </si>
  <si>
    <t>純米吟醸</t>
    <rPh sb="0" eb="2">
      <t>ジュンマイ</t>
    </rPh>
    <rPh sb="2" eb="4">
      <t>ギンジョウ</t>
    </rPh>
    <phoneticPr fontId="5"/>
  </si>
  <si>
    <t>燗酒イ</t>
    <rPh sb="0" eb="2">
      <t>カンザケ</t>
    </rPh>
    <phoneticPr fontId="5"/>
  </si>
  <si>
    <t>燗酒ロ</t>
    <rPh sb="0" eb="2">
      <t>カンザケ</t>
    </rPh>
    <phoneticPr fontId="5"/>
  </si>
  <si>
    <t>吟醸酒の部</t>
    <rPh sb="0" eb="3">
      <t>ギンジョウシュ</t>
    </rPh>
    <rPh sb="4" eb="5">
      <t>ブ</t>
    </rPh>
    <phoneticPr fontId="15"/>
  </si>
  <si>
    <t>税務署</t>
    <rPh sb="0" eb="3">
      <t>ゼイムショ</t>
    </rPh>
    <phoneticPr fontId="15"/>
  </si>
  <si>
    <t>製造場名フリガナ</t>
    <rPh sb="0" eb="2">
      <t>セイゾウ</t>
    </rPh>
    <rPh sb="2" eb="3">
      <t>ジョウ</t>
    </rPh>
    <rPh sb="3" eb="4">
      <t>メイ</t>
    </rPh>
    <phoneticPr fontId="15"/>
  </si>
  <si>
    <t>製造場名</t>
    <rPh sb="0" eb="2">
      <t>セイゾウ</t>
    </rPh>
    <rPh sb="2" eb="3">
      <t>ジョウ</t>
    </rPh>
    <rPh sb="3" eb="4">
      <t>メイ</t>
    </rPh>
    <phoneticPr fontId="15"/>
  </si>
  <si>
    <t>製造場名英語</t>
    <rPh sb="0" eb="2">
      <t>セイゾウ</t>
    </rPh>
    <rPh sb="2" eb="3">
      <t>ジョウ</t>
    </rPh>
    <rPh sb="3" eb="4">
      <t>メイ</t>
    </rPh>
    <rPh sb="4" eb="6">
      <t>エイゴ</t>
    </rPh>
    <phoneticPr fontId="15"/>
  </si>
  <si>
    <t>製造責任者氏名フリガナ</t>
    <rPh sb="0" eb="2">
      <t>セイゾウ</t>
    </rPh>
    <rPh sb="2" eb="4">
      <t>セキニン</t>
    </rPh>
    <rPh sb="4" eb="5">
      <t>シャ</t>
    </rPh>
    <rPh sb="5" eb="7">
      <t>シメイ</t>
    </rPh>
    <phoneticPr fontId="15"/>
  </si>
  <si>
    <t>製造責任者氏名</t>
    <rPh sb="0" eb="2">
      <t>セイゾウ</t>
    </rPh>
    <rPh sb="2" eb="4">
      <t>セキニン</t>
    </rPh>
    <rPh sb="4" eb="5">
      <t>シャ</t>
    </rPh>
    <rPh sb="5" eb="7">
      <t>シメイ</t>
    </rPh>
    <phoneticPr fontId="15"/>
  </si>
  <si>
    <t>杜氏通算年数</t>
    <phoneticPr fontId="5"/>
  </si>
  <si>
    <t>現在の会社での杜氏年数</t>
    <phoneticPr fontId="5"/>
  </si>
  <si>
    <t>平成30年</t>
    <rPh sb="0" eb="2">
      <t>ヘイセイ</t>
    </rPh>
    <rPh sb="4" eb="5">
      <t>ネン</t>
    </rPh>
    <phoneticPr fontId="5"/>
  </si>
  <si>
    <t>令和元年</t>
    <rPh sb="0" eb="2">
      <t>レイワ</t>
    </rPh>
    <rPh sb="2" eb="3">
      <t>モト</t>
    </rPh>
    <rPh sb="3" eb="4">
      <t>ネン</t>
    </rPh>
    <phoneticPr fontId="5"/>
  </si>
  <si>
    <t>令和２年</t>
    <rPh sb="0" eb="2">
      <t>レイワ</t>
    </rPh>
    <rPh sb="3" eb="4">
      <t>ネン</t>
    </rPh>
    <phoneticPr fontId="5"/>
  </si>
  <si>
    <t>令和３年</t>
    <rPh sb="0" eb="2">
      <t>レイワ</t>
    </rPh>
    <rPh sb="3" eb="4">
      <t>ネン</t>
    </rPh>
    <phoneticPr fontId="5"/>
  </si>
  <si>
    <t>〒</t>
    <phoneticPr fontId="5"/>
  </si>
  <si>
    <t>製造場所在地</t>
    <rPh sb="0" eb="2">
      <t>セイゾウ</t>
    </rPh>
    <rPh sb="2" eb="3">
      <t>ジョウ</t>
    </rPh>
    <rPh sb="3" eb="6">
      <t>ショザイチ</t>
    </rPh>
    <phoneticPr fontId="5"/>
  </si>
  <si>
    <t>優等賞送付先</t>
    <rPh sb="0" eb="2">
      <t>ユウトウ</t>
    </rPh>
    <rPh sb="2" eb="3">
      <t>ショウ</t>
    </rPh>
    <rPh sb="3" eb="6">
      <t>ソウフサキ</t>
    </rPh>
    <phoneticPr fontId="5"/>
  </si>
  <si>
    <t>電話番号</t>
    <rPh sb="0" eb="2">
      <t>デンワ</t>
    </rPh>
    <rPh sb="2" eb="4">
      <t>バンゴウ</t>
    </rPh>
    <phoneticPr fontId="5"/>
  </si>
  <si>
    <t>FAX番号</t>
    <rPh sb="3" eb="5">
      <t>バンゴウ</t>
    </rPh>
    <phoneticPr fontId="5"/>
  </si>
  <si>
    <t>メルアド</t>
    <phoneticPr fontId="5"/>
  </si>
  <si>
    <t>銘柄フリガナ</t>
    <rPh sb="0" eb="2">
      <t>メイガラ</t>
    </rPh>
    <phoneticPr fontId="5"/>
  </si>
  <si>
    <t>銘柄</t>
    <rPh sb="0" eb="2">
      <t>メイガラ</t>
    </rPh>
    <phoneticPr fontId="5"/>
  </si>
  <si>
    <t>銘柄英語</t>
    <rPh sb="0" eb="2">
      <t>メイガラ</t>
    </rPh>
    <rPh sb="2" eb="4">
      <t>エイゴ</t>
    </rPh>
    <phoneticPr fontId="5"/>
  </si>
  <si>
    <t>製成日</t>
    <rPh sb="0" eb="1">
      <t>セイ</t>
    </rPh>
    <rPh sb="1" eb="2">
      <t>セイ</t>
    </rPh>
    <rPh sb="2" eb="3">
      <t>ビ</t>
    </rPh>
    <phoneticPr fontId="5"/>
  </si>
  <si>
    <t>現在貯蔵数量</t>
    <phoneticPr fontId="5"/>
  </si>
  <si>
    <t>アル添量</t>
    <rPh sb="2" eb="3">
      <t>テン</t>
    </rPh>
    <rPh sb="3" eb="4">
      <t>リョウ</t>
    </rPh>
    <phoneticPr fontId="5"/>
  </si>
  <si>
    <t>麹米品種</t>
    <rPh sb="0" eb="1">
      <t>コウジ</t>
    </rPh>
    <rPh sb="1" eb="2">
      <t>コメ</t>
    </rPh>
    <rPh sb="2" eb="4">
      <t>ヒンシュ</t>
    </rPh>
    <phoneticPr fontId="5"/>
  </si>
  <si>
    <t>麹米歩合</t>
    <rPh sb="0" eb="1">
      <t>コウジ</t>
    </rPh>
    <rPh sb="1" eb="2">
      <t>コメ</t>
    </rPh>
    <rPh sb="2" eb="4">
      <t>ブアイ</t>
    </rPh>
    <phoneticPr fontId="5"/>
  </si>
  <si>
    <t>掛米品種</t>
    <rPh sb="0" eb="1">
      <t>カ</t>
    </rPh>
    <rPh sb="1" eb="2">
      <t>コメ</t>
    </rPh>
    <rPh sb="2" eb="4">
      <t>ヒンシュ</t>
    </rPh>
    <phoneticPr fontId="5"/>
  </si>
  <si>
    <t>掛米歩合</t>
    <rPh sb="0" eb="1">
      <t>カケ</t>
    </rPh>
    <rPh sb="1" eb="2">
      <t>コメ</t>
    </rPh>
    <rPh sb="2" eb="4">
      <t>ブアイ</t>
    </rPh>
    <phoneticPr fontId="5"/>
  </si>
  <si>
    <t>使用酵母</t>
    <rPh sb="0" eb="2">
      <t>シヨウ</t>
    </rPh>
    <rPh sb="2" eb="4">
      <t>コウボ</t>
    </rPh>
    <phoneticPr fontId="5"/>
  </si>
  <si>
    <t>使用種麹</t>
    <rPh sb="0" eb="2">
      <t>シヨウ</t>
    </rPh>
    <rPh sb="2" eb="3">
      <t>タネ</t>
    </rPh>
    <rPh sb="3" eb="4">
      <t>コウジ</t>
    </rPh>
    <phoneticPr fontId="5"/>
  </si>
  <si>
    <t>酵素剤の有無</t>
    <rPh sb="0" eb="2">
      <t>コウソ</t>
    </rPh>
    <rPh sb="2" eb="3">
      <t>ザイ</t>
    </rPh>
    <rPh sb="4" eb="6">
      <t>ウム</t>
    </rPh>
    <phoneticPr fontId="5"/>
  </si>
  <si>
    <t>もろみ最高温度</t>
    <rPh sb="3" eb="5">
      <t>サイコウ</t>
    </rPh>
    <rPh sb="5" eb="7">
      <t>オンド</t>
    </rPh>
    <phoneticPr fontId="5"/>
  </si>
  <si>
    <t>醪日数</t>
    <rPh sb="0" eb="1">
      <t>モロミ</t>
    </rPh>
    <rPh sb="1" eb="3">
      <t>ニッスウ</t>
    </rPh>
    <phoneticPr fontId="5"/>
  </si>
  <si>
    <t>最高ボーメ</t>
    <rPh sb="0" eb="2">
      <t>サイコウ</t>
    </rPh>
    <phoneticPr fontId="5"/>
  </si>
  <si>
    <t>最高ボーメ時の日数</t>
    <rPh sb="0" eb="2">
      <t>サイコウ</t>
    </rPh>
    <rPh sb="5" eb="6">
      <t>トキ</t>
    </rPh>
    <rPh sb="7" eb="9">
      <t>ニッスウ</t>
    </rPh>
    <phoneticPr fontId="5"/>
  </si>
  <si>
    <t>最高ボーメ時のアル分</t>
    <rPh sb="0" eb="2">
      <t>サイコウ</t>
    </rPh>
    <rPh sb="5" eb="6">
      <t>トキ</t>
    </rPh>
    <rPh sb="9" eb="10">
      <t>ブン</t>
    </rPh>
    <phoneticPr fontId="5"/>
  </si>
  <si>
    <t>最高BMD</t>
    <rPh sb="0" eb="2">
      <t>サイコウ</t>
    </rPh>
    <phoneticPr fontId="5"/>
  </si>
  <si>
    <t>BMD日数</t>
    <rPh sb="3" eb="5">
      <t>ニッスウ</t>
    </rPh>
    <phoneticPr fontId="5"/>
  </si>
  <si>
    <t>BMDアル分</t>
    <rPh sb="5" eb="6">
      <t>ブン</t>
    </rPh>
    <phoneticPr fontId="5"/>
  </si>
  <si>
    <t>アル添前のアル分</t>
    <rPh sb="2" eb="3">
      <t>テン</t>
    </rPh>
    <rPh sb="3" eb="4">
      <t>マエ</t>
    </rPh>
    <rPh sb="7" eb="8">
      <t>ブン</t>
    </rPh>
    <phoneticPr fontId="5"/>
  </si>
  <si>
    <t>アル添前の日本酒度</t>
    <rPh sb="2" eb="3">
      <t>テン</t>
    </rPh>
    <rPh sb="3" eb="4">
      <t>マエ</t>
    </rPh>
    <rPh sb="5" eb="8">
      <t>ニホンシュ</t>
    </rPh>
    <rPh sb="8" eb="9">
      <t>ド</t>
    </rPh>
    <phoneticPr fontId="5"/>
  </si>
  <si>
    <t>上槽から火入れまでの日数</t>
    <rPh sb="0" eb="1">
      <t>ウエ</t>
    </rPh>
    <rPh sb="1" eb="2">
      <t>ソウ</t>
    </rPh>
    <rPh sb="4" eb="6">
      <t>ヒイ</t>
    </rPh>
    <rPh sb="10" eb="12">
      <t>ニッスウ</t>
    </rPh>
    <phoneticPr fontId="5"/>
  </si>
  <si>
    <t>火入れ最高温度</t>
    <rPh sb="0" eb="2">
      <t>ヒイ</t>
    </rPh>
    <rPh sb="3" eb="5">
      <t>サイコウ</t>
    </rPh>
    <rPh sb="5" eb="7">
      <t>オンド</t>
    </rPh>
    <phoneticPr fontId="5"/>
  </si>
  <si>
    <t>火入れ保持時間</t>
    <rPh sb="0" eb="2">
      <t>ヒイ</t>
    </rPh>
    <phoneticPr fontId="5"/>
  </si>
  <si>
    <t>純米酒の部</t>
    <rPh sb="0" eb="3">
      <t>ジュンマイシュ</t>
    </rPh>
    <rPh sb="4" eb="5">
      <t>ブ</t>
    </rPh>
    <phoneticPr fontId="15"/>
  </si>
  <si>
    <t>燗酒の部</t>
    <rPh sb="0" eb="1">
      <t>カン</t>
    </rPh>
    <rPh sb="1" eb="2">
      <t>サケ</t>
    </rPh>
    <rPh sb="3" eb="4">
      <t>ブ</t>
    </rPh>
    <phoneticPr fontId="15"/>
  </si>
  <si>
    <t>符号</t>
    <rPh sb="0" eb="2">
      <t>フゴウ</t>
    </rPh>
    <phoneticPr fontId="5"/>
  </si>
  <si>
    <t>特定名称</t>
    <rPh sb="0" eb="2">
      <t>トクテイ</t>
    </rPh>
    <rPh sb="2" eb="4">
      <t>メイショウ</t>
    </rPh>
    <phoneticPr fontId="5"/>
  </si>
  <si>
    <t>製造年度</t>
    <rPh sb="0" eb="2">
      <t>セイゾウ</t>
    </rPh>
    <rPh sb="2" eb="4">
      <t>ネンド</t>
    </rPh>
    <phoneticPr fontId="5"/>
  </si>
  <si>
    <t>米品種</t>
    <rPh sb="0" eb="1">
      <t>コメ</t>
    </rPh>
    <rPh sb="1" eb="3">
      <t>ヒンシュ</t>
    </rPh>
    <phoneticPr fontId="5"/>
  </si>
  <si>
    <t>火入れの有無</t>
    <rPh sb="0" eb="2">
      <t>ヒイ</t>
    </rPh>
    <rPh sb="4" eb="6">
      <t>ウム</t>
    </rPh>
    <phoneticPr fontId="5"/>
  </si>
  <si>
    <r>
      <t>出品目録（共通）</t>
    </r>
    <r>
      <rPr>
        <b/>
        <sz val="14"/>
        <color rgb="FFFF0000"/>
        <rFont val="ＭＳ ゴシック"/>
        <family val="3"/>
        <charset val="128"/>
      </rPr>
      <t>記載例</t>
    </r>
    <phoneticPr fontId="5"/>
  </si>
  <si>
    <t>カンテイシュゾウ　カブシキガイシャ</t>
  </si>
  <si>
    <t>KANTEI BREWERY CO., LTD.</t>
    <phoneticPr fontId="5"/>
  </si>
  <si>
    <t>カンテイ　タロウ</t>
  </si>
  <si>
    <t>鑑定　太郎</t>
  </si>
  <si>
    <t>052-951-3511</t>
  </si>
  <si>
    <t>kantei@nag.nta.go.jp</t>
  </si>
  <si>
    <t>カンテイ　マサムネ</t>
  </si>
  <si>
    <t>鑑定正宗</t>
  </si>
  <si>
    <t>KANTEI MASAMUNE</t>
  </si>
  <si>
    <t>カンテイ　マサムネ　ジュンマイシュ</t>
  </si>
  <si>
    <t>鑑定正宗　純米酒</t>
  </si>
  <si>
    <t>KANTEI MASAMUNE JUNMAISHU</t>
  </si>
  <si>
    <t>カンテイ　マサムネ　トクセン</t>
  </si>
  <si>
    <t>鑑定正宗　特撰</t>
  </si>
  <si>
    <t>KANTEI MASAMUNE TOKUSEN</t>
  </si>
  <si>
    <r>
      <t>出品目録（吟醸酒の部）　</t>
    </r>
    <r>
      <rPr>
        <b/>
        <sz val="14"/>
        <color rgb="FFFF0000"/>
        <rFont val="ＭＳ ゴシック"/>
        <family val="3"/>
        <charset val="128"/>
      </rPr>
      <t>記載例</t>
    </r>
    <rPh sb="5" eb="7">
      <t>ギンジョウ</t>
    </rPh>
    <rPh sb="7" eb="8">
      <t>サケ</t>
    </rPh>
    <rPh sb="12" eb="14">
      <t>キサイ</t>
    </rPh>
    <rPh sb="14" eb="15">
      <t>レイ</t>
    </rPh>
    <phoneticPr fontId="5"/>
  </si>
  <si>
    <t>T5801</t>
  </si>
  <si>
    <t>山田錦</t>
    <rPh sb="0" eb="3">
      <t>ヤマダニシキ</t>
    </rPh>
    <phoneticPr fontId="5"/>
  </si>
  <si>
    <r>
      <t>J-2101号</t>
    </r>
    <r>
      <rPr>
        <sz val="10"/>
        <color rgb="FFFF0000"/>
        <rFont val="ＭＳ 明朝"/>
        <family val="1"/>
        <charset val="128"/>
      </rPr>
      <t xml:space="preserve"> (カプロン酸エチル生成)</t>
    </r>
    <rPh sb="6" eb="7">
      <t>ゴウ</t>
    </rPh>
    <rPh sb="13" eb="14">
      <t>サン</t>
    </rPh>
    <rPh sb="17" eb="19">
      <t>セイセイ</t>
    </rPh>
    <phoneticPr fontId="5"/>
  </si>
  <si>
    <t>㈱〇〇　吟醸用</t>
    <rPh sb="4" eb="7">
      <t>ギンジョウヨウ</t>
    </rPh>
    <phoneticPr fontId="5"/>
  </si>
  <si>
    <t>T3285</t>
  </si>
  <si>
    <t>KNT-01 (酢酸イソアミル生成)</t>
    <rPh sb="8" eb="10">
      <t>サクサン</t>
    </rPh>
    <rPh sb="15" eb="17">
      <t>セイセイ</t>
    </rPh>
    <phoneticPr fontId="5"/>
  </si>
  <si>
    <t>硫酸カルシウム</t>
    <rPh sb="0" eb="2">
      <t>リュウサン</t>
    </rPh>
    <phoneticPr fontId="5"/>
  </si>
  <si>
    <t>添</t>
    <rPh sb="0" eb="1">
      <t>ソ</t>
    </rPh>
    <phoneticPr fontId="5"/>
  </si>
  <si>
    <t>㈱〇〇　かおり</t>
  </si>
  <si>
    <t>グルコ●●、アルファXX</t>
    <phoneticPr fontId="5"/>
  </si>
  <si>
    <t>50、100</t>
  </si>
  <si>
    <t>留</t>
    <rPh sb="0" eb="1">
      <t>トメ</t>
    </rPh>
    <phoneticPr fontId="5"/>
  </si>
  <si>
    <r>
      <t>出品目録（燗酒の部）</t>
    </r>
    <r>
      <rPr>
        <b/>
        <sz val="14"/>
        <color rgb="FFFF0000"/>
        <rFont val="ＭＳ ゴシック"/>
        <family val="3"/>
        <charset val="128"/>
      </rPr>
      <t>記載例</t>
    </r>
    <rPh sb="10" eb="12">
      <t>キサイ</t>
    </rPh>
    <rPh sb="12" eb="13">
      <t>レイ</t>
    </rPh>
    <phoneticPr fontId="5"/>
  </si>
  <si>
    <t>純米酒</t>
  </si>
  <si>
    <t>五百万石</t>
    <rPh sb="0" eb="4">
      <t>ゴヒャクマンゴク</t>
    </rPh>
    <phoneticPr fontId="5"/>
  </si>
  <si>
    <t>加工米</t>
    <rPh sb="0" eb="2">
      <t>カコウ</t>
    </rPh>
    <rPh sb="2" eb="3">
      <t>コメ</t>
    </rPh>
    <phoneticPr fontId="5"/>
  </si>
  <si>
    <t>J-911</t>
    <phoneticPr fontId="5"/>
  </si>
  <si>
    <t>〇〇県　泡あり〇号</t>
    <rPh sb="2" eb="3">
      <t>ケン</t>
    </rPh>
    <rPh sb="4" eb="5">
      <t>アワ</t>
    </rPh>
    <rPh sb="8" eb="9">
      <t>ゴウ</t>
    </rPh>
    <phoneticPr fontId="5"/>
  </si>
  <si>
    <t>01101</t>
  </si>
  <si>
    <t>麹町</t>
  </si>
  <si>
    <t>011</t>
    <phoneticPr fontId="18"/>
  </si>
  <si>
    <t>東京都</t>
    <rPh sb="0" eb="3">
      <t>トウキョウト</t>
    </rPh>
    <phoneticPr fontId="19"/>
  </si>
  <si>
    <t>01</t>
    <phoneticPr fontId="18"/>
  </si>
  <si>
    <t>東京局</t>
    <rPh sb="0" eb="2">
      <t>トウキョウ</t>
    </rPh>
    <rPh sb="2" eb="3">
      <t>キョク</t>
    </rPh>
    <phoneticPr fontId="19"/>
  </si>
  <si>
    <t>01103</t>
  </si>
  <si>
    <t>神田</t>
  </si>
  <si>
    <t>012</t>
    <phoneticPr fontId="18"/>
  </si>
  <si>
    <t>神奈川県</t>
    <rPh sb="0" eb="4">
      <t>カナガワケン</t>
    </rPh>
    <phoneticPr fontId="19"/>
  </si>
  <si>
    <t>02</t>
    <phoneticPr fontId="18"/>
  </si>
  <si>
    <t>関東信越局</t>
    <rPh sb="0" eb="2">
      <t>カントウ</t>
    </rPh>
    <rPh sb="2" eb="4">
      <t>シンエツ</t>
    </rPh>
    <rPh sb="4" eb="5">
      <t>キョク</t>
    </rPh>
    <phoneticPr fontId="19"/>
  </si>
  <si>
    <t>01105</t>
  </si>
  <si>
    <t>日本橋</t>
  </si>
  <si>
    <t>013</t>
    <phoneticPr fontId="18"/>
  </si>
  <si>
    <t>千葉県</t>
    <rPh sb="0" eb="3">
      <t>チバケン</t>
    </rPh>
    <phoneticPr fontId="19"/>
  </si>
  <si>
    <t>03</t>
    <phoneticPr fontId="18"/>
  </si>
  <si>
    <t>大阪局</t>
    <rPh sb="0" eb="2">
      <t>オオサカ</t>
    </rPh>
    <rPh sb="2" eb="3">
      <t>キョク</t>
    </rPh>
    <phoneticPr fontId="19"/>
  </si>
  <si>
    <t>01107</t>
  </si>
  <si>
    <t>京橋</t>
  </si>
  <si>
    <t>014</t>
    <phoneticPr fontId="18"/>
  </si>
  <si>
    <t>山梨県</t>
    <rPh sb="0" eb="3">
      <t>ヤマナシケン</t>
    </rPh>
    <phoneticPr fontId="19"/>
  </si>
  <si>
    <t>04</t>
    <phoneticPr fontId="18"/>
  </si>
  <si>
    <t>札幌局</t>
    <rPh sb="0" eb="2">
      <t>サッポロ</t>
    </rPh>
    <rPh sb="2" eb="3">
      <t>キョク</t>
    </rPh>
    <phoneticPr fontId="19"/>
  </si>
  <si>
    <t>01109</t>
  </si>
  <si>
    <t>芝</t>
  </si>
  <si>
    <t>021</t>
    <phoneticPr fontId="18"/>
  </si>
  <si>
    <t>埼玉県</t>
    <rPh sb="0" eb="3">
      <t>サイタマケン</t>
    </rPh>
    <phoneticPr fontId="19"/>
  </si>
  <si>
    <t>05</t>
    <phoneticPr fontId="18"/>
  </si>
  <si>
    <t>仙台局</t>
    <rPh sb="0" eb="2">
      <t>センダイ</t>
    </rPh>
    <rPh sb="2" eb="3">
      <t>キョク</t>
    </rPh>
    <phoneticPr fontId="19"/>
  </si>
  <si>
    <t>01111</t>
  </si>
  <si>
    <t>四谷</t>
  </si>
  <si>
    <t>022</t>
    <phoneticPr fontId="18"/>
  </si>
  <si>
    <t>茨城県</t>
    <rPh sb="0" eb="2">
      <t>イバラギ</t>
    </rPh>
    <rPh sb="2" eb="3">
      <t>ケン</t>
    </rPh>
    <phoneticPr fontId="19"/>
  </si>
  <si>
    <t>06</t>
    <phoneticPr fontId="18"/>
  </si>
  <si>
    <t>名古屋局</t>
    <rPh sb="0" eb="3">
      <t>ナゴヤ</t>
    </rPh>
    <rPh sb="3" eb="4">
      <t>キョク</t>
    </rPh>
    <phoneticPr fontId="19"/>
  </si>
  <si>
    <t>01113</t>
  </si>
  <si>
    <t>麻布</t>
  </si>
  <si>
    <t>023</t>
    <phoneticPr fontId="18"/>
  </si>
  <si>
    <t>栃木県</t>
    <rPh sb="0" eb="2">
      <t>トチギ</t>
    </rPh>
    <rPh sb="2" eb="3">
      <t>ケン</t>
    </rPh>
    <phoneticPr fontId="19"/>
  </si>
  <si>
    <t>07</t>
    <phoneticPr fontId="18"/>
  </si>
  <si>
    <t>金沢局</t>
    <rPh sb="0" eb="2">
      <t>カナザワ</t>
    </rPh>
    <rPh sb="2" eb="3">
      <t>キョク</t>
    </rPh>
    <phoneticPr fontId="19"/>
  </si>
  <si>
    <t>01115</t>
  </si>
  <si>
    <t>小石川</t>
  </si>
  <si>
    <t>024</t>
    <phoneticPr fontId="18"/>
  </si>
  <si>
    <t>群馬県</t>
    <rPh sb="0" eb="3">
      <t>グンマケン</t>
    </rPh>
    <phoneticPr fontId="19"/>
  </si>
  <si>
    <t>08</t>
    <phoneticPr fontId="18"/>
  </si>
  <si>
    <t>広島局</t>
    <rPh sb="0" eb="2">
      <t>ヒロシマ</t>
    </rPh>
    <rPh sb="2" eb="3">
      <t>キョク</t>
    </rPh>
    <phoneticPr fontId="19"/>
  </si>
  <si>
    <t>01117</t>
  </si>
  <si>
    <t>本郷</t>
  </si>
  <si>
    <t>025</t>
    <phoneticPr fontId="18"/>
  </si>
  <si>
    <t>長野県</t>
    <rPh sb="0" eb="2">
      <t>ナガノ</t>
    </rPh>
    <rPh sb="2" eb="3">
      <t>ケン</t>
    </rPh>
    <phoneticPr fontId="19"/>
  </si>
  <si>
    <t>09</t>
    <phoneticPr fontId="18"/>
  </si>
  <si>
    <t>高松局</t>
    <rPh sb="0" eb="2">
      <t>タカマツ</t>
    </rPh>
    <rPh sb="2" eb="3">
      <t>キョク</t>
    </rPh>
    <phoneticPr fontId="19"/>
  </si>
  <si>
    <t>01119</t>
  </si>
  <si>
    <t>東京上野</t>
  </si>
  <si>
    <t>026</t>
    <phoneticPr fontId="18"/>
  </si>
  <si>
    <t>新潟県</t>
    <rPh sb="0" eb="3">
      <t>ニイガタケン</t>
    </rPh>
    <phoneticPr fontId="19"/>
  </si>
  <si>
    <t>10</t>
    <phoneticPr fontId="18"/>
  </si>
  <si>
    <t>福岡局</t>
    <rPh sb="0" eb="2">
      <t>フクオカ</t>
    </rPh>
    <rPh sb="2" eb="3">
      <t>キョク</t>
    </rPh>
    <phoneticPr fontId="19"/>
  </si>
  <si>
    <t>01121</t>
  </si>
  <si>
    <t>浅草</t>
  </si>
  <si>
    <t>031</t>
    <phoneticPr fontId="18"/>
  </si>
  <si>
    <t>大阪府</t>
    <rPh sb="0" eb="3">
      <t>オオサカフ</t>
    </rPh>
    <phoneticPr fontId="19"/>
  </si>
  <si>
    <t>11</t>
    <phoneticPr fontId="18"/>
  </si>
  <si>
    <t>熊本局</t>
    <rPh sb="0" eb="2">
      <t>クマモト</t>
    </rPh>
    <rPh sb="2" eb="3">
      <t>キョク</t>
    </rPh>
    <phoneticPr fontId="19"/>
  </si>
  <si>
    <t>01123</t>
  </si>
  <si>
    <t>品川</t>
  </si>
  <si>
    <t>032</t>
    <phoneticPr fontId="18"/>
  </si>
  <si>
    <t>京都府</t>
    <rPh sb="0" eb="3">
      <t>キョウトフ</t>
    </rPh>
    <phoneticPr fontId="19"/>
  </si>
  <si>
    <t>12</t>
    <phoneticPr fontId="18"/>
  </si>
  <si>
    <t>沖縄所</t>
    <rPh sb="0" eb="2">
      <t>オキナワ</t>
    </rPh>
    <rPh sb="2" eb="3">
      <t>トコロ</t>
    </rPh>
    <phoneticPr fontId="19"/>
  </si>
  <si>
    <t>01125</t>
  </si>
  <si>
    <t>荏原</t>
  </si>
  <si>
    <t>033</t>
    <phoneticPr fontId="18"/>
  </si>
  <si>
    <t>兵庫県</t>
    <rPh sb="0" eb="3">
      <t>ヒョウゴケン</t>
    </rPh>
    <phoneticPr fontId="19"/>
  </si>
  <si>
    <t>01127</t>
  </si>
  <si>
    <t>大森</t>
  </si>
  <si>
    <t>034</t>
    <phoneticPr fontId="18"/>
  </si>
  <si>
    <t>奈良県</t>
    <rPh sb="0" eb="3">
      <t>ナラケン</t>
    </rPh>
    <phoneticPr fontId="19"/>
  </si>
  <si>
    <t>01129</t>
  </si>
  <si>
    <t>雪谷</t>
  </si>
  <si>
    <t>035</t>
    <phoneticPr fontId="18"/>
  </si>
  <si>
    <t>和歌山県</t>
    <rPh sb="0" eb="4">
      <t>ワカヤマケン</t>
    </rPh>
    <phoneticPr fontId="19"/>
  </si>
  <si>
    <t>01131</t>
  </si>
  <si>
    <t>蒲田</t>
  </si>
  <si>
    <t>036</t>
    <phoneticPr fontId="18"/>
  </si>
  <si>
    <t>滋賀県</t>
    <rPh sb="0" eb="3">
      <t>シガケン</t>
    </rPh>
    <phoneticPr fontId="19"/>
  </si>
  <si>
    <t>01133</t>
  </si>
  <si>
    <t>世田谷</t>
  </si>
  <si>
    <t>041</t>
    <phoneticPr fontId="18"/>
  </si>
  <si>
    <t>北海道</t>
    <rPh sb="0" eb="3">
      <t>ホッカイドウ</t>
    </rPh>
    <phoneticPr fontId="19"/>
  </si>
  <si>
    <t>01135</t>
  </si>
  <si>
    <t>北沢</t>
  </si>
  <si>
    <t>051</t>
    <phoneticPr fontId="18"/>
  </si>
  <si>
    <t>宮城県</t>
    <rPh sb="0" eb="2">
      <t>ミヤギ</t>
    </rPh>
    <rPh sb="2" eb="3">
      <t>ケン</t>
    </rPh>
    <phoneticPr fontId="19"/>
  </si>
  <si>
    <t>01137</t>
  </si>
  <si>
    <t>玉川</t>
  </si>
  <si>
    <t>052</t>
    <phoneticPr fontId="18"/>
  </si>
  <si>
    <t>岩手県</t>
    <rPh sb="0" eb="2">
      <t>イワテ</t>
    </rPh>
    <rPh sb="2" eb="3">
      <t>ケン</t>
    </rPh>
    <phoneticPr fontId="19"/>
  </si>
  <si>
    <t>01139</t>
  </si>
  <si>
    <t>目黒</t>
  </si>
  <si>
    <t>053</t>
    <phoneticPr fontId="18"/>
  </si>
  <si>
    <t>福島県</t>
    <rPh sb="0" eb="2">
      <t>フクシマ</t>
    </rPh>
    <rPh sb="2" eb="3">
      <t>ケン</t>
    </rPh>
    <phoneticPr fontId="19"/>
  </si>
  <si>
    <t>01141</t>
  </si>
  <si>
    <t>渋谷</t>
  </si>
  <si>
    <t>054</t>
    <phoneticPr fontId="18"/>
  </si>
  <si>
    <t>秋田県</t>
    <rPh sb="0" eb="2">
      <t>アキタ</t>
    </rPh>
    <rPh sb="2" eb="3">
      <t>ケン</t>
    </rPh>
    <phoneticPr fontId="19"/>
  </si>
  <si>
    <t>01143</t>
  </si>
  <si>
    <t>新宿</t>
  </si>
  <si>
    <t>055</t>
    <phoneticPr fontId="18"/>
  </si>
  <si>
    <t>青森県</t>
    <rPh sb="0" eb="2">
      <t>アオモリ</t>
    </rPh>
    <rPh sb="2" eb="3">
      <t>ケン</t>
    </rPh>
    <phoneticPr fontId="19"/>
  </si>
  <si>
    <t>01145</t>
  </si>
  <si>
    <t>中野</t>
  </si>
  <si>
    <t>056</t>
    <phoneticPr fontId="18"/>
  </si>
  <si>
    <t>山形県</t>
    <rPh sb="0" eb="2">
      <t>ヤマガタ</t>
    </rPh>
    <rPh sb="2" eb="3">
      <t>ケン</t>
    </rPh>
    <phoneticPr fontId="19"/>
  </si>
  <si>
    <t>01147</t>
  </si>
  <si>
    <t>杉並</t>
  </si>
  <si>
    <t>061</t>
    <phoneticPr fontId="18"/>
  </si>
  <si>
    <t>愛知県</t>
    <rPh sb="0" eb="3">
      <t>アイチケン</t>
    </rPh>
    <phoneticPr fontId="19"/>
  </si>
  <si>
    <t>01149</t>
  </si>
  <si>
    <t>荻窪</t>
  </si>
  <si>
    <t>062</t>
    <phoneticPr fontId="18"/>
  </si>
  <si>
    <t>静岡県</t>
    <rPh sb="0" eb="3">
      <t>シズオカケン</t>
    </rPh>
    <phoneticPr fontId="19"/>
  </si>
  <si>
    <t>01151</t>
  </si>
  <si>
    <t>板橋</t>
  </si>
  <si>
    <t>063</t>
    <phoneticPr fontId="18"/>
  </si>
  <si>
    <t>三重県</t>
    <rPh sb="0" eb="3">
      <t>ミエケン</t>
    </rPh>
    <phoneticPr fontId="19"/>
  </si>
  <si>
    <t>01155</t>
  </si>
  <si>
    <t>練馬東</t>
  </si>
  <si>
    <t>064</t>
    <phoneticPr fontId="18"/>
  </si>
  <si>
    <t>岐阜県</t>
    <rPh sb="0" eb="3">
      <t>ギフケン</t>
    </rPh>
    <phoneticPr fontId="19"/>
  </si>
  <si>
    <t>01157</t>
  </si>
  <si>
    <t>練馬西</t>
  </si>
  <si>
    <t>071</t>
    <phoneticPr fontId="18"/>
  </si>
  <si>
    <t>石川県</t>
    <rPh sb="0" eb="3">
      <t>イシカワケン</t>
    </rPh>
    <phoneticPr fontId="19"/>
  </si>
  <si>
    <t>01159</t>
  </si>
  <si>
    <t>豊島</t>
  </si>
  <si>
    <t>072</t>
    <phoneticPr fontId="18"/>
  </si>
  <si>
    <t>福井県</t>
    <rPh sb="0" eb="3">
      <t>フクイケン</t>
    </rPh>
    <phoneticPr fontId="19"/>
  </si>
  <si>
    <t>01161</t>
  </si>
  <si>
    <t>王子</t>
  </si>
  <si>
    <t>073</t>
    <phoneticPr fontId="18"/>
  </si>
  <si>
    <t>富山県</t>
    <rPh sb="0" eb="3">
      <t>トヤマケン</t>
    </rPh>
    <phoneticPr fontId="19"/>
  </si>
  <si>
    <t>01163</t>
  </si>
  <si>
    <t>荒川</t>
  </si>
  <si>
    <t>081</t>
    <phoneticPr fontId="18"/>
  </si>
  <si>
    <t>広島県</t>
    <rPh sb="0" eb="3">
      <t>ヒロシマケン</t>
    </rPh>
    <phoneticPr fontId="19"/>
  </si>
  <si>
    <t>01165</t>
  </si>
  <si>
    <t>足立</t>
  </si>
  <si>
    <t>082</t>
    <phoneticPr fontId="18"/>
  </si>
  <si>
    <t>山口県</t>
    <rPh sb="0" eb="3">
      <t>ヤマグチケン</t>
    </rPh>
    <phoneticPr fontId="19"/>
  </si>
  <si>
    <t>01167</t>
  </si>
  <si>
    <t>西新井</t>
  </si>
  <si>
    <t>083</t>
    <phoneticPr fontId="18"/>
  </si>
  <si>
    <t>岡山県</t>
    <rPh sb="0" eb="3">
      <t>オカヤマケン</t>
    </rPh>
    <phoneticPr fontId="19"/>
  </si>
  <si>
    <t>01169</t>
  </si>
  <si>
    <t>本所</t>
  </si>
  <si>
    <t>084</t>
    <phoneticPr fontId="18"/>
  </si>
  <si>
    <t>鳥取県</t>
    <rPh sb="0" eb="3">
      <t>トットリケン</t>
    </rPh>
    <phoneticPr fontId="19"/>
  </si>
  <si>
    <t>01171</t>
  </si>
  <si>
    <t>向島</t>
  </si>
  <si>
    <t>085</t>
    <phoneticPr fontId="18"/>
  </si>
  <si>
    <t>島根県</t>
    <rPh sb="0" eb="3">
      <t>シマネケン</t>
    </rPh>
    <phoneticPr fontId="19"/>
  </si>
  <si>
    <t>01173</t>
  </si>
  <si>
    <t>葛飾</t>
  </si>
  <si>
    <t>091</t>
    <phoneticPr fontId="18"/>
  </si>
  <si>
    <t>香川県</t>
    <rPh sb="0" eb="3">
      <t>カガワケン</t>
    </rPh>
    <phoneticPr fontId="19"/>
  </si>
  <si>
    <t>01175</t>
  </si>
  <si>
    <t>江戸川北</t>
  </si>
  <si>
    <t>092</t>
    <phoneticPr fontId="18"/>
  </si>
  <si>
    <t>愛媛県</t>
    <rPh sb="0" eb="3">
      <t>エヒメケン</t>
    </rPh>
    <phoneticPr fontId="19"/>
  </si>
  <si>
    <t>01177</t>
  </si>
  <si>
    <t>江戸川南</t>
  </si>
  <si>
    <t>093</t>
    <phoneticPr fontId="18"/>
  </si>
  <si>
    <t>徳島県</t>
    <rPh sb="0" eb="3">
      <t>トクシマケン</t>
    </rPh>
    <phoneticPr fontId="19"/>
  </si>
  <si>
    <t>01179</t>
  </si>
  <si>
    <t>江東西</t>
  </si>
  <si>
    <t>094</t>
    <phoneticPr fontId="18"/>
  </si>
  <si>
    <t>高知県</t>
    <rPh sb="0" eb="3">
      <t>コウチケン</t>
    </rPh>
    <phoneticPr fontId="19"/>
  </si>
  <si>
    <t>01181</t>
  </si>
  <si>
    <t>江東東</t>
  </si>
  <si>
    <t>101</t>
    <phoneticPr fontId="18"/>
  </si>
  <si>
    <t>福岡県</t>
    <rPh sb="0" eb="3">
      <t>フクオカケン</t>
    </rPh>
    <phoneticPr fontId="19"/>
  </si>
  <si>
    <t>01183</t>
  </si>
  <si>
    <t>青梅</t>
  </si>
  <si>
    <t>102</t>
    <phoneticPr fontId="18"/>
  </si>
  <si>
    <t>佐賀県</t>
    <rPh sb="0" eb="3">
      <t>サガケン</t>
    </rPh>
    <phoneticPr fontId="19"/>
  </si>
  <si>
    <t>01185</t>
  </si>
  <si>
    <t>八王子</t>
  </si>
  <si>
    <t>103</t>
    <phoneticPr fontId="18"/>
  </si>
  <si>
    <t>長崎県</t>
    <rPh sb="0" eb="3">
      <t>ナガサキケン</t>
    </rPh>
    <phoneticPr fontId="19"/>
  </si>
  <si>
    <t>01187</t>
  </si>
  <si>
    <t>日野</t>
  </si>
  <si>
    <t>111</t>
    <phoneticPr fontId="18"/>
  </si>
  <si>
    <t>熊本県</t>
    <rPh sb="0" eb="3">
      <t>クマモトケン</t>
    </rPh>
    <phoneticPr fontId="19"/>
  </si>
  <si>
    <t>01189</t>
  </si>
  <si>
    <t>町田</t>
  </si>
  <si>
    <t>112</t>
    <phoneticPr fontId="18"/>
  </si>
  <si>
    <t>大分県</t>
    <rPh sb="0" eb="3">
      <t>オオイタケン</t>
    </rPh>
    <phoneticPr fontId="19"/>
  </si>
  <si>
    <t>01191</t>
  </si>
  <si>
    <t>立川</t>
  </si>
  <si>
    <t>113</t>
    <phoneticPr fontId="18"/>
  </si>
  <si>
    <t>鹿児島県</t>
    <rPh sb="0" eb="4">
      <t>カゴシマケン</t>
    </rPh>
    <phoneticPr fontId="19"/>
  </si>
  <si>
    <t>01193</t>
  </si>
  <si>
    <t>東村山</t>
  </si>
  <si>
    <t>114</t>
    <phoneticPr fontId="18"/>
  </si>
  <si>
    <t>宮崎県</t>
    <rPh sb="0" eb="3">
      <t>ミヤザキケン</t>
    </rPh>
    <phoneticPr fontId="19"/>
  </si>
  <si>
    <t>01197</t>
  </si>
  <si>
    <t>武蔵野</t>
  </si>
  <si>
    <t>121</t>
    <phoneticPr fontId="18"/>
  </si>
  <si>
    <t>沖縄県</t>
    <rPh sb="0" eb="2">
      <t>オキナワ</t>
    </rPh>
    <rPh sb="2" eb="3">
      <t>ケン</t>
    </rPh>
    <phoneticPr fontId="19"/>
  </si>
  <si>
    <t>01199</t>
  </si>
  <si>
    <t>武蔵府中</t>
  </si>
  <si>
    <t>01201</t>
  </si>
  <si>
    <t>横浜中</t>
  </si>
  <si>
    <t>01203</t>
  </si>
  <si>
    <t>横浜南</t>
  </si>
  <si>
    <t>01207</t>
  </si>
  <si>
    <t>保土ケ谷</t>
  </si>
  <si>
    <t>01209</t>
  </si>
  <si>
    <t>戸塚</t>
  </si>
  <si>
    <t>01211</t>
  </si>
  <si>
    <t>神奈川</t>
  </si>
  <si>
    <t>01213</t>
  </si>
  <si>
    <t>緑</t>
  </si>
  <si>
    <t>01215</t>
  </si>
  <si>
    <t>鶴見</t>
  </si>
  <si>
    <t>01217</t>
  </si>
  <si>
    <t>川崎南</t>
  </si>
  <si>
    <t>01219</t>
  </si>
  <si>
    <t>川崎北</t>
  </si>
  <si>
    <t>01221</t>
  </si>
  <si>
    <t>川崎西</t>
  </si>
  <si>
    <t>01223</t>
  </si>
  <si>
    <t>横須賀</t>
  </si>
  <si>
    <t>01225</t>
  </si>
  <si>
    <t>鎌倉</t>
  </si>
  <si>
    <t>01227</t>
  </si>
  <si>
    <t>藤沢</t>
  </si>
  <si>
    <t>01229</t>
  </si>
  <si>
    <t>平塚</t>
  </si>
  <si>
    <t>01231</t>
  </si>
  <si>
    <t>厚木</t>
  </si>
  <si>
    <t>01233</t>
  </si>
  <si>
    <t>大和</t>
  </si>
  <si>
    <t>01235</t>
  </si>
  <si>
    <t>相模原</t>
  </si>
  <si>
    <t>01237</t>
  </si>
  <si>
    <t>小田原</t>
  </si>
  <si>
    <t>01301</t>
  </si>
  <si>
    <t>千葉東</t>
  </si>
  <si>
    <t>01303</t>
  </si>
  <si>
    <t>千葉西</t>
  </si>
  <si>
    <t>01305</t>
  </si>
  <si>
    <t>千葉南</t>
  </si>
  <si>
    <t>01307</t>
  </si>
  <si>
    <t>成田</t>
  </si>
  <si>
    <t>01309</t>
  </si>
  <si>
    <t>松戸</t>
  </si>
  <si>
    <t>01313</t>
  </si>
  <si>
    <t>柏</t>
  </si>
  <si>
    <t>01315</t>
  </si>
  <si>
    <t>市川</t>
  </si>
  <si>
    <t>01317</t>
  </si>
  <si>
    <t>船橋</t>
  </si>
  <si>
    <t>01319</t>
  </si>
  <si>
    <t>佐原</t>
  </si>
  <si>
    <t>01321</t>
  </si>
  <si>
    <t>銚子</t>
  </si>
  <si>
    <t>01323</t>
  </si>
  <si>
    <t>東金</t>
  </si>
  <si>
    <t>01325</t>
  </si>
  <si>
    <t>茂原</t>
  </si>
  <si>
    <t>01327</t>
  </si>
  <si>
    <t>木更津</t>
  </si>
  <si>
    <t>01329</t>
  </si>
  <si>
    <t>館山</t>
  </si>
  <si>
    <t>01401</t>
  </si>
  <si>
    <t>甲府</t>
  </si>
  <si>
    <t>01403</t>
  </si>
  <si>
    <t>山梨</t>
  </si>
  <si>
    <t>01405</t>
  </si>
  <si>
    <t>鰍沢</t>
  </si>
  <si>
    <t>01407</t>
  </si>
  <si>
    <t>大月</t>
  </si>
  <si>
    <t>02101</t>
  </si>
  <si>
    <t>浦和</t>
  </si>
  <si>
    <t>02103</t>
  </si>
  <si>
    <t>朝霞</t>
  </si>
  <si>
    <t>02105</t>
  </si>
  <si>
    <t>大宮</t>
  </si>
  <si>
    <t>02107</t>
  </si>
  <si>
    <t>上尾</t>
  </si>
  <si>
    <t>02109</t>
  </si>
  <si>
    <t>川口</t>
  </si>
  <si>
    <t>02111</t>
  </si>
  <si>
    <t>西川口</t>
  </si>
  <si>
    <t>02113</t>
  </si>
  <si>
    <t>川越</t>
  </si>
  <si>
    <t>02117</t>
  </si>
  <si>
    <t>所沢</t>
  </si>
  <si>
    <t>02121</t>
  </si>
  <si>
    <t>東松山</t>
  </si>
  <si>
    <t>02123</t>
  </si>
  <si>
    <t>秩父</t>
  </si>
  <si>
    <t>02125</t>
  </si>
  <si>
    <t>熊谷</t>
  </si>
  <si>
    <t>02127</t>
  </si>
  <si>
    <t>本庄</t>
  </si>
  <si>
    <t>02129</t>
  </si>
  <si>
    <t>行田</t>
  </si>
  <si>
    <t>02131</t>
  </si>
  <si>
    <t>春日部</t>
  </si>
  <si>
    <t>02135</t>
  </si>
  <si>
    <t>越谷</t>
  </si>
  <si>
    <t>02201</t>
  </si>
  <si>
    <t>水戸</t>
  </si>
  <si>
    <t>02203</t>
  </si>
  <si>
    <t>太田</t>
  </si>
  <si>
    <t>02205</t>
  </si>
  <si>
    <t>日立</t>
  </si>
  <si>
    <t>02207</t>
  </si>
  <si>
    <t>潮来</t>
  </si>
  <si>
    <t>02209</t>
  </si>
  <si>
    <t>竜ケ崎</t>
  </si>
  <si>
    <t>02211</t>
  </si>
  <si>
    <t>土浦</t>
  </si>
  <si>
    <t>02213</t>
  </si>
  <si>
    <t>下館</t>
  </si>
  <si>
    <t>02215</t>
  </si>
  <si>
    <t>古河</t>
  </si>
  <si>
    <t>02301</t>
  </si>
  <si>
    <t>宇都宮</t>
  </si>
  <si>
    <t>02303</t>
  </si>
  <si>
    <t>鹿沼</t>
  </si>
  <si>
    <t>02305</t>
  </si>
  <si>
    <t>真岡</t>
  </si>
  <si>
    <t>02307</t>
  </si>
  <si>
    <t>栃木</t>
  </si>
  <si>
    <t>02309</t>
  </si>
  <si>
    <t>大田原</t>
  </si>
  <si>
    <t>02311</t>
  </si>
  <si>
    <t>氏家</t>
  </si>
  <si>
    <t>02313</t>
  </si>
  <si>
    <t>足利</t>
  </si>
  <si>
    <t>02315</t>
  </si>
  <si>
    <t>佐野</t>
  </si>
  <si>
    <t>02401</t>
  </si>
  <si>
    <t>前橋</t>
  </si>
  <si>
    <t>02403</t>
  </si>
  <si>
    <t>伊勢崎</t>
  </si>
  <si>
    <t>02405</t>
  </si>
  <si>
    <t>高崎</t>
  </si>
  <si>
    <t>02407</t>
  </si>
  <si>
    <t>藤岡</t>
  </si>
  <si>
    <t>02409</t>
  </si>
  <si>
    <t>富岡</t>
  </si>
  <si>
    <t>02411</t>
  </si>
  <si>
    <t>中之条</t>
  </si>
  <si>
    <t>02413</t>
  </si>
  <si>
    <t>沼田</t>
  </si>
  <si>
    <t>02415</t>
  </si>
  <si>
    <t>桐生</t>
  </si>
  <si>
    <t>02417</t>
  </si>
  <si>
    <t>館林</t>
  </si>
  <si>
    <t>02501</t>
  </si>
  <si>
    <t>長野</t>
  </si>
  <si>
    <t>02503</t>
  </si>
  <si>
    <t>佐久</t>
  </si>
  <si>
    <t>02505</t>
  </si>
  <si>
    <t>上田</t>
  </si>
  <si>
    <t>02507</t>
  </si>
  <si>
    <t>諏訪</t>
  </si>
  <si>
    <t>02509</t>
  </si>
  <si>
    <t>伊那</t>
  </si>
  <si>
    <t>02511</t>
  </si>
  <si>
    <t>飯田</t>
  </si>
  <si>
    <t>02513</t>
  </si>
  <si>
    <t>木曽</t>
  </si>
  <si>
    <t>02515</t>
  </si>
  <si>
    <t>松本</t>
  </si>
  <si>
    <t>02517</t>
  </si>
  <si>
    <t>大町</t>
  </si>
  <si>
    <t>02519</t>
  </si>
  <si>
    <t>信濃中野</t>
  </si>
  <si>
    <t>02601</t>
  </si>
  <si>
    <t>新潟</t>
  </si>
  <si>
    <t>02603</t>
  </si>
  <si>
    <t>新津</t>
  </si>
  <si>
    <t>02605</t>
  </si>
  <si>
    <t>新発田</t>
  </si>
  <si>
    <t>02607</t>
  </si>
  <si>
    <t>巻</t>
  </si>
  <si>
    <t>02609</t>
  </si>
  <si>
    <t>三条</t>
  </si>
  <si>
    <t>02611</t>
  </si>
  <si>
    <t>長岡</t>
  </si>
  <si>
    <t>02613</t>
  </si>
  <si>
    <t>小千谷</t>
  </si>
  <si>
    <t>02615</t>
  </si>
  <si>
    <t>十日町</t>
  </si>
  <si>
    <t>02617</t>
  </si>
  <si>
    <t>柏崎</t>
  </si>
  <si>
    <t>02619</t>
  </si>
  <si>
    <t>高田</t>
  </si>
  <si>
    <t>02621</t>
  </si>
  <si>
    <t>糸魚川</t>
  </si>
  <si>
    <t>02623</t>
  </si>
  <si>
    <t>村上</t>
  </si>
  <si>
    <t>02625</t>
  </si>
  <si>
    <t>相川</t>
  </si>
  <si>
    <t>03101</t>
  </si>
  <si>
    <t>東</t>
  </si>
  <si>
    <t>03103</t>
  </si>
  <si>
    <t>西</t>
  </si>
  <si>
    <t>03105</t>
  </si>
  <si>
    <t>港</t>
  </si>
  <si>
    <t>03107</t>
  </si>
  <si>
    <t>南</t>
  </si>
  <si>
    <t>03109</t>
  </si>
  <si>
    <t>浪速</t>
  </si>
  <si>
    <t>03111</t>
  </si>
  <si>
    <t>天王寺</t>
  </si>
  <si>
    <t>03113</t>
  </si>
  <si>
    <t>北</t>
  </si>
  <si>
    <t>03115</t>
  </si>
  <si>
    <t>大阪福島</t>
  </si>
  <si>
    <t>03119</t>
  </si>
  <si>
    <t>西淀川</t>
  </si>
  <si>
    <t>03121</t>
  </si>
  <si>
    <t>生野</t>
  </si>
  <si>
    <t>03123</t>
  </si>
  <si>
    <t>東成</t>
  </si>
  <si>
    <t>03125</t>
  </si>
  <si>
    <t>旭</t>
  </si>
  <si>
    <t>03127</t>
  </si>
  <si>
    <t>城東</t>
  </si>
  <si>
    <t>03129</t>
  </si>
  <si>
    <t>阿倍野</t>
  </si>
  <si>
    <t>03131</t>
  </si>
  <si>
    <t>東住吉</t>
  </si>
  <si>
    <t>03133</t>
  </si>
  <si>
    <t>西成</t>
  </si>
  <si>
    <t>03135</t>
  </si>
  <si>
    <t>住吉</t>
  </si>
  <si>
    <t>03137</t>
  </si>
  <si>
    <t>大淀</t>
  </si>
  <si>
    <t>03139</t>
  </si>
  <si>
    <t>東淀川</t>
  </si>
  <si>
    <t>03141</t>
  </si>
  <si>
    <t>茨木</t>
  </si>
  <si>
    <t>03143</t>
  </si>
  <si>
    <t>吹田</t>
  </si>
  <si>
    <t>03145</t>
  </si>
  <si>
    <t>豊能</t>
  </si>
  <si>
    <t>03149</t>
  </si>
  <si>
    <t>堺</t>
  </si>
  <si>
    <t>03153</t>
  </si>
  <si>
    <t>泉大津</t>
  </si>
  <si>
    <t>03155</t>
  </si>
  <si>
    <t>岸和田</t>
  </si>
  <si>
    <t>03157</t>
  </si>
  <si>
    <t>泉佐野</t>
  </si>
  <si>
    <t>03159</t>
  </si>
  <si>
    <t>富田林</t>
  </si>
  <si>
    <t>03161</t>
  </si>
  <si>
    <t>東大阪</t>
  </si>
  <si>
    <t>03163</t>
  </si>
  <si>
    <t>八尾</t>
  </si>
  <si>
    <t>03165</t>
  </si>
  <si>
    <t>枚方</t>
  </si>
  <si>
    <t>03169</t>
  </si>
  <si>
    <t>門真</t>
  </si>
  <si>
    <t>03201</t>
  </si>
  <si>
    <t>上京</t>
  </si>
  <si>
    <t>03203</t>
  </si>
  <si>
    <t>中京</t>
  </si>
  <si>
    <t>03205</t>
  </si>
  <si>
    <t>下京</t>
  </si>
  <si>
    <t>03207</t>
  </si>
  <si>
    <t>右京</t>
  </si>
  <si>
    <t>03209</t>
  </si>
  <si>
    <t>東山</t>
  </si>
  <si>
    <t>03211</t>
  </si>
  <si>
    <t>左京</t>
  </si>
  <si>
    <t>03213</t>
  </si>
  <si>
    <t>伏見</t>
  </si>
  <si>
    <t>03215</t>
  </si>
  <si>
    <t>宇治</t>
  </si>
  <si>
    <t>03217</t>
  </si>
  <si>
    <t>園部</t>
  </si>
  <si>
    <t>03219</t>
  </si>
  <si>
    <t>福知山</t>
  </si>
  <si>
    <t>03221</t>
  </si>
  <si>
    <t>宮津</t>
  </si>
  <si>
    <t>03223</t>
  </si>
  <si>
    <t>舞鶴</t>
  </si>
  <si>
    <t>03225</t>
  </si>
  <si>
    <t>峰山</t>
  </si>
  <si>
    <t>03301</t>
  </si>
  <si>
    <t>神戸</t>
  </si>
  <si>
    <t>03303</t>
  </si>
  <si>
    <t>灘</t>
  </si>
  <si>
    <t>03305</t>
  </si>
  <si>
    <t>須磨</t>
  </si>
  <si>
    <t>03307</t>
  </si>
  <si>
    <t>兵庫</t>
  </si>
  <si>
    <t>03309</t>
  </si>
  <si>
    <t>長田</t>
  </si>
  <si>
    <t>03311</t>
  </si>
  <si>
    <t>西宮</t>
  </si>
  <si>
    <t>03313</t>
  </si>
  <si>
    <t>芦屋</t>
  </si>
  <si>
    <t>03315</t>
  </si>
  <si>
    <t>伊丹</t>
  </si>
  <si>
    <t>03317</t>
  </si>
  <si>
    <t>尼崎</t>
  </si>
  <si>
    <t>03319</t>
  </si>
  <si>
    <t>明石</t>
  </si>
  <si>
    <t>03321</t>
  </si>
  <si>
    <t>三木</t>
  </si>
  <si>
    <t>03323</t>
  </si>
  <si>
    <t>社</t>
  </si>
  <si>
    <t>03325</t>
  </si>
  <si>
    <t>西脇</t>
  </si>
  <si>
    <t>03327</t>
  </si>
  <si>
    <t>加古川</t>
  </si>
  <si>
    <t>03329</t>
  </si>
  <si>
    <t>姫路</t>
  </si>
  <si>
    <t>03333</t>
  </si>
  <si>
    <t>龍野</t>
  </si>
  <si>
    <t>03335</t>
  </si>
  <si>
    <t>相生</t>
  </si>
  <si>
    <t>03337</t>
  </si>
  <si>
    <t>豊岡</t>
  </si>
  <si>
    <t>03341</t>
  </si>
  <si>
    <t>和田山</t>
  </si>
  <si>
    <t>03343</t>
  </si>
  <si>
    <t>柏原</t>
  </si>
  <si>
    <t>03345</t>
  </si>
  <si>
    <t>洲本</t>
  </si>
  <si>
    <t>03401</t>
  </si>
  <si>
    <t>奈良</t>
  </si>
  <si>
    <t>03405</t>
  </si>
  <si>
    <t>葛城</t>
  </si>
  <si>
    <t>03407</t>
  </si>
  <si>
    <t>桜井</t>
  </si>
  <si>
    <t>03409</t>
  </si>
  <si>
    <t>吉野</t>
  </si>
  <si>
    <t>03501</t>
  </si>
  <si>
    <t>和歌山</t>
  </si>
  <si>
    <t>03503</t>
  </si>
  <si>
    <t>粉河</t>
  </si>
  <si>
    <t>03505</t>
  </si>
  <si>
    <t>海南</t>
  </si>
  <si>
    <t>03507</t>
  </si>
  <si>
    <t>湯浅</t>
  </si>
  <si>
    <t>03509</t>
  </si>
  <si>
    <t>御坊</t>
  </si>
  <si>
    <t>03511</t>
  </si>
  <si>
    <t>田辺</t>
  </si>
  <si>
    <t>03513</t>
  </si>
  <si>
    <t>新宮</t>
  </si>
  <si>
    <t>03601</t>
  </si>
  <si>
    <t>大津</t>
  </si>
  <si>
    <t>03603</t>
  </si>
  <si>
    <t>草津</t>
  </si>
  <si>
    <t>03605</t>
  </si>
  <si>
    <t>水口</t>
  </si>
  <si>
    <t>03607</t>
  </si>
  <si>
    <t>近江八幡</t>
  </si>
  <si>
    <t>03609</t>
  </si>
  <si>
    <t>彦根</t>
  </si>
  <si>
    <t>03611</t>
  </si>
  <si>
    <t>長浜</t>
  </si>
  <si>
    <t>03613</t>
  </si>
  <si>
    <t>今津</t>
  </si>
  <si>
    <t>04101</t>
  </si>
  <si>
    <t>札幌中</t>
  </si>
  <si>
    <t>04103</t>
  </si>
  <si>
    <t>札幌西</t>
  </si>
  <si>
    <t>04105</t>
  </si>
  <si>
    <t>札幌北</t>
  </si>
  <si>
    <t>04106</t>
  </si>
  <si>
    <t>札幌東</t>
  </si>
  <si>
    <t>04107</t>
  </si>
  <si>
    <t>札幌南</t>
  </si>
  <si>
    <t>04111</t>
  </si>
  <si>
    <t>函館</t>
  </si>
  <si>
    <t>04113</t>
  </si>
  <si>
    <t>江差</t>
  </si>
  <si>
    <t>04115</t>
  </si>
  <si>
    <t>八雲</t>
  </si>
  <si>
    <t>04117</t>
  </si>
  <si>
    <t>小樽</t>
  </si>
  <si>
    <t>04119</t>
  </si>
  <si>
    <t>余市</t>
  </si>
  <si>
    <t>04121</t>
  </si>
  <si>
    <t>倶知安</t>
  </si>
  <si>
    <t>04123</t>
  </si>
  <si>
    <t>岩見沢</t>
  </si>
  <si>
    <t>04127</t>
  </si>
  <si>
    <t>滝川</t>
  </si>
  <si>
    <t>04129</t>
  </si>
  <si>
    <t>深川</t>
  </si>
  <si>
    <t>04131</t>
  </si>
  <si>
    <t>旭川中</t>
  </si>
  <si>
    <t>04133</t>
  </si>
  <si>
    <t>旭川東</t>
  </si>
  <si>
    <t>04135</t>
  </si>
  <si>
    <t>富良野</t>
  </si>
  <si>
    <t>04137</t>
  </si>
  <si>
    <t>名寄</t>
  </si>
  <si>
    <t>04139</t>
  </si>
  <si>
    <t>留萌</t>
  </si>
  <si>
    <t>04141</t>
  </si>
  <si>
    <t>稚内</t>
  </si>
  <si>
    <t>04143</t>
  </si>
  <si>
    <t>室蘭</t>
  </si>
  <si>
    <t>04145</t>
  </si>
  <si>
    <t>浦河</t>
  </si>
  <si>
    <t>04147</t>
  </si>
  <si>
    <t>苫小牧</t>
  </si>
  <si>
    <t>04149</t>
  </si>
  <si>
    <t>網走</t>
  </si>
  <si>
    <t>04151</t>
  </si>
  <si>
    <t>紋別</t>
  </si>
  <si>
    <t>04153</t>
  </si>
  <si>
    <t>北見</t>
  </si>
  <si>
    <t>04155</t>
  </si>
  <si>
    <t>釧路</t>
  </si>
  <si>
    <t>04157</t>
  </si>
  <si>
    <t>帯広</t>
  </si>
  <si>
    <t>04159</t>
  </si>
  <si>
    <t>十勝池田</t>
  </si>
  <si>
    <t>04161</t>
  </si>
  <si>
    <t>根室</t>
  </si>
  <si>
    <t>05101</t>
  </si>
  <si>
    <t>仙台北</t>
  </si>
  <si>
    <t>05103</t>
  </si>
  <si>
    <t>仙台中</t>
  </si>
  <si>
    <t>05105</t>
  </si>
  <si>
    <t>仙台南</t>
  </si>
  <si>
    <t>05107</t>
  </si>
  <si>
    <t>塩釜</t>
  </si>
  <si>
    <t>05109</t>
  </si>
  <si>
    <t>古川</t>
  </si>
  <si>
    <t>05111</t>
  </si>
  <si>
    <t>築館</t>
  </si>
  <si>
    <t>05113</t>
  </si>
  <si>
    <t>佐沼</t>
  </si>
  <si>
    <t>05115</t>
  </si>
  <si>
    <t>石巻</t>
  </si>
  <si>
    <t>05117</t>
  </si>
  <si>
    <t>気仙沼</t>
  </si>
  <si>
    <t>05119</t>
  </si>
  <si>
    <t>大河原</t>
  </si>
  <si>
    <t>05201</t>
  </si>
  <si>
    <t>盛岡</t>
  </si>
  <si>
    <t>05203</t>
  </si>
  <si>
    <t>花巻</t>
  </si>
  <si>
    <t>05205</t>
  </si>
  <si>
    <t>水沢</t>
  </si>
  <si>
    <t>05207</t>
  </si>
  <si>
    <t>一関</t>
  </si>
  <si>
    <t>05209</t>
  </si>
  <si>
    <t>大船渡</t>
  </si>
  <si>
    <t>05211</t>
  </si>
  <si>
    <t>釜石</t>
  </si>
  <si>
    <t>05213</t>
  </si>
  <si>
    <t>宮古</t>
  </si>
  <si>
    <t>05215</t>
  </si>
  <si>
    <t>久慈</t>
  </si>
  <si>
    <t>05217</t>
  </si>
  <si>
    <t>二戸</t>
  </si>
  <si>
    <t>05301</t>
  </si>
  <si>
    <t>福島</t>
  </si>
  <si>
    <t>05303</t>
  </si>
  <si>
    <t>二本松</t>
  </si>
  <si>
    <t>05305</t>
  </si>
  <si>
    <t>郡山</t>
  </si>
  <si>
    <t>05307</t>
  </si>
  <si>
    <t>須賀川</t>
  </si>
  <si>
    <t>05309</t>
  </si>
  <si>
    <t>田島</t>
  </si>
  <si>
    <t>05311</t>
  </si>
  <si>
    <t>会津若松</t>
  </si>
  <si>
    <t>05313</t>
  </si>
  <si>
    <t>喜多方</t>
  </si>
  <si>
    <t>05317</t>
  </si>
  <si>
    <t>白河</t>
  </si>
  <si>
    <t>05319</t>
  </si>
  <si>
    <t>いわき</t>
  </si>
  <si>
    <t>05321</t>
  </si>
  <si>
    <t>相馬</t>
  </si>
  <si>
    <t>05401</t>
  </si>
  <si>
    <t>秋田南</t>
  </si>
  <si>
    <t>05403</t>
  </si>
  <si>
    <t>秋田北</t>
  </si>
  <si>
    <t>05405</t>
  </si>
  <si>
    <t>大館</t>
  </si>
  <si>
    <t>05409</t>
  </si>
  <si>
    <t>能代</t>
  </si>
  <si>
    <t>05411</t>
  </si>
  <si>
    <t>本荘</t>
  </si>
  <si>
    <t>05413</t>
  </si>
  <si>
    <t>大曲</t>
  </si>
  <si>
    <t>05415</t>
  </si>
  <si>
    <t>横手</t>
  </si>
  <si>
    <t>05417</t>
  </si>
  <si>
    <t>湯沢</t>
  </si>
  <si>
    <t>05501</t>
  </si>
  <si>
    <t>青森</t>
  </si>
  <si>
    <t>05505</t>
  </si>
  <si>
    <t>弘前</t>
  </si>
  <si>
    <t>05507</t>
  </si>
  <si>
    <t>黒石</t>
  </si>
  <si>
    <t>05509</t>
  </si>
  <si>
    <t>五所川原</t>
  </si>
  <si>
    <t>05511</t>
  </si>
  <si>
    <t>十和田</t>
  </si>
  <si>
    <t>05513</t>
  </si>
  <si>
    <t>むつ</t>
  </si>
  <si>
    <t>05515</t>
  </si>
  <si>
    <t>八戸</t>
  </si>
  <si>
    <t>05601</t>
  </si>
  <si>
    <t>山形</t>
  </si>
  <si>
    <t>05603</t>
  </si>
  <si>
    <t>寒河江</t>
  </si>
  <si>
    <t>05605</t>
  </si>
  <si>
    <t>村山</t>
  </si>
  <si>
    <t>05607</t>
  </si>
  <si>
    <t>新庄</t>
  </si>
  <si>
    <t>05609</t>
  </si>
  <si>
    <t>酒田</t>
  </si>
  <si>
    <t>05611</t>
  </si>
  <si>
    <t>鶴岡</t>
  </si>
  <si>
    <t>05613</t>
  </si>
  <si>
    <t>長井</t>
  </si>
  <si>
    <t>05615</t>
  </si>
  <si>
    <t>米沢</t>
  </si>
  <si>
    <t>06101</t>
  </si>
  <si>
    <t>06103</t>
  </si>
  <si>
    <t>名古屋東</t>
  </si>
  <si>
    <t>06105</t>
  </si>
  <si>
    <t>千種</t>
  </si>
  <si>
    <t>06107</t>
  </si>
  <si>
    <t>名古屋北</t>
  </si>
  <si>
    <t>06109</t>
  </si>
  <si>
    <t>名古屋西</t>
  </si>
  <si>
    <t>06111</t>
  </si>
  <si>
    <t>名古屋中村</t>
  </si>
  <si>
    <t>06113</t>
  </si>
  <si>
    <t>昭和</t>
  </si>
  <si>
    <t>06115</t>
  </si>
  <si>
    <t>熱田</t>
  </si>
  <si>
    <t>06117</t>
  </si>
  <si>
    <t>中川</t>
  </si>
  <si>
    <t>06119</t>
  </si>
  <si>
    <t>小牧</t>
  </si>
  <si>
    <t>06123</t>
  </si>
  <si>
    <t>尾張瀬戸</t>
  </si>
  <si>
    <t>06125</t>
  </si>
  <si>
    <t>一宮</t>
  </si>
  <si>
    <t>06127</t>
  </si>
  <si>
    <t>津島</t>
  </si>
  <si>
    <t>06129</t>
  </si>
  <si>
    <t>半田</t>
  </si>
  <si>
    <t>06131</t>
  </si>
  <si>
    <t>刈谷</t>
  </si>
  <si>
    <t>06133</t>
  </si>
  <si>
    <t>西尾</t>
  </si>
  <si>
    <t>06135</t>
  </si>
  <si>
    <t>岡崎</t>
  </si>
  <si>
    <t>06137</t>
  </si>
  <si>
    <t>豊田</t>
  </si>
  <si>
    <t>06139</t>
  </si>
  <si>
    <t>豊橋</t>
  </si>
  <si>
    <t>06143</t>
  </si>
  <si>
    <t>新城</t>
  </si>
  <si>
    <t>06201</t>
  </si>
  <si>
    <t>静岡</t>
  </si>
  <si>
    <t>06203</t>
  </si>
  <si>
    <t>清水</t>
  </si>
  <si>
    <t>06205</t>
  </si>
  <si>
    <t>下田</t>
  </si>
  <si>
    <t>06207</t>
  </si>
  <si>
    <t>沼津</t>
  </si>
  <si>
    <t>06209</t>
  </si>
  <si>
    <t>三島</t>
  </si>
  <si>
    <t>06211</t>
  </si>
  <si>
    <t>熱海</t>
  </si>
  <si>
    <t>06213</t>
  </si>
  <si>
    <t>富士</t>
  </si>
  <si>
    <t>06215</t>
  </si>
  <si>
    <t>藤枝</t>
  </si>
  <si>
    <t>06217</t>
  </si>
  <si>
    <t>島田</t>
  </si>
  <si>
    <t>06219</t>
  </si>
  <si>
    <t>磐田</t>
  </si>
  <si>
    <t>06221</t>
  </si>
  <si>
    <t>掛川</t>
  </si>
  <si>
    <t>06223</t>
  </si>
  <si>
    <t>浜松西</t>
  </si>
  <si>
    <t>06225</t>
  </si>
  <si>
    <t>浜松東</t>
  </si>
  <si>
    <t>06301</t>
  </si>
  <si>
    <t>津</t>
  </si>
  <si>
    <t>06303</t>
  </si>
  <si>
    <t>桑名</t>
  </si>
  <si>
    <t>06305</t>
  </si>
  <si>
    <t>鈴鹿</t>
  </si>
  <si>
    <t>06307</t>
  </si>
  <si>
    <t>四日市</t>
  </si>
  <si>
    <t>06309</t>
  </si>
  <si>
    <t>松阪</t>
  </si>
  <si>
    <t>06311</t>
  </si>
  <si>
    <t>伊勢</t>
  </si>
  <si>
    <t>06313</t>
  </si>
  <si>
    <t>上野</t>
  </si>
  <si>
    <t>06315</t>
  </si>
  <si>
    <t>尾鷲</t>
  </si>
  <si>
    <t>06401</t>
  </si>
  <si>
    <t>岐阜北</t>
  </si>
  <si>
    <t>06403</t>
  </si>
  <si>
    <t>岐阜南</t>
  </si>
  <si>
    <t>06405</t>
  </si>
  <si>
    <t>大垣</t>
  </si>
  <si>
    <t>06407</t>
  </si>
  <si>
    <t>関</t>
  </si>
  <si>
    <t>06411</t>
  </si>
  <si>
    <t>多治見</t>
  </si>
  <si>
    <t>06413</t>
  </si>
  <si>
    <t>中津川</t>
  </si>
  <si>
    <t>06415</t>
  </si>
  <si>
    <t>高山</t>
  </si>
  <si>
    <t>07101</t>
  </si>
  <si>
    <t>金沢</t>
  </si>
  <si>
    <t>07103</t>
  </si>
  <si>
    <t>松任</t>
  </si>
  <si>
    <t>07105</t>
  </si>
  <si>
    <t>小松</t>
  </si>
  <si>
    <t>07107</t>
  </si>
  <si>
    <t>七尾</t>
  </si>
  <si>
    <t>07109</t>
  </si>
  <si>
    <t>輪島</t>
  </si>
  <si>
    <t>07201</t>
  </si>
  <si>
    <t>福井</t>
  </si>
  <si>
    <t>07203</t>
  </si>
  <si>
    <t>三国</t>
  </si>
  <si>
    <t>07205</t>
  </si>
  <si>
    <t>大野</t>
  </si>
  <si>
    <t>07207</t>
  </si>
  <si>
    <t>武生</t>
  </si>
  <si>
    <t>07209</t>
  </si>
  <si>
    <t>敦賀</t>
  </si>
  <si>
    <t>07211</t>
  </si>
  <si>
    <t>小浜</t>
  </si>
  <si>
    <t>07301</t>
  </si>
  <si>
    <t>富山</t>
  </si>
  <si>
    <t>07303</t>
  </si>
  <si>
    <t>魚津</t>
  </si>
  <si>
    <t>07305</t>
  </si>
  <si>
    <t>高岡</t>
  </si>
  <si>
    <t>07307</t>
  </si>
  <si>
    <t>砺波</t>
  </si>
  <si>
    <t>08101</t>
  </si>
  <si>
    <t>広島東</t>
  </si>
  <si>
    <t>08103</t>
  </si>
  <si>
    <t>広島西</t>
  </si>
  <si>
    <t>08105</t>
  </si>
  <si>
    <t>広島南</t>
  </si>
  <si>
    <t>08107</t>
  </si>
  <si>
    <t>廿日市</t>
  </si>
  <si>
    <t>08109</t>
  </si>
  <si>
    <t>呉</t>
  </si>
  <si>
    <t>08111</t>
  </si>
  <si>
    <t>海田</t>
  </si>
  <si>
    <t>08113</t>
  </si>
  <si>
    <t>広島北</t>
  </si>
  <si>
    <t>08115</t>
  </si>
  <si>
    <t>吉田</t>
  </si>
  <si>
    <t>08117</t>
  </si>
  <si>
    <t>西条</t>
  </si>
  <si>
    <t>08119</t>
  </si>
  <si>
    <t>竹原</t>
  </si>
  <si>
    <t>08121</t>
  </si>
  <si>
    <t>尾道</t>
  </si>
  <si>
    <t>08123</t>
  </si>
  <si>
    <t>三原</t>
  </si>
  <si>
    <t>08125</t>
  </si>
  <si>
    <t>福山</t>
  </si>
  <si>
    <t>08127</t>
  </si>
  <si>
    <t>府中</t>
  </si>
  <si>
    <t>08129</t>
  </si>
  <si>
    <t>三次</t>
  </si>
  <si>
    <t>08131</t>
  </si>
  <si>
    <t>庄原</t>
  </si>
  <si>
    <t>08201</t>
  </si>
  <si>
    <t>山口</t>
  </si>
  <si>
    <t>08203</t>
  </si>
  <si>
    <t>岩国</t>
  </si>
  <si>
    <t>08205</t>
  </si>
  <si>
    <t>柳井</t>
  </si>
  <si>
    <t>08207</t>
  </si>
  <si>
    <t>徳山</t>
  </si>
  <si>
    <t>08209</t>
  </si>
  <si>
    <t>光</t>
  </si>
  <si>
    <t>08211</t>
  </si>
  <si>
    <t>防府</t>
  </si>
  <si>
    <t>08213</t>
  </si>
  <si>
    <t>厚狭</t>
  </si>
  <si>
    <t>08215</t>
  </si>
  <si>
    <t>下関</t>
  </si>
  <si>
    <t>08217</t>
  </si>
  <si>
    <t>宇部</t>
  </si>
  <si>
    <t>08219</t>
  </si>
  <si>
    <t>長門</t>
  </si>
  <si>
    <t>08221</t>
  </si>
  <si>
    <t>萩</t>
  </si>
  <si>
    <t>08301</t>
  </si>
  <si>
    <t>岡山東</t>
  </si>
  <si>
    <t>08303</t>
  </si>
  <si>
    <t>岡山西</t>
  </si>
  <si>
    <t>08305</t>
  </si>
  <si>
    <t>西大寺</t>
  </si>
  <si>
    <t>08307</t>
  </si>
  <si>
    <t>瀬戸</t>
  </si>
  <si>
    <t>08309</t>
  </si>
  <si>
    <t>玉野</t>
  </si>
  <si>
    <t>08311</t>
  </si>
  <si>
    <t>児島</t>
  </si>
  <si>
    <t>08313</t>
  </si>
  <si>
    <t>倉敷</t>
  </si>
  <si>
    <t>08315</t>
  </si>
  <si>
    <t>玉島</t>
  </si>
  <si>
    <t>08317</t>
  </si>
  <si>
    <t>笠岡</t>
  </si>
  <si>
    <t>08319</t>
  </si>
  <si>
    <t>高梁</t>
  </si>
  <si>
    <t>08321</t>
  </si>
  <si>
    <t>新見</t>
  </si>
  <si>
    <t>08323</t>
  </si>
  <si>
    <t>久世</t>
  </si>
  <si>
    <t>08325</t>
  </si>
  <si>
    <t>津山</t>
  </si>
  <si>
    <t>08401</t>
  </si>
  <si>
    <t>鳥取</t>
  </si>
  <si>
    <t>08403</t>
  </si>
  <si>
    <t>倉吉</t>
  </si>
  <si>
    <t>08405</t>
  </si>
  <si>
    <t>米子</t>
  </si>
  <si>
    <t>08501</t>
  </si>
  <si>
    <t>松江</t>
  </si>
  <si>
    <t>08505</t>
  </si>
  <si>
    <t>大東</t>
  </si>
  <si>
    <t>08507</t>
  </si>
  <si>
    <t>出雲</t>
  </si>
  <si>
    <t>08509</t>
  </si>
  <si>
    <t>石見大田</t>
  </si>
  <si>
    <t>08511</t>
  </si>
  <si>
    <t>浜田</t>
  </si>
  <si>
    <t>08513</t>
  </si>
  <si>
    <t>益田</t>
  </si>
  <si>
    <t>08515</t>
  </si>
  <si>
    <t>西郷</t>
  </si>
  <si>
    <t>09101</t>
  </si>
  <si>
    <t>高松</t>
  </si>
  <si>
    <t>09103</t>
  </si>
  <si>
    <t>丸亀</t>
  </si>
  <si>
    <t>09105</t>
  </si>
  <si>
    <t>観音寺</t>
  </si>
  <si>
    <t>09107</t>
  </si>
  <si>
    <t>坂出</t>
  </si>
  <si>
    <t>09109</t>
  </si>
  <si>
    <t>長尾</t>
  </si>
  <si>
    <t>09111</t>
  </si>
  <si>
    <t>土庄</t>
  </si>
  <si>
    <t>09201</t>
  </si>
  <si>
    <t>松山</t>
  </si>
  <si>
    <t>09203</t>
  </si>
  <si>
    <t>今治</t>
  </si>
  <si>
    <t>09205</t>
  </si>
  <si>
    <t>伊予西条</t>
  </si>
  <si>
    <t>09207</t>
  </si>
  <si>
    <t>新居浜</t>
  </si>
  <si>
    <t>09209</t>
  </si>
  <si>
    <t>伊予三島</t>
  </si>
  <si>
    <t>09211</t>
  </si>
  <si>
    <t>大州</t>
  </si>
  <si>
    <t>09213</t>
  </si>
  <si>
    <t>八幡浜</t>
  </si>
  <si>
    <t>09217</t>
  </si>
  <si>
    <t>宇和島</t>
  </si>
  <si>
    <t>09301</t>
  </si>
  <si>
    <t>徳島</t>
  </si>
  <si>
    <t>09303</t>
  </si>
  <si>
    <t>川島</t>
  </si>
  <si>
    <t>09305</t>
  </si>
  <si>
    <t>阿南</t>
  </si>
  <si>
    <t>09307</t>
  </si>
  <si>
    <t>鳴門</t>
  </si>
  <si>
    <t>09309</t>
  </si>
  <si>
    <t>脇町</t>
  </si>
  <si>
    <t>09311</t>
  </si>
  <si>
    <t>池田</t>
  </si>
  <si>
    <t>09401</t>
  </si>
  <si>
    <t>高知</t>
  </si>
  <si>
    <t>09403</t>
  </si>
  <si>
    <t>伊野</t>
  </si>
  <si>
    <t>09405</t>
  </si>
  <si>
    <t>中村</t>
  </si>
  <si>
    <t>09407</t>
  </si>
  <si>
    <t>須崎</t>
  </si>
  <si>
    <t>09409</t>
  </si>
  <si>
    <t>南国</t>
  </si>
  <si>
    <t>09411</t>
  </si>
  <si>
    <t>安芸</t>
  </si>
  <si>
    <t>10101</t>
  </si>
  <si>
    <t>福岡</t>
  </si>
  <si>
    <t>10103</t>
  </si>
  <si>
    <t>西福岡</t>
  </si>
  <si>
    <t>10105</t>
  </si>
  <si>
    <t>博多</t>
  </si>
  <si>
    <t>10107</t>
  </si>
  <si>
    <t>香椎</t>
  </si>
  <si>
    <t>10109</t>
  </si>
  <si>
    <t>筑紫</t>
  </si>
  <si>
    <t>10111</t>
  </si>
  <si>
    <t>八幡</t>
  </si>
  <si>
    <t>10113</t>
  </si>
  <si>
    <t>若松</t>
  </si>
  <si>
    <t>10115</t>
  </si>
  <si>
    <t>直方</t>
  </si>
  <si>
    <t>10117</t>
  </si>
  <si>
    <t>田川</t>
  </si>
  <si>
    <t>10119</t>
  </si>
  <si>
    <t>飯塚</t>
  </si>
  <si>
    <t>10121</t>
  </si>
  <si>
    <t>久留米</t>
  </si>
  <si>
    <t>10123</t>
  </si>
  <si>
    <t>甘木</t>
  </si>
  <si>
    <t>10125</t>
  </si>
  <si>
    <t>大川</t>
  </si>
  <si>
    <t>10127</t>
  </si>
  <si>
    <t>八女</t>
  </si>
  <si>
    <t>10129</t>
  </si>
  <si>
    <t>大牟田</t>
  </si>
  <si>
    <t>10131</t>
  </si>
  <si>
    <t>小倉</t>
  </si>
  <si>
    <t>10133</t>
  </si>
  <si>
    <t>門司</t>
  </si>
  <si>
    <t>10135</t>
  </si>
  <si>
    <t>行橋</t>
  </si>
  <si>
    <t>10201</t>
  </si>
  <si>
    <t>佐賀</t>
  </si>
  <si>
    <t>10203</t>
  </si>
  <si>
    <t>鳥栖</t>
  </si>
  <si>
    <t>10205</t>
  </si>
  <si>
    <t>唐津</t>
  </si>
  <si>
    <t>10207</t>
  </si>
  <si>
    <t>武雄</t>
  </si>
  <si>
    <t>10209</t>
  </si>
  <si>
    <t>伊万里</t>
  </si>
  <si>
    <t>10301</t>
  </si>
  <si>
    <t>長崎</t>
  </si>
  <si>
    <t>10303</t>
  </si>
  <si>
    <t>諌早</t>
  </si>
  <si>
    <t>10305</t>
  </si>
  <si>
    <t>佐世保</t>
  </si>
  <si>
    <t>10307</t>
  </si>
  <si>
    <t>島原</t>
  </si>
  <si>
    <t>10309</t>
  </si>
  <si>
    <t>平戸</t>
  </si>
  <si>
    <t>10311</t>
  </si>
  <si>
    <t>福江</t>
  </si>
  <si>
    <t>10313</t>
  </si>
  <si>
    <t>壱岐</t>
  </si>
  <si>
    <t>10315</t>
  </si>
  <si>
    <t>厳原</t>
  </si>
  <si>
    <t>11101</t>
  </si>
  <si>
    <t>熊本西</t>
  </si>
  <si>
    <t>11103</t>
  </si>
  <si>
    <t>熊本東</t>
  </si>
  <si>
    <t>11105</t>
  </si>
  <si>
    <t>宇土</t>
  </si>
  <si>
    <t>11107</t>
  </si>
  <si>
    <t>玉名</t>
  </si>
  <si>
    <t>11109</t>
  </si>
  <si>
    <t>山鹿</t>
  </si>
  <si>
    <t>11111</t>
  </si>
  <si>
    <t>菊池</t>
  </si>
  <si>
    <t>11113</t>
  </si>
  <si>
    <t>阿蘇</t>
  </si>
  <si>
    <t>11115</t>
  </si>
  <si>
    <t>八代</t>
  </si>
  <si>
    <t>11117</t>
  </si>
  <si>
    <t>人吉</t>
  </si>
  <si>
    <t>11119</t>
  </si>
  <si>
    <t>天草</t>
  </si>
  <si>
    <t>11201</t>
  </si>
  <si>
    <t>大分</t>
  </si>
  <si>
    <t>11205</t>
  </si>
  <si>
    <t>別府</t>
  </si>
  <si>
    <t>11207</t>
  </si>
  <si>
    <t>臼杵</t>
  </si>
  <si>
    <t>11209</t>
  </si>
  <si>
    <t>佐伯</t>
  </si>
  <si>
    <t>11211</t>
  </si>
  <si>
    <t>三重</t>
  </si>
  <si>
    <t>11213</t>
  </si>
  <si>
    <t>竹田</t>
  </si>
  <si>
    <t>11215</t>
  </si>
  <si>
    <t>日田</t>
  </si>
  <si>
    <t>11219</t>
  </si>
  <si>
    <t>中津</t>
  </si>
  <si>
    <t>11221</t>
  </si>
  <si>
    <t>宇佐</t>
  </si>
  <si>
    <t>11301</t>
  </si>
  <si>
    <t>鹿児島</t>
  </si>
  <si>
    <t>11303</t>
  </si>
  <si>
    <t>伊集院</t>
  </si>
  <si>
    <t>11305</t>
  </si>
  <si>
    <t>知覧</t>
  </si>
  <si>
    <t>11307</t>
  </si>
  <si>
    <t>指宿</t>
  </si>
  <si>
    <t>11309</t>
  </si>
  <si>
    <t>川内</t>
  </si>
  <si>
    <t>11311</t>
  </si>
  <si>
    <t>出水</t>
  </si>
  <si>
    <t>11313</t>
  </si>
  <si>
    <t>加治木</t>
  </si>
  <si>
    <t>11315</t>
  </si>
  <si>
    <t>大隅</t>
  </si>
  <si>
    <t>11317</t>
  </si>
  <si>
    <t>鹿屋</t>
  </si>
  <si>
    <t>11319</t>
  </si>
  <si>
    <t>種子島</t>
  </si>
  <si>
    <t>11321</t>
  </si>
  <si>
    <t>大島</t>
  </si>
  <si>
    <t>11401</t>
  </si>
  <si>
    <t>宮崎</t>
  </si>
  <si>
    <t>11403</t>
  </si>
  <si>
    <t>日南</t>
  </si>
  <si>
    <t>11405</t>
  </si>
  <si>
    <t>都城</t>
  </si>
  <si>
    <t>11407</t>
  </si>
  <si>
    <t>小林</t>
  </si>
  <si>
    <t>11409</t>
  </si>
  <si>
    <t>高鍋</t>
  </si>
  <si>
    <t>11411</t>
  </si>
  <si>
    <t>延岡</t>
  </si>
  <si>
    <t>12101</t>
  </si>
  <si>
    <t>那覇</t>
  </si>
  <si>
    <t>12103</t>
  </si>
  <si>
    <t>北那覇</t>
  </si>
  <si>
    <t>12105</t>
  </si>
  <si>
    <t>沖縄</t>
  </si>
  <si>
    <t>12107</t>
  </si>
  <si>
    <t>名護</t>
  </si>
  <si>
    <t>12109</t>
  </si>
  <si>
    <t>宮古島</t>
    <rPh sb="0" eb="3">
      <t>ミヤコジマ</t>
    </rPh>
    <phoneticPr fontId="18"/>
  </si>
  <si>
    <t>12111</t>
  </si>
  <si>
    <t>石垣</t>
  </si>
  <si>
    <r>
      <t xml:space="preserve">現在貯蔵数量
</t>
    </r>
    <r>
      <rPr>
        <sz val="10"/>
        <color theme="1"/>
        <rFont val="ＭＳ 明朝"/>
        <family val="1"/>
        <charset val="128"/>
      </rPr>
      <t>（瓶貯の場合は本数×内容量で
算出してください。）</t>
    </r>
    <rPh sb="8" eb="9">
      <t>ビン</t>
    </rPh>
    <phoneticPr fontId="5"/>
  </si>
  <si>
    <t>鑑定酒造　株式会社</t>
    <phoneticPr fontId="5"/>
  </si>
  <si>
    <t>令和７</t>
    <rPh sb="0" eb="2">
      <t>レイワ</t>
    </rPh>
    <phoneticPr fontId="5"/>
  </si>
  <si>
    <t>令和５</t>
    <rPh sb="0" eb="2">
      <t>レイワ</t>
    </rPh>
    <phoneticPr fontId="5"/>
  </si>
  <si>
    <t>鑑定酒造　株式会社</t>
    <rPh sb="0" eb="4">
      <t>カンテイシュゾウ</t>
    </rPh>
    <rPh sb="5" eb="9">
      <t>カブシキガイシャ</t>
    </rPh>
    <phoneticPr fontId="5"/>
  </si>
  <si>
    <r>
      <t>出品目録（純米吟醸酒の部）　</t>
    </r>
    <r>
      <rPr>
        <b/>
        <sz val="14"/>
        <color rgb="FFFF0000"/>
        <rFont val="ＭＳ ゴシック"/>
        <family val="3"/>
        <charset val="128"/>
      </rPr>
      <t>記載例</t>
    </r>
    <rPh sb="5" eb="7">
      <t>ジュンマイ</t>
    </rPh>
    <rPh sb="7" eb="9">
      <t>ギンジョウ</t>
    </rPh>
    <rPh sb="9" eb="10">
      <t>サケ</t>
    </rPh>
    <rPh sb="14" eb="16">
      <t>キサイ</t>
    </rPh>
    <rPh sb="16" eb="17">
      <t>レイ</t>
    </rPh>
    <phoneticPr fontId="5"/>
  </si>
  <si>
    <t>（注）１　灰色で網掛けした入力欄に御記入ください。
　　　　　Excelファイルで作成する場合、入力欄以外はシートの保護をかけていますので、
　　　　　補足事項がありましたら、メール本文に御記入ください。</t>
    <rPh sb="41" eb="43">
      <t>サクセイ</t>
    </rPh>
    <rPh sb="45" eb="47">
      <t>バアイ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</si>
</sst>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gge&quot;年&quot;m&quot;月&quot;d&quot;日&quot;;@"/>
  </numFmts>
  <fonts count="30">
    <font>
      <sz val="11"/>
      <color theme="1"/>
      <name val="ＭＳ Ｐゴシック"/>
      <family val="2"/>
      <scheme val="minor"/>
    </font>
    <font>
      <sz val="10"/>
      <color theme="1"/>
      <name val="Century"/>
      <family val="1"/>
    </font>
    <font>
      <sz val="11"/>
      <color theme="1"/>
      <name val="ＭＳ 明朝"/>
      <family val="1"/>
      <charset val="128"/>
    </font>
    <font>
      <sz val="10"/>
      <color theme="1"/>
      <name val="ＭＳ 明朝"/>
      <family val="1"/>
      <charset val="128"/>
    </font>
    <font>
      <b/>
      <sz val="14"/>
      <color theme="1"/>
      <name val="ＭＳ ゴシック"/>
      <family val="3"/>
      <charset val="128"/>
    </font>
    <font>
      <sz val="6"/>
      <name val="ＭＳ Ｐゴシック"/>
      <family val="3"/>
      <charset val="128"/>
      <scheme val="minor"/>
    </font>
    <font>
      <sz val="20"/>
      <color theme="1"/>
      <name val="ＭＳ 明朝"/>
      <family val="1"/>
      <charset val="128"/>
    </font>
    <font>
      <sz val="9"/>
      <color theme="1"/>
      <name val="ＭＳ 明朝"/>
      <family val="1"/>
      <charset val="128"/>
    </font>
    <font>
      <sz val="9"/>
      <color indexed="81"/>
      <name val="ＭＳ Ｐゴシック"/>
      <family val="3"/>
      <charset val="128"/>
    </font>
    <font>
      <u/>
      <sz val="11"/>
      <color theme="10"/>
      <name val="ＭＳ Ｐゴシック"/>
      <family val="2"/>
      <scheme val="minor"/>
    </font>
    <font>
      <sz val="11"/>
      <color rgb="FFFF0000"/>
      <name val="ＭＳ 明朝"/>
      <family val="1"/>
      <charset val="128"/>
    </font>
    <font>
      <sz val="10"/>
      <color rgb="FFFF0000"/>
      <name val="ＭＳ 明朝"/>
      <family val="1"/>
      <charset val="128"/>
    </font>
    <font>
      <sz val="18"/>
      <color rgb="FFFF0000"/>
      <name val="ＭＳ 明朝"/>
      <family val="1"/>
      <charset val="128"/>
    </font>
    <font>
      <sz val="20"/>
      <color rgb="FFFF0000"/>
      <name val="ＭＳ 明朝"/>
      <family val="1"/>
      <charset val="128"/>
    </font>
    <font>
      <b/>
      <sz val="14"/>
      <color rgb="FFFF0000"/>
      <name val="ＭＳ ゴシック"/>
      <family val="3"/>
      <charset val="128"/>
    </font>
    <font>
      <sz val="6"/>
      <name val="ＭＳ Ｐゴシック"/>
      <family val="2"/>
      <charset val="128"/>
      <scheme val="minor"/>
    </font>
    <font>
      <sz val="12"/>
      <name val="Arial"/>
      <family val="2"/>
    </font>
    <font>
      <sz val="10"/>
      <name val="ゴシック"/>
      <family val="3"/>
      <charset val="128"/>
    </font>
    <font>
      <sz val="6"/>
      <name val="ＭＳ Ｐゴシック"/>
      <family val="3"/>
      <charset val="128"/>
    </font>
    <font>
      <sz val="12"/>
      <name val="ＭＳ Ｐゴシック"/>
      <family val="3"/>
    </font>
    <font>
      <sz val="11"/>
      <name val="ＭＳ 明朝"/>
      <family val="1"/>
      <charset val="128"/>
    </font>
    <font>
      <sz val="10"/>
      <name val="ＭＳ 明朝"/>
      <family val="1"/>
      <charset val="128"/>
    </font>
    <font>
      <sz val="18"/>
      <name val="ＭＳ 明朝"/>
      <family val="1"/>
      <charset val="128"/>
    </font>
    <font>
      <sz val="20"/>
      <name val="ＭＳ 明朝"/>
      <family val="1"/>
      <charset val="128"/>
    </font>
    <font>
      <u/>
      <sz val="11"/>
      <name val="ＭＳ 明朝"/>
      <family val="1"/>
      <charset val="128"/>
    </font>
    <font>
      <u/>
      <sz val="11"/>
      <color rgb="FFFF0000"/>
      <name val="ＭＳ 明朝"/>
      <family val="1"/>
      <charset val="128"/>
    </font>
    <font>
      <sz val="11"/>
      <color theme="1"/>
      <name val="Century"/>
      <family val="1"/>
    </font>
    <font>
      <sz val="8"/>
      <color theme="1"/>
      <name val="ＭＳ 明朝"/>
      <family val="1"/>
      <charset val="128"/>
    </font>
    <font>
      <sz val="9"/>
      <color indexed="81"/>
      <name val="MS P ゴシック"/>
      <family val="3"/>
      <charset val="128"/>
    </font>
    <font>
      <sz val="9"/>
      <color theme="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71">
    <border>
      <left/>
      <right/>
      <top/>
      <bottom/>
      <diagonal/>
    </border>
    <border>
      <left style="medium">
        <color indexed="64"/>
      </left>
      <right style="dotted">
        <color indexed="64"/>
      </right>
      <top style="dotted">
        <color indexed="64"/>
      </top>
      <bottom/>
      <diagonal/>
    </border>
    <border>
      <left style="medium">
        <color indexed="64"/>
      </left>
      <right style="dotted">
        <color indexed="64"/>
      </right>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medium">
        <color indexed="64"/>
      </left>
      <right style="dotted">
        <color indexed="64"/>
      </right>
      <top style="thin">
        <color indexed="64"/>
      </top>
      <bottom style="dotted">
        <color indexed="64"/>
      </bottom>
      <diagonal/>
    </border>
    <border>
      <left style="medium">
        <color indexed="64"/>
      </left>
      <right/>
      <top style="thin">
        <color indexed="64"/>
      </top>
      <bottom style="dotted">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dotted">
        <color indexed="64"/>
      </right>
      <top style="medium">
        <color indexed="64"/>
      </top>
      <bottom style="dotted">
        <color indexed="64"/>
      </bottom>
      <diagonal/>
    </border>
    <border>
      <left/>
      <right style="medium">
        <color indexed="64"/>
      </right>
      <top style="dotted">
        <color indexed="64"/>
      </top>
      <bottom/>
      <diagonal/>
    </border>
    <border>
      <left/>
      <right style="medium">
        <color indexed="64"/>
      </right>
      <top style="dotted">
        <color indexed="64"/>
      </top>
      <bottom style="dotted">
        <color indexed="64"/>
      </bottom>
      <diagonal/>
    </border>
    <border diagonalUp="1">
      <left style="medium">
        <color indexed="64"/>
      </left>
      <right/>
      <top style="medium">
        <color indexed="64"/>
      </top>
      <bottom style="thin">
        <color indexed="64"/>
      </bottom>
      <diagonal style="thin">
        <color indexed="64"/>
      </diagonal>
    </border>
    <border>
      <left style="dotted">
        <color indexed="64"/>
      </left>
      <right style="medium">
        <color indexed="64"/>
      </right>
      <top style="dotted">
        <color indexed="64"/>
      </top>
      <bottom style="dotted">
        <color indexed="64"/>
      </bottom>
      <diagonal/>
    </border>
    <border>
      <left style="thin">
        <color indexed="64"/>
      </left>
      <right/>
      <top style="thin">
        <color indexed="64"/>
      </top>
      <bottom style="thin">
        <color indexed="64"/>
      </bottom>
      <diagonal/>
    </border>
    <border>
      <left style="medium">
        <color indexed="64"/>
      </left>
      <right style="dotted">
        <color indexed="64"/>
      </right>
      <top style="dotted">
        <color indexed="64"/>
      </top>
      <bottom style="medium">
        <color indexed="64"/>
      </bottom>
      <diagonal/>
    </border>
    <border>
      <left/>
      <right style="medium">
        <color indexed="64"/>
      </right>
      <top style="dotted">
        <color indexed="64"/>
      </top>
      <bottom style="thin">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style="medium">
        <color indexed="64"/>
      </left>
      <right/>
      <top style="dotted">
        <color indexed="64"/>
      </top>
      <bottom style="dotted">
        <color indexed="64"/>
      </bottom>
      <diagonal/>
    </border>
    <border>
      <left/>
      <right/>
      <top/>
      <bottom style="thin">
        <color indexed="64"/>
      </bottom>
      <diagonal/>
    </border>
    <border>
      <left/>
      <right style="medium">
        <color indexed="64"/>
      </right>
      <top style="thin">
        <color indexed="64"/>
      </top>
      <bottom style="dotted">
        <color indexed="64"/>
      </bottom>
      <diagonal/>
    </border>
    <border>
      <left/>
      <right/>
      <top style="medium">
        <color indexed="64"/>
      </top>
      <bottom/>
      <diagonal/>
    </border>
    <border diagonalUp="1">
      <left style="medium">
        <color indexed="64"/>
      </left>
      <right/>
      <top style="dotted">
        <color indexed="64"/>
      </top>
      <bottom style="thin">
        <color indexed="64"/>
      </bottom>
      <diagonal style="thin">
        <color indexed="64"/>
      </diagonal>
    </border>
    <border>
      <left/>
      <right/>
      <top style="thin">
        <color indexed="64"/>
      </top>
      <bottom style="dotted">
        <color indexed="64"/>
      </bottom>
      <diagonal/>
    </border>
    <border>
      <left/>
      <right/>
      <top style="dotted">
        <color indexed="64"/>
      </top>
      <bottom/>
      <diagonal/>
    </border>
    <border>
      <left/>
      <right/>
      <top style="dotted">
        <color indexed="64"/>
      </top>
      <bottom style="thin">
        <color indexed="64"/>
      </bottom>
      <diagonal/>
    </border>
    <border>
      <left/>
      <right/>
      <top style="dotted">
        <color indexed="64"/>
      </top>
      <bottom style="dotted">
        <color indexed="64"/>
      </bottom>
      <diagonal/>
    </border>
    <border>
      <left style="dotted">
        <color indexed="64"/>
      </left>
      <right/>
      <top/>
      <bottom/>
      <diagonal/>
    </border>
    <border>
      <left style="dotted">
        <color indexed="64"/>
      </left>
      <right/>
      <top style="medium">
        <color indexed="64"/>
      </top>
      <bottom/>
      <diagonal/>
    </border>
    <border>
      <left style="dotted">
        <color indexed="64"/>
      </left>
      <right/>
      <top/>
      <bottom style="medium">
        <color indexed="64"/>
      </bottom>
      <diagonal/>
    </border>
    <border>
      <left style="medium">
        <color indexed="64"/>
      </left>
      <right style="dotted">
        <color indexed="64"/>
      </right>
      <top/>
      <bottom style="dotted">
        <color indexed="64"/>
      </bottom>
      <diagonal/>
    </border>
    <border>
      <left style="medium">
        <color indexed="64"/>
      </left>
      <right style="dotted">
        <color indexed="64"/>
      </right>
      <top style="dotted">
        <color indexed="64"/>
      </top>
      <bottom style="thin">
        <color indexed="64"/>
      </bottom>
      <diagonal/>
    </border>
    <border>
      <left style="dotted">
        <color indexed="64"/>
      </left>
      <right/>
      <top/>
      <bottom style="thin">
        <color indexed="64"/>
      </bottom>
      <diagonal/>
    </border>
    <border>
      <left/>
      <right style="dotted">
        <color indexed="64"/>
      </right>
      <top/>
      <bottom style="dotted">
        <color indexed="64"/>
      </bottom>
      <diagonal/>
    </border>
    <border>
      <left style="dotted">
        <color indexed="64"/>
      </left>
      <right/>
      <top style="medium">
        <color indexed="64"/>
      </top>
      <bottom style="thin">
        <color indexed="64"/>
      </bottom>
      <diagonal/>
    </border>
    <border>
      <left style="dotted">
        <color indexed="64"/>
      </left>
      <right/>
      <top style="dotted">
        <color indexed="64"/>
      </top>
      <bottom/>
      <diagonal/>
    </border>
    <border>
      <left style="dotted">
        <color indexed="64"/>
      </left>
      <right/>
      <top style="thin">
        <color indexed="64"/>
      </top>
      <bottom style="dotted">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Up="1">
      <left style="medium">
        <color indexed="64"/>
      </left>
      <right/>
      <top/>
      <bottom style="medium">
        <color indexed="64"/>
      </bottom>
      <diagonal style="thin">
        <color indexed="64"/>
      </diagonal>
    </border>
    <border diagonalUp="1">
      <left style="medium">
        <color indexed="64"/>
      </left>
      <right style="dotted">
        <color indexed="64"/>
      </right>
      <top style="thin">
        <color indexed="64"/>
      </top>
      <bottom style="thin">
        <color indexed="64"/>
      </bottom>
      <diagonal style="thin">
        <color indexed="64"/>
      </diagonal>
    </border>
    <border>
      <left style="dotted">
        <color indexed="64"/>
      </left>
      <right/>
      <top style="thin">
        <color indexed="64"/>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0" fontId="9" fillId="0" borderId="0" applyNumberFormat="0" applyFill="0" applyBorder="0" applyAlignment="0" applyProtection="0"/>
    <xf numFmtId="0" fontId="16" fillId="0" borderId="0"/>
  </cellStyleXfs>
  <cellXfs count="221">
    <xf numFmtId="0" fontId="0" fillId="0" borderId="0" xfId="0"/>
    <xf numFmtId="0" fontId="2" fillId="0" borderId="0" xfId="0" applyFont="1" applyAlignment="1">
      <alignment horizontal="justify" vertical="center"/>
    </xf>
    <xf numFmtId="0" fontId="1" fillId="0" borderId="0" xfId="0" applyFont="1" applyAlignment="1">
      <alignment vertical="center" wrapText="1"/>
    </xf>
    <xf numFmtId="0" fontId="4" fillId="0" borderId="0" xfId="0" applyFont="1" applyAlignment="1">
      <alignment vertical="center"/>
    </xf>
    <xf numFmtId="0" fontId="2" fillId="0" borderId="0" xfId="0" applyFont="1" applyAlignment="1">
      <alignment vertical="center"/>
    </xf>
    <xf numFmtId="0" fontId="0" fillId="0" borderId="3" xfId="0" applyBorder="1"/>
    <xf numFmtId="0" fontId="0" fillId="0" borderId="0" xfId="0" applyAlignment="1">
      <alignment horizontal="left"/>
    </xf>
    <xf numFmtId="0" fontId="7" fillId="0" borderId="0" xfId="0" applyFont="1" applyAlignment="1">
      <alignment wrapText="1"/>
    </xf>
    <xf numFmtId="0" fontId="2" fillId="0" borderId="35" xfId="0" applyFont="1" applyBorder="1" applyAlignment="1">
      <alignment vertical="center" wrapText="1"/>
    </xf>
    <xf numFmtId="0" fontId="2" fillId="0" borderId="8" xfId="0" applyFont="1" applyBorder="1" applyAlignment="1">
      <alignment horizontal="center" vertical="center" shrinkToFit="1"/>
    </xf>
    <xf numFmtId="0" fontId="0" fillId="0" borderId="0" xfId="0" applyAlignment="1">
      <alignment vertical="center"/>
    </xf>
    <xf numFmtId="0" fontId="3" fillId="0" borderId="0" xfId="0" applyFont="1" applyAlignment="1">
      <alignment vertical="center" wrapText="1"/>
    </xf>
    <xf numFmtId="0" fontId="3" fillId="0" borderId="0" xfId="0" applyFont="1" applyAlignment="1">
      <alignment vertical="center"/>
    </xf>
    <xf numFmtId="0" fontId="17" fillId="0" borderId="0" xfId="2" applyFont="1" applyAlignment="1">
      <alignment horizontal="left"/>
    </xf>
    <xf numFmtId="0" fontId="17" fillId="0" borderId="0" xfId="2" applyFont="1"/>
    <xf numFmtId="49" fontId="17" fillId="0" borderId="0" xfId="2" applyNumberFormat="1" applyFont="1"/>
    <xf numFmtId="0" fontId="2" fillId="0" borderId="9" xfId="0" applyFont="1" applyBorder="1" applyAlignment="1">
      <alignment horizontal="center" vertical="center" wrapText="1"/>
    </xf>
    <xf numFmtId="0" fontId="6" fillId="0" borderId="46"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2" fillId="0" borderId="0" xfId="0" applyFont="1" applyAlignment="1">
      <alignment horizontal="center" vertical="center" wrapText="1"/>
    </xf>
    <xf numFmtId="0" fontId="20" fillId="0" borderId="0" xfId="0" applyFont="1" applyAlignment="1" applyProtection="1">
      <alignment horizontal="center" vertical="center" wrapText="1"/>
      <protection locked="0"/>
    </xf>
    <xf numFmtId="0" fontId="20" fillId="0" borderId="0" xfId="0" applyFont="1" applyAlignment="1">
      <alignment horizontal="center" vertical="center"/>
    </xf>
    <xf numFmtId="177" fontId="3" fillId="0" borderId="0" xfId="0" applyNumberFormat="1" applyFont="1" applyAlignment="1">
      <alignment vertical="center" wrapText="1"/>
    </xf>
    <xf numFmtId="177" fontId="0" fillId="0" borderId="0" xfId="0" applyNumberFormat="1"/>
    <xf numFmtId="176" fontId="0" fillId="0" borderId="0" xfId="0" applyNumberFormat="1"/>
    <xf numFmtId="31" fontId="0" fillId="0" borderId="0" xfId="0" applyNumberFormat="1"/>
    <xf numFmtId="0" fontId="2" fillId="0" borderId="63" xfId="0" applyFont="1" applyBorder="1" applyAlignment="1">
      <alignment vertical="center" wrapText="1"/>
    </xf>
    <xf numFmtId="0" fontId="2" fillId="0" borderId="12" xfId="0" applyFont="1" applyBorder="1" applyAlignment="1">
      <alignment horizontal="center" vertical="center" wrapText="1"/>
    </xf>
    <xf numFmtId="0" fontId="2" fillId="0" borderId="64" xfId="0" applyFont="1" applyBorder="1" applyAlignment="1">
      <alignment vertical="center" wrapText="1"/>
    </xf>
    <xf numFmtId="0" fontId="2" fillId="0" borderId="20"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6" xfId="0" applyFont="1" applyBorder="1" applyAlignment="1">
      <alignment horizontal="center" vertical="center" wrapText="1"/>
    </xf>
    <xf numFmtId="0" fontId="0" fillId="0" borderId="7" xfId="0" applyBorder="1" applyAlignment="1">
      <alignment horizontal="left"/>
    </xf>
    <xf numFmtId="31" fontId="20" fillId="2" borderId="26" xfId="0" applyNumberFormat="1" applyFont="1" applyFill="1" applyBorder="1" applyAlignment="1" applyProtection="1">
      <alignment horizontal="center" vertical="center" wrapText="1"/>
      <protection locked="0"/>
    </xf>
    <xf numFmtId="0" fontId="2" fillId="0" borderId="17" xfId="0" applyFont="1" applyBorder="1" applyAlignment="1">
      <alignment horizontal="left" vertical="center" wrapText="1"/>
    </xf>
    <xf numFmtId="0" fontId="20" fillId="2" borderId="3" xfId="0" applyFont="1" applyFill="1" applyBorder="1" applyAlignment="1" applyProtection="1">
      <alignment horizontal="center" vertical="center" wrapText="1"/>
      <protection locked="0"/>
    </xf>
    <xf numFmtId="0" fontId="2" fillId="0" borderId="6" xfId="0" applyFont="1" applyBorder="1" applyAlignment="1">
      <alignment horizontal="left" vertical="center" wrapText="1"/>
    </xf>
    <xf numFmtId="0" fontId="20" fillId="2" borderId="14" xfId="0" applyFont="1" applyFill="1" applyBorder="1" applyAlignment="1" applyProtection="1">
      <alignment horizontal="center" vertical="center" wrapText="1"/>
      <protection locked="0"/>
    </xf>
    <xf numFmtId="0" fontId="2" fillId="0" borderId="28" xfId="0" applyFont="1" applyBorder="1" applyAlignment="1">
      <alignment horizontal="left" vertical="center" wrapText="1"/>
    </xf>
    <xf numFmtId="0" fontId="2" fillId="0" borderId="17" xfId="0" applyFont="1" applyBorder="1" applyAlignment="1">
      <alignment vertical="center" wrapText="1"/>
    </xf>
    <xf numFmtId="0" fontId="20" fillId="2" borderId="26" xfId="0" applyFont="1" applyFill="1" applyBorder="1" applyAlignment="1" applyProtection="1">
      <alignment horizontal="center" vertical="center" wrapText="1"/>
      <protection locked="0"/>
    </xf>
    <xf numFmtId="0" fontId="2" fillId="0" borderId="29" xfId="0" applyFont="1" applyBorder="1" applyAlignment="1">
      <alignment horizontal="left" vertical="center" wrapText="1"/>
    </xf>
    <xf numFmtId="0" fontId="20" fillId="2" borderId="21" xfId="0" applyFont="1" applyFill="1" applyBorder="1" applyAlignment="1" applyProtection="1">
      <alignment horizontal="center" vertical="center" wrapText="1"/>
      <protection locked="0"/>
    </xf>
    <xf numFmtId="0" fontId="2" fillId="0" borderId="37"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44" xfId="0" applyFont="1" applyBorder="1" applyAlignment="1">
      <alignment horizontal="left" vertical="center" wrapText="1"/>
    </xf>
    <xf numFmtId="0" fontId="2" fillId="0" borderId="36" xfId="0" applyFont="1" applyBorder="1" applyAlignment="1">
      <alignment horizontal="center" vertical="center" wrapText="1"/>
    </xf>
    <xf numFmtId="0" fontId="20" fillId="2" borderId="42" xfId="0" applyFont="1" applyFill="1" applyBorder="1" applyAlignment="1" applyProtection="1">
      <alignment horizontal="center" vertical="center" wrapText="1"/>
      <protection locked="0"/>
    </xf>
    <xf numFmtId="0" fontId="20" fillId="2" borderId="24" xfId="0" applyFont="1" applyFill="1" applyBorder="1" applyAlignment="1" applyProtection="1">
      <alignment horizontal="center" vertical="center" wrapText="1"/>
      <protection locked="0"/>
    </xf>
    <xf numFmtId="0" fontId="2" fillId="0" borderId="34" xfId="0" applyFont="1" applyBorder="1" applyAlignment="1">
      <alignment horizontal="left" vertical="center" wrapText="1"/>
    </xf>
    <xf numFmtId="0" fontId="20" fillId="2" borderId="15" xfId="0" applyFont="1" applyFill="1" applyBorder="1" applyAlignment="1" applyProtection="1">
      <alignment horizontal="center" vertical="center" wrapText="1"/>
      <protection locked="0"/>
    </xf>
    <xf numFmtId="0" fontId="2" fillId="0" borderId="5" xfId="0" applyFont="1" applyBorder="1" applyAlignment="1">
      <alignment horizontal="left" vertical="center" wrapText="1"/>
    </xf>
    <xf numFmtId="0" fontId="26" fillId="0" borderId="0" xfId="0" applyFont="1" applyAlignment="1">
      <alignment vertical="center" wrapText="1"/>
    </xf>
    <xf numFmtId="0" fontId="2" fillId="0" borderId="17" xfId="0" applyFont="1" applyBorder="1" applyAlignment="1">
      <alignment horizontal="center" vertical="center" wrapText="1"/>
    </xf>
    <xf numFmtId="31" fontId="20" fillId="2" borderId="14" xfId="0" applyNumberFormat="1" applyFont="1" applyFill="1" applyBorder="1" applyAlignment="1" applyProtection="1">
      <alignment horizontal="center" vertical="center" wrapText="1"/>
      <protection locked="0"/>
    </xf>
    <xf numFmtId="0" fontId="2" fillId="0" borderId="19"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center" vertical="center" wrapText="1"/>
    </xf>
    <xf numFmtId="0" fontId="2" fillId="0" borderId="22" xfId="0" applyFont="1" applyBorder="1" applyAlignment="1">
      <alignment horizontal="left" vertical="center" wrapText="1"/>
    </xf>
    <xf numFmtId="176" fontId="20" fillId="2" borderId="21" xfId="0" applyNumberFormat="1" applyFont="1" applyFill="1" applyBorder="1" applyAlignment="1" applyProtection="1">
      <alignment horizontal="center" vertical="center" wrapText="1"/>
      <protection locked="0"/>
    </xf>
    <xf numFmtId="0" fontId="2" fillId="0" borderId="11" xfId="0" applyFont="1" applyBorder="1" applyAlignment="1">
      <alignment horizontal="center" vertical="center" wrapText="1"/>
    </xf>
    <xf numFmtId="0" fontId="2" fillId="0" borderId="61" xfId="0" applyFont="1" applyBorder="1" applyAlignment="1">
      <alignment horizontal="left" vertical="center" wrapText="1"/>
    </xf>
    <xf numFmtId="0" fontId="2" fillId="0" borderId="62" xfId="0" applyFont="1" applyBorder="1" applyAlignment="1">
      <alignment horizontal="left" vertical="center" wrapText="1"/>
    </xf>
    <xf numFmtId="0" fontId="10" fillId="2" borderId="14" xfId="0" applyFont="1" applyFill="1" applyBorder="1" applyAlignment="1" applyProtection="1">
      <alignment horizontal="center" vertical="center" wrapText="1"/>
      <protection locked="0"/>
    </xf>
    <xf numFmtId="56" fontId="10" fillId="2" borderId="14" xfId="0" applyNumberFormat="1" applyFont="1" applyFill="1" applyBorder="1" applyAlignment="1" applyProtection="1">
      <alignment horizontal="center" vertical="center" wrapText="1"/>
      <protection locked="0"/>
    </xf>
    <xf numFmtId="0" fontId="10" fillId="2" borderId="3" xfId="0" applyFont="1" applyFill="1" applyBorder="1" applyAlignment="1" applyProtection="1">
      <alignment horizontal="center" vertical="center" wrapText="1"/>
      <protection locked="0"/>
    </xf>
    <xf numFmtId="0" fontId="10" fillId="2" borderId="21" xfId="0" applyFont="1" applyFill="1" applyBorder="1" applyAlignment="1" applyProtection="1">
      <alignment horizontal="center" vertical="center" wrapText="1"/>
      <protection locked="0"/>
    </xf>
    <xf numFmtId="176" fontId="10" fillId="2" borderId="21" xfId="0" applyNumberFormat="1" applyFont="1" applyFill="1" applyBorder="1" applyAlignment="1" applyProtection="1">
      <alignment horizontal="center" vertical="center" wrapText="1"/>
      <protection locked="0"/>
    </xf>
    <xf numFmtId="0" fontId="10" fillId="2" borderId="26" xfId="0" applyFont="1" applyFill="1" applyBorder="1" applyAlignment="1" applyProtection="1">
      <alignment horizontal="center" vertical="center" wrapText="1"/>
      <protection locked="0"/>
    </xf>
    <xf numFmtId="0" fontId="10" fillId="2" borderId="15" xfId="0" applyFont="1" applyFill="1" applyBorder="1" applyAlignment="1" applyProtection="1">
      <alignment horizontal="center" vertical="center" wrapText="1"/>
      <protection locked="0"/>
    </xf>
    <xf numFmtId="0" fontId="27" fillId="0" borderId="1"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32"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55" xfId="0" applyFont="1" applyBorder="1" applyAlignment="1">
      <alignment horizontal="center" vertical="center" wrapText="1"/>
    </xf>
    <xf numFmtId="0" fontId="27" fillId="0" borderId="54" xfId="0" applyFont="1" applyBorder="1" applyAlignment="1">
      <alignment horizontal="center" vertical="center" wrapText="1"/>
    </xf>
    <xf numFmtId="0" fontId="27" fillId="0" borderId="57" xfId="0" applyFont="1" applyBorder="1" applyAlignment="1">
      <alignment horizontal="center" vertical="center" wrapText="1"/>
    </xf>
    <xf numFmtId="0" fontId="27" fillId="0" borderId="38" xfId="0" applyFont="1" applyBorder="1" applyAlignment="1">
      <alignment horizontal="center" vertical="center" wrapText="1"/>
    </xf>
    <xf numFmtId="0" fontId="10" fillId="2" borderId="42" xfId="0" applyFont="1" applyFill="1" applyBorder="1" applyAlignment="1" applyProtection="1">
      <alignment horizontal="center" vertical="center" wrapText="1"/>
      <protection locked="0"/>
    </xf>
    <xf numFmtId="0" fontId="10" fillId="2" borderId="24" xfId="0" applyFont="1" applyFill="1" applyBorder="1" applyAlignment="1" applyProtection="1">
      <alignment horizontal="center" vertical="center" wrapText="1"/>
      <protection locked="0"/>
    </xf>
    <xf numFmtId="0" fontId="2" fillId="0" borderId="2" xfId="0" applyFont="1" applyBorder="1" applyAlignment="1">
      <alignment horizontal="center" vertical="center" wrapText="1"/>
    </xf>
    <xf numFmtId="0" fontId="2" fillId="0" borderId="67" xfId="0" applyFont="1" applyBorder="1" applyAlignment="1">
      <alignment horizontal="center" vertical="center" wrapText="1"/>
    </xf>
    <xf numFmtId="0" fontId="20" fillId="2" borderId="13" xfId="0" applyFont="1" applyFill="1" applyBorder="1" applyAlignment="1" applyProtection="1">
      <alignment horizontal="center" vertical="center" wrapText="1"/>
      <protection locked="0"/>
    </xf>
    <xf numFmtId="31" fontId="10" fillId="2" borderId="26" xfId="0" applyNumberFormat="1" applyFont="1" applyFill="1" applyBorder="1" applyAlignment="1" applyProtection="1">
      <alignment horizontal="center" vertical="center" wrapText="1"/>
      <protection locked="0"/>
    </xf>
    <xf numFmtId="0" fontId="10" fillId="2" borderId="13" xfId="0" applyFont="1" applyFill="1" applyBorder="1" applyAlignment="1" applyProtection="1">
      <alignment horizontal="center" vertical="center" wrapText="1"/>
      <protection locked="0"/>
    </xf>
    <xf numFmtId="0" fontId="4" fillId="0" borderId="0" xfId="0" applyFont="1" applyAlignment="1">
      <alignment horizontal="center" vertical="center"/>
    </xf>
    <xf numFmtId="0" fontId="4" fillId="0" borderId="0" xfId="0" applyFont="1" applyAlignment="1">
      <alignment horizontal="centerContinuous" vertical="center"/>
    </xf>
    <xf numFmtId="0" fontId="4" fillId="0" borderId="68" xfId="0" applyFont="1" applyBorder="1" applyAlignment="1">
      <alignment horizontal="center" vertical="center"/>
    </xf>
    <xf numFmtId="0" fontId="29" fillId="0" borderId="0" xfId="0" applyFont="1" applyAlignment="1">
      <alignment horizontal="right"/>
    </xf>
    <xf numFmtId="0" fontId="4" fillId="0" borderId="69" xfId="0" applyFont="1" applyBorder="1" applyAlignment="1">
      <alignment horizontal="center" vertical="center"/>
    </xf>
    <xf numFmtId="0" fontId="0" fillId="0" borderId="70" xfId="0" applyBorder="1"/>
    <xf numFmtId="0" fontId="29" fillId="0" borderId="69" xfId="0" applyFont="1" applyBorder="1" applyAlignment="1">
      <alignment horizontal="right"/>
    </xf>
    <xf numFmtId="0" fontId="4" fillId="0" borderId="70" xfId="0" applyFont="1" applyBorder="1" applyAlignment="1">
      <alignment horizontal="center" vertical="center"/>
    </xf>
    <xf numFmtId="0" fontId="2" fillId="0" borderId="0" xfId="0" applyFont="1" applyAlignment="1">
      <alignment horizontal="left" vertical="top" wrapText="1"/>
    </xf>
    <xf numFmtId="0" fontId="2" fillId="0" borderId="10" xfId="0" applyFont="1" applyBorder="1" applyAlignment="1">
      <alignment horizontal="center" vertical="center" wrapText="1"/>
    </xf>
    <xf numFmtId="0" fontId="11" fillId="2" borderId="60" xfId="0" applyFont="1" applyFill="1" applyBorder="1" applyAlignment="1" applyProtection="1">
      <alignment horizontal="left" vertical="center" wrapText="1"/>
      <protection locked="0"/>
    </xf>
    <xf numFmtId="0" fontId="11" fillId="2" borderId="47" xfId="0" applyFont="1" applyFill="1" applyBorder="1" applyAlignment="1" applyProtection="1">
      <alignment horizontal="left" vertical="center" wrapText="1"/>
      <protection locked="0"/>
    </xf>
    <xf numFmtId="0" fontId="11" fillId="2" borderId="44" xfId="0" applyFont="1" applyFill="1" applyBorder="1" applyAlignment="1" applyProtection="1">
      <alignment horizontal="left" vertical="center" wrapText="1"/>
      <protection locked="0"/>
    </xf>
    <xf numFmtId="0" fontId="13" fillId="2" borderId="51" xfId="0" applyFont="1" applyFill="1" applyBorder="1" applyAlignment="1" applyProtection="1">
      <alignment horizontal="left" vertical="center" wrapText="1"/>
      <protection locked="0"/>
    </xf>
    <xf numFmtId="0" fontId="13" fillId="2" borderId="0" xfId="0" applyFont="1" applyFill="1" applyAlignment="1" applyProtection="1">
      <alignment horizontal="left" vertical="center" wrapText="1"/>
      <protection locked="0"/>
    </xf>
    <xf numFmtId="0" fontId="13" fillId="2" borderId="6" xfId="0" applyFont="1" applyFill="1" applyBorder="1" applyAlignment="1" applyProtection="1">
      <alignment horizontal="left" vertical="center" wrapText="1"/>
      <protection locked="0"/>
    </xf>
    <xf numFmtId="0" fontId="13" fillId="2" borderId="41" xfId="0" applyFont="1" applyFill="1" applyBorder="1" applyAlignment="1" applyProtection="1">
      <alignment horizontal="left" vertical="center" wrapText="1"/>
      <protection locked="0"/>
    </xf>
    <xf numFmtId="0" fontId="13" fillId="2" borderId="49" xfId="0" applyFont="1" applyFill="1" applyBorder="1" applyAlignment="1" applyProtection="1">
      <alignment horizontal="left" vertical="center" wrapText="1"/>
      <protection locked="0"/>
    </xf>
    <xf numFmtId="0" fontId="13" fillId="2" borderId="39" xfId="0" applyFont="1" applyFill="1" applyBorder="1" applyAlignment="1" applyProtection="1">
      <alignment horizontal="left" vertical="center" wrapText="1"/>
      <protection locked="0"/>
    </xf>
    <xf numFmtId="0" fontId="2" fillId="0" borderId="20" xfId="0" applyFont="1" applyBorder="1" applyAlignment="1">
      <alignment horizontal="center" vertical="center" wrapText="1"/>
    </xf>
    <xf numFmtId="0" fontId="2" fillId="0" borderId="8" xfId="0" applyFont="1" applyBorder="1" applyAlignment="1">
      <alignment horizontal="center" vertical="center" wrapText="1"/>
    </xf>
    <xf numFmtId="0" fontId="13" fillId="2" borderId="40" xfId="0" applyFont="1" applyFill="1" applyBorder="1" applyAlignment="1" applyProtection="1">
      <alignment horizontal="left" vertical="center" wrapText="1"/>
      <protection locked="0"/>
    </xf>
    <xf numFmtId="0" fontId="13" fillId="2" borderId="50" xfId="0" applyFont="1" applyFill="1" applyBorder="1" applyAlignment="1" applyProtection="1">
      <alignment horizontal="left" vertical="center" wrapText="1"/>
      <protection locked="0"/>
    </xf>
    <xf numFmtId="0" fontId="13" fillId="2" borderId="34" xfId="0" applyFont="1" applyFill="1" applyBorder="1" applyAlignment="1" applyProtection="1">
      <alignment horizontal="left" vertical="center" wrapText="1"/>
      <protection locked="0"/>
    </xf>
    <xf numFmtId="0" fontId="13" fillId="2" borderId="53" xfId="0" applyFont="1" applyFill="1" applyBorder="1" applyAlignment="1" applyProtection="1">
      <alignment horizontal="left" vertical="center" wrapText="1"/>
      <protection locked="0"/>
    </xf>
    <xf numFmtId="0" fontId="13" fillId="2" borderId="4" xfId="0" applyFont="1" applyFill="1" applyBorder="1" applyAlignment="1" applyProtection="1">
      <alignment horizontal="left" vertical="center" wrapText="1"/>
      <protection locked="0"/>
    </xf>
    <xf numFmtId="0" fontId="13" fillId="2" borderId="5" xfId="0" applyFont="1" applyFill="1" applyBorder="1" applyAlignment="1" applyProtection="1">
      <alignment horizontal="left" vertical="center" wrapText="1"/>
      <protection locked="0"/>
    </xf>
    <xf numFmtId="0" fontId="2" fillId="0" borderId="9" xfId="0" applyFont="1" applyBorder="1" applyAlignment="1">
      <alignment horizontal="center" vertical="center" wrapText="1"/>
    </xf>
    <xf numFmtId="0" fontId="11" fillId="2" borderId="52" xfId="0" applyFont="1" applyFill="1" applyBorder="1" applyAlignment="1" applyProtection="1">
      <alignment horizontal="left" vertical="center" wrapText="1"/>
      <protection locked="0"/>
    </xf>
    <xf numFmtId="0" fontId="11" fillId="2" borderId="45" xfId="0" applyFont="1" applyFill="1" applyBorder="1" applyAlignment="1" applyProtection="1">
      <alignment horizontal="left" vertical="center" wrapText="1"/>
      <protection locked="0"/>
    </xf>
    <xf numFmtId="0" fontId="11" fillId="2" borderId="7" xfId="0" applyFont="1" applyFill="1" applyBorder="1" applyAlignment="1" applyProtection="1">
      <alignment horizontal="left" vertical="center" wrapText="1"/>
      <protection locked="0"/>
    </xf>
    <xf numFmtId="0" fontId="13" fillId="2" borderId="59" xfId="0" applyFont="1" applyFill="1" applyBorder="1" applyAlignment="1" applyProtection="1">
      <alignment horizontal="left" vertical="center" wrapText="1"/>
      <protection locked="0"/>
    </xf>
    <xf numFmtId="0" fontId="13" fillId="2" borderId="48" xfId="0" applyFont="1" applyFill="1" applyBorder="1" applyAlignment="1" applyProtection="1">
      <alignment horizontal="left" vertical="center" wrapText="1"/>
      <protection locked="0"/>
    </xf>
    <xf numFmtId="0" fontId="13" fillId="2" borderId="33" xfId="0" applyFont="1" applyFill="1" applyBorder="1" applyAlignment="1" applyProtection="1">
      <alignment horizontal="left" vertical="center" wrapText="1"/>
      <protection locked="0"/>
    </xf>
    <xf numFmtId="0" fontId="2" fillId="0" borderId="25" xfId="0" applyFont="1" applyBorder="1" applyAlignment="1">
      <alignment horizontal="center" vertical="center" wrapText="1"/>
    </xf>
    <xf numFmtId="0" fontId="11" fillId="2" borderId="51" xfId="0" applyFont="1" applyFill="1" applyBorder="1" applyAlignment="1" applyProtection="1">
      <alignment horizontal="left" vertical="center" wrapText="1"/>
      <protection locked="0"/>
    </xf>
    <xf numFmtId="0" fontId="11" fillId="2" borderId="0" xfId="0" applyFont="1" applyFill="1" applyAlignment="1" applyProtection="1">
      <alignment horizontal="left" vertical="center" wrapText="1"/>
      <protection locked="0"/>
    </xf>
    <xf numFmtId="0" fontId="11" fillId="2" borderId="6" xfId="0" applyFont="1" applyFill="1" applyBorder="1" applyAlignment="1" applyProtection="1">
      <alignment horizontal="left" vertical="center" wrapText="1"/>
      <protection locked="0"/>
    </xf>
    <xf numFmtId="0" fontId="2" fillId="0" borderId="0" xfId="0" applyFont="1" applyAlignment="1">
      <alignment horizontal="left" vertical="center"/>
    </xf>
    <xf numFmtId="0" fontId="2" fillId="0" borderId="0" xfId="0" applyFont="1" applyAlignment="1">
      <alignment horizontal="right" vertical="center"/>
    </xf>
    <xf numFmtId="0" fontId="4" fillId="0" borderId="0" xfId="0" applyFont="1" applyAlignment="1">
      <alignment horizontal="center" vertical="center"/>
    </xf>
    <xf numFmtId="0" fontId="10" fillId="2" borderId="58" xfId="0" applyFont="1" applyFill="1" applyBorder="1" applyAlignment="1" applyProtection="1">
      <alignment horizontal="left" vertical="center" wrapText="1"/>
      <protection locked="0"/>
    </xf>
    <xf numFmtId="0" fontId="10" fillId="2" borderId="27" xfId="0" applyFont="1" applyFill="1" applyBorder="1" applyAlignment="1" applyProtection="1">
      <alignment horizontal="left" vertical="center" wrapText="1"/>
      <protection locked="0"/>
    </xf>
    <xf numFmtId="0" fontId="10" fillId="2" borderId="18" xfId="0" applyFont="1" applyFill="1" applyBorder="1" applyAlignment="1" applyProtection="1">
      <alignment horizontal="left" vertical="center" wrapText="1"/>
      <protection locked="0"/>
    </xf>
    <xf numFmtId="0" fontId="12" fillId="2" borderId="40" xfId="0" applyFont="1" applyFill="1" applyBorder="1" applyAlignment="1" applyProtection="1">
      <alignment horizontal="left" vertical="center" wrapText="1"/>
      <protection locked="0"/>
    </xf>
    <xf numFmtId="0" fontId="12" fillId="2" borderId="50" xfId="0" applyFont="1" applyFill="1" applyBorder="1" applyAlignment="1" applyProtection="1">
      <alignment horizontal="left" vertical="center" wrapText="1"/>
      <protection locked="0"/>
    </xf>
    <xf numFmtId="0" fontId="12" fillId="2" borderId="34" xfId="0" applyFont="1" applyFill="1" applyBorder="1" applyAlignment="1" applyProtection="1">
      <alignment horizontal="left" vertical="center" wrapText="1"/>
      <protection locked="0"/>
    </xf>
    <xf numFmtId="0" fontId="12" fillId="2" borderId="41" xfId="0" applyFont="1" applyFill="1" applyBorder="1" applyAlignment="1" applyProtection="1">
      <alignment horizontal="left" vertical="center" wrapText="1"/>
      <protection locked="0"/>
    </xf>
    <xf numFmtId="0" fontId="12" fillId="2" borderId="49" xfId="0" applyFont="1" applyFill="1" applyBorder="1" applyAlignment="1" applyProtection="1">
      <alignment horizontal="left" vertical="center" wrapText="1"/>
      <protection locked="0"/>
    </xf>
    <xf numFmtId="0" fontId="12" fillId="2" borderId="39" xfId="0" applyFont="1" applyFill="1" applyBorder="1" applyAlignment="1" applyProtection="1">
      <alignment horizontal="left" vertical="center" wrapText="1"/>
      <protection locked="0"/>
    </xf>
    <xf numFmtId="0" fontId="12" fillId="2" borderId="56" xfId="0" applyFont="1" applyFill="1" applyBorder="1" applyAlignment="1" applyProtection="1">
      <alignment vertical="center" wrapText="1"/>
      <protection locked="0"/>
    </xf>
    <xf numFmtId="0" fontId="12" fillId="2" borderId="43" xfId="0" applyFont="1" applyFill="1" applyBorder="1" applyAlignment="1" applyProtection="1">
      <alignment vertical="center" wrapText="1"/>
      <protection locked="0"/>
    </xf>
    <xf numFmtId="0" fontId="12" fillId="2" borderId="29" xfId="0" applyFont="1" applyFill="1" applyBorder="1" applyAlignment="1" applyProtection="1">
      <alignment vertical="center" wrapText="1"/>
      <protection locked="0"/>
    </xf>
    <xf numFmtId="0" fontId="10" fillId="2" borderId="65" xfId="0" applyFont="1" applyFill="1" applyBorder="1" applyAlignment="1" applyProtection="1">
      <alignment horizontal="left" vertical="center" wrapText="1"/>
      <protection locked="0"/>
    </xf>
    <xf numFmtId="0" fontId="10" fillId="2" borderId="19" xfId="0" applyFont="1" applyFill="1" applyBorder="1" applyAlignment="1" applyProtection="1">
      <alignment horizontal="left" vertical="center" wrapText="1"/>
      <protection locked="0"/>
    </xf>
    <xf numFmtId="0" fontId="10" fillId="2" borderId="17" xfId="0" applyFont="1" applyFill="1" applyBorder="1" applyAlignment="1" applyProtection="1">
      <alignment horizontal="left" vertical="center" wrapText="1"/>
      <protection locked="0"/>
    </xf>
    <xf numFmtId="0" fontId="25" fillId="2" borderId="53" xfId="1" applyFont="1" applyFill="1" applyBorder="1" applyAlignment="1" applyProtection="1">
      <alignment horizontal="left" vertical="center" wrapText="1"/>
      <protection locked="0"/>
    </xf>
    <xf numFmtId="0" fontId="25" fillId="2" borderId="4" xfId="1" applyFont="1" applyFill="1" applyBorder="1" applyAlignment="1" applyProtection="1">
      <alignment horizontal="left" vertical="center" wrapText="1"/>
      <protection locked="0"/>
    </xf>
    <xf numFmtId="0" fontId="25" fillId="2" borderId="5" xfId="1" applyFont="1" applyFill="1" applyBorder="1" applyAlignment="1" applyProtection="1">
      <alignment horizontal="left" vertical="center" wrapText="1"/>
      <protection locked="0"/>
    </xf>
    <xf numFmtId="0" fontId="20" fillId="2" borderId="65" xfId="0" applyFont="1" applyFill="1" applyBorder="1" applyAlignment="1" applyProtection="1">
      <alignment horizontal="left" vertical="center" wrapText="1"/>
      <protection locked="0"/>
    </xf>
    <xf numFmtId="0" fontId="20" fillId="2" borderId="19" xfId="0" applyFont="1" applyFill="1" applyBorder="1" applyAlignment="1" applyProtection="1">
      <alignment horizontal="left" vertical="center" wrapText="1"/>
      <protection locked="0"/>
    </xf>
    <xf numFmtId="0" fontId="20" fillId="2" borderId="17" xfId="0" applyFont="1" applyFill="1" applyBorder="1" applyAlignment="1" applyProtection="1">
      <alignment horizontal="left" vertical="center" wrapText="1"/>
      <protection locked="0"/>
    </xf>
    <xf numFmtId="0" fontId="21" fillId="2" borderId="52" xfId="0" applyFont="1" applyFill="1" applyBorder="1" applyAlignment="1" applyProtection="1">
      <alignment horizontal="left" vertical="center" wrapText="1"/>
      <protection locked="0"/>
    </xf>
    <xf numFmtId="0" fontId="21" fillId="2" borderId="45" xfId="0" applyFont="1" applyFill="1" applyBorder="1" applyAlignment="1" applyProtection="1">
      <alignment horizontal="left" vertical="center" wrapText="1"/>
      <protection locked="0"/>
    </xf>
    <xf numFmtId="0" fontId="21" fillId="2" borderId="7" xfId="0" applyFont="1" applyFill="1" applyBorder="1" applyAlignment="1" applyProtection="1">
      <alignment horizontal="left" vertical="center" wrapText="1"/>
      <protection locked="0"/>
    </xf>
    <xf numFmtId="0" fontId="23" fillId="2" borderId="59" xfId="0" applyFont="1" applyFill="1" applyBorder="1" applyAlignment="1" applyProtection="1">
      <alignment horizontal="left" vertical="center" wrapText="1"/>
      <protection locked="0"/>
    </xf>
    <xf numFmtId="0" fontId="23" fillId="2" borderId="48" xfId="0" applyFont="1" applyFill="1" applyBorder="1" applyAlignment="1" applyProtection="1">
      <alignment horizontal="left" vertical="center" wrapText="1"/>
      <protection locked="0"/>
    </xf>
    <xf numFmtId="0" fontId="23" fillId="2" borderId="33" xfId="0" applyFont="1" applyFill="1" applyBorder="1" applyAlignment="1" applyProtection="1">
      <alignment horizontal="left" vertical="center" wrapText="1"/>
      <protection locked="0"/>
    </xf>
    <xf numFmtId="0" fontId="23" fillId="2" borderId="41" xfId="0" applyFont="1" applyFill="1" applyBorder="1" applyAlignment="1" applyProtection="1">
      <alignment horizontal="left" vertical="center" wrapText="1"/>
      <protection locked="0"/>
    </xf>
    <xf numFmtId="0" fontId="23" fillId="2" borderId="49" xfId="0" applyFont="1" applyFill="1" applyBorder="1" applyAlignment="1" applyProtection="1">
      <alignment horizontal="left" vertical="center" wrapText="1"/>
      <protection locked="0"/>
    </xf>
    <xf numFmtId="0" fontId="23" fillId="2" borderId="39" xfId="0" applyFont="1" applyFill="1" applyBorder="1" applyAlignment="1" applyProtection="1">
      <alignment horizontal="left" vertical="center" wrapText="1"/>
      <protection locked="0"/>
    </xf>
    <xf numFmtId="0" fontId="21" fillId="2" borderId="51" xfId="0" applyFont="1" applyFill="1" applyBorder="1" applyAlignment="1" applyProtection="1">
      <alignment horizontal="left" vertical="center" wrapText="1"/>
      <protection locked="0"/>
    </xf>
    <xf numFmtId="0" fontId="21" fillId="2" borderId="0" xfId="0" applyFont="1" applyFill="1" applyAlignment="1" applyProtection="1">
      <alignment horizontal="left" vertical="center" wrapText="1"/>
      <protection locked="0"/>
    </xf>
    <xf numFmtId="0" fontId="21" fillId="2" borderId="6" xfId="0" applyFont="1" applyFill="1" applyBorder="1" applyAlignment="1" applyProtection="1">
      <alignment horizontal="left" vertical="center" wrapText="1"/>
      <protection locked="0"/>
    </xf>
    <xf numFmtId="0" fontId="23" fillId="2" borderId="40" xfId="0" applyFont="1" applyFill="1" applyBorder="1" applyAlignment="1" applyProtection="1">
      <alignment horizontal="left" vertical="center" wrapText="1"/>
      <protection locked="0"/>
    </xf>
    <xf numFmtId="0" fontId="23" fillId="2" borderId="50" xfId="0" applyFont="1" applyFill="1" applyBorder="1" applyAlignment="1" applyProtection="1">
      <alignment horizontal="left" vertical="center" wrapText="1"/>
      <protection locked="0"/>
    </xf>
    <xf numFmtId="0" fontId="23" fillId="2" borderId="34" xfId="0" applyFont="1" applyFill="1" applyBorder="1" applyAlignment="1" applyProtection="1">
      <alignment horizontal="left" vertical="center" wrapText="1"/>
      <protection locked="0"/>
    </xf>
    <xf numFmtId="0" fontId="23" fillId="2" borderId="53" xfId="0" applyFont="1" applyFill="1" applyBorder="1" applyAlignment="1" applyProtection="1">
      <alignment horizontal="left" vertical="center" wrapText="1"/>
      <protection locked="0"/>
    </xf>
    <xf numFmtId="0" fontId="23" fillId="2" borderId="4" xfId="0" applyFont="1" applyFill="1" applyBorder="1" applyAlignment="1" applyProtection="1">
      <alignment horizontal="left" vertical="center" wrapText="1"/>
      <protection locked="0"/>
    </xf>
    <xf numFmtId="0" fontId="23" fillId="2" borderId="5" xfId="0" applyFont="1" applyFill="1" applyBorder="1" applyAlignment="1" applyProtection="1">
      <alignment horizontal="left" vertical="center" wrapText="1"/>
      <protection locked="0"/>
    </xf>
    <xf numFmtId="0" fontId="21" fillId="2" borderId="60" xfId="0" applyFont="1" applyFill="1" applyBorder="1" applyAlignment="1" applyProtection="1">
      <alignment horizontal="left" vertical="center" wrapText="1"/>
      <protection locked="0"/>
    </xf>
    <xf numFmtId="0" fontId="21" fillId="2" borderId="47" xfId="0" applyFont="1" applyFill="1" applyBorder="1" applyAlignment="1" applyProtection="1">
      <alignment horizontal="left" vertical="center" wrapText="1"/>
      <protection locked="0"/>
    </xf>
    <xf numFmtId="0" fontId="21" fillId="2" borderId="44" xfId="0" applyFont="1" applyFill="1" applyBorder="1" applyAlignment="1" applyProtection="1">
      <alignment horizontal="left" vertical="center" wrapText="1"/>
      <protection locked="0"/>
    </xf>
    <xf numFmtId="0" fontId="23" fillId="2" borderId="51" xfId="0" applyFont="1" applyFill="1" applyBorder="1" applyAlignment="1" applyProtection="1">
      <alignment horizontal="left" vertical="center" wrapText="1"/>
      <protection locked="0"/>
    </xf>
    <xf numFmtId="0" fontId="23" fillId="2" borderId="0" xfId="0" applyFont="1" applyFill="1" applyAlignment="1" applyProtection="1">
      <alignment horizontal="left" vertical="center" wrapText="1"/>
      <protection locked="0"/>
    </xf>
    <xf numFmtId="0" fontId="23" fillId="2" borderId="6" xfId="0" applyFont="1" applyFill="1" applyBorder="1" applyAlignment="1" applyProtection="1">
      <alignment horizontal="left" vertical="center" wrapText="1"/>
      <protection locked="0"/>
    </xf>
    <xf numFmtId="0" fontId="20" fillId="2" borderId="58" xfId="0" applyFont="1" applyFill="1" applyBorder="1" applyAlignment="1" applyProtection="1">
      <alignment horizontal="left" vertical="center" wrapText="1"/>
      <protection locked="0"/>
    </xf>
    <xf numFmtId="0" fontId="20" fillId="2" borderId="27" xfId="0" applyFont="1" applyFill="1" applyBorder="1" applyAlignment="1" applyProtection="1">
      <alignment horizontal="left" vertical="center" wrapText="1"/>
      <protection locked="0"/>
    </xf>
    <xf numFmtId="0" fontId="20" fillId="2" borderId="18" xfId="0" applyFont="1" applyFill="1" applyBorder="1" applyAlignment="1" applyProtection="1">
      <alignment horizontal="left" vertical="center" wrapText="1"/>
      <protection locked="0"/>
    </xf>
    <xf numFmtId="0" fontId="22" fillId="2" borderId="40" xfId="0" applyFont="1" applyFill="1" applyBorder="1" applyAlignment="1" applyProtection="1">
      <alignment horizontal="left" vertical="center" wrapText="1"/>
      <protection locked="0"/>
    </xf>
    <xf numFmtId="0" fontId="22" fillId="2" borderId="50" xfId="0" applyFont="1" applyFill="1" applyBorder="1" applyAlignment="1" applyProtection="1">
      <alignment horizontal="left" vertical="center" wrapText="1"/>
      <protection locked="0"/>
    </xf>
    <xf numFmtId="0" fontId="22" fillId="2" borderId="34" xfId="0" applyFont="1" applyFill="1" applyBorder="1" applyAlignment="1" applyProtection="1">
      <alignment horizontal="left" vertical="center" wrapText="1"/>
      <protection locked="0"/>
    </xf>
    <xf numFmtId="0" fontId="22" fillId="2" borderId="41" xfId="0" applyFont="1" applyFill="1" applyBorder="1" applyAlignment="1" applyProtection="1">
      <alignment horizontal="left" vertical="center" wrapText="1"/>
      <protection locked="0"/>
    </xf>
    <xf numFmtId="0" fontId="22" fillId="2" borderId="49" xfId="0" applyFont="1" applyFill="1" applyBorder="1" applyAlignment="1" applyProtection="1">
      <alignment horizontal="left" vertical="center" wrapText="1"/>
      <protection locked="0"/>
    </xf>
    <xf numFmtId="0" fontId="22" fillId="2" borderId="39" xfId="0" applyFont="1" applyFill="1" applyBorder="1" applyAlignment="1" applyProtection="1">
      <alignment horizontal="left" vertical="center" wrapText="1"/>
      <protection locked="0"/>
    </xf>
    <xf numFmtId="0" fontId="22" fillId="2" borderId="56" xfId="0" applyFont="1" applyFill="1" applyBorder="1" applyAlignment="1" applyProtection="1">
      <alignment horizontal="left" vertical="center" wrapText="1"/>
      <protection locked="0"/>
    </xf>
    <xf numFmtId="0" fontId="22" fillId="2" borderId="43" xfId="0" applyFont="1" applyFill="1" applyBorder="1" applyAlignment="1" applyProtection="1">
      <alignment horizontal="left" vertical="center" wrapText="1"/>
      <protection locked="0"/>
    </xf>
    <xf numFmtId="0" fontId="22" fillId="2" borderId="29" xfId="0" applyFont="1" applyFill="1" applyBorder="1" applyAlignment="1" applyProtection="1">
      <alignment horizontal="left" vertical="center" wrapText="1"/>
      <protection locked="0"/>
    </xf>
    <xf numFmtId="0" fontId="24" fillId="2" borderId="53" xfId="1" applyFont="1" applyFill="1" applyBorder="1" applyAlignment="1" applyProtection="1">
      <alignment horizontal="left" vertical="center" wrapText="1"/>
      <protection locked="0"/>
    </xf>
    <xf numFmtId="0" fontId="24" fillId="2" borderId="4" xfId="1" applyFont="1" applyFill="1" applyBorder="1" applyAlignment="1" applyProtection="1">
      <alignment horizontal="left" vertical="center" wrapText="1"/>
      <protection locked="0"/>
    </xf>
    <xf numFmtId="0" fontId="24" fillId="2" borderId="5" xfId="1" applyFont="1" applyFill="1" applyBorder="1" applyAlignment="1" applyProtection="1">
      <alignment horizontal="left" vertical="center" wrapText="1"/>
      <protection locked="0"/>
    </xf>
    <xf numFmtId="0" fontId="2" fillId="0" borderId="14"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7" fillId="0" borderId="0" xfId="0" applyFont="1" applyAlignment="1">
      <alignment horizontal="left" vertical="center" wrapText="1"/>
    </xf>
    <xf numFmtId="0" fontId="2" fillId="0" borderId="2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16" xfId="0" applyFont="1" applyBorder="1" applyAlignment="1">
      <alignment horizontal="center" vertical="center"/>
    </xf>
    <xf numFmtId="0" fontId="2" fillId="0" borderId="27"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0" xfId="0" applyFont="1" applyAlignment="1">
      <alignment horizontal="center" vertical="center" wrapText="1"/>
    </xf>
    <xf numFmtId="0" fontId="2" fillId="0" borderId="17"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66"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7"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27" xfId="0" applyFont="1" applyBorder="1" applyAlignment="1">
      <alignment horizontal="center" vertical="center" wrapText="1"/>
    </xf>
  </cellXfs>
  <cellStyles count="3">
    <cellStyle name="ハイパーリンク" xfId="1" builtinId="8"/>
    <cellStyle name="標準" xfId="0" builtinId="0"/>
    <cellStyle name="標準 2"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28"/>
  <sheetViews>
    <sheetView tabSelected="1" view="pageBreakPreview" zoomScaleNormal="90" zoomScaleSheetLayoutView="100" workbookViewId="0">
      <pane ySplit="2" topLeftCell="A20" activePane="bottomLeft" state="frozen"/>
      <selection activeCell="G33" sqref="G33"/>
      <selection pane="bottomLeft" activeCell="C25" sqref="C25:J25"/>
    </sheetView>
  </sheetViews>
  <sheetFormatPr defaultRowHeight="13.2"/>
  <cols>
    <col min="1" max="1" width="16" customWidth="1"/>
    <col min="2" max="2" width="11.33203125" customWidth="1"/>
    <col min="3" max="10" width="8.6640625" customWidth="1"/>
    <col min="11" max="11" width="23.33203125" bestFit="1" customWidth="1"/>
    <col min="12" max="12" width="15.6640625" bestFit="1" customWidth="1"/>
    <col min="13" max="13" width="17.44140625" bestFit="1" customWidth="1"/>
    <col min="14" max="14" width="12.109375" bestFit="1" customWidth="1"/>
    <col min="15" max="15" width="9.33203125" bestFit="1" customWidth="1"/>
    <col min="16" max="16" width="9.44140625" bestFit="1" customWidth="1"/>
    <col min="17" max="17" width="13.88671875" bestFit="1" customWidth="1"/>
    <col min="18" max="18" width="23.44140625" bestFit="1" customWidth="1"/>
    <col min="19" max="19" width="16.88671875" bestFit="1" customWidth="1"/>
    <col min="20" max="20" width="23.109375" bestFit="1" customWidth="1"/>
    <col min="21" max="29" width="2.33203125" bestFit="1" customWidth="1"/>
  </cols>
  <sheetData>
    <row r="1" spans="1:13">
      <c r="A1" s="127" t="s">
        <v>0</v>
      </c>
      <c r="B1" s="127"/>
      <c r="C1" s="127"/>
      <c r="D1" s="127"/>
      <c r="E1" s="127"/>
      <c r="F1" s="127"/>
      <c r="G1" s="127"/>
      <c r="H1" s="127"/>
      <c r="I1" s="127"/>
      <c r="J1" s="127"/>
    </row>
    <row r="2" spans="1:13" ht="16.2">
      <c r="A2" s="128" t="s">
        <v>1</v>
      </c>
      <c r="B2" s="128"/>
      <c r="C2" s="128"/>
      <c r="D2" s="128"/>
      <c r="E2" s="128"/>
      <c r="F2" s="128"/>
      <c r="G2" s="128"/>
      <c r="H2" s="128"/>
      <c r="I2" s="128"/>
      <c r="J2" s="128"/>
    </row>
    <row r="3" spans="1:13" ht="30" customHeight="1" thickBot="1">
      <c r="A3" s="126" t="s">
        <v>2</v>
      </c>
      <c r="B3" s="126"/>
    </row>
    <row r="4" spans="1:13" ht="30" customHeight="1">
      <c r="A4" s="16" t="s">
        <v>3</v>
      </c>
      <c r="B4" s="8"/>
      <c r="C4" s="174"/>
      <c r="D4" s="175"/>
      <c r="E4" s="175"/>
      <c r="F4" s="175"/>
      <c r="G4" s="175"/>
      <c r="H4" s="175"/>
      <c r="I4" s="175"/>
      <c r="J4" s="176"/>
    </row>
    <row r="5" spans="1:13" ht="30" customHeight="1">
      <c r="A5" s="107" t="s">
        <v>5</v>
      </c>
      <c r="B5" s="73" t="s">
        <v>6</v>
      </c>
      <c r="C5" s="159"/>
      <c r="D5" s="160"/>
      <c r="E5" s="160"/>
      <c r="F5" s="160"/>
      <c r="G5" s="160"/>
      <c r="H5" s="160"/>
      <c r="I5" s="160"/>
      <c r="J5" s="161"/>
    </row>
    <row r="6" spans="1:13" ht="30" customHeight="1">
      <c r="A6" s="97"/>
      <c r="B6" s="72" t="s">
        <v>7</v>
      </c>
      <c r="C6" s="177"/>
      <c r="D6" s="178"/>
      <c r="E6" s="178"/>
      <c r="F6" s="178"/>
      <c r="G6" s="178"/>
      <c r="H6" s="178"/>
      <c r="I6" s="178"/>
      <c r="J6" s="179"/>
    </row>
    <row r="7" spans="1:13" ht="30" customHeight="1">
      <c r="A7" s="97"/>
      <c r="B7" s="72" t="s">
        <v>8</v>
      </c>
      <c r="C7" s="180"/>
      <c r="D7" s="181"/>
      <c r="E7" s="181"/>
      <c r="F7" s="181"/>
      <c r="G7" s="181"/>
      <c r="H7" s="181"/>
      <c r="I7" s="181"/>
      <c r="J7" s="182"/>
    </row>
    <row r="8" spans="1:13" ht="30" customHeight="1">
      <c r="A8" s="107" t="s">
        <v>9</v>
      </c>
      <c r="B8" s="74" t="s">
        <v>6</v>
      </c>
      <c r="C8" s="168"/>
      <c r="D8" s="169"/>
      <c r="E8" s="169"/>
      <c r="F8" s="169"/>
      <c r="G8" s="169"/>
      <c r="H8" s="169"/>
      <c r="I8" s="169"/>
      <c r="J8" s="170"/>
    </row>
    <row r="9" spans="1:13" ht="30" customHeight="1">
      <c r="A9" s="122"/>
      <c r="B9" s="17"/>
      <c r="C9" s="183"/>
      <c r="D9" s="184"/>
      <c r="E9" s="184"/>
      <c r="F9" s="184"/>
      <c r="G9" s="184"/>
      <c r="H9" s="184"/>
      <c r="I9" s="184"/>
      <c r="J9" s="185"/>
    </row>
    <row r="10" spans="1:13" ht="30" customHeight="1">
      <c r="A10" s="28" t="s">
        <v>10</v>
      </c>
      <c r="B10" s="29"/>
      <c r="C10" s="147"/>
      <c r="D10" s="148"/>
      <c r="E10" s="148"/>
      <c r="F10" s="148"/>
      <c r="G10" s="148"/>
      <c r="H10" s="148"/>
      <c r="I10" s="148"/>
      <c r="J10" s="149"/>
    </row>
    <row r="11" spans="1:13" ht="30" customHeight="1" thickBot="1">
      <c r="A11" s="9" t="s">
        <v>11</v>
      </c>
      <c r="B11" s="27"/>
      <c r="C11" s="186"/>
      <c r="D11" s="187"/>
      <c r="E11" s="187"/>
      <c r="F11" s="187"/>
      <c r="G11" s="187"/>
      <c r="H11" s="187"/>
      <c r="I11" s="187"/>
      <c r="J11" s="188"/>
    </row>
    <row r="12" spans="1:13" ht="30" customHeight="1">
      <c r="A12" s="2"/>
      <c r="B12" s="2"/>
      <c r="C12" s="2"/>
    </row>
    <row r="13" spans="1:13" ht="30" customHeight="1" thickBot="1">
      <c r="A13" s="126" t="s">
        <v>12</v>
      </c>
      <c r="B13" s="126"/>
      <c r="C13" s="126"/>
    </row>
    <row r="14" spans="1:13" ht="30" customHeight="1">
      <c r="A14" s="115" t="s">
        <v>13</v>
      </c>
      <c r="B14" s="75" t="s">
        <v>6</v>
      </c>
      <c r="C14" s="150"/>
      <c r="D14" s="151"/>
      <c r="E14" s="151"/>
      <c r="F14" s="151"/>
      <c r="G14" s="151"/>
      <c r="H14" s="151"/>
      <c r="I14" s="151"/>
      <c r="J14" s="152"/>
      <c r="K14">
        <f>C14</f>
        <v>0</v>
      </c>
      <c r="L14">
        <f>$C15</f>
        <v>0</v>
      </c>
      <c r="M14">
        <f>$C16</f>
        <v>0</v>
      </c>
    </row>
    <row r="15" spans="1:13" ht="30" customHeight="1">
      <c r="A15" s="97"/>
      <c r="B15" s="76" t="s">
        <v>14</v>
      </c>
      <c r="C15" s="153"/>
      <c r="D15" s="154"/>
      <c r="E15" s="154"/>
      <c r="F15" s="154"/>
      <c r="G15" s="154"/>
      <c r="H15" s="154"/>
      <c r="I15" s="154"/>
      <c r="J15" s="155"/>
    </row>
    <row r="16" spans="1:13" ht="30" customHeight="1">
      <c r="A16" s="97"/>
      <c r="B16" s="77" t="s">
        <v>8</v>
      </c>
      <c r="C16" s="156"/>
      <c r="D16" s="157"/>
      <c r="E16" s="157"/>
      <c r="F16" s="157"/>
      <c r="G16" s="157"/>
      <c r="H16" s="157"/>
      <c r="I16" s="157"/>
      <c r="J16" s="158"/>
    </row>
    <row r="17" spans="1:13" ht="30" customHeight="1">
      <c r="A17" s="107" t="s">
        <v>15</v>
      </c>
      <c r="B17" s="78" t="s">
        <v>6</v>
      </c>
      <c r="C17" s="159"/>
      <c r="D17" s="160"/>
      <c r="E17" s="160"/>
      <c r="F17" s="160"/>
      <c r="G17" s="160"/>
      <c r="H17" s="160"/>
      <c r="I17" s="160"/>
      <c r="J17" s="161"/>
      <c r="K17">
        <f>C17</f>
        <v>0</v>
      </c>
      <c r="L17">
        <f>$C18</f>
        <v>0</v>
      </c>
      <c r="M17">
        <f>$C19</f>
        <v>0</v>
      </c>
    </row>
    <row r="18" spans="1:13" ht="30" customHeight="1">
      <c r="A18" s="97"/>
      <c r="B18" s="76" t="s">
        <v>14</v>
      </c>
      <c r="C18" s="153"/>
      <c r="D18" s="154"/>
      <c r="E18" s="154"/>
      <c r="F18" s="154"/>
      <c r="G18" s="154"/>
      <c r="H18" s="154"/>
      <c r="I18" s="154"/>
      <c r="J18" s="155"/>
    </row>
    <row r="19" spans="1:13" ht="30" customHeight="1">
      <c r="A19" s="122"/>
      <c r="B19" s="77" t="s">
        <v>8</v>
      </c>
      <c r="C19" s="156"/>
      <c r="D19" s="157"/>
      <c r="E19" s="157"/>
      <c r="F19" s="157"/>
      <c r="G19" s="157"/>
      <c r="H19" s="157"/>
      <c r="I19" s="157"/>
      <c r="J19" s="158"/>
    </row>
    <row r="20" spans="1:13" ht="30" customHeight="1">
      <c r="A20" s="97" t="s">
        <v>16</v>
      </c>
      <c r="B20" s="78" t="s">
        <v>6</v>
      </c>
      <c r="C20" s="168"/>
      <c r="D20" s="169"/>
      <c r="E20" s="169"/>
      <c r="F20" s="169"/>
      <c r="G20" s="169"/>
      <c r="H20" s="169"/>
      <c r="I20" s="169"/>
      <c r="J20" s="170"/>
      <c r="K20">
        <f>C20</f>
        <v>0</v>
      </c>
      <c r="L20">
        <f>$C21</f>
        <v>0</v>
      </c>
      <c r="M20">
        <f>$C22</f>
        <v>0</v>
      </c>
    </row>
    <row r="21" spans="1:13" ht="30" customHeight="1">
      <c r="A21" s="97"/>
      <c r="B21" s="76" t="s">
        <v>14</v>
      </c>
      <c r="C21" s="171"/>
      <c r="D21" s="172"/>
      <c r="E21" s="172"/>
      <c r="F21" s="172"/>
      <c r="G21" s="172"/>
      <c r="H21" s="172"/>
      <c r="I21" s="172"/>
      <c r="J21" s="173"/>
    </row>
    <row r="22" spans="1:13" ht="30" customHeight="1">
      <c r="A22" s="97"/>
      <c r="B22" s="77" t="s">
        <v>8</v>
      </c>
      <c r="C22" s="156"/>
      <c r="D22" s="157"/>
      <c r="E22" s="157"/>
      <c r="F22" s="157"/>
      <c r="G22" s="157"/>
      <c r="H22" s="157"/>
      <c r="I22" s="157"/>
      <c r="J22" s="158"/>
    </row>
    <row r="23" spans="1:13" ht="30" customHeight="1">
      <c r="A23" s="107" t="s">
        <v>17</v>
      </c>
      <c r="B23" s="79" t="s">
        <v>6</v>
      </c>
      <c r="C23" s="168"/>
      <c r="D23" s="169"/>
      <c r="E23" s="169"/>
      <c r="F23" s="169"/>
      <c r="G23" s="169"/>
      <c r="H23" s="169"/>
      <c r="I23" s="169"/>
      <c r="J23" s="170"/>
      <c r="K23">
        <f>C23</f>
        <v>0</v>
      </c>
      <c r="L23">
        <f>$C24</f>
        <v>0</v>
      </c>
      <c r="M23">
        <f>$C25</f>
        <v>0</v>
      </c>
    </row>
    <row r="24" spans="1:13" ht="30" customHeight="1">
      <c r="A24" s="97"/>
      <c r="B24" s="76" t="s">
        <v>14</v>
      </c>
      <c r="C24" s="162"/>
      <c r="D24" s="163"/>
      <c r="E24" s="163"/>
      <c r="F24" s="163"/>
      <c r="G24" s="163"/>
      <c r="H24" s="163"/>
      <c r="I24" s="163"/>
      <c r="J24" s="164"/>
    </row>
    <row r="25" spans="1:13" ht="30" customHeight="1" thickBot="1">
      <c r="A25" s="108"/>
      <c r="B25" s="80" t="s">
        <v>18</v>
      </c>
      <c r="C25" s="165"/>
      <c r="D25" s="166"/>
      <c r="E25" s="166"/>
      <c r="F25" s="166"/>
      <c r="G25" s="166"/>
      <c r="H25" s="166"/>
      <c r="I25" s="166"/>
      <c r="J25" s="167"/>
    </row>
    <row r="26" spans="1:13">
      <c r="A26" s="1"/>
    </row>
    <row r="27" spans="1:13" ht="42.6" customHeight="1">
      <c r="A27" s="96" t="s">
        <v>1361</v>
      </c>
      <c r="B27" s="96"/>
      <c r="C27" s="96"/>
      <c r="D27" s="96"/>
      <c r="E27" s="96"/>
      <c r="F27" s="96"/>
      <c r="G27" s="96"/>
      <c r="H27" s="96"/>
      <c r="I27" s="96"/>
      <c r="J27" s="96"/>
    </row>
    <row r="28" spans="1:13" ht="30" customHeight="1">
      <c r="A28" s="96" t="s">
        <v>19</v>
      </c>
      <c r="B28" s="96"/>
      <c r="C28" s="96"/>
      <c r="D28" s="96"/>
      <c r="E28" s="96"/>
      <c r="F28" s="96"/>
      <c r="G28" s="96"/>
      <c r="H28" s="96"/>
      <c r="I28" s="96"/>
      <c r="J28" s="96"/>
    </row>
  </sheetData>
  <sheetProtection sheet="1" objects="1" scenarios="1"/>
  <mergeCells count="32">
    <mergeCell ref="A28:J28"/>
    <mergeCell ref="A27:J27"/>
    <mergeCell ref="A2:J2"/>
    <mergeCell ref="A3:B3"/>
    <mergeCell ref="C4:J4"/>
    <mergeCell ref="A5:A7"/>
    <mergeCell ref="C5:J5"/>
    <mergeCell ref="C6:J6"/>
    <mergeCell ref="C7:J7"/>
    <mergeCell ref="A8:A9"/>
    <mergeCell ref="C8:J8"/>
    <mergeCell ref="C9:J9"/>
    <mergeCell ref="C11:J11"/>
    <mergeCell ref="A13:C13"/>
    <mergeCell ref="A23:A25"/>
    <mergeCell ref="C23:J23"/>
    <mergeCell ref="C24:J24"/>
    <mergeCell ref="C25:J25"/>
    <mergeCell ref="A20:A22"/>
    <mergeCell ref="C20:J20"/>
    <mergeCell ref="C21:J21"/>
    <mergeCell ref="C22:J22"/>
    <mergeCell ref="A1:J1"/>
    <mergeCell ref="A17:A19"/>
    <mergeCell ref="C10:J10"/>
    <mergeCell ref="A14:A16"/>
    <mergeCell ref="C14:J14"/>
    <mergeCell ref="C15:J15"/>
    <mergeCell ref="C16:J16"/>
    <mergeCell ref="C17:J17"/>
    <mergeCell ref="C18:J18"/>
    <mergeCell ref="C19:J19"/>
  </mergeCells>
  <phoneticPr fontId="5"/>
  <dataValidations count="1">
    <dataValidation imeMode="halfAlpha" allowBlank="1" showInputMessage="1" showErrorMessage="1" sqref="C7" xr:uid="{00000000-0002-0000-0000-000001000000}"/>
  </dataValidations>
  <printOptions horizontalCentered="1"/>
  <pageMargins left="0.70866141732283472" right="0.70866141732283472" top="0.74803149606299213" bottom="0.74803149606299213" header="0.31496062992125984" footer="0.31496062992125984"/>
  <pageSetup paperSize="9" scale="92"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署番!$C$316:$C$363</xm:f>
          </x14:formula1>
          <xm:sqref>C4:J4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D07D1-7E77-48DE-894A-B2B6EED67660}">
  <dimension ref="A1:AR4"/>
  <sheetViews>
    <sheetView workbookViewId="0">
      <selection activeCell="R28" sqref="R28"/>
    </sheetView>
  </sheetViews>
  <sheetFormatPr defaultRowHeight="13.2"/>
  <cols>
    <col min="1" max="1" width="9.5546875" bestFit="1" customWidth="1"/>
    <col min="2" max="2" width="3.5546875" bestFit="1" customWidth="1"/>
    <col min="14" max="14" width="16.109375" bestFit="1" customWidth="1"/>
    <col min="32" max="32" width="8.88671875" customWidth="1"/>
  </cols>
  <sheetData>
    <row r="1" spans="1:44">
      <c r="A1" t="s">
        <v>99</v>
      </c>
      <c r="B1" t="str">
        <f>IF(ISBLANK('別紙２－１'!C15),"×","○")</f>
        <v>×</v>
      </c>
      <c r="C1">
        <f>'別紙２－１'!C4</f>
        <v>0</v>
      </c>
      <c r="D1">
        <f>'別紙２－１'!C5</f>
        <v>0</v>
      </c>
      <c r="E1">
        <f>'別紙２－１'!C6</f>
        <v>0</v>
      </c>
      <c r="F1">
        <f>'別紙２－１'!C7</f>
        <v>0</v>
      </c>
      <c r="G1">
        <f>'別紙２－１'!C8</f>
        <v>0</v>
      </c>
      <c r="H1">
        <f>'別紙２－１'!C9</f>
        <v>0</v>
      </c>
      <c r="I1">
        <f>'別紙２－１'!C10</f>
        <v>0</v>
      </c>
      <c r="J1">
        <f>'別紙２－１'!C11</f>
        <v>0</v>
      </c>
      <c r="K1">
        <f>'別紙２－１'!C14</f>
        <v>0</v>
      </c>
      <c r="L1">
        <f>'別紙２－１'!C15</f>
        <v>0</v>
      </c>
      <c r="M1">
        <f>'別紙２－１'!C16</f>
        <v>0</v>
      </c>
      <c r="N1" s="26">
        <f>'別紙２－２'!D5</f>
        <v>0</v>
      </c>
      <c r="O1">
        <f>'別紙２－２'!D6</f>
        <v>0</v>
      </c>
      <c r="P1">
        <f>'別紙２－２'!D7</f>
        <v>0</v>
      </c>
      <c r="Q1">
        <f>'別紙２－２'!D8</f>
        <v>0</v>
      </c>
      <c r="R1">
        <f>'別紙２－２'!D9</f>
        <v>0</v>
      </c>
      <c r="S1">
        <f>'別紙２－２'!D10</f>
        <v>0</v>
      </c>
      <c r="T1">
        <f>'別紙２－２'!D11</f>
        <v>0</v>
      </c>
      <c r="U1">
        <f>'別紙２－２'!D12</f>
        <v>0</v>
      </c>
      <c r="V1">
        <f>'別紙２－２'!D13</f>
        <v>0</v>
      </c>
      <c r="W1">
        <f>'別紙２－２'!D14</f>
        <v>0</v>
      </c>
      <c r="X1">
        <f>'別紙２－２'!D15</f>
        <v>0</v>
      </c>
      <c r="Y1">
        <f>'別紙２－２'!D16</f>
        <v>0</v>
      </c>
      <c r="Z1">
        <f>'別紙２－２'!D17</f>
        <v>0</v>
      </c>
      <c r="AA1">
        <f>'別紙２－２'!D18</f>
        <v>0</v>
      </c>
      <c r="AB1">
        <f>'別紙２－２'!D19</f>
        <v>0</v>
      </c>
      <c r="AC1">
        <f>'別紙２－２'!D20</f>
        <v>0</v>
      </c>
      <c r="AD1">
        <f>'別紙２－２'!D21</f>
        <v>0</v>
      </c>
      <c r="AE1">
        <f>'別紙２－２'!D22</f>
        <v>0</v>
      </c>
      <c r="AF1">
        <f>'別紙２－２'!D23</f>
        <v>0</v>
      </c>
      <c r="AG1">
        <f>'別紙２－２'!D24</f>
        <v>0</v>
      </c>
      <c r="AH1">
        <f>'別紙２－２'!D25</f>
        <v>0</v>
      </c>
      <c r="AI1">
        <f>'別紙２－２'!D26</f>
        <v>0</v>
      </c>
      <c r="AJ1">
        <f>'別紙２－２'!D27</f>
        <v>0</v>
      </c>
      <c r="AK1">
        <f>'別紙２－２'!D28</f>
        <v>0</v>
      </c>
      <c r="AL1">
        <f>'別紙２－２'!D29</f>
        <v>0</v>
      </c>
      <c r="AM1">
        <f>'別紙２－２'!D30</f>
        <v>0</v>
      </c>
      <c r="AN1">
        <f>'別紙２－２'!D31</f>
        <v>0</v>
      </c>
      <c r="AO1">
        <f>'別紙２－２'!D32</f>
        <v>0</v>
      </c>
      <c r="AP1">
        <f>'別紙２－２'!D33</f>
        <v>0</v>
      </c>
    </row>
    <row r="2" spans="1:44">
      <c r="A2" t="s">
        <v>100</v>
      </c>
      <c r="B2" t="str">
        <f>IF(ISBLANK('別紙２－１'!C18),"×","○")</f>
        <v>×</v>
      </c>
      <c r="C2">
        <f>C1</f>
        <v>0</v>
      </c>
      <c r="D2">
        <f t="shared" ref="D2:J2" si="0">D1</f>
        <v>0</v>
      </c>
      <c r="E2">
        <f t="shared" si="0"/>
        <v>0</v>
      </c>
      <c r="F2">
        <f t="shared" si="0"/>
        <v>0</v>
      </c>
      <c r="G2">
        <f t="shared" si="0"/>
        <v>0</v>
      </c>
      <c r="H2">
        <f t="shared" si="0"/>
        <v>0</v>
      </c>
      <c r="I2">
        <f t="shared" si="0"/>
        <v>0</v>
      </c>
      <c r="J2">
        <f t="shared" si="0"/>
        <v>0</v>
      </c>
      <c r="K2">
        <f>'別紙２－１'!C17</f>
        <v>0</v>
      </c>
      <c r="L2">
        <f>'別紙２－１'!C18</f>
        <v>0</v>
      </c>
      <c r="M2">
        <f>'別紙２－１'!C19</f>
        <v>0</v>
      </c>
      <c r="N2" s="26">
        <f>'別紙２－３'!D5</f>
        <v>0</v>
      </c>
      <c r="O2" s="26">
        <f>'別紙２－３'!D6</f>
        <v>0</v>
      </c>
      <c r="P2" s="26">
        <f>'別紙２－３'!D7</f>
        <v>0</v>
      </c>
      <c r="Q2">
        <f>'別紙２－３'!D8</f>
        <v>0</v>
      </c>
      <c r="R2">
        <f>'別紙２－３'!D9</f>
        <v>0</v>
      </c>
      <c r="S2">
        <f>'別紙２－３'!D10</f>
        <v>0</v>
      </c>
      <c r="T2">
        <f>'別紙２－３'!D11</f>
        <v>0</v>
      </c>
      <c r="U2">
        <f>'別紙２－３'!D12</f>
        <v>0</v>
      </c>
      <c r="V2">
        <f>'別紙２－３'!D13</f>
        <v>0</v>
      </c>
      <c r="W2">
        <f>'別紙２－３'!D14</f>
        <v>0</v>
      </c>
      <c r="X2">
        <f>'別紙２－３'!D15</f>
        <v>0</v>
      </c>
      <c r="Y2">
        <f>'別紙２－３'!D16</f>
        <v>0</v>
      </c>
      <c r="Z2">
        <f>'別紙２－３'!D17</f>
        <v>0</v>
      </c>
      <c r="AA2">
        <f>'別紙２－３'!D18</f>
        <v>0</v>
      </c>
      <c r="AB2">
        <f>'別紙２－３'!D19</f>
        <v>0</v>
      </c>
      <c r="AC2">
        <f>'別紙２－３'!D20</f>
        <v>0</v>
      </c>
      <c r="AD2">
        <f>'別紙２－３'!D21</f>
        <v>0</v>
      </c>
      <c r="AE2">
        <f>'別紙２－３'!D22</f>
        <v>0</v>
      </c>
      <c r="AF2">
        <f>'別紙２－３'!D23</f>
        <v>0</v>
      </c>
      <c r="AG2">
        <f>'別紙２－３'!D24</f>
        <v>0</v>
      </c>
      <c r="AH2">
        <f>'別紙２－３'!D25</f>
        <v>0</v>
      </c>
      <c r="AI2">
        <f>'別紙２－３'!D26</f>
        <v>0</v>
      </c>
      <c r="AJ2">
        <f>'別紙２－３'!D27</f>
        <v>0</v>
      </c>
      <c r="AK2">
        <f>'別紙２－３'!D28</f>
        <v>0</v>
      </c>
      <c r="AL2">
        <f>'別紙２－３'!D29</f>
        <v>0</v>
      </c>
      <c r="AM2">
        <f>'別紙２－３'!D30</f>
        <v>0</v>
      </c>
      <c r="AN2">
        <f>'別紙２－３'!D31</f>
        <v>0</v>
      </c>
      <c r="AO2">
        <f>'別紙２－３'!D32</f>
        <v>0</v>
      </c>
      <c r="AP2">
        <f>'別紙２－３'!D33</f>
        <v>0</v>
      </c>
      <c r="AQ2">
        <f>'別紙２－３'!D34</f>
        <v>0</v>
      </c>
      <c r="AR2">
        <f>'別紙２－３'!D35</f>
        <v>0</v>
      </c>
    </row>
    <row r="3" spans="1:44">
      <c r="A3" t="s">
        <v>101</v>
      </c>
      <c r="B3" t="str">
        <f>IF(ISBLANK('別紙２－１'!C21),"×","○")</f>
        <v>×</v>
      </c>
      <c r="C3">
        <f>C2</f>
        <v>0</v>
      </c>
      <c r="D3">
        <f t="shared" ref="D3" si="1">D2</f>
        <v>0</v>
      </c>
      <c r="E3">
        <f t="shared" ref="E3" si="2">E2</f>
        <v>0</v>
      </c>
      <c r="F3">
        <f t="shared" ref="F3" si="3">F2</f>
        <v>0</v>
      </c>
      <c r="G3">
        <f t="shared" ref="G3" si="4">G2</f>
        <v>0</v>
      </c>
      <c r="H3">
        <f t="shared" ref="H3" si="5">H2</f>
        <v>0</v>
      </c>
      <c r="I3">
        <f t="shared" ref="I3" si="6">I2</f>
        <v>0</v>
      </c>
      <c r="J3">
        <f t="shared" ref="J3" si="7">J2</f>
        <v>0</v>
      </c>
      <c r="K3">
        <f>'別紙２－１'!C20</f>
        <v>0</v>
      </c>
      <c r="L3">
        <f>'別紙２－１'!C21</f>
        <v>0</v>
      </c>
      <c r="M3">
        <f>'別紙２－１'!C22</f>
        <v>0</v>
      </c>
      <c r="N3" t="s">
        <v>90</v>
      </c>
      <c r="O3">
        <f>'別紙２－４'!C6</f>
        <v>0</v>
      </c>
      <c r="P3">
        <f>'別紙２－４'!C7</f>
        <v>0</v>
      </c>
      <c r="Q3">
        <f>'別紙２－４'!C8</f>
        <v>0</v>
      </c>
      <c r="R3">
        <f>'別紙２－４'!C9</f>
        <v>0</v>
      </c>
      <c r="S3">
        <f>'別紙２－４'!C10</f>
        <v>0</v>
      </c>
      <c r="T3">
        <f>'別紙２－４'!C11</f>
        <v>0</v>
      </c>
      <c r="U3">
        <f>'別紙２－４'!C12</f>
        <v>0</v>
      </c>
      <c r="V3">
        <f>'別紙２－４'!C13</f>
        <v>0</v>
      </c>
      <c r="W3">
        <f>'別紙２－４'!C14</f>
        <v>0</v>
      </c>
      <c r="X3">
        <f>'別紙２－４'!C15</f>
        <v>0</v>
      </c>
      <c r="Y3">
        <f>'別紙２－４'!C16</f>
        <v>0</v>
      </c>
      <c r="Z3">
        <f>'別紙２－４'!C17</f>
        <v>0</v>
      </c>
      <c r="AA3">
        <f>'別紙２－４'!C18</f>
        <v>0</v>
      </c>
      <c r="AB3">
        <f>'別紙２－４'!C19</f>
        <v>0</v>
      </c>
    </row>
    <row r="4" spans="1:44">
      <c r="A4" t="s">
        <v>102</v>
      </c>
      <c r="B4" t="str">
        <f>IF(ISBLANK('別紙２－１'!C24),"×","○")</f>
        <v>×</v>
      </c>
      <c r="C4">
        <f>C3</f>
        <v>0</v>
      </c>
      <c r="D4">
        <f t="shared" ref="D4" si="8">D3</f>
        <v>0</v>
      </c>
      <c r="E4">
        <f t="shared" ref="E4" si="9">E3</f>
        <v>0</v>
      </c>
      <c r="F4">
        <f t="shared" ref="F4" si="10">F3</f>
        <v>0</v>
      </c>
      <c r="G4">
        <f t="shared" ref="G4" si="11">G3</f>
        <v>0</v>
      </c>
      <c r="H4">
        <f t="shared" ref="H4" si="12">H3</f>
        <v>0</v>
      </c>
      <c r="I4">
        <f t="shared" ref="I4" si="13">I3</f>
        <v>0</v>
      </c>
      <c r="J4">
        <f t="shared" ref="J4" si="14">J3</f>
        <v>0</v>
      </c>
      <c r="K4">
        <f>'別紙２－１'!C23</f>
        <v>0</v>
      </c>
      <c r="L4">
        <f>'別紙２－１'!C24</f>
        <v>0</v>
      </c>
      <c r="M4">
        <f>'別紙２－１'!C25</f>
        <v>0</v>
      </c>
      <c r="N4" t="s">
        <v>89</v>
      </c>
      <c r="O4">
        <f>'別紙２－４'!E6</f>
        <v>0</v>
      </c>
      <c r="P4">
        <f>'別紙２－４'!E7</f>
        <v>0</v>
      </c>
      <c r="Q4">
        <f>'別紙２－４'!E8</f>
        <v>0</v>
      </c>
      <c r="R4">
        <f>'別紙２－４'!E9</f>
        <v>0</v>
      </c>
      <c r="S4">
        <f>'別紙２－４'!E10</f>
        <v>0</v>
      </c>
      <c r="T4">
        <f>'別紙２－４'!E11</f>
        <v>0</v>
      </c>
      <c r="U4">
        <f>'別紙２－４'!E12</f>
        <v>0</v>
      </c>
      <c r="V4">
        <f>'別紙２－４'!E13</f>
        <v>0</v>
      </c>
      <c r="W4">
        <f>'別紙２－４'!E14</f>
        <v>0</v>
      </c>
      <c r="X4">
        <f>'別紙２－４'!E15</f>
        <v>0</v>
      </c>
      <c r="Y4">
        <f>'別紙２－４'!E16</f>
        <v>0</v>
      </c>
      <c r="Z4">
        <f>'別紙２－４'!E17</f>
        <v>0</v>
      </c>
      <c r="AA4">
        <f>'別紙２－４'!E18</f>
        <v>0</v>
      </c>
      <c r="AB4">
        <f>'別紙２－４'!E19</f>
        <v>0</v>
      </c>
    </row>
  </sheetData>
  <sheetProtection sheet="1" objects="1" scenarios="1" formatColumns="0"/>
  <phoneticPr fontId="5"/>
  <dataValidations count="2">
    <dataValidation type="list" allowBlank="1" showInputMessage="1" showErrorMessage="1" sqref="P1" xr:uid="{C07F3E6B-620F-4369-9DFC-815BD134BF23}">
      <formula1>"タンク,瓶"</formula1>
    </dataValidation>
    <dataValidation type="list" allowBlank="1" showInputMessage="1" showErrorMessage="1" sqref="O1" xr:uid="{DF57A005-C466-4E8A-A8B0-5E3B835E1530}">
      <formula1>"有,無"</formula1>
    </dataValidation>
  </dataValidations>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4:J527"/>
  <sheetViews>
    <sheetView topLeftCell="A344" workbookViewId="0">
      <selection activeCell="C316" sqref="C316:C363"/>
    </sheetView>
  </sheetViews>
  <sheetFormatPr defaultColWidth="9.6640625" defaultRowHeight="12"/>
  <cols>
    <col min="1" max="16384" width="9.6640625" style="14"/>
  </cols>
  <sheetData>
    <row r="4" spans="1:10">
      <c r="A4" s="13">
        <f>IF(LEFT(B3,3)=LEFT(B4,3),A3+1,LEFT(B4,3)*100+1)</f>
        <v>1101</v>
      </c>
      <c r="B4" s="14" t="s">
        <v>190</v>
      </c>
      <c r="C4" s="14" t="s">
        <v>191</v>
      </c>
      <c r="D4" s="14" t="str">
        <f>B4</f>
        <v>01101</v>
      </c>
      <c r="F4" s="15" t="s">
        <v>192</v>
      </c>
      <c r="G4" s="14" t="s">
        <v>193</v>
      </c>
      <c r="I4" s="15" t="s">
        <v>194</v>
      </c>
      <c r="J4" s="14" t="s">
        <v>195</v>
      </c>
    </row>
    <row r="5" spans="1:10">
      <c r="A5" s="13">
        <f t="shared" ref="A5:A68" si="0">IF(LEFT(B4,3)=LEFT(B5,3),A4+1,LEFT(B5,3)*100+1)</f>
        <v>1102</v>
      </c>
      <c r="B5" s="14" t="s">
        <v>196</v>
      </c>
      <c r="C5" s="14" t="s">
        <v>197</v>
      </c>
      <c r="D5" s="14" t="str">
        <f t="shared" ref="D5:D68" si="1">B5</f>
        <v>01103</v>
      </c>
      <c r="F5" s="15" t="s">
        <v>198</v>
      </c>
      <c r="G5" s="14" t="s">
        <v>199</v>
      </c>
      <c r="I5" s="15" t="s">
        <v>200</v>
      </c>
      <c r="J5" s="14" t="s">
        <v>201</v>
      </c>
    </row>
    <row r="6" spans="1:10">
      <c r="A6" s="13">
        <f t="shared" si="0"/>
        <v>1103</v>
      </c>
      <c r="B6" s="14" t="s">
        <v>202</v>
      </c>
      <c r="C6" s="14" t="s">
        <v>203</v>
      </c>
      <c r="D6" s="14" t="str">
        <f t="shared" si="1"/>
        <v>01105</v>
      </c>
      <c r="F6" s="15" t="s">
        <v>204</v>
      </c>
      <c r="G6" s="14" t="s">
        <v>205</v>
      </c>
      <c r="I6" s="15" t="s">
        <v>206</v>
      </c>
      <c r="J6" s="14" t="s">
        <v>207</v>
      </c>
    </row>
    <row r="7" spans="1:10">
      <c r="A7" s="13">
        <f t="shared" si="0"/>
        <v>1104</v>
      </c>
      <c r="B7" s="14" t="s">
        <v>208</v>
      </c>
      <c r="C7" s="14" t="s">
        <v>209</v>
      </c>
      <c r="D7" s="14" t="str">
        <f t="shared" si="1"/>
        <v>01107</v>
      </c>
      <c r="F7" s="15" t="s">
        <v>210</v>
      </c>
      <c r="G7" s="14" t="s">
        <v>211</v>
      </c>
      <c r="I7" s="15" t="s">
        <v>212</v>
      </c>
      <c r="J7" s="14" t="s">
        <v>213</v>
      </c>
    </row>
    <row r="8" spans="1:10">
      <c r="A8" s="13">
        <f t="shared" si="0"/>
        <v>1105</v>
      </c>
      <c r="B8" s="14" t="s">
        <v>214</v>
      </c>
      <c r="C8" s="14" t="s">
        <v>215</v>
      </c>
      <c r="D8" s="14" t="str">
        <f t="shared" si="1"/>
        <v>01109</v>
      </c>
      <c r="F8" s="15" t="s">
        <v>216</v>
      </c>
      <c r="G8" s="14" t="s">
        <v>217</v>
      </c>
      <c r="I8" s="15" t="s">
        <v>218</v>
      </c>
      <c r="J8" s="14" t="s">
        <v>219</v>
      </c>
    </row>
    <row r="9" spans="1:10">
      <c r="A9" s="13">
        <f t="shared" si="0"/>
        <v>1106</v>
      </c>
      <c r="B9" s="14" t="s">
        <v>220</v>
      </c>
      <c r="C9" s="14" t="s">
        <v>221</v>
      </c>
      <c r="D9" s="14" t="str">
        <f t="shared" si="1"/>
        <v>01111</v>
      </c>
      <c r="F9" s="15" t="s">
        <v>222</v>
      </c>
      <c r="G9" s="14" t="s">
        <v>223</v>
      </c>
      <c r="I9" s="15" t="s">
        <v>224</v>
      </c>
      <c r="J9" s="14" t="s">
        <v>225</v>
      </c>
    </row>
    <row r="10" spans="1:10">
      <c r="A10" s="13">
        <f t="shared" si="0"/>
        <v>1107</v>
      </c>
      <c r="B10" s="14" t="s">
        <v>226</v>
      </c>
      <c r="C10" s="14" t="s">
        <v>227</v>
      </c>
      <c r="D10" s="14" t="str">
        <f t="shared" si="1"/>
        <v>01113</v>
      </c>
      <c r="F10" s="15" t="s">
        <v>228</v>
      </c>
      <c r="G10" s="14" t="s">
        <v>229</v>
      </c>
      <c r="I10" s="15" t="s">
        <v>230</v>
      </c>
      <c r="J10" s="14" t="s">
        <v>231</v>
      </c>
    </row>
    <row r="11" spans="1:10">
      <c r="A11" s="13">
        <f t="shared" si="0"/>
        <v>1108</v>
      </c>
      <c r="B11" s="14" t="s">
        <v>232</v>
      </c>
      <c r="C11" s="14" t="s">
        <v>233</v>
      </c>
      <c r="D11" s="14" t="str">
        <f t="shared" si="1"/>
        <v>01115</v>
      </c>
      <c r="F11" s="15" t="s">
        <v>234</v>
      </c>
      <c r="G11" s="14" t="s">
        <v>235</v>
      </c>
      <c r="I11" s="15" t="s">
        <v>236</v>
      </c>
      <c r="J11" s="14" t="s">
        <v>237</v>
      </c>
    </row>
    <row r="12" spans="1:10">
      <c r="A12" s="13">
        <f t="shared" si="0"/>
        <v>1109</v>
      </c>
      <c r="B12" s="14" t="s">
        <v>238</v>
      </c>
      <c r="C12" s="14" t="s">
        <v>239</v>
      </c>
      <c r="D12" s="14" t="str">
        <f t="shared" si="1"/>
        <v>01117</v>
      </c>
      <c r="F12" s="15" t="s">
        <v>240</v>
      </c>
      <c r="G12" s="14" t="s">
        <v>241</v>
      </c>
      <c r="I12" s="15" t="s">
        <v>242</v>
      </c>
      <c r="J12" s="14" t="s">
        <v>243</v>
      </c>
    </row>
    <row r="13" spans="1:10">
      <c r="A13" s="13">
        <f t="shared" si="0"/>
        <v>1110</v>
      </c>
      <c r="B13" s="14" t="s">
        <v>244</v>
      </c>
      <c r="C13" s="14" t="s">
        <v>245</v>
      </c>
      <c r="D13" s="14" t="str">
        <f t="shared" si="1"/>
        <v>01119</v>
      </c>
      <c r="F13" s="15" t="s">
        <v>246</v>
      </c>
      <c r="G13" s="14" t="s">
        <v>247</v>
      </c>
      <c r="I13" s="15" t="s">
        <v>248</v>
      </c>
      <c r="J13" s="14" t="s">
        <v>249</v>
      </c>
    </row>
    <row r="14" spans="1:10">
      <c r="A14" s="13">
        <f t="shared" si="0"/>
        <v>1111</v>
      </c>
      <c r="B14" s="14" t="s">
        <v>250</v>
      </c>
      <c r="C14" s="14" t="s">
        <v>251</v>
      </c>
      <c r="D14" s="14" t="str">
        <f t="shared" si="1"/>
        <v>01121</v>
      </c>
      <c r="F14" s="15" t="s">
        <v>252</v>
      </c>
      <c r="G14" s="14" t="s">
        <v>253</v>
      </c>
      <c r="I14" s="15" t="s">
        <v>254</v>
      </c>
      <c r="J14" s="14" t="s">
        <v>255</v>
      </c>
    </row>
    <row r="15" spans="1:10">
      <c r="A15" s="13">
        <f t="shared" si="0"/>
        <v>1112</v>
      </c>
      <c r="B15" s="14" t="s">
        <v>256</v>
      </c>
      <c r="C15" s="14" t="s">
        <v>257</v>
      </c>
      <c r="D15" s="14" t="str">
        <f t="shared" si="1"/>
        <v>01123</v>
      </c>
      <c r="F15" s="15" t="s">
        <v>258</v>
      </c>
      <c r="G15" s="14" t="s">
        <v>259</v>
      </c>
      <c r="I15" s="15" t="s">
        <v>260</v>
      </c>
      <c r="J15" s="14" t="s">
        <v>261</v>
      </c>
    </row>
    <row r="16" spans="1:10">
      <c r="A16" s="13">
        <f t="shared" si="0"/>
        <v>1113</v>
      </c>
      <c r="B16" s="14" t="s">
        <v>262</v>
      </c>
      <c r="C16" s="14" t="s">
        <v>263</v>
      </c>
      <c r="D16" s="14" t="str">
        <f t="shared" si="1"/>
        <v>01125</v>
      </c>
      <c r="F16" s="15" t="s">
        <v>264</v>
      </c>
      <c r="G16" s="14" t="s">
        <v>265</v>
      </c>
    </row>
    <row r="17" spans="1:7">
      <c r="A17" s="13">
        <f t="shared" si="0"/>
        <v>1114</v>
      </c>
      <c r="B17" s="14" t="s">
        <v>266</v>
      </c>
      <c r="C17" s="14" t="s">
        <v>267</v>
      </c>
      <c r="D17" s="14" t="str">
        <f t="shared" si="1"/>
        <v>01127</v>
      </c>
      <c r="F17" s="15" t="s">
        <v>268</v>
      </c>
      <c r="G17" s="14" t="s">
        <v>269</v>
      </c>
    </row>
    <row r="18" spans="1:7">
      <c r="A18" s="13">
        <f t="shared" si="0"/>
        <v>1115</v>
      </c>
      <c r="B18" s="14" t="s">
        <v>270</v>
      </c>
      <c r="C18" s="14" t="s">
        <v>271</v>
      </c>
      <c r="D18" s="14" t="str">
        <f t="shared" si="1"/>
        <v>01129</v>
      </c>
      <c r="F18" s="15" t="s">
        <v>272</v>
      </c>
      <c r="G18" s="14" t="s">
        <v>273</v>
      </c>
    </row>
    <row r="19" spans="1:7">
      <c r="A19" s="13">
        <f t="shared" si="0"/>
        <v>1116</v>
      </c>
      <c r="B19" s="14" t="s">
        <v>274</v>
      </c>
      <c r="C19" s="14" t="s">
        <v>275</v>
      </c>
      <c r="D19" s="14" t="str">
        <f t="shared" si="1"/>
        <v>01131</v>
      </c>
      <c r="F19" s="15" t="s">
        <v>276</v>
      </c>
      <c r="G19" s="14" t="s">
        <v>277</v>
      </c>
    </row>
    <row r="20" spans="1:7">
      <c r="A20" s="13">
        <f t="shared" si="0"/>
        <v>1117</v>
      </c>
      <c r="B20" s="14" t="s">
        <v>278</v>
      </c>
      <c r="C20" s="14" t="s">
        <v>279</v>
      </c>
      <c r="D20" s="14" t="str">
        <f t="shared" si="1"/>
        <v>01133</v>
      </c>
      <c r="F20" s="15" t="s">
        <v>280</v>
      </c>
      <c r="G20" s="14" t="s">
        <v>281</v>
      </c>
    </row>
    <row r="21" spans="1:7">
      <c r="A21" s="13">
        <f t="shared" si="0"/>
        <v>1118</v>
      </c>
      <c r="B21" s="14" t="s">
        <v>282</v>
      </c>
      <c r="C21" s="14" t="s">
        <v>283</v>
      </c>
      <c r="D21" s="14" t="str">
        <f t="shared" si="1"/>
        <v>01135</v>
      </c>
      <c r="F21" s="15" t="s">
        <v>284</v>
      </c>
      <c r="G21" s="14" t="s">
        <v>285</v>
      </c>
    </row>
    <row r="22" spans="1:7">
      <c r="A22" s="13">
        <f t="shared" si="0"/>
        <v>1119</v>
      </c>
      <c r="B22" s="14" t="s">
        <v>286</v>
      </c>
      <c r="C22" s="14" t="s">
        <v>287</v>
      </c>
      <c r="D22" s="14" t="str">
        <f t="shared" si="1"/>
        <v>01137</v>
      </c>
      <c r="F22" s="15" t="s">
        <v>288</v>
      </c>
      <c r="G22" s="14" t="s">
        <v>289</v>
      </c>
    </row>
    <row r="23" spans="1:7">
      <c r="A23" s="13">
        <f t="shared" si="0"/>
        <v>1120</v>
      </c>
      <c r="B23" s="14" t="s">
        <v>290</v>
      </c>
      <c r="C23" s="14" t="s">
        <v>291</v>
      </c>
      <c r="D23" s="14" t="str">
        <f t="shared" si="1"/>
        <v>01139</v>
      </c>
      <c r="F23" s="15" t="s">
        <v>292</v>
      </c>
      <c r="G23" s="14" t="s">
        <v>293</v>
      </c>
    </row>
    <row r="24" spans="1:7">
      <c r="A24" s="13">
        <f t="shared" si="0"/>
        <v>1121</v>
      </c>
      <c r="B24" s="14" t="s">
        <v>294</v>
      </c>
      <c r="C24" s="14" t="s">
        <v>295</v>
      </c>
      <c r="D24" s="14" t="str">
        <f t="shared" si="1"/>
        <v>01141</v>
      </c>
      <c r="F24" s="15" t="s">
        <v>296</v>
      </c>
      <c r="G24" s="14" t="s">
        <v>297</v>
      </c>
    </row>
    <row r="25" spans="1:7">
      <c r="A25" s="13">
        <f t="shared" si="0"/>
        <v>1122</v>
      </c>
      <c r="B25" s="14" t="s">
        <v>298</v>
      </c>
      <c r="C25" s="14" t="s">
        <v>299</v>
      </c>
      <c r="D25" s="14" t="str">
        <f t="shared" si="1"/>
        <v>01143</v>
      </c>
      <c r="F25" s="15" t="s">
        <v>300</v>
      </c>
      <c r="G25" s="14" t="s">
        <v>301</v>
      </c>
    </row>
    <row r="26" spans="1:7">
      <c r="A26" s="13">
        <f t="shared" si="0"/>
        <v>1123</v>
      </c>
      <c r="B26" s="14" t="s">
        <v>302</v>
      </c>
      <c r="C26" s="14" t="s">
        <v>303</v>
      </c>
      <c r="D26" s="14" t="str">
        <f t="shared" si="1"/>
        <v>01145</v>
      </c>
      <c r="F26" s="15" t="s">
        <v>304</v>
      </c>
      <c r="G26" s="14" t="s">
        <v>305</v>
      </c>
    </row>
    <row r="27" spans="1:7">
      <c r="A27" s="13">
        <f t="shared" si="0"/>
        <v>1124</v>
      </c>
      <c r="B27" s="14" t="s">
        <v>306</v>
      </c>
      <c r="C27" s="14" t="s">
        <v>307</v>
      </c>
      <c r="D27" s="14" t="str">
        <f t="shared" si="1"/>
        <v>01147</v>
      </c>
      <c r="F27" s="15" t="s">
        <v>308</v>
      </c>
      <c r="G27" s="14" t="s">
        <v>309</v>
      </c>
    </row>
    <row r="28" spans="1:7">
      <c r="A28" s="13">
        <f t="shared" si="0"/>
        <v>1125</v>
      </c>
      <c r="B28" s="14" t="s">
        <v>310</v>
      </c>
      <c r="C28" s="14" t="s">
        <v>311</v>
      </c>
      <c r="D28" s="14" t="str">
        <f t="shared" si="1"/>
        <v>01149</v>
      </c>
      <c r="F28" s="15" t="s">
        <v>312</v>
      </c>
      <c r="G28" s="14" t="s">
        <v>313</v>
      </c>
    </row>
    <row r="29" spans="1:7">
      <c r="A29" s="13">
        <f t="shared" si="0"/>
        <v>1126</v>
      </c>
      <c r="B29" s="14" t="s">
        <v>314</v>
      </c>
      <c r="C29" s="14" t="s">
        <v>315</v>
      </c>
      <c r="D29" s="14" t="str">
        <f t="shared" si="1"/>
        <v>01151</v>
      </c>
      <c r="F29" s="15" t="s">
        <v>316</v>
      </c>
      <c r="G29" s="14" t="s">
        <v>317</v>
      </c>
    </row>
    <row r="30" spans="1:7">
      <c r="A30" s="13">
        <f t="shared" si="0"/>
        <v>1127</v>
      </c>
      <c r="B30" s="14" t="s">
        <v>318</v>
      </c>
      <c r="C30" s="14" t="s">
        <v>319</v>
      </c>
      <c r="D30" s="14" t="str">
        <f t="shared" si="1"/>
        <v>01155</v>
      </c>
      <c r="F30" s="15" t="s">
        <v>320</v>
      </c>
      <c r="G30" s="14" t="s">
        <v>321</v>
      </c>
    </row>
    <row r="31" spans="1:7">
      <c r="A31" s="13">
        <f t="shared" si="0"/>
        <v>1128</v>
      </c>
      <c r="B31" s="14" t="s">
        <v>322</v>
      </c>
      <c r="C31" s="14" t="s">
        <v>323</v>
      </c>
      <c r="D31" s="14" t="str">
        <f t="shared" si="1"/>
        <v>01157</v>
      </c>
      <c r="F31" s="15" t="s">
        <v>324</v>
      </c>
      <c r="G31" s="14" t="s">
        <v>325</v>
      </c>
    </row>
    <row r="32" spans="1:7">
      <c r="A32" s="13">
        <f t="shared" si="0"/>
        <v>1129</v>
      </c>
      <c r="B32" s="14" t="s">
        <v>326</v>
      </c>
      <c r="C32" s="14" t="s">
        <v>327</v>
      </c>
      <c r="D32" s="14" t="str">
        <f t="shared" si="1"/>
        <v>01159</v>
      </c>
      <c r="F32" s="15" t="s">
        <v>328</v>
      </c>
      <c r="G32" s="14" t="s">
        <v>329</v>
      </c>
    </row>
    <row r="33" spans="1:7">
      <c r="A33" s="13">
        <f t="shared" si="0"/>
        <v>1130</v>
      </c>
      <c r="B33" s="14" t="s">
        <v>330</v>
      </c>
      <c r="C33" s="14" t="s">
        <v>331</v>
      </c>
      <c r="D33" s="14" t="str">
        <f t="shared" si="1"/>
        <v>01161</v>
      </c>
      <c r="F33" s="15" t="s">
        <v>332</v>
      </c>
      <c r="G33" s="14" t="s">
        <v>333</v>
      </c>
    </row>
    <row r="34" spans="1:7">
      <c r="A34" s="13">
        <f t="shared" si="0"/>
        <v>1131</v>
      </c>
      <c r="B34" s="14" t="s">
        <v>334</v>
      </c>
      <c r="C34" s="14" t="s">
        <v>335</v>
      </c>
      <c r="D34" s="14" t="str">
        <f t="shared" si="1"/>
        <v>01163</v>
      </c>
      <c r="F34" s="15" t="s">
        <v>336</v>
      </c>
      <c r="G34" s="14" t="s">
        <v>337</v>
      </c>
    </row>
    <row r="35" spans="1:7">
      <c r="A35" s="13">
        <f t="shared" si="0"/>
        <v>1132</v>
      </c>
      <c r="B35" s="14" t="s">
        <v>338</v>
      </c>
      <c r="C35" s="14" t="s">
        <v>339</v>
      </c>
      <c r="D35" s="14" t="str">
        <f t="shared" si="1"/>
        <v>01165</v>
      </c>
      <c r="F35" s="15" t="s">
        <v>340</v>
      </c>
      <c r="G35" s="14" t="s">
        <v>341</v>
      </c>
    </row>
    <row r="36" spans="1:7">
      <c r="A36" s="13">
        <f t="shared" si="0"/>
        <v>1133</v>
      </c>
      <c r="B36" s="14" t="s">
        <v>342</v>
      </c>
      <c r="C36" s="14" t="s">
        <v>343</v>
      </c>
      <c r="D36" s="14" t="str">
        <f t="shared" si="1"/>
        <v>01167</v>
      </c>
      <c r="F36" s="15" t="s">
        <v>344</v>
      </c>
      <c r="G36" s="14" t="s">
        <v>345</v>
      </c>
    </row>
    <row r="37" spans="1:7">
      <c r="A37" s="13">
        <f t="shared" si="0"/>
        <v>1134</v>
      </c>
      <c r="B37" s="14" t="s">
        <v>346</v>
      </c>
      <c r="C37" s="14" t="s">
        <v>347</v>
      </c>
      <c r="D37" s="14" t="str">
        <f t="shared" si="1"/>
        <v>01169</v>
      </c>
      <c r="F37" s="15" t="s">
        <v>348</v>
      </c>
      <c r="G37" s="14" t="s">
        <v>349</v>
      </c>
    </row>
    <row r="38" spans="1:7">
      <c r="A38" s="13">
        <f t="shared" si="0"/>
        <v>1135</v>
      </c>
      <c r="B38" s="14" t="s">
        <v>350</v>
      </c>
      <c r="C38" s="14" t="s">
        <v>351</v>
      </c>
      <c r="D38" s="14" t="str">
        <f t="shared" si="1"/>
        <v>01171</v>
      </c>
      <c r="F38" s="15" t="s">
        <v>352</v>
      </c>
      <c r="G38" s="14" t="s">
        <v>353</v>
      </c>
    </row>
    <row r="39" spans="1:7">
      <c r="A39" s="13">
        <f t="shared" si="0"/>
        <v>1136</v>
      </c>
      <c r="B39" s="14" t="s">
        <v>354</v>
      </c>
      <c r="C39" s="14" t="s">
        <v>355</v>
      </c>
      <c r="D39" s="14" t="str">
        <f t="shared" si="1"/>
        <v>01173</v>
      </c>
      <c r="F39" s="15" t="s">
        <v>356</v>
      </c>
      <c r="G39" s="14" t="s">
        <v>357</v>
      </c>
    </row>
    <row r="40" spans="1:7">
      <c r="A40" s="13">
        <f t="shared" si="0"/>
        <v>1137</v>
      </c>
      <c r="B40" s="14" t="s">
        <v>358</v>
      </c>
      <c r="C40" s="14" t="s">
        <v>359</v>
      </c>
      <c r="D40" s="14" t="str">
        <f t="shared" si="1"/>
        <v>01175</v>
      </c>
      <c r="F40" s="15" t="s">
        <v>360</v>
      </c>
      <c r="G40" s="14" t="s">
        <v>361</v>
      </c>
    </row>
    <row r="41" spans="1:7">
      <c r="A41" s="13">
        <f t="shared" si="0"/>
        <v>1138</v>
      </c>
      <c r="B41" s="14" t="s">
        <v>362</v>
      </c>
      <c r="C41" s="14" t="s">
        <v>363</v>
      </c>
      <c r="D41" s="14" t="str">
        <f t="shared" si="1"/>
        <v>01177</v>
      </c>
      <c r="F41" s="15" t="s">
        <v>364</v>
      </c>
      <c r="G41" s="14" t="s">
        <v>365</v>
      </c>
    </row>
    <row r="42" spans="1:7">
      <c r="A42" s="13">
        <f t="shared" si="0"/>
        <v>1139</v>
      </c>
      <c r="B42" s="14" t="s">
        <v>366</v>
      </c>
      <c r="C42" s="14" t="s">
        <v>367</v>
      </c>
      <c r="D42" s="14" t="str">
        <f t="shared" si="1"/>
        <v>01179</v>
      </c>
      <c r="F42" s="15" t="s">
        <v>368</v>
      </c>
      <c r="G42" s="14" t="s">
        <v>369</v>
      </c>
    </row>
    <row r="43" spans="1:7">
      <c r="A43" s="13">
        <f t="shared" si="0"/>
        <v>1140</v>
      </c>
      <c r="B43" s="14" t="s">
        <v>370</v>
      </c>
      <c r="C43" s="14" t="s">
        <v>371</v>
      </c>
      <c r="D43" s="14" t="str">
        <f t="shared" si="1"/>
        <v>01181</v>
      </c>
      <c r="F43" s="15" t="s">
        <v>372</v>
      </c>
      <c r="G43" s="14" t="s">
        <v>373</v>
      </c>
    </row>
    <row r="44" spans="1:7">
      <c r="A44" s="13">
        <f t="shared" si="0"/>
        <v>1141</v>
      </c>
      <c r="B44" s="14" t="s">
        <v>374</v>
      </c>
      <c r="C44" s="14" t="s">
        <v>375</v>
      </c>
      <c r="D44" s="14" t="str">
        <f t="shared" si="1"/>
        <v>01183</v>
      </c>
      <c r="F44" s="15" t="s">
        <v>376</v>
      </c>
      <c r="G44" s="14" t="s">
        <v>377</v>
      </c>
    </row>
    <row r="45" spans="1:7">
      <c r="A45" s="13">
        <f t="shared" si="0"/>
        <v>1142</v>
      </c>
      <c r="B45" s="14" t="s">
        <v>378</v>
      </c>
      <c r="C45" s="14" t="s">
        <v>379</v>
      </c>
      <c r="D45" s="14" t="str">
        <f t="shared" si="1"/>
        <v>01185</v>
      </c>
      <c r="F45" s="15" t="s">
        <v>380</v>
      </c>
      <c r="G45" s="14" t="s">
        <v>381</v>
      </c>
    </row>
    <row r="46" spans="1:7">
      <c r="A46" s="13">
        <f t="shared" si="0"/>
        <v>1143</v>
      </c>
      <c r="B46" s="14" t="s">
        <v>382</v>
      </c>
      <c r="C46" s="14" t="s">
        <v>383</v>
      </c>
      <c r="D46" s="14" t="str">
        <f t="shared" si="1"/>
        <v>01187</v>
      </c>
      <c r="F46" s="15" t="s">
        <v>384</v>
      </c>
      <c r="G46" s="14" t="s">
        <v>385</v>
      </c>
    </row>
    <row r="47" spans="1:7">
      <c r="A47" s="13">
        <f t="shared" si="0"/>
        <v>1144</v>
      </c>
      <c r="B47" s="14" t="s">
        <v>386</v>
      </c>
      <c r="C47" s="14" t="s">
        <v>387</v>
      </c>
      <c r="D47" s="14" t="str">
        <f t="shared" si="1"/>
        <v>01189</v>
      </c>
      <c r="F47" s="15" t="s">
        <v>388</v>
      </c>
      <c r="G47" s="14" t="s">
        <v>389</v>
      </c>
    </row>
    <row r="48" spans="1:7">
      <c r="A48" s="13">
        <f t="shared" si="0"/>
        <v>1145</v>
      </c>
      <c r="B48" s="14" t="s">
        <v>390</v>
      </c>
      <c r="C48" s="14" t="s">
        <v>391</v>
      </c>
      <c r="D48" s="14" t="str">
        <f t="shared" si="1"/>
        <v>01191</v>
      </c>
      <c r="F48" s="15" t="s">
        <v>392</v>
      </c>
      <c r="G48" s="14" t="s">
        <v>393</v>
      </c>
    </row>
    <row r="49" spans="1:7">
      <c r="A49" s="13">
        <f t="shared" si="0"/>
        <v>1146</v>
      </c>
      <c r="B49" s="14" t="s">
        <v>394</v>
      </c>
      <c r="C49" s="14" t="s">
        <v>395</v>
      </c>
      <c r="D49" s="14" t="str">
        <f t="shared" si="1"/>
        <v>01193</v>
      </c>
      <c r="F49" s="15" t="s">
        <v>396</v>
      </c>
      <c r="G49" s="14" t="s">
        <v>397</v>
      </c>
    </row>
    <row r="50" spans="1:7">
      <c r="A50" s="13">
        <f t="shared" si="0"/>
        <v>1147</v>
      </c>
      <c r="B50" s="14" t="s">
        <v>398</v>
      </c>
      <c r="C50" s="14" t="s">
        <v>399</v>
      </c>
      <c r="D50" s="14" t="str">
        <f t="shared" si="1"/>
        <v>01197</v>
      </c>
      <c r="F50" s="15" t="s">
        <v>400</v>
      </c>
      <c r="G50" s="14" t="s">
        <v>401</v>
      </c>
    </row>
    <row r="51" spans="1:7">
      <c r="A51" s="13">
        <f t="shared" si="0"/>
        <v>1148</v>
      </c>
      <c r="B51" s="14" t="s">
        <v>402</v>
      </c>
      <c r="C51" s="14" t="s">
        <v>403</v>
      </c>
      <c r="D51" s="14" t="str">
        <f t="shared" si="1"/>
        <v>01199</v>
      </c>
    </row>
    <row r="52" spans="1:7">
      <c r="A52" s="13">
        <f t="shared" si="0"/>
        <v>1201</v>
      </c>
      <c r="B52" s="14" t="s">
        <v>404</v>
      </c>
      <c r="C52" s="14" t="s">
        <v>405</v>
      </c>
      <c r="D52" s="14" t="str">
        <f t="shared" si="1"/>
        <v>01201</v>
      </c>
    </row>
    <row r="53" spans="1:7">
      <c r="A53" s="13">
        <f t="shared" si="0"/>
        <v>1202</v>
      </c>
      <c r="B53" s="14" t="s">
        <v>406</v>
      </c>
      <c r="C53" s="14" t="s">
        <v>407</v>
      </c>
      <c r="D53" s="14" t="str">
        <f t="shared" si="1"/>
        <v>01203</v>
      </c>
    </row>
    <row r="54" spans="1:7">
      <c r="A54" s="13">
        <f t="shared" si="0"/>
        <v>1203</v>
      </c>
      <c r="B54" s="14" t="s">
        <v>408</v>
      </c>
      <c r="C54" s="14" t="s">
        <v>409</v>
      </c>
      <c r="D54" s="14" t="str">
        <f t="shared" si="1"/>
        <v>01207</v>
      </c>
    </row>
    <row r="55" spans="1:7">
      <c r="A55" s="13">
        <f t="shared" si="0"/>
        <v>1204</v>
      </c>
      <c r="B55" s="14" t="s">
        <v>410</v>
      </c>
      <c r="C55" s="14" t="s">
        <v>411</v>
      </c>
      <c r="D55" s="14" t="str">
        <f t="shared" si="1"/>
        <v>01209</v>
      </c>
    </row>
    <row r="56" spans="1:7">
      <c r="A56" s="13">
        <f t="shared" si="0"/>
        <v>1205</v>
      </c>
      <c r="B56" s="14" t="s">
        <v>412</v>
      </c>
      <c r="C56" s="14" t="s">
        <v>413</v>
      </c>
      <c r="D56" s="14" t="str">
        <f t="shared" si="1"/>
        <v>01211</v>
      </c>
    </row>
    <row r="57" spans="1:7">
      <c r="A57" s="13">
        <f t="shared" si="0"/>
        <v>1206</v>
      </c>
      <c r="B57" s="14" t="s">
        <v>414</v>
      </c>
      <c r="C57" s="14" t="s">
        <v>415</v>
      </c>
      <c r="D57" s="14" t="str">
        <f t="shared" si="1"/>
        <v>01213</v>
      </c>
    </row>
    <row r="58" spans="1:7">
      <c r="A58" s="13">
        <f t="shared" si="0"/>
        <v>1207</v>
      </c>
      <c r="B58" s="14" t="s">
        <v>416</v>
      </c>
      <c r="C58" s="14" t="s">
        <v>417</v>
      </c>
      <c r="D58" s="14" t="str">
        <f t="shared" si="1"/>
        <v>01215</v>
      </c>
    </row>
    <row r="59" spans="1:7">
      <c r="A59" s="13">
        <f t="shared" si="0"/>
        <v>1208</v>
      </c>
      <c r="B59" s="14" t="s">
        <v>418</v>
      </c>
      <c r="C59" s="14" t="s">
        <v>419</v>
      </c>
      <c r="D59" s="14" t="str">
        <f t="shared" si="1"/>
        <v>01217</v>
      </c>
    </row>
    <row r="60" spans="1:7">
      <c r="A60" s="13">
        <f t="shared" si="0"/>
        <v>1209</v>
      </c>
      <c r="B60" s="14" t="s">
        <v>420</v>
      </c>
      <c r="C60" s="14" t="s">
        <v>421</v>
      </c>
      <c r="D60" s="14" t="str">
        <f t="shared" si="1"/>
        <v>01219</v>
      </c>
    </row>
    <row r="61" spans="1:7">
      <c r="A61" s="13">
        <f t="shared" si="0"/>
        <v>1210</v>
      </c>
      <c r="B61" s="14" t="s">
        <v>422</v>
      </c>
      <c r="C61" s="14" t="s">
        <v>423</v>
      </c>
      <c r="D61" s="14" t="str">
        <f t="shared" si="1"/>
        <v>01221</v>
      </c>
    </row>
    <row r="62" spans="1:7">
      <c r="A62" s="13">
        <f t="shared" si="0"/>
        <v>1211</v>
      </c>
      <c r="B62" s="14" t="s">
        <v>424</v>
      </c>
      <c r="C62" s="14" t="s">
        <v>425</v>
      </c>
      <c r="D62" s="14" t="str">
        <f t="shared" si="1"/>
        <v>01223</v>
      </c>
    </row>
    <row r="63" spans="1:7">
      <c r="A63" s="13">
        <f t="shared" si="0"/>
        <v>1212</v>
      </c>
      <c r="B63" s="14" t="s">
        <v>426</v>
      </c>
      <c r="C63" s="14" t="s">
        <v>427</v>
      </c>
      <c r="D63" s="14" t="str">
        <f t="shared" si="1"/>
        <v>01225</v>
      </c>
    </row>
    <row r="64" spans="1:7">
      <c r="A64" s="13">
        <f t="shared" si="0"/>
        <v>1213</v>
      </c>
      <c r="B64" s="14" t="s">
        <v>428</v>
      </c>
      <c r="C64" s="14" t="s">
        <v>429</v>
      </c>
      <c r="D64" s="14" t="str">
        <f t="shared" si="1"/>
        <v>01227</v>
      </c>
    </row>
    <row r="65" spans="1:4">
      <c r="A65" s="13">
        <f t="shared" si="0"/>
        <v>1214</v>
      </c>
      <c r="B65" s="14" t="s">
        <v>430</v>
      </c>
      <c r="C65" s="14" t="s">
        <v>431</v>
      </c>
      <c r="D65" s="14" t="str">
        <f t="shared" si="1"/>
        <v>01229</v>
      </c>
    </row>
    <row r="66" spans="1:4">
      <c r="A66" s="13">
        <f t="shared" si="0"/>
        <v>1215</v>
      </c>
      <c r="B66" s="14" t="s">
        <v>432</v>
      </c>
      <c r="C66" s="14" t="s">
        <v>433</v>
      </c>
      <c r="D66" s="14" t="str">
        <f t="shared" si="1"/>
        <v>01231</v>
      </c>
    </row>
    <row r="67" spans="1:4">
      <c r="A67" s="13">
        <f t="shared" si="0"/>
        <v>1216</v>
      </c>
      <c r="B67" s="14" t="s">
        <v>434</v>
      </c>
      <c r="C67" s="14" t="s">
        <v>435</v>
      </c>
      <c r="D67" s="14" t="str">
        <f t="shared" si="1"/>
        <v>01233</v>
      </c>
    </row>
    <row r="68" spans="1:4">
      <c r="A68" s="13">
        <f t="shared" si="0"/>
        <v>1217</v>
      </c>
      <c r="B68" s="14" t="s">
        <v>436</v>
      </c>
      <c r="C68" s="14" t="s">
        <v>437</v>
      </c>
      <c r="D68" s="14" t="str">
        <f t="shared" si="1"/>
        <v>01235</v>
      </c>
    </row>
    <row r="69" spans="1:4">
      <c r="A69" s="13">
        <f t="shared" ref="A69:A132" si="2">IF(LEFT(B68,3)=LEFT(B69,3),A68+1,LEFT(B69,3)*100+1)</f>
        <v>1218</v>
      </c>
      <c r="B69" s="14" t="s">
        <v>438</v>
      </c>
      <c r="C69" s="14" t="s">
        <v>439</v>
      </c>
      <c r="D69" s="14" t="str">
        <f t="shared" ref="D69:D132" si="3">B69</f>
        <v>01237</v>
      </c>
    </row>
    <row r="70" spans="1:4">
      <c r="A70" s="13">
        <f t="shared" si="2"/>
        <v>1301</v>
      </c>
      <c r="B70" s="14" t="s">
        <v>440</v>
      </c>
      <c r="C70" s="14" t="s">
        <v>441</v>
      </c>
      <c r="D70" s="14" t="str">
        <f t="shared" si="3"/>
        <v>01301</v>
      </c>
    </row>
    <row r="71" spans="1:4">
      <c r="A71" s="13">
        <f t="shared" si="2"/>
        <v>1302</v>
      </c>
      <c r="B71" s="14" t="s">
        <v>442</v>
      </c>
      <c r="C71" s="14" t="s">
        <v>443</v>
      </c>
      <c r="D71" s="14" t="str">
        <f t="shared" si="3"/>
        <v>01303</v>
      </c>
    </row>
    <row r="72" spans="1:4">
      <c r="A72" s="13">
        <f t="shared" si="2"/>
        <v>1303</v>
      </c>
      <c r="B72" s="14" t="s">
        <v>444</v>
      </c>
      <c r="C72" s="14" t="s">
        <v>445</v>
      </c>
      <c r="D72" s="14" t="str">
        <f t="shared" si="3"/>
        <v>01305</v>
      </c>
    </row>
    <row r="73" spans="1:4">
      <c r="A73" s="13">
        <f t="shared" si="2"/>
        <v>1304</v>
      </c>
      <c r="B73" s="14" t="s">
        <v>446</v>
      </c>
      <c r="C73" s="14" t="s">
        <v>447</v>
      </c>
      <c r="D73" s="14" t="str">
        <f t="shared" si="3"/>
        <v>01307</v>
      </c>
    </row>
    <row r="74" spans="1:4">
      <c r="A74" s="13">
        <f t="shared" si="2"/>
        <v>1305</v>
      </c>
      <c r="B74" s="14" t="s">
        <v>448</v>
      </c>
      <c r="C74" s="14" t="s">
        <v>449</v>
      </c>
      <c r="D74" s="14" t="str">
        <f t="shared" si="3"/>
        <v>01309</v>
      </c>
    </row>
    <row r="75" spans="1:4">
      <c r="A75" s="13">
        <f t="shared" si="2"/>
        <v>1306</v>
      </c>
      <c r="B75" s="14" t="s">
        <v>450</v>
      </c>
      <c r="C75" s="14" t="s">
        <v>451</v>
      </c>
      <c r="D75" s="14" t="str">
        <f t="shared" si="3"/>
        <v>01313</v>
      </c>
    </row>
    <row r="76" spans="1:4">
      <c r="A76" s="13">
        <f t="shared" si="2"/>
        <v>1307</v>
      </c>
      <c r="B76" s="14" t="s">
        <v>452</v>
      </c>
      <c r="C76" s="14" t="s">
        <v>453</v>
      </c>
      <c r="D76" s="14" t="str">
        <f t="shared" si="3"/>
        <v>01315</v>
      </c>
    </row>
    <row r="77" spans="1:4">
      <c r="A77" s="13">
        <f t="shared" si="2"/>
        <v>1308</v>
      </c>
      <c r="B77" s="14" t="s">
        <v>454</v>
      </c>
      <c r="C77" s="14" t="s">
        <v>455</v>
      </c>
      <c r="D77" s="14" t="str">
        <f t="shared" si="3"/>
        <v>01317</v>
      </c>
    </row>
    <row r="78" spans="1:4">
      <c r="A78" s="13">
        <f t="shared" si="2"/>
        <v>1309</v>
      </c>
      <c r="B78" s="14" t="s">
        <v>456</v>
      </c>
      <c r="C78" s="14" t="s">
        <v>457</v>
      </c>
      <c r="D78" s="14" t="str">
        <f t="shared" si="3"/>
        <v>01319</v>
      </c>
    </row>
    <row r="79" spans="1:4">
      <c r="A79" s="13">
        <f t="shared" si="2"/>
        <v>1310</v>
      </c>
      <c r="B79" s="14" t="s">
        <v>458</v>
      </c>
      <c r="C79" s="14" t="s">
        <v>459</v>
      </c>
      <c r="D79" s="14" t="str">
        <f t="shared" si="3"/>
        <v>01321</v>
      </c>
    </row>
    <row r="80" spans="1:4">
      <c r="A80" s="13">
        <f t="shared" si="2"/>
        <v>1311</v>
      </c>
      <c r="B80" s="14" t="s">
        <v>460</v>
      </c>
      <c r="C80" s="14" t="s">
        <v>461</v>
      </c>
      <c r="D80" s="14" t="str">
        <f t="shared" si="3"/>
        <v>01323</v>
      </c>
    </row>
    <row r="81" spans="1:4">
      <c r="A81" s="13">
        <f t="shared" si="2"/>
        <v>1312</v>
      </c>
      <c r="B81" s="14" t="s">
        <v>462</v>
      </c>
      <c r="C81" s="14" t="s">
        <v>463</v>
      </c>
      <c r="D81" s="14" t="str">
        <f t="shared" si="3"/>
        <v>01325</v>
      </c>
    </row>
    <row r="82" spans="1:4">
      <c r="A82" s="13">
        <f t="shared" si="2"/>
        <v>1313</v>
      </c>
      <c r="B82" s="14" t="s">
        <v>464</v>
      </c>
      <c r="C82" s="14" t="s">
        <v>465</v>
      </c>
      <c r="D82" s="14" t="str">
        <f t="shared" si="3"/>
        <v>01327</v>
      </c>
    </row>
    <row r="83" spans="1:4">
      <c r="A83" s="13">
        <f t="shared" si="2"/>
        <v>1314</v>
      </c>
      <c r="B83" s="14" t="s">
        <v>466</v>
      </c>
      <c r="C83" s="14" t="s">
        <v>467</v>
      </c>
      <c r="D83" s="14" t="str">
        <f t="shared" si="3"/>
        <v>01329</v>
      </c>
    </row>
    <row r="84" spans="1:4">
      <c r="A84" s="13">
        <f t="shared" si="2"/>
        <v>1401</v>
      </c>
      <c r="B84" s="14" t="s">
        <v>468</v>
      </c>
      <c r="C84" s="14" t="s">
        <v>469</v>
      </c>
      <c r="D84" s="14" t="str">
        <f t="shared" si="3"/>
        <v>01401</v>
      </c>
    </row>
    <row r="85" spans="1:4">
      <c r="A85" s="13">
        <f t="shared" si="2"/>
        <v>1402</v>
      </c>
      <c r="B85" s="14" t="s">
        <v>470</v>
      </c>
      <c r="C85" s="14" t="s">
        <v>471</v>
      </c>
      <c r="D85" s="14" t="str">
        <f t="shared" si="3"/>
        <v>01403</v>
      </c>
    </row>
    <row r="86" spans="1:4">
      <c r="A86" s="13">
        <f t="shared" si="2"/>
        <v>1403</v>
      </c>
      <c r="B86" s="14" t="s">
        <v>472</v>
      </c>
      <c r="C86" s="14" t="s">
        <v>473</v>
      </c>
      <c r="D86" s="14" t="str">
        <f t="shared" si="3"/>
        <v>01405</v>
      </c>
    </row>
    <row r="87" spans="1:4">
      <c r="A87" s="13">
        <f t="shared" si="2"/>
        <v>1404</v>
      </c>
      <c r="B87" s="14" t="s">
        <v>474</v>
      </c>
      <c r="C87" s="14" t="s">
        <v>475</v>
      </c>
      <c r="D87" s="14" t="str">
        <f t="shared" si="3"/>
        <v>01407</v>
      </c>
    </row>
    <row r="88" spans="1:4">
      <c r="A88" s="13">
        <f t="shared" si="2"/>
        <v>2101</v>
      </c>
      <c r="B88" s="14" t="s">
        <v>476</v>
      </c>
      <c r="C88" s="14" t="s">
        <v>477</v>
      </c>
      <c r="D88" s="14" t="str">
        <f t="shared" si="3"/>
        <v>02101</v>
      </c>
    </row>
    <row r="89" spans="1:4">
      <c r="A89" s="13">
        <f t="shared" si="2"/>
        <v>2102</v>
      </c>
      <c r="B89" s="14" t="s">
        <v>478</v>
      </c>
      <c r="C89" s="14" t="s">
        <v>479</v>
      </c>
      <c r="D89" s="14" t="str">
        <f t="shared" si="3"/>
        <v>02103</v>
      </c>
    </row>
    <row r="90" spans="1:4">
      <c r="A90" s="13">
        <f t="shared" si="2"/>
        <v>2103</v>
      </c>
      <c r="B90" s="14" t="s">
        <v>480</v>
      </c>
      <c r="C90" s="14" t="s">
        <v>481</v>
      </c>
      <c r="D90" s="14" t="str">
        <f t="shared" si="3"/>
        <v>02105</v>
      </c>
    </row>
    <row r="91" spans="1:4">
      <c r="A91" s="13">
        <f t="shared" si="2"/>
        <v>2104</v>
      </c>
      <c r="B91" s="14" t="s">
        <v>482</v>
      </c>
      <c r="C91" s="14" t="s">
        <v>483</v>
      </c>
      <c r="D91" s="14" t="str">
        <f t="shared" si="3"/>
        <v>02107</v>
      </c>
    </row>
    <row r="92" spans="1:4">
      <c r="A92" s="13">
        <f t="shared" si="2"/>
        <v>2105</v>
      </c>
      <c r="B92" s="14" t="s">
        <v>484</v>
      </c>
      <c r="C92" s="14" t="s">
        <v>485</v>
      </c>
      <c r="D92" s="14" t="str">
        <f t="shared" si="3"/>
        <v>02109</v>
      </c>
    </row>
    <row r="93" spans="1:4">
      <c r="A93" s="13">
        <f t="shared" si="2"/>
        <v>2106</v>
      </c>
      <c r="B93" s="14" t="s">
        <v>486</v>
      </c>
      <c r="C93" s="14" t="s">
        <v>487</v>
      </c>
      <c r="D93" s="14" t="str">
        <f t="shared" si="3"/>
        <v>02111</v>
      </c>
    </row>
    <row r="94" spans="1:4">
      <c r="A94" s="13">
        <f t="shared" si="2"/>
        <v>2107</v>
      </c>
      <c r="B94" s="14" t="s">
        <v>488</v>
      </c>
      <c r="C94" s="14" t="s">
        <v>489</v>
      </c>
      <c r="D94" s="14" t="str">
        <f t="shared" si="3"/>
        <v>02113</v>
      </c>
    </row>
    <row r="95" spans="1:4">
      <c r="A95" s="13">
        <f t="shared" si="2"/>
        <v>2108</v>
      </c>
      <c r="B95" s="14" t="s">
        <v>490</v>
      </c>
      <c r="C95" s="14" t="s">
        <v>491</v>
      </c>
      <c r="D95" s="14" t="str">
        <f t="shared" si="3"/>
        <v>02117</v>
      </c>
    </row>
    <row r="96" spans="1:4">
      <c r="A96" s="13">
        <f t="shared" si="2"/>
        <v>2109</v>
      </c>
      <c r="B96" s="14" t="s">
        <v>492</v>
      </c>
      <c r="C96" s="14" t="s">
        <v>493</v>
      </c>
      <c r="D96" s="14" t="str">
        <f t="shared" si="3"/>
        <v>02121</v>
      </c>
    </row>
    <row r="97" spans="1:4">
      <c r="A97" s="13">
        <f t="shared" si="2"/>
        <v>2110</v>
      </c>
      <c r="B97" s="14" t="s">
        <v>494</v>
      </c>
      <c r="C97" s="14" t="s">
        <v>495</v>
      </c>
      <c r="D97" s="14" t="str">
        <f t="shared" si="3"/>
        <v>02123</v>
      </c>
    </row>
    <row r="98" spans="1:4">
      <c r="A98" s="13">
        <f t="shared" si="2"/>
        <v>2111</v>
      </c>
      <c r="B98" s="14" t="s">
        <v>496</v>
      </c>
      <c r="C98" s="14" t="s">
        <v>497</v>
      </c>
      <c r="D98" s="14" t="str">
        <f t="shared" si="3"/>
        <v>02125</v>
      </c>
    </row>
    <row r="99" spans="1:4">
      <c r="A99" s="13">
        <f t="shared" si="2"/>
        <v>2112</v>
      </c>
      <c r="B99" s="14" t="s">
        <v>498</v>
      </c>
      <c r="C99" s="14" t="s">
        <v>499</v>
      </c>
      <c r="D99" s="14" t="str">
        <f t="shared" si="3"/>
        <v>02127</v>
      </c>
    </row>
    <row r="100" spans="1:4">
      <c r="A100" s="13">
        <f t="shared" si="2"/>
        <v>2113</v>
      </c>
      <c r="B100" s="14" t="s">
        <v>500</v>
      </c>
      <c r="C100" s="14" t="s">
        <v>501</v>
      </c>
      <c r="D100" s="14" t="str">
        <f t="shared" si="3"/>
        <v>02129</v>
      </c>
    </row>
    <row r="101" spans="1:4">
      <c r="A101" s="13">
        <f t="shared" si="2"/>
        <v>2114</v>
      </c>
      <c r="B101" s="14" t="s">
        <v>502</v>
      </c>
      <c r="C101" s="14" t="s">
        <v>503</v>
      </c>
      <c r="D101" s="14" t="str">
        <f t="shared" si="3"/>
        <v>02131</v>
      </c>
    </row>
    <row r="102" spans="1:4">
      <c r="A102" s="13">
        <f t="shared" si="2"/>
        <v>2115</v>
      </c>
      <c r="B102" s="14" t="s">
        <v>504</v>
      </c>
      <c r="C102" s="14" t="s">
        <v>505</v>
      </c>
      <c r="D102" s="14" t="str">
        <f t="shared" si="3"/>
        <v>02135</v>
      </c>
    </row>
    <row r="103" spans="1:4">
      <c r="A103" s="13">
        <f t="shared" si="2"/>
        <v>2201</v>
      </c>
      <c r="B103" s="14" t="s">
        <v>506</v>
      </c>
      <c r="C103" s="14" t="s">
        <v>507</v>
      </c>
      <c r="D103" s="14" t="str">
        <f t="shared" si="3"/>
        <v>02201</v>
      </c>
    </row>
    <row r="104" spans="1:4">
      <c r="A104" s="13">
        <f t="shared" si="2"/>
        <v>2202</v>
      </c>
      <c r="B104" s="14" t="s">
        <v>508</v>
      </c>
      <c r="C104" s="14" t="s">
        <v>509</v>
      </c>
      <c r="D104" s="14" t="str">
        <f t="shared" si="3"/>
        <v>02203</v>
      </c>
    </row>
    <row r="105" spans="1:4">
      <c r="A105" s="13">
        <f t="shared" si="2"/>
        <v>2203</v>
      </c>
      <c r="B105" s="14" t="s">
        <v>510</v>
      </c>
      <c r="C105" s="14" t="s">
        <v>511</v>
      </c>
      <c r="D105" s="14" t="str">
        <f t="shared" si="3"/>
        <v>02205</v>
      </c>
    </row>
    <row r="106" spans="1:4">
      <c r="A106" s="13">
        <f t="shared" si="2"/>
        <v>2204</v>
      </c>
      <c r="B106" s="14" t="s">
        <v>512</v>
      </c>
      <c r="C106" s="14" t="s">
        <v>513</v>
      </c>
      <c r="D106" s="14" t="str">
        <f t="shared" si="3"/>
        <v>02207</v>
      </c>
    </row>
    <row r="107" spans="1:4">
      <c r="A107" s="13">
        <f t="shared" si="2"/>
        <v>2205</v>
      </c>
      <c r="B107" s="14" t="s">
        <v>514</v>
      </c>
      <c r="C107" s="14" t="s">
        <v>515</v>
      </c>
      <c r="D107" s="14" t="str">
        <f t="shared" si="3"/>
        <v>02209</v>
      </c>
    </row>
    <row r="108" spans="1:4">
      <c r="A108" s="13">
        <f t="shared" si="2"/>
        <v>2206</v>
      </c>
      <c r="B108" s="14" t="s">
        <v>516</v>
      </c>
      <c r="C108" s="14" t="s">
        <v>517</v>
      </c>
      <c r="D108" s="14" t="str">
        <f t="shared" si="3"/>
        <v>02211</v>
      </c>
    </row>
    <row r="109" spans="1:4">
      <c r="A109" s="13">
        <f t="shared" si="2"/>
        <v>2207</v>
      </c>
      <c r="B109" s="14" t="s">
        <v>518</v>
      </c>
      <c r="C109" s="14" t="s">
        <v>519</v>
      </c>
      <c r="D109" s="14" t="str">
        <f t="shared" si="3"/>
        <v>02213</v>
      </c>
    </row>
    <row r="110" spans="1:4">
      <c r="A110" s="13">
        <f t="shared" si="2"/>
        <v>2208</v>
      </c>
      <c r="B110" s="14" t="s">
        <v>520</v>
      </c>
      <c r="C110" s="14" t="s">
        <v>521</v>
      </c>
      <c r="D110" s="14" t="str">
        <f t="shared" si="3"/>
        <v>02215</v>
      </c>
    </row>
    <row r="111" spans="1:4">
      <c r="A111" s="13">
        <f t="shared" si="2"/>
        <v>2301</v>
      </c>
      <c r="B111" s="14" t="s">
        <v>522</v>
      </c>
      <c r="C111" s="14" t="s">
        <v>523</v>
      </c>
      <c r="D111" s="14" t="str">
        <f t="shared" si="3"/>
        <v>02301</v>
      </c>
    </row>
    <row r="112" spans="1:4">
      <c r="A112" s="13">
        <f t="shared" si="2"/>
        <v>2302</v>
      </c>
      <c r="B112" s="14" t="s">
        <v>524</v>
      </c>
      <c r="C112" s="14" t="s">
        <v>525</v>
      </c>
      <c r="D112" s="14" t="str">
        <f t="shared" si="3"/>
        <v>02303</v>
      </c>
    </row>
    <row r="113" spans="1:4">
      <c r="A113" s="13">
        <f t="shared" si="2"/>
        <v>2303</v>
      </c>
      <c r="B113" s="14" t="s">
        <v>526</v>
      </c>
      <c r="C113" s="14" t="s">
        <v>527</v>
      </c>
      <c r="D113" s="14" t="str">
        <f t="shared" si="3"/>
        <v>02305</v>
      </c>
    </row>
    <row r="114" spans="1:4">
      <c r="A114" s="13">
        <f t="shared" si="2"/>
        <v>2304</v>
      </c>
      <c r="B114" s="14" t="s">
        <v>528</v>
      </c>
      <c r="C114" s="14" t="s">
        <v>529</v>
      </c>
      <c r="D114" s="14" t="str">
        <f t="shared" si="3"/>
        <v>02307</v>
      </c>
    </row>
    <row r="115" spans="1:4">
      <c r="A115" s="13">
        <f t="shared" si="2"/>
        <v>2305</v>
      </c>
      <c r="B115" s="14" t="s">
        <v>530</v>
      </c>
      <c r="C115" s="14" t="s">
        <v>531</v>
      </c>
      <c r="D115" s="14" t="str">
        <f t="shared" si="3"/>
        <v>02309</v>
      </c>
    </row>
    <row r="116" spans="1:4">
      <c r="A116" s="13">
        <f t="shared" si="2"/>
        <v>2306</v>
      </c>
      <c r="B116" s="14" t="s">
        <v>532</v>
      </c>
      <c r="C116" s="14" t="s">
        <v>533</v>
      </c>
      <c r="D116" s="14" t="str">
        <f t="shared" si="3"/>
        <v>02311</v>
      </c>
    </row>
    <row r="117" spans="1:4">
      <c r="A117" s="13">
        <f t="shared" si="2"/>
        <v>2307</v>
      </c>
      <c r="B117" s="14" t="s">
        <v>534</v>
      </c>
      <c r="C117" s="14" t="s">
        <v>535</v>
      </c>
      <c r="D117" s="14" t="str">
        <f t="shared" si="3"/>
        <v>02313</v>
      </c>
    </row>
    <row r="118" spans="1:4">
      <c r="A118" s="13">
        <f t="shared" si="2"/>
        <v>2308</v>
      </c>
      <c r="B118" s="14" t="s">
        <v>536</v>
      </c>
      <c r="C118" s="14" t="s">
        <v>537</v>
      </c>
      <c r="D118" s="14" t="str">
        <f t="shared" si="3"/>
        <v>02315</v>
      </c>
    </row>
    <row r="119" spans="1:4">
      <c r="A119" s="13">
        <f t="shared" si="2"/>
        <v>2401</v>
      </c>
      <c r="B119" s="14" t="s">
        <v>538</v>
      </c>
      <c r="C119" s="14" t="s">
        <v>539</v>
      </c>
      <c r="D119" s="14" t="str">
        <f t="shared" si="3"/>
        <v>02401</v>
      </c>
    </row>
    <row r="120" spans="1:4">
      <c r="A120" s="13">
        <f t="shared" si="2"/>
        <v>2402</v>
      </c>
      <c r="B120" s="14" t="s">
        <v>540</v>
      </c>
      <c r="C120" s="14" t="s">
        <v>541</v>
      </c>
      <c r="D120" s="14" t="str">
        <f t="shared" si="3"/>
        <v>02403</v>
      </c>
    </row>
    <row r="121" spans="1:4">
      <c r="A121" s="13">
        <f t="shared" si="2"/>
        <v>2403</v>
      </c>
      <c r="B121" s="14" t="s">
        <v>542</v>
      </c>
      <c r="C121" s="14" t="s">
        <v>543</v>
      </c>
      <c r="D121" s="14" t="str">
        <f t="shared" si="3"/>
        <v>02405</v>
      </c>
    </row>
    <row r="122" spans="1:4">
      <c r="A122" s="13">
        <f t="shared" si="2"/>
        <v>2404</v>
      </c>
      <c r="B122" s="14" t="s">
        <v>544</v>
      </c>
      <c r="C122" s="14" t="s">
        <v>545</v>
      </c>
      <c r="D122" s="14" t="str">
        <f t="shared" si="3"/>
        <v>02407</v>
      </c>
    </row>
    <row r="123" spans="1:4">
      <c r="A123" s="13">
        <f t="shared" si="2"/>
        <v>2405</v>
      </c>
      <c r="B123" s="14" t="s">
        <v>546</v>
      </c>
      <c r="C123" s="14" t="s">
        <v>547</v>
      </c>
      <c r="D123" s="14" t="str">
        <f t="shared" si="3"/>
        <v>02409</v>
      </c>
    </row>
    <row r="124" spans="1:4">
      <c r="A124" s="13">
        <f t="shared" si="2"/>
        <v>2406</v>
      </c>
      <c r="B124" s="14" t="s">
        <v>548</v>
      </c>
      <c r="C124" s="14" t="s">
        <v>549</v>
      </c>
      <c r="D124" s="14" t="str">
        <f t="shared" si="3"/>
        <v>02411</v>
      </c>
    </row>
    <row r="125" spans="1:4">
      <c r="A125" s="13">
        <f t="shared" si="2"/>
        <v>2407</v>
      </c>
      <c r="B125" s="14" t="s">
        <v>550</v>
      </c>
      <c r="C125" s="14" t="s">
        <v>551</v>
      </c>
      <c r="D125" s="14" t="str">
        <f t="shared" si="3"/>
        <v>02413</v>
      </c>
    </row>
    <row r="126" spans="1:4">
      <c r="A126" s="13">
        <f t="shared" si="2"/>
        <v>2408</v>
      </c>
      <c r="B126" s="14" t="s">
        <v>552</v>
      </c>
      <c r="C126" s="14" t="s">
        <v>553</v>
      </c>
      <c r="D126" s="14" t="str">
        <f t="shared" si="3"/>
        <v>02415</v>
      </c>
    </row>
    <row r="127" spans="1:4">
      <c r="A127" s="13">
        <f t="shared" si="2"/>
        <v>2409</v>
      </c>
      <c r="B127" s="14" t="s">
        <v>554</v>
      </c>
      <c r="C127" s="14" t="s">
        <v>555</v>
      </c>
      <c r="D127" s="14" t="str">
        <f t="shared" si="3"/>
        <v>02417</v>
      </c>
    </row>
    <row r="128" spans="1:4">
      <c r="A128" s="13">
        <f t="shared" si="2"/>
        <v>2501</v>
      </c>
      <c r="B128" s="14" t="s">
        <v>556</v>
      </c>
      <c r="C128" s="14" t="s">
        <v>557</v>
      </c>
      <c r="D128" s="14" t="str">
        <f t="shared" si="3"/>
        <v>02501</v>
      </c>
    </row>
    <row r="129" spans="1:4">
      <c r="A129" s="13">
        <f t="shared" si="2"/>
        <v>2502</v>
      </c>
      <c r="B129" s="14" t="s">
        <v>558</v>
      </c>
      <c r="C129" s="14" t="s">
        <v>559</v>
      </c>
      <c r="D129" s="14" t="str">
        <f t="shared" si="3"/>
        <v>02503</v>
      </c>
    </row>
    <row r="130" spans="1:4">
      <c r="A130" s="13">
        <f t="shared" si="2"/>
        <v>2503</v>
      </c>
      <c r="B130" s="14" t="s">
        <v>560</v>
      </c>
      <c r="C130" s="14" t="s">
        <v>561</v>
      </c>
      <c r="D130" s="14" t="str">
        <f t="shared" si="3"/>
        <v>02505</v>
      </c>
    </row>
    <row r="131" spans="1:4">
      <c r="A131" s="13">
        <f t="shared" si="2"/>
        <v>2504</v>
      </c>
      <c r="B131" s="14" t="s">
        <v>562</v>
      </c>
      <c r="C131" s="14" t="s">
        <v>563</v>
      </c>
      <c r="D131" s="14" t="str">
        <f t="shared" si="3"/>
        <v>02507</v>
      </c>
    </row>
    <row r="132" spans="1:4">
      <c r="A132" s="13">
        <f t="shared" si="2"/>
        <v>2505</v>
      </c>
      <c r="B132" s="14" t="s">
        <v>564</v>
      </c>
      <c r="C132" s="14" t="s">
        <v>565</v>
      </c>
      <c r="D132" s="14" t="str">
        <f t="shared" si="3"/>
        <v>02509</v>
      </c>
    </row>
    <row r="133" spans="1:4">
      <c r="A133" s="13">
        <f t="shared" ref="A133:A196" si="4">IF(LEFT(B132,3)=LEFT(B133,3),A132+1,LEFT(B133,3)*100+1)</f>
        <v>2506</v>
      </c>
      <c r="B133" s="14" t="s">
        <v>566</v>
      </c>
      <c r="C133" s="14" t="s">
        <v>567</v>
      </c>
      <c r="D133" s="14" t="str">
        <f t="shared" ref="D133:D196" si="5">B133</f>
        <v>02511</v>
      </c>
    </row>
    <row r="134" spans="1:4">
      <c r="A134" s="13">
        <f t="shared" si="4"/>
        <v>2507</v>
      </c>
      <c r="B134" s="14" t="s">
        <v>568</v>
      </c>
      <c r="C134" s="14" t="s">
        <v>569</v>
      </c>
      <c r="D134" s="14" t="str">
        <f t="shared" si="5"/>
        <v>02513</v>
      </c>
    </row>
    <row r="135" spans="1:4">
      <c r="A135" s="13">
        <f t="shared" si="4"/>
        <v>2508</v>
      </c>
      <c r="B135" s="14" t="s">
        <v>570</v>
      </c>
      <c r="C135" s="14" t="s">
        <v>571</v>
      </c>
      <c r="D135" s="14" t="str">
        <f t="shared" si="5"/>
        <v>02515</v>
      </c>
    </row>
    <row r="136" spans="1:4">
      <c r="A136" s="13">
        <f t="shared" si="4"/>
        <v>2509</v>
      </c>
      <c r="B136" s="14" t="s">
        <v>572</v>
      </c>
      <c r="C136" s="14" t="s">
        <v>573</v>
      </c>
      <c r="D136" s="14" t="str">
        <f t="shared" si="5"/>
        <v>02517</v>
      </c>
    </row>
    <row r="137" spans="1:4">
      <c r="A137" s="13">
        <f t="shared" si="4"/>
        <v>2510</v>
      </c>
      <c r="B137" s="14" t="s">
        <v>574</v>
      </c>
      <c r="C137" s="14" t="s">
        <v>575</v>
      </c>
      <c r="D137" s="14" t="str">
        <f t="shared" si="5"/>
        <v>02519</v>
      </c>
    </row>
    <row r="138" spans="1:4">
      <c r="A138" s="13">
        <f t="shared" si="4"/>
        <v>2601</v>
      </c>
      <c r="B138" s="14" t="s">
        <v>576</v>
      </c>
      <c r="C138" s="14" t="s">
        <v>577</v>
      </c>
      <c r="D138" s="14" t="str">
        <f t="shared" si="5"/>
        <v>02601</v>
      </c>
    </row>
    <row r="139" spans="1:4">
      <c r="A139" s="13">
        <f t="shared" si="4"/>
        <v>2602</v>
      </c>
      <c r="B139" s="14" t="s">
        <v>578</v>
      </c>
      <c r="C139" s="14" t="s">
        <v>579</v>
      </c>
      <c r="D139" s="14" t="str">
        <f t="shared" si="5"/>
        <v>02603</v>
      </c>
    </row>
    <row r="140" spans="1:4">
      <c r="A140" s="13">
        <f t="shared" si="4"/>
        <v>2603</v>
      </c>
      <c r="B140" s="14" t="s">
        <v>580</v>
      </c>
      <c r="C140" s="14" t="s">
        <v>581</v>
      </c>
      <c r="D140" s="14" t="str">
        <f t="shared" si="5"/>
        <v>02605</v>
      </c>
    </row>
    <row r="141" spans="1:4">
      <c r="A141" s="13">
        <f t="shared" si="4"/>
        <v>2604</v>
      </c>
      <c r="B141" s="14" t="s">
        <v>582</v>
      </c>
      <c r="C141" s="14" t="s">
        <v>583</v>
      </c>
      <c r="D141" s="14" t="str">
        <f t="shared" si="5"/>
        <v>02607</v>
      </c>
    </row>
    <row r="142" spans="1:4">
      <c r="A142" s="13">
        <f t="shared" si="4"/>
        <v>2605</v>
      </c>
      <c r="B142" s="14" t="s">
        <v>584</v>
      </c>
      <c r="C142" s="14" t="s">
        <v>585</v>
      </c>
      <c r="D142" s="14" t="str">
        <f t="shared" si="5"/>
        <v>02609</v>
      </c>
    </row>
    <row r="143" spans="1:4">
      <c r="A143" s="13">
        <f t="shared" si="4"/>
        <v>2606</v>
      </c>
      <c r="B143" s="14" t="s">
        <v>586</v>
      </c>
      <c r="C143" s="14" t="s">
        <v>587</v>
      </c>
      <c r="D143" s="14" t="str">
        <f t="shared" si="5"/>
        <v>02611</v>
      </c>
    </row>
    <row r="144" spans="1:4">
      <c r="A144" s="13">
        <f t="shared" si="4"/>
        <v>2607</v>
      </c>
      <c r="B144" s="14" t="s">
        <v>588</v>
      </c>
      <c r="C144" s="14" t="s">
        <v>589</v>
      </c>
      <c r="D144" s="14" t="str">
        <f t="shared" si="5"/>
        <v>02613</v>
      </c>
    </row>
    <row r="145" spans="1:5">
      <c r="A145" s="13">
        <f t="shared" si="4"/>
        <v>2608</v>
      </c>
      <c r="B145" s="14" t="s">
        <v>590</v>
      </c>
      <c r="C145" s="14" t="s">
        <v>591</v>
      </c>
      <c r="D145" s="14" t="str">
        <f t="shared" si="5"/>
        <v>02615</v>
      </c>
    </row>
    <row r="146" spans="1:5">
      <c r="A146" s="13">
        <f t="shared" si="4"/>
        <v>2609</v>
      </c>
      <c r="B146" s="14" t="s">
        <v>592</v>
      </c>
      <c r="C146" s="14" t="s">
        <v>593</v>
      </c>
      <c r="D146" s="14" t="str">
        <f t="shared" si="5"/>
        <v>02617</v>
      </c>
    </row>
    <row r="147" spans="1:5">
      <c r="A147" s="13">
        <f t="shared" si="4"/>
        <v>2610</v>
      </c>
      <c r="B147" s="14" t="s">
        <v>594</v>
      </c>
      <c r="C147" s="14" t="s">
        <v>595</v>
      </c>
      <c r="D147" s="14" t="str">
        <f t="shared" si="5"/>
        <v>02619</v>
      </c>
    </row>
    <row r="148" spans="1:5">
      <c r="A148" s="13">
        <f t="shared" si="4"/>
        <v>2611</v>
      </c>
      <c r="B148" s="14" t="s">
        <v>596</v>
      </c>
      <c r="C148" s="14" t="s">
        <v>597</v>
      </c>
      <c r="D148" s="14" t="str">
        <f t="shared" si="5"/>
        <v>02621</v>
      </c>
    </row>
    <row r="149" spans="1:5">
      <c r="A149" s="13">
        <f t="shared" si="4"/>
        <v>2612</v>
      </c>
      <c r="B149" s="14" t="s">
        <v>598</v>
      </c>
      <c r="C149" s="14" t="s">
        <v>599</v>
      </c>
      <c r="D149" s="14" t="str">
        <f t="shared" si="5"/>
        <v>02623</v>
      </c>
    </row>
    <row r="150" spans="1:5">
      <c r="A150" s="13">
        <f t="shared" si="4"/>
        <v>2613</v>
      </c>
      <c r="B150" s="14" t="s">
        <v>600</v>
      </c>
      <c r="C150" s="14" t="s">
        <v>601</v>
      </c>
      <c r="D150" s="14" t="str">
        <f t="shared" si="5"/>
        <v>02625</v>
      </c>
    </row>
    <row r="151" spans="1:5">
      <c r="A151" s="13">
        <f t="shared" si="4"/>
        <v>3101</v>
      </c>
      <c r="B151" s="14" t="s">
        <v>602</v>
      </c>
      <c r="C151" s="14" t="s">
        <v>603</v>
      </c>
      <c r="D151" s="14" t="str">
        <f t="shared" si="5"/>
        <v>03101</v>
      </c>
      <c r="E151" s="15"/>
    </row>
    <row r="152" spans="1:5">
      <c r="A152" s="13">
        <f t="shared" si="4"/>
        <v>3102</v>
      </c>
      <c r="B152" s="14" t="s">
        <v>604</v>
      </c>
      <c r="C152" s="14" t="s">
        <v>605</v>
      </c>
      <c r="D152" s="14" t="str">
        <f t="shared" si="5"/>
        <v>03103</v>
      </c>
      <c r="E152" s="15"/>
    </row>
    <row r="153" spans="1:5">
      <c r="A153" s="13">
        <f t="shared" si="4"/>
        <v>3103</v>
      </c>
      <c r="B153" s="14" t="s">
        <v>606</v>
      </c>
      <c r="C153" s="14" t="s">
        <v>607</v>
      </c>
      <c r="D153" s="14" t="str">
        <f t="shared" si="5"/>
        <v>03105</v>
      </c>
      <c r="E153" s="15"/>
    </row>
    <row r="154" spans="1:5">
      <c r="A154" s="13">
        <f t="shared" si="4"/>
        <v>3104</v>
      </c>
      <c r="B154" s="14" t="s">
        <v>608</v>
      </c>
      <c r="C154" s="14" t="s">
        <v>609</v>
      </c>
      <c r="D154" s="14" t="str">
        <f t="shared" si="5"/>
        <v>03107</v>
      </c>
      <c r="E154" s="15"/>
    </row>
    <row r="155" spans="1:5">
      <c r="A155" s="13">
        <f t="shared" si="4"/>
        <v>3105</v>
      </c>
      <c r="B155" s="14" t="s">
        <v>610</v>
      </c>
      <c r="C155" s="14" t="s">
        <v>611</v>
      </c>
      <c r="D155" s="14" t="str">
        <f t="shared" si="5"/>
        <v>03109</v>
      </c>
      <c r="E155" s="15"/>
    </row>
    <row r="156" spans="1:5">
      <c r="A156" s="13">
        <f t="shared" si="4"/>
        <v>3106</v>
      </c>
      <c r="B156" s="14" t="s">
        <v>612</v>
      </c>
      <c r="C156" s="14" t="s">
        <v>613</v>
      </c>
      <c r="D156" s="14" t="str">
        <f t="shared" si="5"/>
        <v>03111</v>
      </c>
      <c r="E156" s="15"/>
    </row>
    <row r="157" spans="1:5">
      <c r="A157" s="13">
        <f t="shared" si="4"/>
        <v>3107</v>
      </c>
      <c r="B157" s="14" t="s">
        <v>614</v>
      </c>
      <c r="C157" s="14" t="s">
        <v>615</v>
      </c>
      <c r="D157" s="14" t="str">
        <f t="shared" si="5"/>
        <v>03113</v>
      </c>
      <c r="E157" s="15"/>
    </row>
    <row r="158" spans="1:5">
      <c r="A158" s="13">
        <f t="shared" si="4"/>
        <v>3108</v>
      </c>
      <c r="B158" s="14" t="s">
        <v>616</v>
      </c>
      <c r="C158" s="14" t="s">
        <v>617</v>
      </c>
      <c r="D158" s="14" t="str">
        <f t="shared" si="5"/>
        <v>03115</v>
      </c>
      <c r="E158" s="15"/>
    </row>
    <row r="159" spans="1:5">
      <c r="A159" s="13">
        <f t="shared" si="4"/>
        <v>3109</v>
      </c>
      <c r="B159" s="14" t="s">
        <v>618</v>
      </c>
      <c r="C159" s="14" t="s">
        <v>619</v>
      </c>
      <c r="D159" s="14" t="str">
        <f t="shared" si="5"/>
        <v>03119</v>
      </c>
      <c r="E159" s="15"/>
    </row>
    <row r="160" spans="1:5">
      <c r="A160" s="13">
        <f t="shared" si="4"/>
        <v>3110</v>
      </c>
      <c r="B160" s="14" t="s">
        <v>620</v>
      </c>
      <c r="C160" s="14" t="s">
        <v>621</v>
      </c>
      <c r="D160" s="14" t="str">
        <f t="shared" si="5"/>
        <v>03121</v>
      </c>
      <c r="E160" s="15"/>
    </row>
    <row r="161" spans="1:5">
      <c r="A161" s="13">
        <f t="shared" si="4"/>
        <v>3111</v>
      </c>
      <c r="B161" s="14" t="s">
        <v>622</v>
      </c>
      <c r="C161" s="14" t="s">
        <v>623</v>
      </c>
      <c r="D161" s="14" t="str">
        <f t="shared" si="5"/>
        <v>03123</v>
      </c>
      <c r="E161" s="15"/>
    </row>
    <row r="162" spans="1:5">
      <c r="A162" s="13">
        <f t="shared" si="4"/>
        <v>3112</v>
      </c>
      <c r="B162" s="14" t="s">
        <v>624</v>
      </c>
      <c r="C162" s="14" t="s">
        <v>625</v>
      </c>
      <c r="D162" s="14" t="str">
        <f t="shared" si="5"/>
        <v>03125</v>
      </c>
      <c r="E162" s="15"/>
    </row>
    <row r="163" spans="1:5">
      <c r="A163" s="13">
        <f t="shared" si="4"/>
        <v>3113</v>
      </c>
      <c r="B163" s="14" t="s">
        <v>626</v>
      </c>
      <c r="C163" s="14" t="s">
        <v>627</v>
      </c>
      <c r="D163" s="14" t="str">
        <f t="shared" si="5"/>
        <v>03127</v>
      </c>
      <c r="E163" s="15"/>
    </row>
    <row r="164" spans="1:5">
      <c r="A164" s="13">
        <f t="shared" si="4"/>
        <v>3114</v>
      </c>
      <c r="B164" s="14" t="s">
        <v>628</v>
      </c>
      <c r="C164" s="14" t="s">
        <v>629</v>
      </c>
      <c r="D164" s="14" t="str">
        <f t="shared" si="5"/>
        <v>03129</v>
      </c>
      <c r="E164" s="15"/>
    </row>
    <row r="165" spans="1:5">
      <c r="A165" s="13">
        <f t="shared" si="4"/>
        <v>3115</v>
      </c>
      <c r="B165" s="14" t="s">
        <v>630</v>
      </c>
      <c r="C165" s="14" t="s">
        <v>631</v>
      </c>
      <c r="D165" s="14" t="str">
        <f t="shared" si="5"/>
        <v>03131</v>
      </c>
      <c r="E165" s="15"/>
    </row>
    <row r="166" spans="1:5">
      <c r="A166" s="13">
        <f t="shared" si="4"/>
        <v>3116</v>
      </c>
      <c r="B166" s="14" t="s">
        <v>632</v>
      </c>
      <c r="C166" s="14" t="s">
        <v>633</v>
      </c>
      <c r="D166" s="14" t="str">
        <f t="shared" si="5"/>
        <v>03133</v>
      </c>
      <c r="E166" s="15"/>
    </row>
    <row r="167" spans="1:5">
      <c r="A167" s="13">
        <f t="shared" si="4"/>
        <v>3117</v>
      </c>
      <c r="B167" s="14" t="s">
        <v>634</v>
      </c>
      <c r="C167" s="14" t="s">
        <v>635</v>
      </c>
      <c r="D167" s="14" t="str">
        <f t="shared" si="5"/>
        <v>03135</v>
      </c>
      <c r="E167" s="15"/>
    </row>
    <row r="168" spans="1:5">
      <c r="A168" s="13">
        <f t="shared" si="4"/>
        <v>3118</v>
      </c>
      <c r="B168" s="14" t="s">
        <v>636</v>
      </c>
      <c r="C168" s="14" t="s">
        <v>637</v>
      </c>
      <c r="D168" s="14" t="str">
        <f t="shared" si="5"/>
        <v>03137</v>
      </c>
      <c r="E168" s="15"/>
    </row>
    <row r="169" spans="1:5">
      <c r="A169" s="13">
        <f t="shared" si="4"/>
        <v>3119</v>
      </c>
      <c r="B169" s="14" t="s">
        <v>638</v>
      </c>
      <c r="C169" s="14" t="s">
        <v>639</v>
      </c>
      <c r="D169" s="14" t="str">
        <f t="shared" si="5"/>
        <v>03139</v>
      </c>
      <c r="E169" s="15"/>
    </row>
    <row r="170" spans="1:5">
      <c r="A170" s="13">
        <f t="shared" si="4"/>
        <v>3120</v>
      </c>
      <c r="B170" s="14" t="s">
        <v>640</v>
      </c>
      <c r="C170" s="14" t="s">
        <v>641</v>
      </c>
      <c r="D170" s="14" t="str">
        <f t="shared" si="5"/>
        <v>03141</v>
      </c>
      <c r="E170" s="15"/>
    </row>
    <row r="171" spans="1:5">
      <c r="A171" s="13">
        <f t="shared" si="4"/>
        <v>3121</v>
      </c>
      <c r="B171" s="14" t="s">
        <v>642</v>
      </c>
      <c r="C171" s="14" t="s">
        <v>643</v>
      </c>
      <c r="D171" s="14" t="str">
        <f t="shared" si="5"/>
        <v>03143</v>
      </c>
      <c r="E171" s="15"/>
    </row>
    <row r="172" spans="1:5">
      <c r="A172" s="13">
        <f t="shared" si="4"/>
        <v>3122</v>
      </c>
      <c r="B172" s="14" t="s">
        <v>644</v>
      </c>
      <c r="C172" s="14" t="s">
        <v>645</v>
      </c>
      <c r="D172" s="14" t="str">
        <f t="shared" si="5"/>
        <v>03145</v>
      </c>
      <c r="E172" s="15"/>
    </row>
    <row r="173" spans="1:5">
      <c r="A173" s="13">
        <f t="shared" si="4"/>
        <v>3123</v>
      </c>
      <c r="B173" s="14" t="s">
        <v>646</v>
      </c>
      <c r="C173" s="14" t="s">
        <v>647</v>
      </c>
      <c r="D173" s="14" t="str">
        <f t="shared" si="5"/>
        <v>03149</v>
      </c>
      <c r="E173" s="15"/>
    </row>
    <row r="174" spans="1:5">
      <c r="A174" s="13">
        <f t="shared" si="4"/>
        <v>3124</v>
      </c>
      <c r="B174" s="14" t="s">
        <v>648</v>
      </c>
      <c r="C174" s="14" t="s">
        <v>649</v>
      </c>
      <c r="D174" s="14" t="str">
        <f t="shared" si="5"/>
        <v>03153</v>
      </c>
      <c r="E174" s="15"/>
    </row>
    <row r="175" spans="1:5">
      <c r="A175" s="13">
        <f t="shared" si="4"/>
        <v>3125</v>
      </c>
      <c r="B175" s="14" t="s">
        <v>650</v>
      </c>
      <c r="C175" s="14" t="s">
        <v>651</v>
      </c>
      <c r="D175" s="14" t="str">
        <f t="shared" si="5"/>
        <v>03155</v>
      </c>
      <c r="E175" s="15"/>
    </row>
    <row r="176" spans="1:5">
      <c r="A176" s="13">
        <f t="shared" si="4"/>
        <v>3126</v>
      </c>
      <c r="B176" s="14" t="s">
        <v>652</v>
      </c>
      <c r="C176" s="14" t="s">
        <v>653</v>
      </c>
      <c r="D176" s="14" t="str">
        <f t="shared" si="5"/>
        <v>03157</v>
      </c>
      <c r="E176" s="15"/>
    </row>
    <row r="177" spans="1:5">
      <c r="A177" s="13">
        <f t="shared" si="4"/>
        <v>3127</v>
      </c>
      <c r="B177" s="14" t="s">
        <v>654</v>
      </c>
      <c r="C177" s="14" t="s">
        <v>655</v>
      </c>
      <c r="D177" s="14" t="str">
        <f t="shared" si="5"/>
        <v>03159</v>
      </c>
      <c r="E177" s="15"/>
    </row>
    <row r="178" spans="1:5">
      <c r="A178" s="13">
        <f t="shared" si="4"/>
        <v>3128</v>
      </c>
      <c r="B178" s="14" t="s">
        <v>656</v>
      </c>
      <c r="C178" s="14" t="s">
        <v>657</v>
      </c>
      <c r="D178" s="14" t="str">
        <f t="shared" si="5"/>
        <v>03161</v>
      </c>
      <c r="E178" s="15"/>
    </row>
    <row r="179" spans="1:5">
      <c r="A179" s="13">
        <f t="shared" si="4"/>
        <v>3129</v>
      </c>
      <c r="B179" s="14" t="s">
        <v>658</v>
      </c>
      <c r="C179" s="14" t="s">
        <v>659</v>
      </c>
      <c r="D179" s="14" t="str">
        <f t="shared" si="5"/>
        <v>03163</v>
      </c>
      <c r="E179" s="15"/>
    </row>
    <row r="180" spans="1:5">
      <c r="A180" s="13">
        <f t="shared" si="4"/>
        <v>3130</v>
      </c>
      <c r="B180" s="14" t="s">
        <v>660</v>
      </c>
      <c r="C180" s="14" t="s">
        <v>661</v>
      </c>
      <c r="D180" s="14" t="str">
        <f t="shared" si="5"/>
        <v>03165</v>
      </c>
      <c r="E180" s="15"/>
    </row>
    <row r="181" spans="1:5">
      <c r="A181" s="13">
        <f t="shared" si="4"/>
        <v>3131</v>
      </c>
      <c r="B181" s="14" t="s">
        <v>662</v>
      </c>
      <c r="C181" s="14" t="s">
        <v>663</v>
      </c>
      <c r="D181" s="14" t="str">
        <f t="shared" si="5"/>
        <v>03169</v>
      </c>
      <c r="E181" s="15"/>
    </row>
    <row r="182" spans="1:5">
      <c r="A182" s="13">
        <f t="shared" si="4"/>
        <v>3201</v>
      </c>
      <c r="B182" s="14" t="s">
        <v>664</v>
      </c>
      <c r="C182" s="14" t="s">
        <v>665</v>
      </c>
      <c r="D182" s="14" t="str">
        <f t="shared" si="5"/>
        <v>03201</v>
      </c>
    </row>
    <row r="183" spans="1:5">
      <c r="A183" s="13">
        <f t="shared" si="4"/>
        <v>3202</v>
      </c>
      <c r="B183" s="14" t="s">
        <v>666</v>
      </c>
      <c r="C183" s="14" t="s">
        <v>667</v>
      </c>
      <c r="D183" s="14" t="str">
        <f t="shared" si="5"/>
        <v>03203</v>
      </c>
    </row>
    <row r="184" spans="1:5">
      <c r="A184" s="13">
        <f t="shared" si="4"/>
        <v>3203</v>
      </c>
      <c r="B184" s="14" t="s">
        <v>668</v>
      </c>
      <c r="C184" s="14" t="s">
        <v>669</v>
      </c>
      <c r="D184" s="14" t="str">
        <f t="shared" si="5"/>
        <v>03205</v>
      </c>
    </row>
    <row r="185" spans="1:5">
      <c r="A185" s="13">
        <f t="shared" si="4"/>
        <v>3204</v>
      </c>
      <c r="B185" s="14" t="s">
        <v>670</v>
      </c>
      <c r="C185" s="14" t="s">
        <v>671</v>
      </c>
      <c r="D185" s="14" t="str">
        <f t="shared" si="5"/>
        <v>03207</v>
      </c>
    </row>
    <row r="186" spans="1:5">
      <c r="A186" s="13">
        <f t="shared" si="4"/>
        <v>3205</v>
      </c>
      <c r="B186" s="14" t="s">
        <v>672</v>
      </c>
      <c r="C186" s="14" t="s">
        <v>673</v>
      </c>
      <c r="D186" s="14" t="str">
        <f t="shared" si="5"/>
        <v>03209</v>
      </c>
    </row>
    <row r="187" spans="1:5">
      <c r="A187" s="13">
        <f t="shared" si="4"/>
        <v>3206</v>
      </c>
      <c r="B187" s="14" t="s">
        <v>674</v>
      </c>
      <c r="C187" s="14" t="s">
        <v>675</v>
      </c>
      <c r="D187" s="14" t="str">
        <f t="shared" si="5"/>
        <v>03211</v>
      </c>
    </row>
    <row r="188" spans="1:5">
      <c r="A188" s="13">
        <f t="shared" si="4"/>
        <v>3207</v>
      </c>
      <c r="B188" s="14" t="s">
        <v>676</v>
      </c>
      <c r="C188" s="14" t="s">
        <v>677</v>
      </c>
      <c r="D188" s="14" t="str">
        <f t="shared" si="5"/>
        <v>03213</v>
      </c>
    </row>
    <row r="189" spans="1:5">
      <c r="A189" s="13">
        <f t="shared" si="4"/>
        <v>3208</v>
      </c>
      <c r="B189" s="14" t="s">
        <v>678</v>
      </c>
      <c r="C189" s="14" t="s">
        <v>679</v>
      </c>
      <c r="D189" s="14" t="str">
        <f t="shared" si="5"/>
        <v>03215</v>
      </c>
    </row>
    <row r="190" spans="1:5">
      <c r="A190" s="13">
        <f t="shared" si="4"/>
        <v>3209</v>
      </c>
      <c r="B190" s="14" t="s">
        <v>680</v>
      </c>
      <c r="C190" s="14" t="s">
        <v>681</v>
      </c>
      <c r="D190" s="14" t="str">
        <f t="shared" si="5"/>
        <v>03217</v>
      </c>
    </row>
    <row r="191" spans="1:5">
      <c r="A191" s="13">
        <f t="shared" si="4"/>
        <v>3210</v>
      </c>
      <c r="B191" s="14" t="s">
        <v>682</v>
      </c>
      <c r="C191" s="14" t="s">
        <v>683</v>
      </c>
      <c r="D191" s="14" t="str">
        <f t="shared" si="5"/>
        <v>03219</v>
      </c>
    </row>
    <row r="192" spans="1:5">
      <c r="A192" s="13">
        <f t="shared" si="4"/>
        <v>3211</v>
      </c>
      <c r="B192" s="14" t="s">
        <v>684</v>
      </c>
      <c r="C192" s="14" t="s">
        <v>685</v>
      </c>
      <c r="D192" s="14" t="str">
        <f t="shared" si="5"/>
        <v>03221</v>
      </c>
    </row>
    <row r="193" spans="1:4">
      <c r="A193" s="13">
        <f t="shared" si="4"/>
        <v>3212</v>
      </c>
      <c r="B193" s="14" t="s">
        <v>686</v>
      </c>
      <c r="C193" s="14" t="s">
        <v>687</v>
      </c>
      <c r="D193" s="14" t="str">
        <f t="shared" si="5"/>
        <v>03223</v>
      </c>
    </row>
    <row r="194" spans="1:4">
      <c r="A194" s="13">
        <f t="shared" si="4"/>
        <v>3213</v>
      </c>
      <c r="B194" s="14" t="s">
        <v>688</v>
      </c>
      <c r="C194" s="14" t="s">
        <v>689</v>
      </c>
      <c r="D194" s="14" t="str">
        <f t="shared" si="5"/>
        <v>03225</v>
      </c>
    </row>
    <row r="195" spans="1:4">
      <c r="A195" s="13">
        <f t="shared" si="4"/>
        <v>3301</v>
      </c>
      <c r="B195" s="14" t="s">
        <v>690</v>
      </c>
      <c r="C195" s="14" t="s">
        <v>691</v>
      </c>
      <c r="D195" s="14" t="str">
        <f t="shared" si="5"/>
        <v>03301</v>
      </c>
    </row>
    <row r="196" spans="1:4">
      <c r="A196" s="13">
        <f t="shared" si="4"/>
        <v>3302</v>
      </c>
      <c r="B196" s="14" t="s">
        <v>692</v>
      </c>
      <c r="C196" s="14" t="s">
        <v>693</v>
      </c>
      <c r="D196" s="14" t="str">
        <f t="shared" si="5"/>
        <v>03303</v>
      </c>
    </row>
    <row r="197" spans="1:4">
      <c r="A197" s="13">
        <f t="shared" ref="A197:A260" si="6">IF(LEFT(B196,3)=LEFT(B197,3),A196+1,LEFT(B197,3)*100+1)</f>
        <v>3303</v>
      </c>
      <c r="B197" s="14" t="s">
        <v>694</v>
      </c>
      <c r="C197" s="14" t="s">
        <v>695</v>
      </c>
      <c r="D197" s="14" t="str">
        <f t="shared" ref="D197:D260" si="7">B197</f>
        <v>03305</v>
      </c>
    </row>
    <row r="198" spans="1:4">
      <c r="A198" s="13">
        <f t="shared" si="6"/>
        <v>3304</v>
      </c>
      <c r="B198" s="14" t="s">
        <v>696</v>
      </c>
      <c r="C198" s="14" t="s">
        <v>697</v>
      </c>
      <c r="D198" s="14" t="str">
        <f t="shared" si="7"/>
        <v>03307</v>
      </c>
    </row>
    <row r="199" spans="1:4">
      <c r="A199" s="13">
        <f t="shared" si="6"/>
        <v>3305</v>
      </c>
      <c r="B199" s="14" t="s">
        <v>698</v>
      </c>
      <c r="C199" s="14" t="s">
        <v>699</v>
      </c>
      <c r="D199" s="14" t="str">
        <f t="shared" si="7"/>
        <v>03309</v>
      </c>
    </row>
    <row r="200" spans="1:4">
      <c r="A200" s="13">
        <f t="shared" si="6"/>
        <v>3306</v>
      </c>
      <c r="B200" s="14" t="s">
        <v>700</v>
      </c>
      <c r="C200" s="14" t="s">
        <v>701</v>
      </c>
      <c r="D200" s="14" t="str">
        <f t="shared" si="7"/>
        <v>03311</v>
      </c>
    </row>
    <row r="201" spans="1:4">
      <c r="A201" s="13">
        <f t="shared" si="6"/>
        <v>3307</v>
      </c>
      <c r="B201" s="14" t="s">
        <v>702</v>
      </c>
      <c r="C201" s="14" t="s">
        <v>703</v>
      </c>
      <c r="D201" s="14" t="str">
        <f t="shared" si="7"/>
        <v>03313</v>
      </c>
    </row>
    <row r="202" spans="1:4">
      <c r="A202" s="13">
        <f t="shared" si="6"/>
        <v>3308</v>
      </c>
      <c r="B202" s="14" t="s">
        <v>704</v>
      </c>
      <c r="C202" s="14" t="s">
        <v>705</v>
      </c>
      <c r="D202" s="14" t="str">
        <f t="shared" si="7"/>
        <v>03315</v>
      </c>
    </row>
    <row r="203" spans="1:4">
      <c r="A203" s="13">
        <f t="shared" si="6"/>
        <v>3309</v>
      </c>
      <c r="B203" s="14" t="s">
        <v>706</v>
      </c>
      <c r="C203" s="14" t="s">
        <v>707</v>
      </c>
      <c r="D203" s="14" t="str">
        <f t="shared" si="7"/>
        <v>03317</v>
      </c>
    </row>
    <row r="204" spans="1:4">
      <c r="A204" s="13">
        <f t="shared" si="6"/>
        <v>3310</v>
      </c>
      <c r="B204" s="14" t="s">
        <v>708</v>
      </c>
      <c r="C204" s="14" t="s">
        <v>709</v>
      </c>
      <c r="D204" s="14" t="str">
        <f t="shared" si="7"/>
        <v>03319</v>
      </c>
    </row>
    <row r="205" spans="1:4">
      <c r="A205" s="13">
        <f t="shared" si="6"/>
        <v>3311</v>
      </c>
      <c r="B205" s="14" t="s">
        <v>710</v>
      </c>
      <c r="C205" s="14" t="s">
        <v>711</v>
      </c>
      <c r="D205" s="14" t="str">
        <f t="shared" si="7"/>
        <v>03321</v>
      </c>
    </row>
    <row r="206" spans="1:4">
      <c r="A206" s="13">
        <f t="shared" si="6"/>
        <v>3312</v>
      </c>
      <c r="B206" s="14" t="s">
        <v>712</v>
      </c>
      <c r="C206" s="14" t="s">
        <v>713</v>
      </c>
      <c r="D206" s="14" t="str">
        <f t="shared" si="7"/>
        <v>03323</v>
      </c>
    </row>
    <row r="207" spans="1:4">
      <c r="A207" s="13">
        <f t="shared" si="6"/>
        <v>3313</v>
      </c>
      <c r="B207" s="14" t="s">
        <v>714</v>
      </c>
      <c r="C207" s="14" t="s">
        <v>715</v>
      </c>
      <c r="D207" s="14" t="str">
        <f t="shared" si="7"/>
        <v>03325</v>
      </c>
    </row>
    <row r="208" spans="1:4">
      <c r="A208" s="13">
        <f t="shared" si="6"/>
        <v>3314</v>
      </c>
      <c r="B208" s="14" t="s">
        <v>716</v>
      </c>
      <c r="C208" s="14" t="s">
        <v>717</v>
      </c>
      <c r="D208" s="14" t="str">
        <f t="shared" si="7"/>
        <v>03327</v>
      </c>
    </row>
    <row r="209" spans="1:4">
      <c r="A209" s="13">
        <f t="shared" si="6"/>
        <v>3315</v>
      </c>
      <c r="B209" s="14" t="s">
        <v>718</v>
      </c>
      <c r="C209" s="14" t="s">
        <v>719</v>
      </c>
      <c r="D209" s="14" t="str">
        <f t="shared" si="7"/>
        <v>03329</v>
      </c>
    </row>
    <row r="210" spans="1:4">
      <c r="A210" s="13">
        <f t="shared" si="6"/>
        <v>3316</v>
      </c>
      <c r="B210" s="14" t="s">
        <v>720</v>
      </c>
      <c r="C210" s="14" t="s">
        <v>721</v>
      </c>
      <c r="D210" s="14" t="str">
        <f t="shared" si="7"/>
        <v>03333</v>
      </c>
    </row>
    <row r="211" spans="1:4">
      <c r="A211" s="13">
        <f t="shared" si="6"/>
        <v>3317</v>
      </c>
      <c r="B211" s="14" t="s">
        <v>722</v>
      </c>
      <c r="C211" s="14" t="s">
        <v>723</v>
      </c>
      <c r="D211" s="14" t="str">
        <f t="shared" si="7"/>
        <v>03335</v>
      </c>
    </row>
    <row r="212" spans="1:4">
      <c r="A212" s="13">
        <f t="shared" si="6"/>
        <v>3318</v>
      </c>
      <c r="B212" s="14" t="s">
        <v>724</v>
      </c>
      <c r="C212" s="14" t="s">
        <v>725</v>
      </c>
      <c r="D212" s="14" t="str">
        <f t="shared" si="7"/>
        <v>03337</v>
      </c>
    </row>
    <row r="213" spans="1:4">
      <c r="A213" s="13">
        <f t="shared" si="6"/>
        <v>3319</v>
      </c>
      <c r="B213" s="14" t="s">
        <v>726</v>
      </c>
      <c r="C213" s="14" t="s">
        <v>727</v>
      </c>
      <c r="D213" s="14" t="str">
        <f t="shared" si="7"/>
        <v>03341</v>
      </c>
    </row>
    <row r="214" spans="1:4">
      <c r="A214" s="13">
        <f t="shared" si="6"/>
        <v>3320</v>
      </c>
      <c r="B214" s="14" t="s">
        <v>728</v>
      </c>
      <c r="C214" s="14" t="s">
        <v>729</v>
      </c>
      <c r="D214" s="14" t="str">
        <f t="shared" si="7"/>
        <v>03343</v>
      </c>
    </row>
    <row r="215" spans="1:4">
      <c r="A215" s="13">
        <f t="shared" si="6"/>
        <v>3321</v>
      </c>
      <c r="B215" s="14" t="s">
        <v>730</v>
      </c>
      <c r="C215" s="14" t="s">
        <v>731</v>
      </c>
      <c r="D215" s="14" t="str">
        <f t="shared" si="7"/>
        <v>03345</v>
      </c>
    </row>
    <row r="216" spans="1:4">
      <c r="A216" s="13">
        <f t="shared" si="6"/>
        <v>3401</v>
      </c>
      <c r="B216" s="14" t="s">
        <v>732</v>
      </c>
      <c r="C216" s="14" t="s">
        <v>733</v>
      </c>
      <c r="D216" s="14" t="str">
        <f t="shared" si="7"/>
        <v>03401</v>
      </c>
    </row>
    <row r="217" spans="1:4">
      <c r="A217" s="13">
        <f t="shared" si="6"/>
        <v>3402</v>
      </c>
      <c r="B217" s="14" t="s">
        <v>734</v>
      </c>
      <c r="C217" s="14" t="s">
        <v>735</v>
      </c>
      <c r="D217" s="14" t="str">
        <f t="shared" si="7"/>
        <v>03405</v>
      </c>
    </row>
    <row r="218" spans="1:4">
      <c r="A218" s="13">
        <f t="shared" si="6"/>
        <v>3403</v>
      </c>
      <c r="B218" s="14" t="s">
        <v>736</v>
      </c>
      <c r="C218" s="14" t="s">
        <v>737</v>
      </c>
      <c r="D218" s="14" t="str">
        <f t="shared" si="7"/>
        <v>03407</v>
      </c>
    </row>
    <row r="219" spans="1:4">
      <c r="A219" s="13">
        <f t="shared" si="6"/>
        <v>3404</v>
      </c>
      <c r="B219" s="14" t="s">
        <v>738</v>
      </c>
      <c r="C219" s="14" t="s">
        <v>739</v>
      </c>
      <c r="D219" s="14" t="str">
        <f t="shared" si="7"/>
        <v>03409</v>
      </c>
    </row>
    <row r="220" spans="1:4">
      <c r="A220" s="13">
        <f t="shared" si="6"/>
        <v>3501</v>
      </c>
      <c r="B220" s="14" t="s">
        <v>740</v>
      </c>
      <c r="C220" s="14" t="s">
        <v>741</v>
      </c>
      <c r="D220" s="14" t="str">
        <f t="shared" si="7"/>
        <v>03501</v>
      </c>
    </row>
    <row r="221" spans="1:4">
      <c r="A221" s="13">
        <f t="shared" si="6"/>
        <v>3502</v>
      </c>
      <c r="B221" s="14" t="s">
        <v>742</v>
      </c>
      <c r="C221" s="14" t="s">
        <v>743</v>
      </c>
      <c r="D221" s="14" t="str">
        <f t="shared" si="7"/>
        <v>03503</v>
      </c>
    </row>
    <row r="222" spans="1:4">
      <c r="A222" s="13">
        <f t="shared" si="6"/>
        <v>3503</v>
      </c>
      <c r="B222" s="14" t="s">
        <v>744</v>
      </c>
      <c r="C222" s="14" t="s">
        <v>745</v>
      </c>
      <c r="D222" s="14" t="str">
        <f t="shared" si="7"/>
        <v>03505</v>
      </c>
    </row>
    <row r="223" spans="1:4">
      <c r="A223" s="13">
        <f t="shared" si="6"/>
        <v>3504</v>
      </c>
      <c r="B223" s="14" t="s">
        <v>746</v>
      </c>
      <c r="C223" s="14" t="s">
        <v>747</v>
      </c>
      <c r="D223" s="14" t="str">
        <f t="shared" si="7"/>
        <v>03507</v>
      </c>
    </row>
    <row r="224" spans="1:4">
      <c r="A224" s="13">
        <f t="shared" si="6"/>
        <v>3505</v>
      </c>
      <c r="B224" s="14" t="s">
        <v>748</v>
      </c>
      <c r="C224" s="14" t="s">
        <v>749</v>
      </c>
      <c r="D224" s="14" t="str">
        <f t="shared" si="7"/>
        <v>03509</v>
      </c>
    </row>
    <row r="225" spans="1:4">
      <c r="A225" s="13">
        <f t="shared" si="6"/>
        <v>3506</v>
      </c>
      <c r="B225" s="14" t="s">
        <v>750</v>
      </c>
      <c r="C225" s="14" t="s">
        <v>751</v>
      </c>
      <c r="D225" s="14" t="str">
        <f t="shared" si="7"/>
        <v>03511</v>
      </c>
    </row>
    <row r="226" spans="1:4">
      <c r="A226" s="13">
        <f t="shared" si="6"/>
        <v>3507</v>
      </c>
      <c r="B226" s="14" t="s">
        <v>752</v>
      </c>
      <c r="C226" s="14" t="s">
        <v>753</v>
      </c>
      <c r="D226" s="14" t="str">
        <f t="shared" si="7"/>
        <v>03513</v>
      </c>
    </row>
    <row r="227" spans="1:4">
      <c r="A227" s="13">
        <f t="shared" si="6"/>
        <v>3601</v>
      </c>
      <c r="B227" s="14" t="s">
        <v>754</v>
      </c>
      <c r="C227" s="14" t="s">
        <v>755</v>
      </c>
      <c r="D227" s="14" t="str">
        <f t="shared" si="7"/>
        <v>03601</v>
      </c>
    </row>
    <row r="228" spans="1:4">
      <c r="A228" s="13">
        <f t="shared" si="6"/>
        <v>3602</v>
      </c>
      <c r="B228" s="14" t="s">
        <v>756</v>
      </c>
      <c r="C228" s="14" t="s">
        <v>757</v>
      </c>
      <c r="D228" s="14" t="str">
        <f t="shared" si="7"/>
        <v>03603</v>
      </c>
    </row>
    <row r="229" spans="1:4">
      <c r="A229" s="13">
        <f t="shared" si="6"/>
        <v>3603</v>
      </c>
      <c r="B229" s="14" t="s">
        <v>758</v>
      </c>
      <c r="C229" s="14" t="s">
        <v>759</v>
      </c>
      <c r="D229" s="14" t="str">
        <f t="shared" si="7"/>
        <v>03605</v>
      </c>
    </row>
    <row r="230" spans="1:4">
      <c r="A230" s="13">
        <f t="shared" si="6"/>
        <v>3604</v>
      </c>
      <c r="B230" s="14" t="s">
        <v>760</v>
      </c>
      <c r="C230" s="14" t="s">
        <v>761</v>
      </c>
      <c r="D230" s="14" t="str">
        <f t="shared" si="7"/>
        <v>03607</v>
      </c>
    </row>
    <row r="231" spans="1:4">
      <c r="A231" s="13">
        <f t="shared" si="6"/>
        <v>3605</v>
      </c>
      <c r="B231" s="14" t="s">
        <v>762</v>
      </c>
      <c r="C231" s="14" t="s">
        <v>763</v>
      </c>
      <c r="D231" s="14" t="str">
        <f t="shared" si="7"/>
        <v>03609</v>
      </c>
    </row>
    <row r="232" spans="1:4">
      <c r="A232" s="13">
        <f t="shared" si="6"/>
        <v>3606</v>
      </c>
      <c r="B232" s="14" t="s">
        <v>764</v>
      </c>
      <c r="C232" s="14" t="s">
        <v>765</v>
      </c>
      <c r="D232" s="14" t="str">
        <f t="shared" si="7"/>
        <v>03611</v>
      </c>
    </row>
    <row r="233" spans="1:4">
      <c r="A233" s="13">
        <f t="shared" si="6"/>
        <v>3607</v>
      </c>
      <c r="B233" s="14" t="s">
        <v>766</v>
      </c>
      <c r="C233" s="14" t="s">
        <v>767</v>
      </c>
      <c r="D233" s="14" t="str">
        <f t="shared" si="7"/>
        <v>03613</v>
      </c>
    </row>
    <row r="234" spans="1:4">
      <c r="A234" s="13">
        <f t="shared" si="6"/>
        <v>4101</v>
      </c>
      <c r="B234" s="14" t="s">
        <v>768</v>
      </c>
      <c r="C234" s="14" t="s">
        <v>769</v>
      </c>
      <c r="D234" s="14" t="str">
        <f t="shared" si="7"/>
        <v>04101</v>
      </c>
    </row>
    <row r="235" spans="1:4">
      <c r="A235" s="13">
        <f t="shared" si="6"/>
        <v>4102</v>
      </c>
      <c r="B235" s="14" t="s">
        <v>770</v>
      </c>
      <c r="C235" s="14" t="s">
        <v>771</v>
      </c>
      <c r="D235" s="14" t="str">
        <f t="shared" si="7"/>
        <v>04103</v>
      </c>
    </row>
    <row r="236" spans="1:4">
      <c r="A236" s="13">
        <f t="shared" si="6"/>
        <v>4103</v>
      </c>
      <c r="B236" s="14" t="s">
        <v>772</v>
      </c>
      <c r="C236" s="14" t="s">
        <v>773</v>
      </c>
      <c r="D236" s="14" t="str">
        <f t="shared" si="7"/>
        <v>04105</v>
      </c>
    </row>
    <row r="237" spans="1:4">
      <c r="A237" s="13">
        <f t="shared" si="6"/>
        <v>4104</v>
      </c>
      <c r="B237" s="14" t="s">
        <v>774</v>
      </c>
      <c r="C237" s="14" t="s">
        <v>775</v>
      </c>
      <c r="D237" s="14" t="str">
        <f t="shared" si="7"/>
        <v>04106</v>
      </c>
    </row>
    <row r="238" spans="1:4">
      <c r="A238" s="13">
        <f t="shared" si="6"/>
        <v>4105</v>
      </c>
      <c r="B238" s="14" t="s">
        <v>776</v>
      </c>
      <c r="C238" s="14" t="s">
        <v>777</v>
      </c>
      <c r="D238" s="14" t="str">
        <f t="shared" si="7"/>
        <v>04107</v>
      </c>
    </row>
    <row r="239" spans="1:4">
      <c r="A239" s="13">
        <f t="shared" si="6"/>
        <v>4106</v>
      </c>
      <c r="B239" s="14" t="s">
        <v>778</v>
      </c>
      <c r="C239" s="14" t="s">
        <v>779</v>
      </c>
      <c r="D239" s="14" t="str">
        <f t="shared" si="7"/>
        <v>04111</v>
      </c>
    </row>
    <row r="240" spans="1:4">
      <c r="A240" s="13">
        <f t="shared" si="6"/>
        <v>4107</v>
      </c>
      <c r="B240" s="14" t="s">
        <v>780</v>
      </c>
      <c r="C240" s="14" t="s">
        <v>781</v>
      </c>
      <c r="D240" s="14" t="str">
        <f t="shared" si="7"/>
        <v>04113</v>
      </c>
    </row>
    <row r="241" spans="1:4">
      <c r="A241" s="13">
        <f t="shared" si="6"/>
        <v>4108</v>
      </c>
      <c r="B241" s="14" t="s">
        <v>782</v>
      </c>
      <c r="C241" s="14" t="s">
        <v>783</v>
      </c>
      <c r="D241" s="14" t="str">
        <f t="shared" si="7"/>
        <v>04115</v>
      </c>
    </row>
    <row r="242" spans="1:4">
      <c r="A242" s="13">
        <f t="shared" si="6"/>
        <v>4109</v>
      </c>
      <c r="B242" s="14" t="s">
        <v>784</v>
      </c>
      <c r="C242" s="14" t="s">
        <v>785</v>
      </c>
      <c r="D242" s="14" t="str">
        <f t="shared" si="7"/>
        <v>04117</v>
      </c>
    </row>
    <row r="243" spans="1:4">
      <c r="A243" s="13">
        <f t="shared" si="6"/>
        <v>4110</v>
      </c>
      <c r="B243" s="14" t="s">
        <v>786</v>
      </c>
      <c r="C243" s="14" t="s">
        <v>787</v>
      </c>
      <c r="D243" s="14" t="str">
        <f t="shared" si="7"/>
        <v>04119</v>
      </c>
    </row>
    <row r="244" spans="1:4">
      <c r="A244" s="13">
        <f t="shared" si="6"/>
        <v>4111</v>
      </c>
      <c r="B244" s="14" t="s">
        <v>788</v>
      </c>
      <c r="C244" s="14" t="s">
        <v>789</v>
      </c>
      <c r="D244" s="14" t="str">
        <f t="shared" si="7"/>
        <v>04121</v>
      </c>
    </row>
    <row r="245" spans="1:4">
      <c r="A245" s="13">
        <f t="shared" si="6"/>
        <v>4112</v>
      </c>
      <c r="B245" s="14" t="s">
        <v>790</v>
      </c>
      <c r="C245" s="14" t="s">
        <v>791</v>
      </c>
      <c r="D245" s="14" t="str">
        <f t="shared" si="7"/>
        <v>04123</v>
      </c>
    </row>
    <row r="246" spans="1:4">
      <c r="A246" s="13">
        <f t="shared" si="6"/>
        <v>4113</v>
      </c>
      <c r="B246" s="14" t="s">
        <v>792</v>
      </c>
      <c r="C246" s="14" t="s">
        <v>793</v>
      </c>
      <c r="D246" s="14" t="str">
        <f t="shared" si="7"/>
        <v>04127</v>
      </c>
    </row>
    <row r="247" spans="1:4">
      <c r="A247" s="13">
        <f t="shared" si="6"/>
        <v>4114</v>
      </c>
      <c r="B247" s="14" t="s">
        <v>794</v>
      </c>
      <c r="C247" s="14" t="s">
        <v>795</v>
      </c>
      <c r="D247" s="14" t="str">
        <f t="shared" si="7"/>
        <v>04129</v>
      </c>
    </row>
    <row r="248" spans="1:4">
      <c r="A248" s="13">
        <f t="shared" si="6"/>
        <v>4115</v>
      </c>
      <c r="B248" s="14" t="s">
        <v>796</v>
      </c>
      <c r="C248" s="14" t="s">
        <v>797</v>
      </c>
      <c r="D248" s="14" t="str">
        <f t="shared" si="7"/>
        <v>04131</v>
      </c>
    </row>
    <row r="249" spans="1:4">
      <c r="A249" s="13">
        <f t="shared" si="6"/>
        <v>4116</v>
      </c>
      <c r="B249" s="14" t="s">
        <v>798</v>
      </c>
      <c r="C249" s="14" t="s">
        <v>799</v>
      </c>
      <c r="D249" s="14" t="str">
        <f t="shared" si="7"/>
        <v>04133</v>
      </c>
    </row>
    <row r="250" spans="1:4">
      <c r="A250" s="13">
        <f t="shared" si="6"/>
        <v>4117</v>
      </c>
      <c r="B250" s="14" t="s">
        <v>800</v>
      </c>
      <c r="C250" s="14" t="s">
        <v>801</v>
      </c>
      <c r="D250" s="14" t="str">
        <f t="shared" si="7"/>
        <v>04135</v>
      </c>
    </row>
    <row r="251" spans="1:4">
      <c r="A251" s="13">
        <f t="shared" si="6"/>
        <v>4118</v>
      </c>
      <c r="B251" s="14" t="s">
        <v>802</v>
      </c>
      <c r="C251" s="14" t="s">
        <v>803</v>
      </c>
      <c r="D251" s="14" t="str">
        <f t="shared" si="7"/>
        <v>04137</v>
      </c>
    </row>
    <row r="252" spans="1:4">
      <c r="A252" s="13">
        <f t="shared" si="6"/>
        <v>4119</v>
      </c>
      <c r="B252" s="14" t="s">
        <v>804</v>
      </c>
      <c r="C252" s="14" t="s">
        <v>805</v>
      </c>
      <c r="D252" s="14" t="str">
        <f t="shared" si="7"/>
        <v>04139</v>
      </c>
    </row>
    <row r="253" spans="1:4">
      <c r="A253" s="13">
        <f t="shared" si="6"/>
        <v>4120</v>
      </c>
      <c r="B253" s="14" t="s">
        <v>806</v>
      </c>
      <c r="C253" s="14" t="s">
        <v>807</v>
      </c>
      <c r="D253" s="14" t="str">
        <f t="shared" si="7"/>
        <v>04141</v>
      </c>
    </row>
    <row r="254" spans="1:4">
      <c r="A254" s="13">
        <f t="shared" si="6"/>
        <v>4121</v>
      </c>
      <c r="B254" s="14" t="s">
        <v>808</v>
      </c>
      <c r="C254" s="14" t="s">
        <v>809</v>
      </c>
      <c r="D254" s="14" t="str">
        <f t="shared" si="7"/>
        <v>04143</v>
      </c>
    </row>
    <row r="255" spans="1:4">
      <c r="A255" s="13">
        <f t="shared" si="6"/>
        <v>4122</v>
      </c>
      <c r="B255" s="14" t="s">
        <v>810</v>
      </c>
      <c r="C255" s="14" t="s">
        <v>811</v>
      </c>
      <c r="D255" s="14" t="str">
        <f t="shared" si="7"/>
        <v>04145</v>
      </c>
    </row>
    <row r="256" spans="1:4">
      <c r="A256" s="13">
        <f t="shared" si="6"/>
        <v>4123</v>
      </c>
      <c r="B256" s="14" t="s">
        <v>812</v>
      </c>
      <c r="C256" s="14" t="s">
        <v>813</v>
      </c>
      <c r="D256" s="14" t="str">
        <f t="shared" si="7"/>
        <v>04147</v>
      </c>
    </row>
    <row r="257" spans="1:4">
      <c r="A257" s="13">
        <f t="shared" si="6"/>
        <v>4124</v>
      </c>
      <c r="B257" s="14" t="s">
        <v>814</v>
      </c>
      <c r="C257" s="14" t="s">
        <v>815</v>
      </c>
      <c r="D257" s="14" t="str">
        <f t="shared" si="7"/>
        <v>04149</v>
      </c>
    </row>
    <row r="258" spans="1:4">
      <c r="A258" s="13">
        <f t="shared" si="6"/>
        <v>4125</v>
      </c>
      <c r="B258" s="14" t="s">
        <v>816</v>
      </c>
      <c r="C258" s="14" t="s">
        <v>817</v>
      </c>
      <c r="D258" s="14" t="str">
        <f t="shared" si="7"/>
        <v>04151</v>
      </c>
    </row>
    <row r="259" spans="1:4">
      <c r="A259" s="13">
        <f t="shared" si="6"/>
        <v>4126</v>
      </c>
      <c r="B259" s="14" t="s">
        <v>818</v>
      </c>
      <c r="C259" s="14" t="s">
        <v>819</v>
      </c>
      <c r="D259" s="14" t="str">
        <f t="shared" si="7"/>
        <v>04153</v>
      </c>
    </row>
    <row r="260" spans="1:4">
      <c r="A260" s="13">
        <f t="shared" si="6"/>
        <v>4127</v>
      </c>
      <c r="B260" s="14" t="s">
        <v>820</v>
      </c>
      <c r="C260" s="14" t="s">
        <v>821</v>
      </c>
      <c r="D260" s="14" t="str">
        <f t="shared" si="7"/>
        <v>04155</v>
      </c>
    </row>
    <row r="261" spans="1:4">
      <c r="A261" s="13">
        <f t="shared" ref="A261:A324" si="8">IF(LEFT(B260,3)=LEFT(B261,3),A260+1,LEFT(B261,3)*100+1)</f>
        <v>4128</v>
      </c>
      <c r="B261" s="14" t="s">
        <v>822</v>
      </c>
      <c r="C261" s="14" t="s">
        <v>823</v>
      </c>
      <c r="D261" s="14" t="str">
        <f t="shared" ref="D261:D324" si="9">B261</f>
        <v>04157</v>
      </c>
    </row>
    <row r="262" spans="1:4">
      <c r="A262" s="13">
        <f t="shared" si="8"/>
        <v>4129</v>
      </c>
      <c r="B262" s="14" t="s">
        <v>824</v>
      </c>
      <c r="C262" s="14" t="s">
        <v>825</v>
      </c>
      <c r="D262" s="14" t="str">
        <f t="shared" si="9"/>
        <v>04159</v>
      </c>
    </row>
    <row r="263" spans="1:4">
      <c r="A263" s="13">
        <f t="shared" si="8"/>
        <v>4130</v>
      </c>
      <c r="B263" s="14" t="s">
        <v>826</v>
      </c>
      <c r="C263" s="14" t="s">
        <v>827</v>
      </c>
      <c r="D263" s="14" t="str">
        <f t="shared" si="9"/>
        <v>04161</v>
      </c>
    </row>
    <row r="264" spans="1:4">
      <c r="A264" s="13">
        <f t="shared" si="8"/>
        <v>5101</v>
      </c>
      <c r="B264" s="14" t="s">
        <v>828</v>
      </c>
      <c r="C264" s="14" t="s">
        <v>829</v>
      </c>
      <c r="D264" s="14" t="str">
        <f t="shared" si="9"/>
        <v>05101</v>
      </c>
    </row>
    <row r="265" spans="1:4">
      <c r="A265" s="13">
        <f t="shared" si="8"/>
        <v>5102</v>
      </c>
      <c r="B265" s="14" t="s">
        <v>830</v>
      </c>
      <c r="C265" s="14" t="s">
        <v>831</v>
      </c>
      <c r="D265" s="14" t="str">
        <f t="shared" si="9"/>
        <v>05103</v>
      </c>
    </row>
    <row r="266" spans="1:4">
      <c r="A266" s="13">
        <f t="shared" si="8"/>
        <v>5103</v>
      </c>
      <c r="B266" s="14" t="s">
        <v>832</v>
      </c>
      <c r="C266" s="14" t="s">
        <v>833</v>
      </c>
      <c r="D266" s="14" t="str">
        <f t="shared" si="9"/>
        <v>05105</v>
      </c>
    </row>
    <row r="267" spans="1:4">
      <c r="A267" s="13">
        <f t="shared" si="8"/>
        <v>5104</v>
      </c>
      <c r="B267" s="14" t="s">
        <v>834</v>
      </c>
      <c r="C267" s="14" t="s">
        <v>835</v>
      </c>
      <c r="D267" s="14" t="str">
        <f t="shared" si="9"/>
        <v>05107</v>
      </c>
    </row>
    <row r="268" spans="1:4">
      <c r="A268" s="13">
        <f t="shared" si="8"/>
        <v>5105</v>
      </c>
      <c r="B268" s="14" t="s">
        <v>836</v>
      </c>
      <c r="C268" s="14" t="s">
        <v>837</v>
      </c>
      <c r="D268" s="14" t="str">
        <f t="shared" si="9"/>
        <v>05109</v>
      </c>
    </row>
    <row r="269" spans="1:4">
      <c r="A269" s="13">
        <f t="shared" si="8"/>
        <v>5106</v>
      </c>
      <c r="B269" s="14" t="s">
        <v>838</v>
      </c>
      <c r="C269" s="14" t="s">
        <v>839</v>
      </c>
      <c r="D269" s="14" t="str">
        <f t="shared" si="9"/>
        <v>05111</v>
      </c>
    </row>
    <row r="270" spans="1:4">
      <c r="A270" s="13">
        <f t="shared" si="8"/>
        <v>5107</v>
      </c>
      <c r="B270" s="14" t="s">
        <v>840</v>
      </c>
      <c r="C270" s="14" t="s">
        <v>841</v>
      </c>
      <c r="D270" s="14" t="str">
        <f t="shared" si="9"/>
        <v>05113</v>
      </c>
    </row>
    <row r="271" spans="1:4">
      <c r="A271" s="13">
        <f t="shared" si="8"/>
        <v>5108</v>
      </c>
      <c r="B271" s="14" t="s">
        <v>842</v>
      </c>
      <c r="C271" s="14" t="s">
        <v>843</v>
      </c>
      <c r="D271" s="14" t="str">
        <f t="shared" si="9"/>
        <v>05115</v>
      </c>
    </row>
    <row r="272" spans="1:4">
      <c r="A272" s="13">
        <f t="shared" si="8"/>
        <v>5109</v>
      </c>
      <c r="B272" s="14" t="s">
        <v>844</v>
      </c>
      <c r="C272" s="14" t="s">
        <v>845</v>
      </c>
      <c r="D272" s="14" t="str">
        <f t="shared" si="9"/>
        <v>05117</v>
      </c>
    </row>
    <row r="273" spans="1:4">
      <c r="A273" s="13">
        <f t="shared" si="8"/>
        <v>5110</v>
      </c>
      <c r="B273" s="14" t="s">
        <v>846</v>
      </c>
      <c r="C273" s="14" t="s">
        <v>847</v>
      </c>
      <c r="D273" s="14" t="str">
        <f t="shared" si="9"/>
        <v>05119</v>
      </c>
    </row>
    <row r="274" spans="1:4">
      <c r="A274" s="13">
        <f t="shared" si="8"/>
        <v>5201</v>
      </c>
      <c r="B274" s="14" t="s">
        <v>848</v>
      </c>
      <c r="C274" s="14" t="s">
        <v>849</v>
      </c>
      <c r="D274" s="14" t="str">
        <f t="shared" si="9"/>
        <v>05201</v>
      </c>
    </row>
    <row r="275" spans="1:4">
      <c r="A275" s="13">
        <f t="shared" si="8"/>
        <v>5202</v>
      </c>
      <c r="B275" s="14" t="s">
        <v>850</v>
      </c>
      <c r="C275" s="14" t="s">
        <v>851</v>
      </c>
      <c r="D275" s="14" t="str">
        <f t="shared" si="9"/>
        <v>05203</v>
      </c>
    </row>
    <row r="276" spans="1:4">
      <c r="A276" s="13">
        <f t="shared" si="8"/>
        <v>5203</v>
      </c>
      <c r="B276" s="14" t="s">
        <v>852</v>
      </c>
      <c r="C276" s="14" t="s">
        <v>853</v>
      </c>
      <c r="D276" s="14" t="str">
        <f t="shared" si="9"/>
        <v>05205</v>
      </c>
    </row>
    <row r="277" spans="1:4">
      <c r="A277" s="13">
        <f t="shared" si="8"/>
        <v>5204</v>
      </c>
      <c r="B277" s="14" t="s">
        <v>854</v>
      </c>
      <c r="C277" s="14" t="s">
        <v>855</v>
      </c>
      <c r="D277" s="14" t="str">
        <f t="shared" si="9"/>
        <v>05207</v>
      </c>
    </row>
    <row r="278" spans="1:4">
      <c r="A278" s="13">
        <f t="shared" si="8"/>
        <v>5205</v>
      </c>
      <c r="B278" s="14" t="s">
        <v>856</v>
      </c>
      <c r="C278" s="14" t="s">
        <v>857</v>
      </c>
      <c r="D278" s="14" t="str">
        <f t="shared" si="9"/>
        <v>05209</v>
      </c>
    </row>
    <row r="279" spans="1:4">
      <c r="A279" s="13">
        <f t="shared" si="8"/>
        <v>5206</v>
      </c>
      <c r="B279" s="14" t="s">
        <v>858</v>
      </c>
      <c r="C279" s="14" t="s">
        <v>859</v>
      </c>
      <c r="D279" s="14" t="str">
        <f t="shared" si="9"/>
        <v>05211</v>
      </c>
    </row>
    <row r="280" spans="1:4">
      <c r="A280" s="13">
        <f t="shared" si="8"/>
        <v>5207</v>
      </c>
      <c r="B280" s="14" t="s">
        <v>860</v>
      </c>
      <c r="C280" s="14" t="s">
        <v>861</v>
      </c>
      <c r="D280" s="14" t="str">
        <f t="shared" si="9"/>
        <v>05213</v>
      </c>
    </row>
    <row r="281" spans="1:4">
      <c r="A281" s="13">
        <f t="shared" si="8"/>
        <v>5208</v>
      </c>
      <c r="B281" s="14" t="s">
        <v>862</v>
      </c>
      <c r="C281" s="14" t="s">
        <v>863</v>
      </c>
      <c r="D281" s="14" t="str">
        <f t="shared" si="9"/>
        <v>05215</v>
      </c>
    </row>
    <row r="282" spans="1:4">
      <c r="A282" s="13">
        <f t="shared" si="8"/>
        <v>5209</v>
      </c>
      <c r="B282" s="14" t="s">
        <v>864</v>
      </c>
      <c r="C282" s="14" t="s">
        <v>865</v>
      </c>
      <c r="D282" s="14" t="str">
        <f t="shared" si="9"/>
        <v>05217</v>
      </c>
    </row>
    <row r="283" spans="1:4">
      <c r="A283" s="13">
        <f t="shared" si="8"/>
        <v>5301</v>
      </c>
      <c r="B283" s="14" t="s">
        <v>866</v>
      </c>
      <c r="C283" s="14" t="s">
        <v>867</v>
      </c>
      <c r="D283" s="14" t="str">
        <f t="shared" si="9"/>
        <v>05301</v>
      </c>
    </row>
    <row r="284" spans="1:4">
      <c r="A284" s="13">
        <f t="shared" si="8"/>
        <v>5302</v>
      </c>
      <c r="B284" s="14" t="s">
        <v>868</v>
      </c>
      <c r="C284" s="14" t="s">
        <v>869</v>
      </c>
      <c r="D284" s="14" t="str">
        <f t="shared" si="9"/>
        <v>05303</v>
      </c>
    </row>
    <row r="285" spans="1:4">
      <c r="A285" s="13">
        <f t="shared" si="8"/>
        <v>5303</v>
      </c>
      <c r="B285" s="14" t="s">
        <v>870</v>
      </c>
      <c r="C285" s="14" t="s">
        <v>871</v>
      </c>
      <c r="D285" s="14" t="str">
        <f t="shared" si="9"/>
        <v>05305</v>
      </c>
    </row>
    <row r="286" spans="1:4">
      <c r="A286" s="13">
        <f t="shared" si="8"/>
        <v>5304</v>
      </c>
      <c r="B286" s="14" t="s">
        <v>872</v>
      </c>
      <c r="C286" s="14" t="s">
        <v>873</v>
      </c>
      <c r="D286" s="14" t="str">
        <f t="shared" si="9"/>
        <v>05307</v>
      </c>
    </row>
    <row r="287" spans="1:4">
      <c r="A287" s="13">
        <f t="shared" si="8"/>
        <v>5305</v>
      </c>
      <c r="B287" s="14" t="s">
        <v>874</v>
      </c>
      <c r="C287" s="14" t="s">
        <v>875</v>
      </c>
      <c r="D287" s="14" t="str">
        <f t="shared" si="9"/>
        <v>05309</v>
      </c>
    </row>
    <row r="288" spans="1:4">
      <c r="A288" s="13">
        <f t="shared" si="8"/>
        <v>5306</v>
      </c>
      <c r="B288" s="14" t="s">
        <v>876</v>
      </c>
      <c r="C288" s="14" t="s">
        <v>877</v>
      </c>
      <c r="D288" s="14" t="str">
        <f t="shared" si="9"/>
        <v>05311</v>
      </c>
    </row>
    <row r="289" spans="1:4">
      <c r="A289" s="13">
        <f t="shared" si="8"/>
        <v>5307</v>
      </c>
      <c r="B289" s="14" t="s">
        <v>878</v>
      </c>
      <c r="C289" s="14" t="s">
        <v>879</v>
      </c>
      <c r="D289" s="14" t="str">
        <f t="shared" si="9"/>
        <v>05313</v>
      </c>
    </row>
    <row r="290" spans="1:4">
      <c r="A290" s="13">
        <f t="shared" si="8"/>
        <v>5308</v>
      </c>
      <c r="B290" s="14" t="s">
        <v>880</v>
      </c>
      <c r="C290" s="14" t="s">
        <v>881</v>
      </c>
      <c r="D290" s="14" t="str">
        <f t="shared" si="9"/>
        <v>05317</v>
      </c>
    </row>
    <row r="291" spans="1:4">
      <c r="A291" s="13">
        <f t="shared" si="8"/>
        <v>5309</v>
      </c>
      <c r="B291" s="14" t="s">
        <v>882</v>
      </c>
      <c r="C291" s="14" t="s">
        <v>883</v>
      </c>
      <c r="D291" s="14" t="str">
        <f t="shared" si="9"/>
        <v>05319</v>
      </c>
    </row>
    <row r="292" spans="1:4">
      <c r="A292" s="13">
        <f t="shared" si="8"/>
        <v>5310</v>
      </c>
      <c r="B292" s="14" t="s">
        <v>884</v>
      </c>
      <c r="C292" s="14" t="s">
        <v>885</v>
      </c>
      <c r="D292" s="14" t="str">
        <f t="shared" si="9"/>
        <v>05321</v>
      </c>
    </row>
    <row r="293" spans="1:4">
      <c r="A293" s="13">
        <f t="shared" si="8"/>
        <v>5401</v>
      </c>
      <c r="B293" s="14" t="s">
        <v>886</v>
      </c>
      <c r="C293" s="14" t="s">
        <v>887</v>
      </c>
      <c r="D293" s="14" t="str">
        <f t="shared" si="9"/>
        <v>05401</v>
      </c>
    </row>
    <row r="294" spans="1:4">
      <c r="A294" s="13">
        <f t="shared" si="8"/>
        <v>5402</v>
      </c>
      <c r="B294" s="14" t="s">
        <v>888</v>
      </c>
      <c r="C294" s="14" t="s">
        <v>889</v>
      </c>
      <c r="D294" s="14" t="str">
        <f t="shared" si="9"/>
        <v>05403</v>
      </c>
    </row>
    <row r="295" spans="1:4">
      <c r="A295" s="13">
        <f t="shared" si="8"/>
        <v>5403</v>
      </c>
      <c r="B295" s="14" t="s">
        <v>890</v>
      </c>
      <c r="C295" s="14" t="s">
        <v>891</v>
      </c>
      <c r="D295" s="14" t="str">
        <f t="shared" si="9"/>
        <v>05405</v>
      </c>
    </row>
    <row r="296" spans="1:4">
      <c r="A296" s="13">
        <f t="shared" si="8"/>
        <v>5404</v>
      </c>
      <c r="B296" s="14" t="s">
        <v>892</v>
      </c>
      <c r="C296" s="14" t="s">
        <v>893</v>
      </c>
      <c r="D296" s="14" t="str">
        <f t="shared" si="9"/>
        <v>05409</v>
      </c>
    </row>
    <row r="297" spans="1:4">
      <c r="A297" s="13">
        <f t="shared" si="8"/>
        <v>5405</v>
      </c>
      <c r="B297" s="14" t="s">
        <v>894</v>
      </c>
      <c r="C297" s="14" t="s">
        <v>895</v>
      </c>
      <c r="D297" s="14" t="str">
        <f t="shared" si="9"/>
        <v>05411</v>
      </c>
    </row>
    <row r="298" spans="1:4">
      <c r="A298" s="13">
        <f t="shared" si="8"/>
        <v>5406</v>
      </c>
      <c r="B298" s="14" t="s">
        <v>896</v>
      </c>
      <c r="C298" s="14" t="s">
        <v>897</v>
      </c>
      <c r="D298" s="14" t="str">
        <f t="shared" si="9"/>
        <v>05413</v>
      </c>
    </row>
    <row r="299" spans="1:4">
      <c r="A299" s="13">
        <f t="shared" si="8"/>
        <v>5407</v>
      </c>
      <c r="B299" s="14" t="s">
        <v>898</v>
      </c>
      <c r="C299" s="14" t="s">
        <v>899</v>
      </c>
      <c r="D299" s="14" t="str">
        <f t="shared" si="9"/>
        <v>05415</v>
      </c>
    </row>
    <row r="300" spans="1:4">
      <c r="A300" s="13">
        <f t="shared" si="8"/>
        <v>5408</v>
      </c>
      <c r="B300" s="14" t="s">
        <v>900</v>
      </c>
      <c r="C300" s="14" t="s">
        <v>901</v>
      </c>
      <c r="D300" s="14" t="str">
        <f t="shared" si="9"/>
        <v>05417</v>
      </c>
    </row>
    <row r="301" spans="1:4">
      <c r="A301" s="13">
        <f t="shared" si="8"/>
        <v>5501</v>
      </c>
      <c r="B301" s="14" t="s">
        <v>902</v>
      </c>
      <c r="C301" s="14" t="s">
        <v>903</v>
      </c>
      <c r="D301" s="14" t="str">
        <f t="shared" si="9"/>
        <v>05501</v>
      </c>
    </row>
    <row r="302" spans="1:4">
      <c r="A302" s="13">
        <f t="shared" si="8"/>
        <v>5502</v>
      </c>
      <c r="B302" s="14" t="s">
        <v>904</v>
      </c>
      <c r="C302" s="14" t="s">
        <v>905</v>
      </c>
      <c r="D302" s="14" t="str">
        <f t="shared" si="9"/>
        <v>05505</v>
      </c>
    </row>
    <row r="303" spans="1:4">
      <c r="A303" s="13">
        <f t="shared" si="8"/>
        <v>5503</v>
      </c>
      <c r="B303" s="14" t="s">
        <v>906</v>
      </c>
      <c r="C303" s="14" t="s">
        <v>907</v>
      </c>
      <c r="D303" s="14" t="str">
        <f t="shared" si="9"/>
        <v>05507</v>
      </c>
    </row>
    <row r="304" spans="1:4">
      <c r="A304" s="13">
        <f t="shared" si="8"/>
        <v>5504</v>
      </c>
      <c r="B304" s="14" t="s">
        <v>908</v>
      </c>
      <c r="C304" s="14" t="s">
        <v>909</v>
      </c>
      <c r="D304" s="14" t="str">
        <f t="shared" si="9"/>
        <v>05509</v>
      </c>
    </row>
    <row r="305" spans="1:4">
      <c r="A305" s="13">
        <f t="shared" si="8"/>
        <v>5505</v>
      </c>
      <c r="B305" s="14" t="s">
        <v>910</v>
      </c>
      <c r="C305" s="14" t="s">
        <v>911</v>
      </c>
      <c r="D305" s="14" t="str">
        <f t="shared" si="9"/>
        <v>05511</v>
      </c>
    </row>
    <row r="306" spans="1:4">
      <c r="A306" s="13">
        <f t="shared" si="8"/>
        <v>5506</v>
      </c>
      <c r="B306" s="14" t="s">
        <v>912</v>
      </c>
      <c r="C306" s="14" t="s">
        <v>913</v>
      </c>
      <c r="D306" s="14" t="str">
        <f t="shared" si="9"/>
        <v>05513</v>
      </c>
    </row>
    <row r="307" spans="1:4">
      <c r="A307" s="13">
        <f t="shared" si="8"/>
        <v>5507</v>
      </c>
      <c r="B307" s="14" t="s">
        <v>914</v>
      </c>
      <c r="C307" s="14" t="s">
        <v>915</v>
      </c>
      <c r="D307" s="14" t="str">
        <f t="shared" si="9"/>
        <v>05515</v>
      </c>
    </row>
    <row r="308" spans="1:4">
      <c r="A308" s="13">
        <f t="shared" si="8"/>
        <v>5601</v>
      </c>
      <c r="B308" s="14" t="s">
        <v>916</v>
      </c>
      <c r="C308" s="14" t="s">
        <v>917</v>
      </c>
      <c r="D308" s="14" t="str">
        <f t="shared" si="9"/>
        <v>05601</v>
      </c>
    </row>
    <row r="309" spans="1:4">
      <c r="A309" s="13">
        <f t="shared" si="8"/>
        <v>5602</v>
      </c>
      <c r="B309" s="14" t="s">
        <v>918</v>
      </c>
      <c r="C309" s="14" t="s">
        <v>919</v>
      </c>
      <c r="D309" s="14" t="str">
        <f t="shared" si="9"/>
        <v>05603</v>
      </c>
    </row>
    <row r="310" spans="1:4">
      <c r="A310" s="13">
        <f t="shared" si="8"/>
        <v>5603</v>
      </c>
      <c r="B310" s="14" t="s">
        <v>920</v>
      </c>
      <c r="C310" s="14" t="s">
        <v>921</v>
      </c>
      <c r="D310" s="14" t="str">
        <f t="shared" si="9"/>
        <v>05605</v>
      </c>
    </row>
    <row r="311" spans="1:4">
      <c r="A311" s="13">
        <f t="shared" si="8"/>
        <v>5604</v>
      </c>
      <c r="B311" s="14" t="s">
        <v>922</v>
      </c>
      <c r="C311" s="14" t="s">
        <v>923</v>
      </c>
      <c r="D311" s="14" t="str">
        <f t="shared" si="9"/>
        <v>05607</v>
      </c>
    </row>
    <row r="312" spans="1:4">
      <c r="A312" s="13">
        <f t="shared" si="8"/>
        <v>5605</v>
      </c>
      <c r="B312" s="14" t="s">
        <v>924</v>
      </c>
      <c r="C312" s="14" t="s">
        <v>925</v>
      </c>
      <c r="D312" s="14" t="str">
        <f t="shared" si="9"/>
        <v>05609</v>
      </c>
    </row>
    <row r="313" spans="1:4">
      <c r="A313" s="13">
        <f t="shared" si="8"/>
        <v>5606</v>
      </c>
      <c r="B313" s="14" t="s">
        <v>926</v>
      </c>
      <c r="C313" s="14" t="s">
        <v>927</v>
      </c>
      <c r="D313" s="14" t="str">
        <f t="shared" si="9"/>
        <v>05611</v>
      </c>
    </row>
    <row r="314" spans="1:4">
      <c r="A314" s="13">
        <f t="shared" si="8"/>
        <v>5607</v>
      </c>
      <c r="B314" s="14" t="s">
        <v>928</v>
      </c>
      <c r="C314" s="14" t="s">
        <v>929</v>
      </c>
      <c r="D314" s="14" t="str">
        <f t="shared" si="9"/>
        <v>05613</v>
      </c>
    </row>
    <row r="315" spans="1:4">
      <c r="A315" s="13">
        <f t="shared" si="8"/>
        <v>5608</v>
      </c>
      <c r="B315" s="14" t="s">
        <v>930</v>
      </c>
      <c r="C315" s="14" t="s">
        <v>931</v>
      </c>
      <c r="D315" s="14" t="str">
        <f t="shared" si="9"/>
        <v>05615</v>
      </c>
    </row>
    <row r="316" spans="1:4">
      <c r="A316" s="13">
        <f t="shared" si="8"/>
        <v>6101</v>
      </c>
      <c r="B316" s="14" t="s">
        <v>932</v>
      </c>
      <c r="C316" s="14" t="s">
        <v>4</v>
      </c>
      <c r="D316" s="14" t="str">
        <f t="shared" si="9"/>
        <v>06101</v>
      </c>
    </row>
    <row r="317" spans="1:4">
      <c r="A317" s="13">
        <f t="shared" si="8"/>
        <v>6102</v>
      </c>
      <c r="B317" s="14" t="s">
        <v>933</v>
      </c>
      <c r="C317" s="14" t="s">
        <v>934</v>
      </c>
      <c r="D317" s="14" t="str">
        <f t="shared" si="9"/>
        <v>06103</v>
      </c>
    </row>
    <row r="318" spans="1:4">
      <c r="A318" s="13">
        <f t="shared" si="8"/>
        <v>6103</v>
      </c>
      <c r="B318" s="14" t="s">
        <v>935</v>
      </c>
      <c r="C318" s="14" t="s">
        <v>936</v>
      </c>
      <c r="D318" s="14" t="str">
        <f t="shared" si="9"/>
        <v>06105</v>
      </c>
    </row>
    <row r="319" spans="1:4">
      <c r="A319" s="13">
        <f t="shared" si="8"/>
        <v>6104</v>
      </c>
      <c r="B319" s="14" t="s">
        <v>937</v>
      </c>
      <c r="C319" s="14" t="s">
        <v>938</v>
      </c>
      <c r="D319" s="14" t="str">
        <f t="shared" si="9"/>
        <v>06107</v>
      </c>
    </row>
    <row r="320" spans="1:4">
      <c r="A320" s="13">
        <f t="shared" si="8"/>
        <v>6105</v>
      </c>
      <c r="B320" s="14" t="s">
        <v>939</v>
      </c>
      <c r="C320" s="14" t="s">
        <v>940</v>
      </c>
      <c r="D320" s="14" t="str">
        <f t="shared" si="9"/>
        <v>06109</v>
      </c>
    </row>
    <row r="321" spans="1:4">
      <c r="A321" s="13">
        <f t="shared" si="8"/>
        <v>6106</v>
      </c>
      <c r="B321" s="14" t="s">
        <v>941</v>
      </c>
      <c r="C321" s="14" t="s">
        <v>942</v>
      </c>
      <c r="D321" s="14" t="str">
        <f t="shared" si="9"/>
        <v>06111</v>
      </c>
    </row>
    <row r="322" spans="1:4">
      <c r="A322" s="13">
        <f t="shared" si="8"/>
        <v>6107</v>
      </c>
      <c r="B322" s="14" t="s">
        <v>943</v>
      </c>
      <c r="C322" s="14" t="s">
        <v>944</v>
      </c>
      <c r="D322" s="14" t="str">
        <f t="shared" si="9"/>
        <v>06113</v>
      </c>
    </row>
    <row r="323" spans="1:4">
      <c r="A323" s="13">
        <f t="shared" si="8"/>
        <v>6108</v>
      </c>
      <c r="B323" s="14" t="s">
        <v>945</v>
      </c>
      <c r="C323" s="14" t="s">
        <v>946</v>
      </c>
      <c r="D323" s="14" t="str">
        <f t="shared" si="9"/>
        <v>06115</v>
      </c>
    </row>
    <row r="324" spans="1:4">
      <c r="A324" s="13">
        <f t="shared" si="8"/>
        <v>6109</v>
      </c>
      <c r="B324" s="14" t="s">
        <v>947</v>
      </c>
      <c r="C324" s="14" t="s">
        <v>948</v>
      </c>
      <c r="D324" s="14" t="str">
        <f t="shared" si="9"/>
        <v>06117</v>
      </c>
    </row>
    <row r="325" spans="1:4">
      <c r="A325" s="13">
        <f t="shared" ref="A325:A388" si="10">IF(LEFT(B324,3)=LEFT(B325,3),A324+1,LEFT(B325,3)*100+1)</f>
        <v>6110</v>
      </c>
      <c r="B325" s="14" t="s">
        <v>949</v>
      </c>
      <c r="C325" s="14" t="s">
        <v>950</v>
      </c>
      <c r="D325" s="14" t="str">
        <f t="shared" ref="D325:D388" si="11">B325</f>
        <v>06119</v>
      </c>
    </row>
    <row r="326" spans="1:4">
      <c r="A326" s="13">
        <f t="shared" si="10"/>
        <v>6111</v>
      </c>
      <c r="B326" s="14" t="s">
        <v>951</v>
      </c>
      <c r="C326" s="14" t="s">
        <v>952</v>
      </c>
      <c r="D326" s="14" t="str">
        <f t="shared" si="11"/>
        <v>06123</v>
      </c>
    </row>
    <row r="327" spans="1:4">
      <c r="A327" s="13">
        <f t="shared" si="10"/>
        <v>6112</v>
      </c>
      <c r="B327" s="14" t="s">
        <v>953</v>
      </c>
      <c r="C327" s="14" t="s">
        <v>954</v>
      </c>
      <c r="D327" s="14" t="str">
        <f t="shared" si="11"/>
        <v>06125</v>
      </c>
    </row>
    <row r="328" spans="1:4">
      <c r="A328" s="13">
        <f t="shared" si="10"/>
        <v>6113</v>
      </c>
      <c r="B328" s="14" t="s">
        <v>955</v>
      </c>
      <c r="C328" s="14" t="s">
        <v>956</v>
      </c>
      <c r="D328" s="14" t="str">
        <f t="shared" si="11"/>
        <v>06127</v>
      </c>
    </row>
    <row r="329" spans="1:4">
      <c r="A329" s="13">
        <f t="shared" si="10"/>
        <v>6114</v>
      </c>
      <c r="B329" s="14" t="s">
        <v>957</v>
      </c>
      <c r="C329" s="14" t="s">
        <v>958</v>
      </c>
      <c r="D329" s="14" t="str">
        <f t="shared" si="11"/>
        <v>06129</v>
      </c>
    </row>
    <row r="330" spans="1:4">
      <c r="A330" s="13">
        <f t="shared" si="10"/>
        <v>6115</v>
      </c>
      <c r="B330" s="14" t="s">
        <v>959</v>
      </c>
      <c r="C330" s="14" t="s">
        <v>960</v>
      </c>
      <c r="D330" s="14" t="str">
        <f t="shared" si="11"/>
        <v>06131</v>
      </c>
    </row>
    <row r="331" spans="1:4">
      <c r="A331" s="13">
        <f t="shared" si="10"/>
        <v>6116</v>
      </c>
      <c r="B331" s="14" t="s">
        <v>961</v>
      </c>
      <c r="C331" s="14" t="s">
        <v>962</v>
      </c>
      <c r="D331" s="14" t="str">
        <f t="shared" si="11"/>
        <v>06133</v>
      </c>
    </row>
    <row r="332" spans="1:4">
      <c r="A332" s="13">
        <f t="shared" si="10"/>
        <v>6117</v>
      </c>
      <c r="B332" s="14" t="s">
        <v>963</v>
      </c>
      <c r="C332" s="14" t="s">
        <v>964</v>
      </c>
      <c r="D332" s="14" t="str">
        <f t="shared" si="11"/>
        <v>06135</v>
      </c>
    </row>
    <row r="333" spans="1:4">
      <c r="A333" s="13">
        <f t="shared" si="10"/>
        <v>6118</v>
      </c>
      <c r="B333" s="14" t="s">
        <v>965</v>
      </c>
      <c r="C333" s="14" t="s">
        <v>966</v>
      </c>
      <c r="D333" s="14" t="str">
        <f t="shared" si="11"/>
        <v>06137</v>
      </c>
    </row>
    <row r="334" spans="1:4">
      <c r="A334" s="13">
        <f t="shared" si="10"/>
        <v>6119</v>
      </c>
      <c r="B334" s="14" t="s">
        <v>967</v>
      </c>
      <c r="C334" s="14" t="s">
        <v>968</v>
      </c>
      <c r="D334" s="14" t="str">
        <f t="shared" si="11"/>
        <v>06139</v>
      </c>
    </row>
    <row r="335" spans="1:4">
      <c r="A335" s="13">
        <f t="shared" si="10"/>
        <v>6120</v>
      </c>
      <c r="B335" s="14" t="s">
        <v>969</v>
      </c>
      <c r="C335" s="14" t="s">
        <v>970</v>
      </c>
      <c r="D335" s="14" t="str">
        <f t="shared" si="11"/>
        <v>06143</v>
      </c>
    </row>
    <row r="336" spans="1:4">
      <c r="A336" s="13">
        <f t="shared" si="10"/>
        <v>6201</v>
      </c>
      <c r="B336" s="14" t="s">
        <v>971</v>
      </c>
      <c r="C336" s="14" t="s">
        <v>972</v>
      </c>
      <c r="D336" s="14" t="str">
        <f t="shared" si="11"/>
        <v>06201</v>
      </c>
    </row>
    <row r="337" spans="1:4">
      <c r="A337" s="13">
        <f t="shared" si="10"/>
        <v>6202</v>
      </c>
      <c r="B337" s="14" t="s">
        <v>973</v>
      </c>
      <c r="C337" s="14" t="s">
        <v>974</v>
      </c>
      <c r="D337" s="14" t="str">
        <f t="shared" si="11"/>
        <v>06203</v>
      </c>
    </row>
    <row r="338" spans="1:4">
      <c r="A338" s="13">
        <f t="shared" si="10"/>
        <v>6203</v>
      </c>
      <c r="B338" s="14" t="s">
        <v>975</v>
      </c>
      <c r="C338" s="14" t="s">
        <v>976</v>
      </c>
      <c r="D338" s="14" t="str">
        <f t="shared" si="11"/>
        <v>06205</v>
      </c>
    </row>
    <row r="339" spans="1:4">
      <c r="A339" s="13">
        <f t="shared" si="10"/>
        <v>6204</v>
      </c>
      <c r="B339" s="14" t="s">
        <v>977</v>
      </c>
      <c r="C339" s="14" t="s">
        <v>978</v>
      </c>
      <c r="D339" s="14" t="str">
        <f t="shared" si="11"/>
        <v>06207</v>
      </c>
    </row>
    <row r="340" spans="1:4">
      <c r="A340" s="13">
        <f t="shared" si="10"/>
        <v>6205</v>
      </c>
      <c r="B340" s="14" t="s">
        <v>979</v>
      </c>
      <c r="C340" s="14" t="s">
        <v>980</v>
      </c>
      <c r="D340" s="14" t="str">
        <f t="shared" si="11"/>
        <v>06209</v>
      </c>
    </row>
    <row r="341" spans="1:4">
      <c r="A341" s="13">
        <f t="shared" si="10"/>
        <v>6206</v>
      </c>
      <c r="B341" s="14" t="s">
        <v>981</v>
      </c>
      <c r="C341" s="14" t="s">
        <v>982</v>
      </c>
      <c r="D341" s="14" t="str">
        <f t="shared" si="11"/>
        <v>06211</v>
      </c>
    </row>
    <row r="342" spans="1:4">
      <c r="A342" s="13">
        <f t="shared" si="10"/>
        <v>6207</v>
      </c>
      <c r="B342" s="14" t="s">
        <v>983</v>
      </c>
      <c r="C342" s="14" t="s">
        <v>984</v>
      </c>
      <c r="D342" s="14" t="str">
        <f t="shared" si="11"/>
        <v>06213</v>
      </c>
    </row>
    <row r="343" spans="1:4">
      <c r="A343" s="13">
        <f t="shared" si="10"/>
        <v>6208</v>
      </c>
      <c r="B343" s="14" t="s">
        <v>985</v>
      </c>
      <c r="C343" s="14" t="s">
        <v>986</v>
      </c>
      <c r="D343" s="14" t="str">
        <f t="shared" si="11"/>
        <v>06215</v>
      </c>
    </row>
    <row r="344" spans="1:4">
      <c r="A344" s="13">
        <f t="shared" si="10"/>
        <v>6209</v>
      </c>
      <c r="B344" s="14" t="s">
        <v>987</v>
      </c>
      <c r="C344" s="14" t="s">
        <v>988</v>
      </c>
      <c r="D344" s="14" t="str">
        <f t="shared" si="11"/>
        <v>06217</v>
      </c>
    </row>
    <row r="345" spans="1:4">
      <c r="A345" s="13">
        <f t="shared" si="10"/>
        <v>6210</v>
      </c>
      <c r="B345" s="14" t="s">
        <v>989</v>
      </c>
      <c r="C345" s="14" t="s">
        <v>990</v>
      </c>
      <c r="D345" s="14" t="str">
        <f t="shared" si="11"/>
        <v>06219</v>
      </c>
    </row>
    <row r="346" spans="1:4">
      <c r="A346" s="13">
        <f t="shared" si="10"/>
        <v>6211</v>
      </c>
      <c r="B346" s="14" t="s">
        <v>991</v>
      </c>
      <c r="C346" s="14" t="s">
        <v>992</v>
      </c>
      <c r="D346" s="14" t="str">
        <f t="shared" si="11"/>
        <v>06221</v>
      </c>
    </row>
    <row r="347" spans="1:4">
      <c r="A347" s="13">
        <f t="shared" si="10"/>
        <v>6212</v>
      </c>
      <c r="B347" s="14" t="s">
        <v>993</v>
      </c>
      <c r="C347" s="14" t="s">
        <v>994</v>
      </c>
      <c r="D347" s="14" t="str">
        <f t="shared" si="11"/>
        <v>06223</v>
      </c>
    </row>
    <row r="348" spans="1:4">
      <c r="A348" s="13">
        <f t="shared" si="10"/>
        <v>6213</v>
      </c>
      <c r="B348" s="14" t="s">
        <v>995</v>
      </c>
      <c r="C348" s="14" t="s">
        <v>996</v>
      </c>
      <c r="D348" s="14" t="str">
        <f t="shared" si="11"/>
        <v>06225</v>
      </c>
    </row>
    <row r="349" spans="1:4">
      <c r="A349" s="13">
        <f t="shared" si="10"/>
        <v>6301</v>
      </c>
      <c r="B349" s="14" t="s">
        <v>997</v>
      </c>
      <c r="C349" s="14" t="s">
        <v>998</v>
      </c>
      <c r="D349" s="14" t="str">
        <f t="shared" si="11"/>
        <v>06301</v>
      </c>
    </row>
    <row r="350" spans="1:4">
      <c r="A350" s="13">
        <f t="shared" si="10"/>
        <v>6302</v>
      </c>
      <c r="B350" s="14" t="s">
        <v>999</v>
      </c>
      <c r="C350" s="14" t="s">
        <v>1000</v>
      </c>
      <c r="D350" s="14" t="str">
        <f t="shared" si="11"/>
        <v>06303</v>
      </c>
    </row>
    <row r="351" spans="1:4">
      <c r="A351" s="13">
        <f t="shared" si="10"/>
        <v>6303</v>
      </c>
      <c r="B351" s="14" t="s">
        <v>1001</v>
      </c>
      <c r="C351" s="14" t="s">
        <v>1002</v>
      </c>
      <c r="D351" s="14" t="str">
        <f t="shared" si="11"/>
        <v>06305</v>
      </c>
    </row>
    <row r="352" spans="1:4">
      <c r="A352" s="13">
        <f t="shared" si="10"/>
        <v>6304</v>
      </c>
      <c r="B352" s="14" t="s">
        <v>1003</v>
      </c>
      <c r="C352" s="14" t="s">
        <v>1004</v>
      </c>
      <c r="D352" s="14" t="str">
        <f t="shared" si="11"/>
        <v>06307</v>
      </c>
    </row>
    <row r="353" spans="1:4">
      <c r="A353" s="13">
        <f t="shared" si="10"/>
        <v>6305</v>
      </c>
      <c r="B353" s="14" t="s">
        <v>1005</v>
      </c>
      <c r="C353" s="14" t="s">
        <v>1006</v>
      </c>
      <c r="D353" s="14" t="str">
        <f t="shared" si="11"/>
        <v>06309</v>
      </c>
    </row>
    <row r="354" spans="1:4">
      <c r="A354" s="13">
        <f t="shared" si="10"/>
        <v>6306</v>
      </c>
      <c r="B354" s="14" t="s">
        <v>1007</v>
      </c>
      <c r="C354" s="14" t="s">
        <v>1008</v>
      </c>
      <c r="D354" s="14" t="str">
        <f t="shared" si="11"/>
        <v>06311</v>
      </c>
    </row>
    <row r="355" spans="1:4">
      <c r="A355" s="13">
        <f t="shared" si="10"/>
        <v>6307</v>
      </c>
      <c r="B355" s="14" t="s">
        <v>1009</v>
      </c>
      <c r="C355" s="14" t="s">
        <v>1010</v>
      </c>
      <c r="D355" s="14" t="str">
        <f t="shared" si="11"/>
        <v>06313</v>
      </c>
    </row>
    <row r="356" spans="1:4">
      <c r="A356" s="13">
        <f t="shared" si="10"/>
        <v>6308</v>
      </c>
      <c r="B356" s="14" t="s">
        <v>1011</v>
      </c>
      <c r="C356" s="14" t="s">
        <v>1012</v>
      </c>
      <c r="D356" s="14" t="str">
        <f t="shared" si="11"/>
        <v>06315</v>
      </c>
    </row>
    <row r="357" spans="1:4">
      <c r="A357" s="13">
        <f t="shared" si="10"/>
        <v>6401</v>
      </c>
      <c r="B357" s="14" t="s">
        <v>1013</v>
      </c>
      <c r="C357" s="14" t="s">
        <v>1014</v>
      </c>
      <c r="D357" s="14" t="str">
        <f t="shared" si="11"/>
        <v>06401</v>
      </c>
    </row>
    <row r="358" spans="1:4">
      <c r="A358" s="13">
        <f t="shared" si="10"/>
        <v>6402</v>
      </c>
      <c r="B358" s="14" t="s">
        <v>1015</v>
      </c>
      <c r="C358" s="14" t="s">
        <v>1016</v>
      </c>
      <c r="D358" s="14" t="str">
        <f t="shared" si="11"/>
        <v>06403</v>
      </c>
    </row>
    <row r="359" spans="1:4">
      <c r="A359" s="13">
        <f t="shared" si="10"/>
        <v>6403</v>
      </c>
      <c r="B359" s="14" t="s">
        <v>1017</v>
      </c>
      <c r="C359" s="14" t="s">
        <v>1018</v>
      </c>
      <c r="D359" s="14" t="str">
        <f t="shared" si="11"/>
        <v>06405</v>
      </c>
    </row>
    <row r="360" spans="1:4">
      <c r="A360" s="13">
        <f t="shared" si="10"/>
        <v>6404</v>
      </c>
      <c r="B360" s="14" t="s">
        <v>1019</v>
      </c>
      <c r="C360" s="14" t="s">
        <v>1020</v>
      </c>
      <c r="D360" s="14" t="str">
        <f t="shared" si="11"/>
        <v>06407</v>
      </c>
    </row>
    <row r="361" spans="1:4">
      <c r="A361" s="13">
        <f t="shared" si="10"/>
        <v>6405</v>
      </c>
      <c r="B361" s="14" t="s">
        <v>1021</v>
      </c>
      <c r="C361" s="14" t="s">
        <v>1022</v>
      </c>
      <c r="D361" s="14" t="str">
        <f t="shared" si="11"/>
        <v>06411</v>
      </c>
    </row>
    <row r="362" spans="1:4">
      <c r="A362" s="13">
        <f t="shared" si="10"/>
        <v>6406</v>
      </c>
      <c r="B362" s="14" t="s">
        <v>1023</v>
      </c>
      <c r="C362" s="14" t="s">
        <v>1024</v>
      </c>
      <c r="D362" s="14" t="str">
        <f t="shared" si="11"/>
        <v>06413</v>
      </c>
    </row>
    <row r="363" spans="1:4">
      <c r="A363" s="13">
        <f t="shared" si="10"/>
        <v>6407</v>
      </c>
      <c r="B363" s="14" t="s">
        <v>1025</v>
      </c>
      <c r="C363" s="14" t="s">
        <v>1026</v>
      </c>
      <c r="D363" s="14" t="str">
        <f t="shared" si="11"/>
        <v>06415</v>
      </c>
    </row>
    <row r="364" spans="1:4">
      <c r="A364" s="13">
        <f t="shared" si="10"/>
        <v>7101</v>
      </c>
      <c r="B364" s="14" t="s">
        <v>1027</v>
      </c>
      <c r="C364" s="14" t="s">
        <v>1028</v>
      </c>
      <c r="D364" s="14" t="str">
        <f t="shared" si="11"/>
        <v>07101</v>
      </c>
    </row>
    <row r="365" spans="1:4">
      <c r="A365" s="13">
        <f t="shared" si="10"/>
        <v>7102</v>
      </c>
      <c r="B365" s="14" t="s">
        <v>1029</v>
      </c>
      <c r="C365" s="14" t="s">
        <v>1030</v>
      </c>
      <c r="D365" s="14" t="str">
        <f t="shared" si="11"/>
        <v>07103</v>
      </c>
    </row>
    <row r="366" spans="1:4">
      <c r="A366" s="13">
        <f t="shared" si="10"/>
        <v>7103</v>
      </c>
      <c r="B366" s="14" t="s">
        <v>1031</v>
      </c>
      <c r="C366" s="14" t="s">
        <v>1032</v>
      </c>
      <c r="D366" s="14" t="str">
        <f t="shared" si="11"/>
        <v>07105</v>
      </c>
    </row>
    <row r="367" spans="1:4">
      <c r="A367" s="13">
        <f t="shared" si="10"/>
        <v>7104</v>
      </c>
      <c r="B367" s="14" t="s">
        <v>1033</v>
      </c>
      <c r="C367" s="14" t="s">
        <v>1034</v>
      </c>
      <c r="D367" s="14" t="str">
        <f t="shared" si="11"/>
        <v>07107</v>
      </c>
    </row>
    <row r="368" spans="1:4">
      <c r="A368" s="13">
        <f t="shared" si="10"/>
        <v>7105</v>
      </c>
      <c r="B368" s="14" t="s">
        <v>1035</v>
      </c>
      <c r="C368" s="14" t="s">
        <v>1036</v>
      </c>
      <c r="D368" s="14" t="str">
        <f t="shared" si="11"/>
        <v>07109</v>
      </c>
    </row>
    <row r="369" spans="1:4">
      <c r="A369" s="13">
        <f t="shared" si="10"/>
        <v>7201</v>
      </c>
      <c r="B369" s="14" t="s">
        <v>1037</v>
      </c>
      <c r="C369" s="14" t="s">
        <v>1038</v>
      </c>
      <c r="D369" s="14" t="str">
        <f t="shared" si="11"/>
        <v>07201</v>
      </c>
    </row>
    <row r="370" spans="1:4">
      <c r="A370" s="13">
        <f t="shared" si="10"/>
        <v>7202</v>
      </c>
      <c r="B370" s="14" t="s">
        <v>1039</v>
      </c>
      <c r="C370" s="14" t="s">
        <v>1040</v>
      </c>
      <c r="D370" s="14" t="str">
        <f t="shared" si="11"/>
        <v>07203</v>
      </c>
    </row>
    <row r="371" spans="1:4">
      <c r="A371" s="13">
        <f t="shared" si="10"/>
        <v>7203</v>
      </c>
      <c r="B371" s="14" t="s">
        <v>1041</v>
      </c>
      <c r="C371" s="14" t="s">
        <v>1042</v>
      </c>
      <c r="D371" s="14" t="str">
        <f t="shared" si="11"/>
        <v>07205</v>
      </c>
    </row>
    <row r="372" spans="1:4">
      <c r="A372" s="13">
        <f t="shared" si="10"/>
        <v>7204</v>
      </c>
      <c r="B372" s="14" t="s">
        <v>1043</v>
      </c>
      <c r="C372" s="14" t="s">
        <v>1044</v>
      </c>
      <c r="D372" s="14" t="str">
        <f t="shared" si="11"/>
        <v>07207</v>
      </c>
    </row>
    <row r="373" spans="1:4">
      <c r="A373" s="13">
        <f t="shared" si="10"/>
        <v>7205</v>
      </c>
      <c r="B373" s="14" t="s">
        <v>1045</v>
      </c>
      <c r="C373" s="14" t="s">
        <v>1046</v>
      </c>
      <c r="D373" s="14" t="str">
        <f t="shared" si="11"/>
        <v>07209</v>
      </c>
    </row>
    <row r="374" spans="1:4">
      <c r="A374" s="13">
        <f t="shared" si="10"/>
        <v>7206</v>
      </c>
      <c r="B374" s="14" t="s">
        <v>1047</v>
      </c>
      <c r="C374" s="14" t="s">
        <v>1048</v>
      </c>
      <c r="D374" s="14" t="str">
        <f t="shared" si="11"/>
        <v>07211</v>
      </c>
    </row>
    <row r="375" spans="1:4">
      <c r="A375" s="13">
        <f t="shared" si="10"/>
        <v>7301</v>
      </c>
      <c r="B375" s="14" t="s">
        <v>1049</v>
      </c>
      <c r="C375" s="14" t="s">
        <v>1050</v>
      </c>
      <c r="D375" s="14" t="str">
        <f t="shared" si="11"/>
        <v>07301</v>
      </c>
    </row>
    <row r="376" spans="1:4">
      <c r="A376" s="13">
        <f t="shared" si="10"/>
        <v>7302</v>
      </c>
      <c r="B376" s="14" t="s">
        <v>1051</v>
      </c>
      <c r="C376" s="14" t="s">
        <v>1052</v>
      </c>
      <c r="D376" s="14" t="str">
        <f t="shared" si="11"/>
        <v>07303</v>
      </c>
    </row>
    <row r="377" spans="1:4">
      <c r="A377" s="13">
        <f t="shared" si="10"/>
        <v>7303</v>
      </c>
      <c r="B377" s="14" t="s">
        <v>1053</v>
      </c>
      <c r="C377" s="14" t="s">
        <v>1054</v>
      </c>
      <c r="D377" s="14" t="str">
        <f t="shared" si="11"/>
        <v>07305</v>
      </c>
    </row>
    <row r="378" spans="1:4">
      <c r="A378" s="13">
        <f t="shared" si="10"/>
        <v>7304</v>
      </c>
      <c r="B378" s="14" t="s">
        <v>1055</v>
      </c>
      <c r="C378" s="14" t="s">
        <v>1056</v>
      </c>
      <c r="D378" s="14" t="str">
        <f t="shared" si="11"/>
        <v>07307</v>
      </c>
    </row>
    <row r="379" spans="1:4">
      <c r="A379" s="13">
        <f t="shared" si="10"/>
        <v>8101</v>
      </c>
      <c r="B379" s="14" t="s">
        <v>1057</v>
      </c>
      <c r="C379" s="14" t="s">
        <v>1058</v>
      </c>
      <c r="D379" s="14" t="str">
        <f t="shared" si="11"/>
        <v>08101</v>
      </c>
    </row>
    <row r="380" spans="1:4">
      <c r="A380" s="13">
        <f t="shared" si="10"/>
        <v>8102</v>
      </c>
      <c r="B380" s="14" t="s">
        <v>1059</v>
      </c>
      <c r="C380" s="14" t="s">
        <v>1060</v>
      </c>
      <c r="D380" s="14" t="str">
        <f t="shared" si="11"/>
        <v>08103</v>
      </c>
    </row>
    <row r="381" spans="1:4">
      <c r="A381" s="13">
        <f t="shared" si="10"/>
        <v>8103</v>
      </c>
      <c r="B381" s="14" t="s">
        <v>1061</v>
      </c>
      <c r="C381" s="14" t="s">
        <v>1062</v>
      </c>
      <c r="D381" s="14" t="str">
        <f t="shared" si="11"/>
        <v>08105</v>
      </c>
    </row>
    <row r="382" spans="1:4">
      <c r="A382" s="13">
        <f t="shared" si="10"/>
        <v>8104</v>
      </c>
      <c r="B382" s="14" t="s">
        <v>1063</v>
      </c>
      <c r="C382" s="14" t="s">
        <v>1064</v>
      </c>
      <c r="D382" s="14" t="str">
        <f t="shared" si="11"/>
        <v>08107</v>
      </c>
    </row>
    <row r="383" spans="1:4">
      <c r="A383" s="13">
        <f t="shared" si="10"/>
        <v>8105</v>
      </c>
      <c r="B383" s="14" t="s">
        <v>1065</v>
      </c>
      <c r="C383" s="14" t="s">
        <v>1066</v>
      </c>
      <c r="D383" s="14" t="str">
        <f t="shared" si="11"/>
        <v>08109</v>
      </c>
    </row>
    <row r="384" spans="1:4">
      <c r="A384" s="13">
        <f t="shared" si="10"/>
        <v>8106</v>
      </c>
      <c r="B384" s="14" t="s">
        <v>1067</v>
      </c>
      <c r="C384" s="14" t="s">
        <v>1068</v>
      </c>
      <c r="D384" s="14" t="str">
        <f t="shared" si="11"/>
        <v>08111</v>
      </c>
    </row>
    <row r="385" spans="1:4">
      <c r="A385" s="13">
        <f t="shared" si="10"/>
        <v>8107</v>
      </c>
      <c r="B385" s="14" t="s">
        <v>1069</v>
      </c>
      <c r="C385" s="14" t="s">
        <v>1070</v>
      </c>
      <c r="D385" s="14" t="str">
        <f t="shared" si="11"/>
        <v>08113</v>
      </c>
    </row>
    <row r="386" spans="1:4">
      <c r="A386" s="13">
        <f t="shared" si="10"/>
        <v>8108</v>
      </c>
      <c r="B386" s="14" t="s">
        <v>1071</v>
      </c>
      <c r="C386" s="14" t="s">
        <v>1072</v>
      </c>
      <c r="D386" s="14" t="str">
        <f t="shared" si="11"/>
        <v>08115</v>
      </c>
    </row>
    <row r="387" spans="1:4">
      <c r="A387" s="13">
        <f t="shared" si="10"/>
        <v>8109</v>
      </c>
      <c r="B387" s="14" t="s">
        <v>1073</v>
      </c>
      <c r="C387" s="14" t="s">
        <v>1074</v>
      </c>
      <c r="D387" s="14" t="str">
        <f t="shared" si="11"/>
        <v>08117</v>
      </c>
    </row>
    <row r="388" spans="1:4">
      <c r="A388" s="13">
        <f t="shared" si="10"/>
        <v>8110</v>
      </c>
      <c r="B388" s="14" t="s">
        <v>1075</v>
      </c>
      <c r="C388" s="14" t="s">
        <v>1076</v>
      </c>
      <c r="D388" s="14" t="str">
        <f t="shared" si="11"/>
        <v>08119</v>
      </c>
    </row>
    <row r="389" spans="1:4">
      <c r="A389" s="13">
        <f t="shared" ref="A389:A452" si="12">IF(LEFT(B388,3)=LEFT(B389,3),A388+1,LEFT(B389,3)*100+1)</f>
        <v>8111</v>
      </c>
      <c r="B389" s="14" t="s">
        <v>1077</v>
      </c>
      <c r="C389" s="14" t="s">
        <v>1078</v>
      </c>
      <c r="D389" s="14" t="str">
        <f t="shared" ref="D389:D452" si="13">B389</f>
        <v>08121</v>
      </c>
    </row>
    <row r="390" spans="1:4">
      <c r="A390" s="13">
        <f t="shared" si="12"/>
        <v>8112</v>
      </c>
      <c r="B390" s="14" t="s">
        <v>1079</v>
      </c>
      <c r="C390" s="14" t="s">
        <v>1080</v>
      </c>
      <c r="D390" s="14" t="str">
        <f t="shared" si="13"/>
        <v>08123</v>
      </c>
    </row>
    <row r="391" spans="1:4">
      <c r="A391" s="13">
        <f t="shared" si="12"/>
        <v>8113</v>
      </c>
      <c r="B391" s="14" t="s">
        <v>1081</v>
      </c>
      <c r="C391" s="14" t="s">
        <v>1082</v>
      </c>
      <c r="D391" s="14" t="str">
        <f t="shared" si="13"/>
        <v>08125</v>
      </c>
    </row>
    <row r="392" spans="1:4">
      <c r="A392" s="13">
        <f t="shared" si="12"/>
        <v>8114</v>
      </c>
      <c r="B392" s="14" t="s">
        <v>1083</v>
      </c>
      <c r="C392" s="14" t="s">
        <v>1084</v>
      </c>
      <c r="D392" s="14" t="str">
        <f t="shared" si="13"/>
        <v>08127</v>
      </c>
    </row>
    <row r="393" spans="1:4">
      <c r="A393" s="13">
        <f t="shared" si="12"/>
        <v>8115</v>
      </c>
      <c r="B393" s="14" t="s">
        <v>1085</v>
      </c>
      <c r="C393" s="14" t="s">
        <v>1086</v>
      </c>
      <c r="D393" s="14" t="str">
        <f t="shared" si="13"/>
        <v>08129</v>
      </c>
    </row>
    <row r="394" spans="1:4">
      <c r="A394" s="13">
        <f t="shared" si="12"/>
        <v>8116</v>
      </c>
      <c r="B394" s="14" t="s">
        <v>1087</v>
      </c>
      <c r="C394" s="14" t="s">
        <v>1088</v>
      </c>
      <c r="D394" s="14" t="str">
        <f t="shared" si="13"/>
        <v>08131</v>
      </c>
    </row>
    <row r="395" spans="1:4">
      <c r="A395" s="13">
        <f t="shared" si="12"/>
        <v>8201</v>
      </c>
      <c r="B395" s="14" t="s">
        <v>1089</v>
      </c>
      <c r="C395" s="14" t="s">
        <v>1090</v>
      </c>
      <c r="D395" s="14" t="str">
        <f t="shared" si="13"/>
        <v>08201</v>
      </c>
    </row>
    <row r="396" spans="1:4">
      <c r="A396" s="13">
        <f t="shared" si="12"/>
        <v>8202</v>
      </c>
      <c r="B396" s="14" t="s">
        <v>1091</v>
      </c>
      <c r="C396" s="14" t="s">
        <v>1092</v>
      </c>
      <c r="D396" s="14" t="str">
        <f t="shared" si="13"/>
        <v>08203</v>
      </c>
    </row>
    <row r="397" spans="1:4">
      <c r="A397" s="13">
        <f t="shared" si="12"/>
        <v>8203</v>
      </c>
      <c r="B397" s="14" t="s">
        <v>1093</v>
      </c>
      <c r="C397" s="14" t="s">
        <v>1094</v>
      </c>
      <c r="D397" s="14" t="str">
        <f t="shared" si="13"/>
        <v>08205</v>
      </c>
    </row>
    <row r="398" spans="1:4">
      <c r="A398" s="13">
        <f t="shared" si="12"/>
        <v>8204</v>
      </c>
      <c r="B398" s="14" t="s">
        <v>1095</v>
      </c>
      <c r="C398" s="14" t="s">
        <v>1096</v>
      </c>
      <c r="D398" s="14" t="str">
        <f t="shared" si="13"/>
        <v>08207</v>
      </c>
    </row>
    <row r="399" spans="1:4">
      <c r="A399" s="13">
        <f t="shared" si="12"/>
        <v>8205</v>
      </c>
      <c r="B399" s="14" t="s">
        <v>1097</v>
      </c>
      <c r="C399" s="14" t="s">
        <v>1098</v>
      </c>
      <c r="D399" s="14" t="str">
        <f t="shared" si="13"/>
        <v>08209</v>
      </c>
    </row>
    <row r="400" spans="1:4">
      <c r="A400" s="13">
        <f t="shared" si="12"/>
        <v>8206</v>
      </c>
      <c r="B400" s="14" t="s">
        <v>1099</v>
      </c>
      <c r="C400" s="14" t="s">
        <v>1100</v>
      </c>
      <c r="D400" s="14" t="str">
        <f t="shared" si="13"/>
        <v>08211</v>
      </c>
    </row>
    <row r="401" spans="1:4">
      <c r="A401" s="13">
        <f t="shared" si="12"/>
        <v>8207</v>
      </c>
      <c r="B401" s="14" t="s">
        <v>1101</v>
      </c>
      <c r="C401" s="14" t="s">
        <v>1102</v>
      </c>
      <c r="D401" s="14" t="str">
        <f t="shared" si="13"/>
        <v>08213</v>
      </c>
    </row>
    <row r="402" spans="1:4">
      <c r="A402" s="13">
        <f t="shared" si="12"/>
        <v>8208</v>
      </c>
      <c r="B402" s="14" t="s">
        <v>1103</v>
      </c>
      <c r="C402" s="14" t="s">
        <v>1104</v>
      </c>
      <c r="D402" s="14" t="str">
        <f t="shared" si="13"/>
        <v>08215</v>
      </c>
    </row>
    <row r="403" spans="1:4">
      <c r="A403" s="13">
        <f t="shared" si="12"/>
        <v>8209</v>
      </c>
      <c r="B403" s="14" t="s">
        <v>1105</v>
      </c>
      <c r="C403" s="14" t="s">
        <v>1106</v>
      </c>
      <c r="D403" s="14" t="str">
        <f t="shared" si="13"/>
        <v>08217</v>
      </c>
    </row>
    <row r="404" spans="1:4">
      <c r="A404" s="13">
        <f t="shared" si="12"/>
        <v>8210</v>
      </c>
      <c r="B404" s="14" t="s">
        <v>1107</v>
      </c>
      <c r="C404" s="14" t="s">
        <v>1108</v>
      </c>
      <c r="D404" s="14" t="str">
        <f t="shared" si="13"/>
        <v>08219</v>
      </c>
    </row>
    <row r="405" spans="1:4">
      <c r="A405" s="13">
        <f t="shared" si="12"/>
        <v>8211</v>
      </c>
      <c r="B405" s="14" t="s">
        <v>1109</v>
      </c>
      <c r="C405" s="14" t="s">
        <v>1110</v>
      </c>
      <c r="D405" s="14" t="str">
        <f t="shared" si="13"/>
        <v>08221</v>
      </c>
    </row>
    <row r="406" spans="1:4">
      <c r="A406" s="13">
        <f t="shared" si="12"/>
        <v>8301</v>
      </c>
      <c r="B406" s="14" t="s">
        <v>1111</v>
      </c>
      <c r="C406" s="14" t="s">
        <v>1112</v>
      </c>
      <c r="D406" s="14" t="str">
        <f t="shared" si="13"/>
        <v>08301</v>
      </c>
    </row>
    <row r="407" spans="1:4">
      <c r="A407" s="13">
        <f t="shared" si="12"/>
        <v>8302</v>
      </c>
      <c r="B407" s="14" t="s">
        <v>1113</v>
      </c>
      <c r="C407" s="14" t="s">
        <v>1114</v>
      </c>
      <c r="D407" s="14" t="str">
        <f t="shared" si="13"/>
        <v>08303</v>
      </c>
    </row>
    <row r="408" spans="1:4">
      <c r="A408" s="13">
        <f t="shared" si="12"/>
        <v>8303</v>
      </c>
      <c r="B408" s="14" t="s">
        <v>1115</v>
      </c>
      <c r="C408" s="14" t="s">
        <v>1116</v>
      </c>
      <c r="D408" s="14" t="str">
        <f t="shared" si="13"/>
        <v>08305</v>
      </c>
    </row>
    <row r="409" spans="1:4">
      <c r="A409" s="13">
        <f t="shared" si="12"/>
        <v>8304</v>
      </c>
      <c r="B409" s="14" t="s">
        <v>1117</v>
      </c>
      <c r="C409" s="14" t="s">
        <v>1118</v>
      </c>
      <c r="D409" s="14" t="str">
        <f t="shared" si="13"/>
        <v>08307</v>
      </c>
    </row>
    <row r="410" spans="1:4">
      <c r="A410" s="13">
        <f t="shared" si="12"/>
        <v>8305</v>
      </c>
      <c r="B410" s="14" t="s">
        <v>1119</v>
      </c>
      <c r="C410" s="14" t="s">
        <v>1120</v>
      </c>
      <c r="D410" s="14" t="str">
        <f t="shared" si="13"/>
        <v>08309</v>
      </c>
    </row>
    <row r="411" spans="1:4">
      <c r="A411" s="13">
        <f t="shared" si="12"/>
        <v>8306</v>
      </c>
      <c r="B411" s="14" t="s">
        <v>1121</v>
      </c>
      <c r="C411" s="14" t="s">
        <v>1122</v>
      </c>
      <c r="D411" s="14" t="str">
        <f t="shared" si="13"/>
        <v>08311</v>
      </c>
    </row>
    <row r="412" spans="1:4">
      <c r="A412" s="13">
        <f t="shared" si="12"/>
        <v>8307</v>
      </c>
      <c r="B412" s="14" t="s">
        <v>1123</v>
      </c>
      <c r="C412" s="14" t="s">
        <v>1124</v>
      </c>
      <c r="D412" s="14" t="str">
        <f t="shared" si="13"/>
        <v>08313</v>
      </c>
    </row>
    <row r="413" spans="1:4">
      <c r="A413" s="13">
        <f t="shared" si="12"/>
        <v>8308</v>
      </c>
      <c r="B413" s="14" t="s">
        <v>1125</v>
      </c>
      <c r="C413" s="14" t="s">
        <v>1126</v>
      </c>
      <c r="D413" s="14" t="str">
        <f t="shared" si="13"/>
        <v>08315</v>
      </c>
    </row>
    <row r="414" spans="1:4">
      <c r="A414" s="13">
        <f t="shared" si="12"/>
        <v>8309</v>
      </c>
      <c r="B414" s="14" t="s">
        <v>1127</v>
      </c>
      <c r="C414" s="14" t="s">
        <v>1128</v>
      </c>
      <c r="D414" s="14" t="str">
        <f t="shared" si="13"/>
        <v>08317</v>
      </c>
    </row>
    <row r="415" spans="1:4">
      <c r="A415" s="13">
        <f t="shared" si="12"/>
        <v>8310</v>
      </c>
      <c r="B415" s="14" t="s">
        <v>1129</v>
      </c>
      <c r="C415" s="14" t="s">
        <v>1130</v>
      </c>
      <c r="D415" s="14" t="str">
        <f t="shared" si="13"/>
        <v>08319</v>
      </c>
    </row>
    <row r="416" spans="1:4">
      <c r="A416" s="13">
        <f t="shared" si="12"/>
        <v>8311</v>
      </c>
      <c r="B416" s="14" t="s">
        <v>1131</v>
      </c>
      <c r="C416" s="14" t="s">
        <v>1132</v>
      </c>
      <c r="D416" s="14" t="str">
        <f t="shared" si="13"/>
        <v>08321</v>
      </c>
    </row>
    <row r="417" spans="1:4">
      <c r="A417" s="13">
        <f t="shared" si="12"/>
        <v>8312</v>
      </c>
      <c r="B417" s="14" t="s">
        <v>1133</v>
      </c>
      <c r="C417" s="14" t="s">
        <v>1134</v>
      </c>
      <c r="D417" s="14" t="str">
        <f t="shared" si="13"/>
        <v>08323</v>
      </c>
    </row>
    <row r="418" spans="1:4">
      <c r="A418" s="13">
        <f t="shared" si="12"/>
        <v>8313</v>
      </c>
      <c r="B418" s="14" t="s">
        <v>1135</v>
      </c>
      <c r="C418" s="14" t="s">
        <v>1136</v>
      </c>
      <c r="D418" s="14" t="str">
        <f t="shared" si="13"/>
        <v>08325</v>
      </c>
    </row>
    <row r="419" spans="1:4">
      <c r="A419" s="13">
        <f t="shared" si="12"/>
        <v>8401</v>
      </c>
      <c r="B419" s="14" t="s">
        <v>1137</v>
      </c>
      <c r="C419" s="14" t="s">
        <v>1138</v>
      </c>
      <c r="D419" s="14" t="str">
        <f t="shared" si="13"/>
        <v>08401</v>
      </c>
    </row>
    <row r="420" spans="1:4">
      <c r="A420" s="13">
        <f t="shared" si="12"/>
        <v>8402</v>
      </c>
      <c r="B420" s="14" t="s">
        <v>1139</v>
      </c>
      <c r="C420" s="14" t="s">
        <v>1140</v>
      </c>
      <c r="D420" s="14" t="str">
        <f t="shared" si="13"/>
        <v>08403</v>
      </c>
    </row>
    <row r="421" spans="1:4">
      <c r="A421" s="13">
        <f t="shared" si="12"/>
        <v>8403</v>
      </c>
      <c r="B421" s="14" t="s">
        <v>1141</v>
      </c>
      <c r="C421" s="14" t="s">
        <v>1142</v>
      </c>
      <c r="D421" s="14" t="str">
        <f t="shared" si="13"/>
        <v>08405</v>
      </c>
    </row>
    <row r="422" spans="1:4">
      <c r="A422" s="13">
        <f t="shared" si="12"/>
        <v>8501</v>
      </c>
      <c r="B422" s="14" t="s">
        <v>1143</v>
      </c>
      <c r="C422" s="14" t="s">
        <v>1144</v>
      </c>
      <c r="D422" s="14" t="str">
        <f t="shared" si="13"/>
        <v>08501</v>
      </c>
    </row>
    <row r="423" spans="1:4">
      <c r="A423" s="13">
        <f t="shared" si="12"/>
        <v>8502</v>
      </c>
      <c r="B423" s="14" t="s">
        <v>1145</v>
      </c>
      <c r="C423" s="14" t="s">
        <v>1146</v>
      </c>
      <c r="D423" s="14" t="str">
        <f t="shared" si="13"/>
        <v>08505</v>
      </c>
    </row>
    <row r="424" spans="1:4">
      <c r="A424" s="13">
        <f t="shared" si="12"/>
        <v>8503</v>
      </c>
      <c r="B424" s="14" t="s">
        <v>1147</v>
      </c>
      <c r="C424" s="14" t="s">
        <v>1148</v>
      </c>
      <c r="D424" s="14" t="str">
        <f t="shared" si="13"/>
        <v>08507</v>
      </c>
    </row>
    <row r="425" spans="1:4">
      <c r="A425" s="13">
        <f t="shared" si="12"/>
        <v>8504</v>
      </c>
      <c r="B425" s="14" t="s">
        <v>1149</v>
      </c>
      <c r="C425" s="14" t="s">
        <v>1150</v>
      </c>
      <c r="D425" s="14" t="str">
        <f t="shared" si="13"/>
        <v>08509</v>
      </c>
    </row>
    <row r="426" spans="1:4">
      <c r="A426" s="13">
        <f t="shared" si="12"/>
        <v>8505</v>
      </c>
      <c r="B426" s="14" t="s">
        <v>1151</v>
      </c>
      <c r="C426" s="14" t="s">
        <v>1152</v>
      </c>
      <c r="D426" s="14" t="str">
        <f t="shared" si="13"/>
        <v>08511</v>
      </c>
    </row>
    <row r="427" spans="1:4">
      <c r="A427" s="13">
        <f t="shared" si="12"/>
        <v>8506</v>
      </c>
      <c r="B427" s="14" t="s">
        <v>1153</v>
      </c>
      <c r="C427" s="14" t="s">
        <v>1154</v>
      </c>
      <c r="D427" s="14" t="str">
        <f t="shared" si="13"/>
        <v>08513</v>
      </c>
    </row>
    <row r="428" spans="1:4">
      <c r="A428" s="13">
        <f t="shared" si="12"/>
        <v>8507</v>
      </c>
      <c r="B428" s="14" t="s">
        <v>1155</v>
      </c>
      <c r="C428" s="14" t="s">
        <v>1156</v>
      </c>
      <c r="D428" s="14" t="str">
        <f t="shared" si="13"/>
        <v>08515</v>
      </c>
    </row>
    <row r="429" spans="1:4">
      <c r="A429" s="13">
        <f t="shared" si="12"/>
        <v>9101</v>
      </c>
      <c r="B429" s="14" t="s">
        <v>1157</v>
      </c>
      <c r="C429" s="14" t="s">
        <v>1158</v>
      </c>
      <c r="D429" s="14" t="str">
        <f t="shared" si="13"/>
        <v>09101</v>
      </c>
    </row>
    <row r="430" spans="1:4">
      <c r="A430" s="13">
        <f t="shared" si="12"/>
        <v>9102</v>
      </c>
      <c r="B430" s="14" t="s">
        <v>1159</v>
      </c>
      <c r="C430" s="14" t="s">
        <v>1160</v>
      </c>
      <c r="D430" s="14" t="str">
        <f t="shared" si="13"/>
        <v>09103</v>
      </c>
    </row>
    <row r="431" spans="1:4">
      <c r="A431" s="13">
        <f t="shared" si="12"/>
        <v>9103</v>
      </c>
      <c r="B431" s="14" t="s">
        <v>1161</v>
      </c>
      <c r="C431" s="14" t="s">
        <v>1162</v>
      </c>
      <c r="D431" s="14" t="str">
        <f t="shared" si="13"/>
        <v>09105</v>
      </c>
    </row>
    <row r="432" spans="1:4">
      <c r="A432" s="13">
        <f t="shared" si="12"/>
        <v>9104</v>
      </c>
      <c r="B432" s="14" t="s">
        <v>1163</v>
      </c>
      <c r="C432" s="14" t="s">
        <v>1164</v>
      </c>
      <c r="D432" s="14" t="str">
        <f t="shared" si="13"/>
        <v>09107</v>
      </c>
    </row>
    <row r="433" spans="1:4">
      <c r="A433" s="13">
        <f t="shared" si="12"/>
        <v>9105</v>
      </c>
      <c r="B433" s="14" t="s">
        <v>1165</v>
      </c>
      <c r="C433" s="14" t="s">
        <v>1166</v>
      </c>
      <c r="D433" s="14" t="str">
        <f t="shared" si="13"/>
        <v>09109</v>
      </c>
    </row>
    <row r="434" spans="1:4">
      <c r="A434" s="13">
        <f t="shared" si="12"/>
        <v>9106</v>
      </c>
      <c r="B434" s="14" t="s">
        <v>1167</v>
      </c>
      <c r="C434" s="14" t="s">
        <v>1168</v>
      </c>
      <c r="D434" s="14" t="str">
        <f t="shared" si="13"/>
        <v>09111</v>
      </c>
    </row>
    <row r="435" spans="1:4">
      <c r="A435" s="13">
        <f t="shared" si="12"/>
        <v>9201</v>
      </c>
      <c r="B435" s="14" t="s">
        <v>1169</v>
      </c>
      <c r="C435" s="14" t="s">
        <v>1170</v>
      </c>
      <c r="D435" s="14" t="str">
        <f t="shared" si="13"/>
        <v>09201</v>
      </c>
    </row>
    <row r="436" spans="1:4">
      <c r="A436" s="13">
        <f t="shared" si="12"/>
        <v>9202</v>
      </c>
      <c r="B436" s="14" t="s">
        <v>1171</v>
      </c>
      <c r="C436" s="14" t="s">
        <v>1172</v>
      </c>
      <c r="D436" s="14" t="str">
        <f t="shared" si="13"/>
        <v>09203</v>
      </c>
    </row>
    <row r="437" spans="1:4">
      <c r="A437" s="13">
        <f t="shared" si="12"/>
        <v>9203</v>
      </c>
      <c r="B437" s="14" t="s">
        <v>1173</v>
      </c>
      <c r="C437" s="14" t="s">
        <v>1174</v>
      </c>
      <c r="D437" s="14" t="str">
        <f t="shared" si="13"/>
        <v>09205</v>
      </c>
    </row>
    <row r="438" spans="1:4">
      <c r="A438" s="13">
        <f t="shared" si="12"/>
        <v>9204</v>
      </c>
      <c r="B438" s="14" t="s">
        <v>1175</v>
      </c>
      <c r="C438" s="14" t="s">
        <v>1176</v>
      </c>
      <c r="D438" s="14" t="str">
        <f t="shared" si="13"/>
        <v>09207</v>
      </c>
    </row>
    <row r="439" spans="1:4">
      <c r="A439" s="13">
        <f t="shared" si="12"/>
        <v>9205</v>
      </c>
      <c r="B439" s="14" t="s">
        <v>1177</v>
      </c>
      <c r="C439" s="14" t="s">
        <v>1178</v>
      </c>
      <c r="D439" s="14" t="str">
        <f t="shared" si="13"/>
        <v>09209</v>
      </c>
    </row>
    <row r="440" spans="1:4">
      <c r="A440" s="13">
        <f t="shared" si="12"/>
        <v>9206</v>
      </c>
      <c r="B440" s="14" t="s">
        <v>1179</v>
      </c>
      <c r="C440" s="14" t="s">
        <v>1180</v>
      </c>
      <c r="D440" s="14" t="str">
        <f t="shared" si="13"/>
        <v>09211</v>
      </c>
    </row>
    <row r="441" spans="1:4">
      <c r="A441" s="13">
        <f t="shared" si="12"/>
        <v>9207</v>
      </c>
      <c r="B441" s="14" t="s">
        <v>1181</v>
      </c>
      <c r="C441" s="14" t="s">
        <v>1182</v>
      </c>
      <c r="D441" s="14" t="str">
        <f t="shared" si="13"/>
        <v>09213</v>
      </c>
    </row>
    <row r="442" spans="1:4">
      <c r="A442" s="13">
        <f t="shared" si="12"/>
        <v>9208</v>
      </c>
      <c r="B442" s="14" t="s">
        <v>1183</v>
      </c>
      <c r="C442" s="14" t="s">
        <v>1184</v>
      </c>
      <c r="D442" s="14" t="str">
        <f t="shared" si="13"/>
        <v>09217</v>
      </c>
    </row>
    <row r="443" spans="1:4">
      <c r="A443" s="13">
        <f t="shared" si="12"/>
        <v>9301</v>
      </c>
      <c r="B443" s="14" t="s">
        <v>1185</v>
      </c>
      <c r="C443" s="14" t="s">
        <v>1186</v>
      </c>
      <c r="D443" s="14" t="str">
        <f t="shared" si="13"/>
        <v>09301</v>
      </c>
    </row>
    <row r="444" spans="1:4">
      <c r="A444" s="13">
        <f t="shared" si="12"/>
        <v>9302</v>
      </c>
      <c r="B444" s="14" t="s">
        <v>1187</v>
      </c>
      <c r="C444" s="14" t="s">
        <v>1188</v>
      </c>
      <c r="D444" s="14" t="str">
        <f t="shared" si="13"/>
        <v>09303</v>
      </c>
    </row>
    <row r="445" spans="1:4">
      <c r="A445" s="13">
        <f t="shared" si="12"/>
        <v>9303</v>
      </c>
      <c r="B445" s="14" t="s">
        <v>1189</v>
      </c>
      <c r="C445" s="14" t="s">
        <v>1190</v>
      </c>
      <c r="D445" s="14" t="str">
        <f t="shared" si="13"/>
        <v>09305</v>
      </c>
    </row>
    <row r="446" spans="1:4">
      <c r="A446" s="13">
        <f t="shared" si="12"/>
        <v>9304</v>
      </c>
      <c r="B446" s="14" t="s">
        <v>1191</v>
      </c>
      <c r="C446" s="14" t="s">
        <v>1192</v>
      </c>
      <c r="D446" s="14" t="str">
        <f t="shared" si="13"/>
        <v>09307</v>
      </c>
    </row>
    <row r="447" spans="1:4">
      <c r="A447" s="13">
        <f t="shared" si="12"/>
        <v>9305</v>
      </c>
      <c r="B447" s="14" t="s">
        <v>1193</v>
      </c>
      <c r="C447" s="14" t="s">
        <v>1194</v>
      </c>
      <c r="D447" s="14" t="str">
        <f t="shared" si="13"/>
        <v>09309</v>
      </c>
    </row>
    <row r="448" spans="1:4">
      <c r="A448" s="13">
        <f t="shared" si="12"/>
        <v>9306</v>
      </c>
      <c r="B448" s="14" t="s">
        <v>1195</v>
      </c>
      <c r="C448" s="14" t="s">
        <v>1196</v>
      </c>
      <c r="D448" s="14" t="str">
        <f t="shared" si="13"/>
        <v>09311</v>
      </c>
    </row>
    <row r="449" spans="1:4">
      <c r="A449" s="13">
        <f t="shared" si="12"/>
        <v>9401</v>
      </c>
      <c r="B449" s="14" t="s">
        <v>1197</v>
      </c>
      <c r="C449" s="14" t="s">
        <v>1198</v>
      </c>
      <c r="D449" s="14" t="str">
        <f t="shared" si="13"/>
        <v>09401</v>
      </c>
    </row>
    <row r="450" spans="1:4">
      <c r="A450" s="13">
        <f t="shared" si="12"/>
        <v>9402</v>
      </c>
      <c r="B450" s="14" t="s">
        <v>1199</v>
      </c>
      <c r="C450" s="14" t="s">
        <v>1200</v>
      </c>
      <c r="D450" s="14" t="str">
        <f t="shared" si="13"/>
        <v>09403</v>
      </c>
    </row>
    <row r="451" spans="1:4">
      <c r="A451" s="13">
        <f t="shared" si="12"/>
        <v>9403</v>
      </c>
      <c r="B451" s="14" t="s">
        <v>1201</v>
      </c>
      <c r="C451" s="14" t="s">
        <v>1202</v>
      </c>
      <c r="D451" s="14" t="str">
        <f t="shared" si="13"/>
        <v>09405</v>
      </c>
    </row>
    <row r="452" spans="1:4">
      <c r="A452" s="13">
        <f t="shared" si="12"/>
        <v>9404</v>
      </c>
      <c r="B452" s="14" t="s">
        <v>1203</v>
      </c>
      <c r="C452" s="14" t="s">
        <v>1204</v>
      </c>
      <c r="D452" s="14" t="str">
        <f t="shared" si="13"/>
        <v>09407</v>
      </c>
    </row>
    <row r="453" spans="1:4">
      <c r="A453" s="13">
        <f t="shared" ref="A453:A516" si="14">IF(LEFT(B452,3)=LEFT(B453,3),A452+1,LEFT(B453,3)*100+1)</f>
        <v>9405</v>
      </c>
      <c r="B453" s="14" t="s">
        <v>1205</v>
      </c>
      <c r="C453" s="14" t="s">
        <v>1206</v>
      </c>
      <c r="D453" s="14" t="str">
        <f t="shared" ref="D453:D516" si="15">B453</f>
        <v>09409</v>
      </c>
    </row>
    <row r="454" spans="1:4">
      <c r="A454" s="13">
        <f t="shared" si="14"/>
        <v>9406</v>
      </c>
      <c r="B454" s="14" t="s">
        <v>1207</v>
      </c>
      <c r="C454" s="14" t="s">
        <v>1208</v>
      </c>
      <c r="D454" s="14" t="str">
        <f t="shared" si="15"/>
        <v>09411</v>
      </c>
    </row>
    <row r="455" spans="1:4">
      <c r="A455" s="13">
        <f t="shared" si="14"/>
        <v>10101</v>
      </c>
      <c r="B455" s="14" t="s">
        <v>1209</v>
      </c>
      <c r="C455" s="14" t="s">
        <v>1210</v>
      </c>
      <c r="D455" s="14" t="str">
        <f t="shared" si="15"/>
        <v>10101</v>
      </c>
    </row>
    <row r="456" spans="1:4">
      <c r="A456" s="13">
        <f t="shared" si="14"/>
        <v>10102</v>
      </c>
      <c r="B456" s="14" t="s">
        <v>1211</v>
      </c>
      <c r="C456" s="14" t="s">
        <v>1212</v>
      </c>
      <c r="D456" s="14" t="str">
        <f t="shared" si="15"/>
        <v>10103</v>
      </c>
    </row>
    <row r="457" spans="1:4">
      <c r="A457" s="13">
        <f t="shared" si="14"/>
        <v>10103</v>
      </c>
      <c r="B457" s="14" t="s">
        <v>1213</v>
      </c>
      <c r="C457" s="14" t="s">
        <v>1214</v>
      </c>
      <c r="D457" s="14" t="str">
        <f t="shared" si="15"/>
        <v>10105</v>
      </c>
    </row>
    <row r="458" spans="1:4">
      <c r="A458" s="13">
        <f t="shared" si="14"/>
        <v>10104</v>
      </c>
      <c r="B458" s="14" t="s">
        <v>1215</v>
      </c>
      <c r="C458" s="14" t="s">
        <v>1216</v>
      </c>
      <c r="D458" s="14" t="str">
        <f t="shared" si="15"/>
        <v>10107</v>
      </c>
    </row>
    <row r="459" spans="1:4">
      <c r="A459" s="13">
        <f t="shared" si="14"/>
        <v>10105</v>
      </c>
      <c r="B459" s="14" t="s">
        <v>1217</v>
      </c>
      <c r="C459" s="14" t="s">
        <v>1218</v>
      </c>
      <c r="D459" s="14" t="str">
        <f t="shared" si="15"/>
        <v>10109</v>
      </c>
    </row>
    <row r="460" spans="1:4">
      <c r="A460" s="13">
        <f t="shared" si="14"/>
        <v>10106</v>
      </c>
      <c r="B460" s="14" t="s">
        <v>1219</v>
      </c>
      <c r="C460" s="14" t="s">
        <v>1220</v>
      </c>
      <c r="D460" s="14" t="str">
        <f t="shared" si="15"/>
        <v>10111</v>
      </c>
    </row>
    <row r="461" spans="1:4">
      <c r="A461" s="13">
        <f t="shared" si="14"/>
        <v>10107</v>
      </c>
      <c r="B461" s="14" t="s">
        <v>1221</v>
      </c>
      <c r="C461" s="14" t="s">
        <v>1222</v>
      </c>
      <c r="D461" s="14" t="str">
        <f t="shared" si="15"/>
        <v>10113</v>
      </c>
    </row>
    <row r="462" spans="1:4">
      <c r="A462" s="13">
        <f t="shared" si="14"/>
        <v>10108</v>
      </c>
      <c r="B462" s="14" t="s">
        <v>1223</v>
      </c>
      <c r="C462" s="14" t="s">
        <v>1224</v>
      </c>
      <c r="D462" s="14" t="str">
        <f t="shared" si="15"/>
        <v>10115</v>
      </c>
    </row>
    <row r="463" spans="1:4">
      <c r="A463" s="13">
        <f t="shared" si="14"/>
        <v>10109</v>
      </c>
      <c r="B463" s="14" t="s">
        <v>1225</v>
      </c>
      <c r="C463" s="14" t="s">
        <v>1226</v>
      </c>
      <c r="D463" s="14" t="str">
        <f t="shared" si="15"/>
        <v>10117</v>
      </c>
    </row>
    <row r="464" spans="1:4">
      <c r="A464" s="13">
        <f t="shared" si="14"/>
        <v>10110</v>
      </c>
      <c r="B464" s="14" t="s">
        <v>1227</v>
      </c>
      <c r="C464" s="14" t="s">
        <v>1228</v>
      </c>
      <c r="D464" s="14" t="str">
        <f t="shared" si="15"/>
        <v>10119</v>
      </c>
    </row>
    <row r="465" spans="1:4">
      <c r="A465" s="13">
        <f t="shared" si="14"/>
        <v>10111</v>
      </c>
      <c r="B465" s="14" t="s">
        <v>1229</v>
      </c>
      <c r="C465" s="14" t="s">
        <v>1230</v>
      </c>
      <c r="D465" s="14" t="str">
        <f t="shared" si="15"/>
        <v>10121</v>
      </c>
    </row>
    <row r="466" spans="1:4">
      <c r="A466" s="13">
        <f t="shared" si="14"/>
        <v>10112</v>
      </c>
      <c r="B466" s="14" t="s">
        <v>1231</v>
      </c>
      <c r="C466" s="14" t="s">
        <v>1232</v>
      </c>
      <c r="D466" s="14" t="str">
        <f t="shared" si="15"/>
        <v>10123</v>
      </c>
    </row>
    <row r="467" spans="1:4">
      <c r="A467" s="13">
        <f t="shared" si="14"/>
        <v>10113</v>
      </c>
      <c r="B467" s="14" t="s">
        <v>1233</v>
      </c>
      <c r="C467" s="14" t="s">
        <v>1234</v>
      </c>
      <c r="D467" s="14" t="str">
        <f t="shared" si="15"/>
        <v>10125</v>
      </c>
    </row>
    <row r="468" spans="1:4">
      <c r="A468" s="13">
        <f t="shared" si="14"/>
        <v>10114</v>
      </c>
      <c r="B468" s="14" t="s">
        <v>1235</v>
      </c>
      <c r="C468" s="14" t="s">
        <v>1236</v>
      </c>
      <c r="D468" s="14" t="str">
        <f t="shared" si="15"/>
        <v>10127</v>
      </c>
    </row>
    <row r="469" spans="1:4">
      <c r="A469" s="13">
        <f t="shared" si="14"/>
        <v>10115</v>
      </c>
      <c r="B469" s="14" t="s">
        <v>1237</v>
      </c>
      <c r="C469" s="14" t="s">
        <v>1238</v>
      </c>
      <c r="D469" s="14" t="str">
        <f t="shared" si="15"/>
        <v>10129</v>
      </c>
    </row>
    <row r="470" spans="1:4">
      <c r="A470" s="13">
        <f t="shared" si="14"/>
        <v>10116</v>
      </c>
      <c r="B470" s="14" t="s">
        <v>1239</v>
      </c>
      <c r="C470" s="14" t="s">
        <v>1240</v>
      </c>
      <c r="D470" s="14" t="str">
        <f t="shared" si="15"/>
        <v>10131</v>
      </c>
    </row>
    <row r="471" spans="1:4">
      <c r="A471" s="13">
        <f t="shared" si="14"/>
        <v>10117</v>
      </c>
      <c r="B471" s="14" t="s">
        <v>1241</v>
      </c>
      <c r="C471" s="14" t="s">
        <v>1242</v>
      </c>
      <c r="D471" s="14" t="str">
        <f t="shared" si="15"/>
        <v>10133</v>
      </c>
    </row>
    <row r="472" spans="1:4">
      <c r="A472" s="13">
        <f t="shared" si="14"/>
        <v>10118</v>
      </c>
      <c r="B472" s="14" t="s">
        <v>1243</v>
      </c>
      <c r="C472" s="14" t="s">
        <v>1244</v>
      </c>
      <c r="D472" s="14" t="str">
        <f t="shared" si="15"/>
        <v>10135</v>
      </c>
    </row>
    <row r="473" spans="1:4">
      <c r="A473" s="13">
        <f t="shared" si="14"/>
        <v>10201</v>
      </c>
      <c r="B473" s="14" t="s">
        <v>1245</v>
      </c>
      <c r="C473" s="14" t="s">
        <v>1246</v>
      </c>
      <c r="D473" s="14" t="str">
        <f t="shared" si="15"/>
        <v>10201</v>
      </c>
    </row>
    <row r="474" spans="1:4">
      <c r="A474" s="13">
        <f t="shared" si="14"/>
        <v>10202</v>
      </c>
      <c r="B474" s="14" t="s">
        <v>1247</v>
      </c>
      <c r="C474" s="14" t="s">
        <v>1248</v>
      </c>
      <c r="D474" s="14" t="str">
        <f t="shared" si="15"/>
        <v>10203</v>
      </c>
    </row>
    <row r="475" spans="1:4">
      <c r="A475" s="13">
        <f t="shared" si="14"/>
        <v>10203</v>
      </c>
      <c r="B475" s="14" t="s">
        <v>1249</v>
      </c>
      <c r="C475" s="14" t="s">
        <v>1250</v>
      </c>
      <c r="D475" s="14" t="str">
        <f t="shared" si="15"/>
        <v>10205</v>
      </c>
    </row>
    <row r="476" spans="1:4">
      <c r="A476" s="13">
        <f t="shared" si="14"/>
        <v>10204</v>
      </c>
      <c r="B476" s="14" t="s">
        <v>1251</v>
      </c>
      <c r="C476" s="14" t="s">
        <v>1252</v>
      </c>
      <c r="D476" s="14" t="str">
        <f t="shared" si="15"/>
        <v>10207</v>
      </c>
    </row>
    <row r="477" spans="1:4">
      <c r="A477" s="13">
        <f t="shared" si="14"/>
        <v>10205</v>
      </c>
      <c r="B477" s="14" t="s">
        <v>1253</v>
      </c>
      <c r="C477" s="14" t="s">
        <v>1254</v>
      </c>
      <c r="D477" s="14" t="str">
        <f t="shared" si="15"/>
        <v>10209</v>
      </c>
    </row>
    <row r="478" spans="1:4">
      <c r="A478" s="13">
        <f t="shared" si="14"/>
        <v>10301</v>
      </c>
      <c r="B478" s="14" t="s">
        <v>1255</v>
      </c>
      <c r="C478" s="14" t="s">
        <v>1256</v>
      </c>
      <c r="D478" s="14" t="str">
        <f t="shared" si="15"/>
        <v>10301</v>
      </c>
    </row>
    <row r="479" spans="1:4">
      <c r="A479" s="13">
        <f t="shared" si="14"/>
        <v>10302</v>
      </c>
      <c r="B479" s="14" t="s">
        <v>1257</v>
      </c>
      <c r="C479" s="14" t="s">
        <v>1258</v>
      </c>
      <c r="D479" s="14" t="str">
        <f t="shared" si="15"/>
        <v>10303</v>
      </c>
    </row>
    <row r="480" spans="1:4">
      <c r="A480" s="13">
        <f t="shared" si="14"/>
        <v>10303</v>
      </c>
      <c r="B480" s="14" t="s">
        <v>1259</v>
      </c>
      <c r="C480" s="14" t="s">
        <v>1260</v>
      </c>
      <c r="D480" s="14" t="str">
        <f t="shared" si="15"/>
        <v>10305</v>
      </c>
    </row>
    <row r="481" spans="1:4">
      <c r="A481" s="13">
        <f t="shared" si="14"/>
        <v>10304</v>
      </c>
      <c r="B481" s="14" t="s">
        <v>1261</v>
      </c>
      <c r="C481" s="14" t="s">
        <v>1262</v>
      </c>
      <c r="D481" s="14" t="str">
        <f t="shared" si="15"/>
        <v>10307</v>
      </c>
    </row>
    <row r="482" spans="1:4">
      <c r="A482" s="13">
        <f t="shared" si="14"/>
        <v>10305</v>
      </c>
      <c r="B482" s="14" t="s">
        <v>1263</v>
      </c>
      <c r="C482" s="14" t="s">
        <v>1264</v>
      </c>
      <c r="D482" s="14" t="str">
        <f t="shared" si="15"/>
        <v>10309</v>
      </c>
    </row>
    <row r="483" spans="1:4">
      <c r="A483" s="13">
        <f t="shared" si="14"/>
        <v>10306</v>
      </c>
      <c r="B483" s="14" t="s">
        <v>1265</v>
      </c>
      <c r="C483" s="14" t="s">
        <v>1266</v>
      </c>
      <c r="D483" s="14" t="str">
        <f t="shared" si="15"/>
        <v>10311</v>
      </c>
    </row>
    <row r="484" spans="1:4">
      <c r="A484" s="13">
        <f t="shared" si="14"/>
        <v>10307</v>
      </c>
      <c r="B484" s="14" t="s">
        <v>1267</v>
      </c>
      <c r="C484" s="14" t="s">
        <v>1268</v>
      </c>
      <c r="D484" s="14" t="str">
        <f t="shared" si="15"/>
        <v>10313</v>
      </c>
    </row>
    <row r="485" spans="1:4">
      <c r="A485" s="13">
        <f t="shared" si="14"/>
        <v>10308</v>
      </c>
      <c r="B485" s="14" t="s">
        <v>1269</v>
      </c>
      <c r="C485" s="14" t="s">
        <v>1270</v>
      </c>
      <c r="D485" s="14" t="str">
        <f t="shared" si="15"/>
        <v>10315</v>
      </c>
    </row>
    <row r="486" spans="1:4">
      <c r="A486" s="13">
        <f t="shared" si="14"/>
        <v>11101</v>
      </c>
      <c r="B486" s="14" t="s">
        <v>1271</v>
      </c>
      <c r="C486" s="14" t="s">
        <v>1272</v>
      </c>
      <c r="D486" s="14" t="str">
        <f t="shared" si="15"/>
        <v>11101</v>
      </c>
    </row>
    <row r="487" spans="1:4">
      <c r="A487" s="13">
        <f t="shared" si="14"/>
        <v>11102</v>
      </c>
      <c r="B487" s="14" t="s">
        <v>1273</v>
      </c>
      <c r="C487" s="14" t="s">
        <v>1274</v>
      </c>
      <c r="D487" s="14" t="str">
        <f t="shared" si="15"/>
        <v>11103</v>
      </c>
    </row>
    <row r="488" spans="1:4">
      <c r="A488" s="13">
        <f t="shared" si="14"/>
        <v>11103</v>
      </c>
      <c r="B488" s="14" t="s">
        <v>1275</v>
      </c>
      <c r="C488" s="14" t="s">
        <v>1276</v>
      </c>
      <c r="D488" s="14" t="str">
        <f t="shared" si="15"/>
        <v>11105</v>
      </c>
    </row>
    <row r="489" spans="1:4">
      <c r="A489" s="13">
        <f t="shared" si="14"/>
        <v>11104</v>
      </c>
      <c r="B489" s="14" t="s">
        <v>1277</v>
      </c>
      <c r="C489" s="14" t="s">
        <v>1278</v>
      </c>
      <c r="D489" s="14" t="str">
        <f t="shared" si="15"/>
        <v>11107</v>
      </c>
    </row>
    <row r="490" spans="1:4">
      <c r="A490" s="13">
        <f t="shared" si="14"/>
        <v>11105</v>
      </c>
      <c r="B490" s="14" t="s">
        <v>1279</v>
      </c>
      <c r="C490" s="14" t="s">
        <v>1280</v>
      </c>
      <c r="D490" s="14" t="str">
        <f t="shared" si="15"/>
        <v>11109</v>
      </c>
    </row>
    <row r="491" spans="1:4">
      <c r="A491" s="13">
        <f t="shared" si="14"/>
        <v>11106</v>
      </c>
      <c r="B491" s="14" t="s">
        <v>1281</v>
      </c>
      <c r="C491" s="14" t="s">
        <v>1282</v>
      </c>
      <c r="D491" s="14" t="str">
        <f t="shared" si="15"/>
        <v>11111</v>
      </c>
    </row>
    <row r="492" spans="1:4">
      <c r="A492" s="13">
        <f t="shared" si="14"/>
        <v>11107</v>
      </c>
      <c r="B492" s="14" t="s">
        <v>1283</v>
      </c>
      <c r="C492" s="14" t="s">
        <v>1284</v>
      </c>
      <c r="D492" s="14" t="str">
        <f t="shared" si="15"/>
        <v>11113</v>
      </c>
    </row>
    <row r="493" spans="1:4">
      <c r="A493" s="13">
        <f t="shared" si="14"/>
        <v>11108</v>
      </c>
      <c r="B493" s="14" t="s">
        <v>1285</v>
      </c>
      <c r="C493" s="14" t="s">
        <v>1286</v>
      </c>
      <c r="D493" s="14" t="str">
        <f t="shared" si="15"/>
        <v>11115</v>
      </c>
    </row>
    <row r="494" spans="1:4">
      <c r="A494" s="13">
        <f t="shared" si="14"/>
        <v>11109</v>
      </c>
      <c r="B494" s="14" t="s">
        <v>1287</v>
      </c>
      <c r="C494" s="14" t="s">
        <v>1288</v>
      </c>
      <c r="D494" s="14" t="str">
        <f t="shared" si="15"/>
        <v>11117</v>
      </c>
    </row>
    <row r="495" spans="1:4">
      <c r="A495" s="13">
        <f t="shared" si="14"/>
        <v>11110</v>
      </c>
      <c r="B495" s="14" t="s">
        <v>1289</v>
      </c>
      <c r="C495" s="14" t="s">
        <v>1290</v>
      </c>
      <c r="D495" s="14" t="str">
        <f t="shared" si="15"/>
        <v>11119</v>
      </c>
    </row>
    <row r="496" spans="1:4">
      <c r="A496" s="13">
        <f t="shared" si="14"/>
        <v>11201</v>
      </c>
      <c r="B496" s="14" t="s">
        <v>1291</v>
      </c>
      <c r="C496" s="14" t="s">
        <v>1292</v>
      </c>
      <c r="D496" s="14" t="str">
        <f t="shared" si="15"/>
        <v>11201</v>
      </c>
    </row>
    <row r="497" spans="1:4">
      <c r="A497" s="13">
        <f t="shared" si="14"/>
        <v>11202</v>
      </c>
      <c r="B497" s="14" t="s">
        <v>1293</v>
      </c>
      <c r="C497" s="14" t="s">
        <v>1294</v>
      </c>
      <c r="D497" s="14" t="str">
        <f t="shared" si="15"/>
        <v>11205</v>
      </c>
    </row>
    <row r="498" spans="1:4">
      <c r="A498" s="13">
        <f t="shared" si="14"/>
        <v>11203</v>
      </c>
      <c r="B498" s="14" t="s">
        <v>1295</v>
      </c>
      <c r="C498" s="14" t="s">
        <v>1296</v>
      </c>
      <c r="D498" s="14" t="str">
        <f t="shared" si="15"/>
        <v>11207</v>
      </c>
    </row>
    <row r="499" spans="1:4">
      <c r="A499" s="13">
        <f t="shared" si="14"/>
        <v>11204</v>
      </c>
      <c r="B499" s="14" t="s">
        <v>1297</v>
      </c>
      <c r="C499" s="14" t="s">
        <v>1298</v>
      </c>
      <c r="D499" s="14" t="str">
        <f t="shared" si="15"/>
        <v>11209</v>
      </c>
    </row>
    <row r="500" spans="1:4">
      <c r="A500" s="13">
        <f t="shared" si="14"/>
        <v>11205</v>
      </c>
      <c r="B500" s="14" t="s">
        <v>1299</v>
      </c>
      <c r="C500" s="14" t="s">
        <v>1300</v>
      </c>
      <c r="D500" s="14" t="str">
        <f t="shared" si="15"/>
        <v>11211</v>
      </c>
    </row>
    <row r="501" spans="1:4">
      <c r="A501" s="13">
        <f t="shared" si="14"/>
        <v>11206</v>
      </c>
      <c r="B501" s="14" t="s">
        <v>1301</v>
      </c>
      <c r="C501" s="14" t="s">
        <v>1302</v>
      </c>
      <c r="D501" s="14" t="str">
        <f t="shared" si="15"/>
        <v>11213</v>
      </c>
    </row>
    <row r="502" spans="1:4">
      <c r="A502" s="13">
        <f t="shared" si="14"/>
        <v>11207</v>
      </c>
      <c r="B502" s="14" t="s">
        <v>1303</v>
      </c>
      <c r="C502" s="14" t="s">
        <v>1304</v>
      </c>
      <c r="D502" s="14" t="str">
        <f t="shared" si="15"/>
        <v>11215</v>
      </c>
    </row>
    <row r="503" spans="1:4">
      <c r="A503" s="13">
        <f t="shared" si="14"/>
        <v>11208</v>
      </c>
      <c r="B503" s="14" t="s">
        <v>1305</v>
      </c>
      <c r="C503" s="14" t="s">
        <v>1306</v>
      </c>
      <c r="D503" s="14" t="str">
        <f t="shared" si="15"/>
        <v>11219</v>
      </c>
    </row>
    <row r="504" spans="1:4">
      <c r="A504" s="13">
        <f t="shared" si="14"/>
        <v>11209</v>
      </c>
      <c r="B504" s="14" t="s">
        <v>1307</v>
      </c>
      <c r="C504" s="14" t="s">
        <v>1308</v>
      </c>
      <c r="D504" s="14" t="str">
        <f t="shared" si="15"/>
        <v>11221</v>
      </c>
    </row>
    <row r="505" spans="1:4">
      <c r="A505" s="13">
        <f t="shared" si="14"/>
        <v>11301</v>
      </c>
      <c r="B505" s="14" t="s">
        <v>1309</v>
      </c>
      <c r="C505" s="14" t="s">
        <v>1310</v>
      </c>
      <c r="D505" s="14" t="str">
        <f t="shared" si="15"/>
        <v>11301</v>
      </c>
    </row>
    <row r="506" spans="1:4">
      <c r="A506" s="13">
        <f t="shared" si="14"/>
        <v>11302</v>
      </c>
      <c r="B506" s="14" t="s">
        <v>1311</v>
      </c>
      <c r="C506" s="14" t="s">
        <v>1312</v>
      </c>
      <c r="D506" s="14" t="str">
        <f t="shared" si="15"/>
        <v>11303</v>
      </c>
    </row>
    <row r="507" spans="1:4">
      <c r="A507" s="13">
        <f t="shared" si="14"/>
        <v>11303</v>
      </c>
      <c r="B507" s="14" t="s">
        <v>1313</v>
      </c>
      <c r="C507" s="14" t="s">
        <v>1314</v>
      </c>
      <c r="D507" s="14" t="str">
        <f t="shared" si="15"/>
        <v>11305</v>
      </c>
    </row>
    <row r="508" spans="1:4">
      <c r="A508" s="13">
        <f t="shared" si="14"/>
        <v>11304</v>
      </c>
      <c r="B508" s="14" t="s">
        <v>1315</v>
      </c>
      <c r="C508" s="14" t="s">
        <v>1316</v>
      </c>
      <c r="D508" s="14" t="str">
        <f t="shared" si="15"/>
        <v>11307</v>
      </c>
    </row>
    <row r="509" spans="1:4">
      <c r="A509" s="13">
        <f t="shared" si="14"/>
        <v>11305</v>
      </c>
      <c r="B509" s="14" t="s">
        <v>1317</v>
      </c>
      <c r="C509" s="14" t="s">
        <v>1318</v>
      </c>
      <c r="D509" s="14" t="str">
        <f t="shared" si="15"/>
        <v>11309</v>
      </c>
    </row>
    <row r="510" spans="1:4">
      <c r="A510" s="13">
        <f t="shared" si="14"/>
        <v>11306</v>
      </c>
      <c r="B510" s="14" t="s">
        <v>1319</v>
      </c>
      <c r="C510" s="14" t="s">
        <v>1320</v>
      </c>
      <c r="D510" s="14" t="str">
        <f t="shared" si="15"/>
        <v>11311</v>
      </c>
    </row>
    <row r="511" spans="1:4">
      <c r="A511" s="13">
        <f t="shared" si="14"/>
        <v>11307</v>
      </c>
      <c r="B511" s="14" t="s">
        <v>1321</v>
      </c>
      <c r="C511" s="14" t="s">
        <v>1322</v>
      </c>
      <c r="D511" s="14" t="str">
        <f t="shared" si="15"/>
        <v>11313</v>
      </c>
    </row>
    <row r="512" spans="1:4">
      <c r="A512" s="13">
        <f t="shared" si="14"/>
        <v>11308</v>
      </c>
      <c r="B512" s="14" t="s">
        <v>1323</v>
      </c>
      <c r="C512" s="14" t="s">
        <v>1324</v>
      </c>
      <c r="D512" s="14" t="str">
        <f t="shared" si="15"/>
        <v>11315</v>
      </c>
    </row>
    <row r="513" spans="1:4">
      <c r="A513" s="13">
        <f t="shared" si="14"/>
        <v>11309</v>
      </c>
      <c r="B513" s="14" t="s">
        <v>1325</v>
      </c>
      <c r="C513" s="14" t="s">
        <v>1326</v>
      </c>
      <c r="D513" s="14" t="str">
        <f t="shared" si="15"/>
        <v>11317</v>
      </c>
    </row>
    <row r="514" spans="1:4">
      <c r="A514" s="13">
        <f t="shared" si="14"/>
        <v>11310</v>
      </c>
      <c r="B514" s="14" t="s">
        <v>1327</v>
      </c>
      <c r="C514" s="14" t="s">
        <v>1328</v>
      </c>
      <c r="D514" s="14" t="str">
        <f t="shared" si="15"/>
        <v>11319</v>
      </c>
    </row>
    <row r="515" spans="1:4">
      <c r="A515" s="13">
        <f t="shared" si="14"/>
        <v>11311</v>
      </c>
      <c r="B515" s="14" t="s">
        <v>1329</v>
      </c>
      <c r="C515" s="14" t="s">
        <v>1330</v>
      </c>
      <c r="D515" s="14" t="str">
        <f t="shared" si="15"/>
        <v>11321</v>
      </c>
    </row>
    <row r="516" spans="1:4">
      <c r="A516" s="13">
        <f t="shared" si="14"/>
        <v>11401</v>
      </c>
      <c r="B516" s="14" t="s">
        <v>1331</v>
      </c>
      <c r="C516" s="14" t="s">
        <v>1332</v>
      </c>
      <c r="D516" s="14" t="str">
        <f t="shared" si="15"/>
        <v>11401</v>
      </c>
    </row>
    <row r="517" spans="1:4">
      <c r="A517" s="13">
        <f t="shared" ref="A517:A527" si="16">IF(LEFT(B516,3)=LEFT(B517,3),A516+1,LEFT(B517,3)*100+1)</f>
        <v>11402</v>
      </c>
      <c r="B517" s="14" t="s">
        <v>1333</v>
      </c>
      <c r="C517" s="14" t="s">
        <v>1334</v>
      </c>
      <c r="D517" s="14" t="str">
        <f t="shared" ref="D517:D527" si="17">B517</f>
        <v>11403</v>
      </c>
    </row>
    <row r="518" spans="1:4">
      <c r="A518" s="13">
        <f t="shared" si="16"/>
        <v>11403</v>
      </c>
      <c r="B518" s="14" t="s">
        <v>1335</v>
      </c>
      <c r="C518" s="14" t="s">
        <v>1336</v>
      </c>
      <c r="D518" s="14" t="str">
        <f t="shared" si="17"/>
        <v>11405</v>
      </c>
    </row>
    <row r="519" spans="1:4">
      <c r="A519" s="13">
        <f t="shared" si="16"/>
        <v>11404</v>
      </c>
      <c r="B519" s="14" t="s">
        <v>1337</v>
      </c>
      <c r="C519" s="14" t="s">
        <v>1338</v>
      </c>
      <c r="D519" s="14" t="str">
        <f t="shared" si="17"/>
        <v>11407</v>
      </c>
    </row>
    <row r="520" spans="1:4">
      <c r="A520" s="13">
        <f t="shared" si="16"/>
        <v>11405</v>
      </c>
      <c r="B520" s="14" t="s">
        <v>1339</v>
      </c>
      <c r="C520" s="14" t="s">
        <v>1340</v>
      </c>
      <c r="D520" s="14" t="str">
        <f t="shared" si="17"/>
        <v>11409</v>
      </c>
    </row>
    <row r="521" spans="1:4">
      <c r="A521" s="13">
        <f t="shared" si="16"/>
        <v>11406</v>
      </c>
      <c r="B521" s="14" t="s">
        <v>1341</v>
      </c>
      <c r="C521" s="14" t="s">
        <v>1342</v>
      </c>
      <c r="D521" s="14" t="str">
        <f t="shared" si="17"/>
        <v>11411</v>
      </c>
    </row>
    <row r="522" spans="1:4">
      <c r="A522" s="13">
        <f t="shared" si="16"/>
        <v>12101</v>
      </c>
      <c r="B522" s="14" t="s">
        <v>1343</v>
      </c>
      <c r="C522" s="14" t="s">
        <v>1344</v>
      </c>
      <c r="D522" s="14" t="str">
        <f t="shared" si="17"/>
        <v>12101</v>
      </c>
    </row>
    <row r="523" spans="1:4">
      <c r="A523" s="13">
        <f t="shared" si="16"/>
        <v>12102</v>
      </c>
      <c r="B523" s="14" t="s">
        <v>1345</v>
      </c>
      <c r="C523" s="14" t="s">
        <v>1346</v>
      </c>
      <c r="D523" s="14" t="str">
        <f t="shared" si="17"/>
        <v>12103</v>
      </c>
    </row>
    <row r="524" spans="1:4">
      <c r="A524" s="13">
        <f t="shared" si="16"/>
        <v>12103</v>
      </c>
      <c r="B524" s="14" t="s">
        <v>1347</v>
      </c>
      <c r="C524" s="14" t="s">
        <v>1348</v>
      </c>
      <c r="D524" s="14" t="str">
        <f t="shared" si="17"/>
        <v>12105</v>
      </c>
    </row>
    <row r="525" spans="1:4">
      <c r="A525" s="13">
        <f t="shared" si="16"/>
        <v>12104</v>
      </c>
      <c r="B525" s="14" t="s">
        <v>1349</v>
      </c>
      <c r="C525" s="14" t="s">
        <v>1350</v>
      </c>
      <c r="D525" s="14" t="str">
        <f t="shared" si="17"/>
        <v>12107</v>
      </c>
    </row>
    <row r="526" spans="1:4">
      <c r="A526" s="13">
        <f t="shared" si="16"/>
        <v>12105</v>
      </c>
      <c r="B526" s="14" t="s">
        <v>1351</v>
      </c>
      <c r="C526" s="14" t="s">
        <v>1352</v>
      </c>
      <c r="D526" s="14" t="str">
        <f t="shared" si="17"/>
        <v>12109</v>
      </c>
    </row>
    <row r="527" spans="1:4">
      <c r="A527" s="13">
        <f t="shared" si="16"/>
        <v>12106</v>
      </c>
      <c r="B527" s="14" t="s">
        <v>1353</v>
      </c>
      <c r="C527" s="14" t="s">
        <v>1354</v>
      </c>
      <c r="D527" s="14" t="str">
        <f t="shared" si="17"/>
        <v>12111</v>
      </c>
    </row>
  </sheetData>
  <phoneticPr fontId="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36"/>
  <sheetViews>
    <sheetView view="pageBreakPreview" zoomScaleNormal="90" zoomScaleSheetLayoutView="100" workbookViewId="0">
      <pane xSplit="3" ySplit="4" topLeftCell="D18" activePane="bottomRight" state="frozen"/>
      <selection pane="topRight" activeCell="G33" sqref="G33"/>
      <selection pane="bottomLeft" activeCell="G33" sqref="G33"/>
      <selection pane="bottomRight" activeCell="C19" sqref="C19"/>
    </sheetView>
  </sheetViews>
  <sheetFormatPr defaultRowHeight="13.2"/>
  <cols>
    <col min="3" max="3" width="20.88671875" customWidth="1"/>
    <col min="4" max="4" width="29.6640625" customWidth="1"/>
    <col min="5" max="5" width="10.6640625" style="6" customWidth="1"/>
    <col min="6" max="6" width="14.6640625" bestFit="1" customWidth="1"/>
  </cols>
  <sheetData>
    <row r="1" spans="1:36">
      <c r="A1" s="127" t="s">
        <v>20</v>
      </c>
      <c r="B1" s="127"/>
      <c r="C1" s="127"/>
      <c r="D1" s="127"/>
      <c r="E1" s="127"/>
    </row>
    <row r="2" spans="1:36" ht="16.2">
      <c r="A2" s="89" t="s">
        <v>21</v>
      </c>
      <c r="B2" s="89"/>
      <c r="C2" s="89"/>
      <c r="D2" s="89"/>
      <c r="E2" s="89"/>
    </row>
    <row r="3" spans="1:36" ht="22.95" customHeight="1" thickBot="1">
      <c r="A3" s="88"/>
      <c r="B3" s="88"/>
      <c r="C3" s="88"/>
      <c r="D3" s="91" t="s">
        <v>22</v>
      </c>
      <c r="E3" s="90"/>
    </row>
    <row r="4" spans="1:36" ht="24.9" customHeight="1">
      <c r="A4" s="201" t="s">
        <v>23</v>
      </c>
      <c r="B4" s="202"/>
      <c r="C4" s="203"/>
      <c r="D4" s="204" t="str">
        <f>IF('別紙２－１'!C6="","",'別紙２－１'!C6)</f>
        <v/>
      </c>
      <c r="E4" s="205"/>
    </row>
    <row r="5" spans="1:36" ht="24.9" customHeight="1">
      <c r="A5" s="97" t="s">
        <v>24</v>
      </c>
      <c r="B5" s="200" t="s">
        <v>25</v>
      </c>
      <c r="C5" s="200"/>
      <c r="D5" s="34"/>
      <c r="E5" s="35"/>
      <c r="F5" s="26">
        <f>D5</f>
        <v>0</v>
      </c>
      <c r="G5">
        <f>D6</f>
        <v>0</v>
      </c>
      <c r="H5">
        <f>D7</f>
        <v>0</v>
      </c>
      <c r="I5">
        <f>D8</f>
        <v>0</v>
      </c>
      <c r="J5">
        <f>D9</f>
        <v>0</v>
      </c>
      <c r="K5">
        <f>D10</f>
        <v>0</v>
      </c>
      <c r="L5">
        <f>D11</f>
        <v>0</v>
      </c>
      <c r="M5">
        <f>D12</f>
        <v>0</v>
      </c>
      <c r="N5">
        <f>D13</f>
        <v>0</v>
      </c>
      <c r="O5">
        <f>D14</f>
        <v>0</v>
      </c>
      <c r="P5">
        <f>D15</f>
        <v>0</v>
      </c>
      <c r="Q5">
        <f>D16</f>
        <v>0</v>
      </c>
      <c r="R5">
        <f>D17</f>
        <v>0</v>
      </c>
      <c r="S5">
        <f>D18</f>
        <v>0</v>
      </c>
      <c r="T5">
        <f>D19</f>
        <v>0</v>
      </c>
      <c r="U5">
        <f>D20</f>
        <v>0</v>
      </c>
      <c r="V5">
        <f>D21</f>
        <v>0</v>
      </c>
      <c r="W5">
        <f>D22</f>
        <v>0</v>
      </c>
      <c r="X5">
        <f>D23</f>
        <v>0</v>
      </c>
      <c r="Y5">
        <f>D24</f>
        <v>0</v>
      </c>
      <c r="Z5">
        <f>D25</f>
        <v>0</v>
      </c>
      <c r="AA5">
        <f>D26</f>
        <v>0</v>
      </c>
      <c r="AB5" t="e">
        <f>#REF!</f>
        <v>#REF!</v>
      </c>
      <c r="AC5">
        <f>D27</f>
        <v>0</v>
      </c>
      <c r="AD5">
        <f>D28</f>
        <v>0</v>
      </c>
      <c r="AE5" t="e">
        <f>#REF!</f>
        <v>#REF!</v>
      </c>
      <c r="AF5">
        <f>D29</f>
        <v>0</v>
      </c>
      <c r="AG5">
        <f>D30</f>
        <v>0</v>
      </c>
      <c r="AH5">
        <f>D31</f>
        <v>0</v>
      </c>
      <c r="AI5">
        <f>D32</f>
        <v>0</v>
      </c>
      <c r="AJ5">
        <f>D33</f>
        <v>0</v>
      </c>
    </row>
    <row r="6" spans="1:36" ht="24.9" customHeight="1">
      <c r="A6" s="122"/>
      <c r="B6" s="190" t="s">
        <v>26</v>
      </c>
      <c r="C6" s="190"/>
      <c r="D6" s="36"/>
      <c r="E6" s="37"/>
    </row>
    <row r="7" spans="1:36" ht="24.9" customHeight="1">
      <c r="A7" s="107" t="s">
        <v>28</v>
      </c>
      <c r="B7" s="195" t="s">
        <v>29</v>
      </c>
      <c r="C7" s="195"/>
      <c r="D7" s="38"/>
      <c r="E7" s="35"/>
    </row>
    <row r="8" spans="1:36" ht="24.9" customHeight="1">
      <c r="A8" s="97"/>
      <c r="B8" s="190" t="s">
        <v>31</v>
      </c>
      <c r="C8" s="190"/>
      <c r="D8" s="38"/>
      <c r="E8" s="35"/>
    </row>
    <row r="9" spans="1:36" ht="42" customHeight="1">
      <c r="A9" s="97"/>
      <c r="B9" s="189" t="s">
        <v>1355</v>
      </c>
      <c r="C9" s="207"/>
      <c r="D9" s="38"/>
      <c r="E9" s="39" t="s">
        <v>32</v>
      </c>
    </row>
    <row r="10" spans="1:36" ht="24.9" customHeight="1">
      <c r="A10" s="122"/>
      <c r="B10" s="206" t="s">
        <v>33</v>
      </c>
      <c r="C10" s="206"/>
      <c r="D10" s="38"/>
      <c r="E10" s="39" t="s">
        <v>34</v>
      </c>
    </row>
    <row r="11" spans="1:36" ht="30" customHeight="1">
      <c r="A11" s="107" t="s">
        <v>35</v>
      </c>
      <c r="B11" s="107"/>
      <c r="C11" s="191"/>
      <c r="D11" s="38"/>
      <c r="E11" s="40" t="s">
        <v>36</v>
      </c>
    </row>
    <row r="12" spans="1:36" ht="24.9" customHeight="1">
      <c r="A12" s="107" t="s">
        <v>37</v>
      </c>
      <c r="B12" s="189" t="s">
        <v>38</v>
      </c>
      <c r="C12" s="190"/>
      <c r="D12" s="41"/>
      <c r="E12" s="42" t="s">
        <v>39</v>
      </c>
    </row>
    <row r="13" spans="1:36" ht="24.9" customHeight="1">
      <c r="A13" s="97"/>
      <c r="B13" s="189" t="s">
        <v>40</v>
      </c>
      <c r="C13" s="190"/>
      <c r="D13" s="43"/>
      <c r="E13" s="37"/>
    </row>
    <row r="14" spans="1:36" ht="24.9" customHeight="1">
      <c r="A14" s="97"/>
      <c r="B14" s="189" t="s">
        <v>41</v>
      </c>
      <c r="C14" s="190"/>
      <c r="D14" s="43"/>
      <c r="E14" s="39"/>
    </row>
    <row r="15" spans="1:36" ht="24.9" customHeight="1">
      <c r="A15" s="122"/>
      <c r="B15" s="189" t="s">
        <v>42</v>
      </c>
      <c r="C15" s="190"/>
      <c r="D15" s="38"/>
      <c r="E15" s="35"/>
    </row>
    <row r="16" spans="1:36" ht="24.9" customHeight="1">
      <c r="A16" s="107" t="s">
        <v>43</v>
      </c>
      <c r="B16" s="192" t="s">
        <v>44</v>
      </c>
      <c r="C16" s="44" t="s">
        <v>45</v>
      </c>
      <c r="D16" s="43"/>
      <c r="E16" s="35"/>
    </row>
    <row r="17" spans="1:5" ht="24.9" customHeight="1">
      <c r="A17" s="97"/>
      <c r="B17" s="193"/>
      <c r="C17" s="45" t="s">
        <v>46</v>
      </c>
      <c r="D17" s="43"/>
      <c r="E17" s="35" t="s">
        <v>47</v>
      </c>
    </row>
    <row r="18" spans="1:5" ht="24.9" customHeight="1">
      <c r="A18" s="97"/>
      <c r="B18" s="192" t="s">
        <v>48</v>
      </c>
      <c r="C18" s="46" t="s">
        <v>45</v>
      </c>
      <c r="D18" s="38"/>
      <c r="E18" s="35"/>
    </row>
    <row r="19" spans="1:5" ht="24.9" customHeight="1">
      <c r="A19" s="97"/>
      <c r="B19" s="193"/>
      <c r="C19" s="45" t="s">
        <v>49</v>
      </c>
      <c r="D19" s="38"/>
      <c r="E19" s="35" t="s">
        <v>50</v>
      </c>
    </row>
    <row r="20" spans="1:5" ht="24.9" customHeight="1">
      <c r="A20" s="122"/>
      <c r="B20" s="189" t="s">
        <v>51</v>
      </c>
      <c r="C20" s="190"/>
      <c r="D20" s="38"/>
      <c r="E20" s="35"/>
    </row>
    <row r="21" spans="1:5" ht="24.9" customHeight="1">
      <c r="A21" s="107" t="s">
        <v>52</v>
      </c>
      <c r="B21" s="189" t="s">
        <v>53</v>
      </c>
      <c r="C21" s="190"/>
      <c r="D21" s="38"/>
      <c r="E21" s="35"/>
    </row>
    <row r="22" spans="1:5" ht="24.9" customHeight="1">
      <c r="A22" s="122"/>
      <c r="B22" s="189" t="s">
        <v>54</v>
      </c>
      <c r="C22" s="190"/>
      <c r="D22" s="38"/>
      <c r="E22" s="35"/>
    </row>
    <row r="23" spans="1:5" ht="24.9" customHeight="1">
      <c r="A23" s="107" t="s">
        <v>55</v>
      </c>
      <c r="B23" s="189" t="s">
        <v>56</v>
      </c>
      <c r="C23" s="190"/>
      <c r="D23" s="38"/>
      <c r="E23" s="37" t="s">
        <v>34</v>
      </c>
    </row>
    <row r="24" spans="1:5" ht="24.9" customHeight="1">
      <c r="A24" s="97"/>
      <c r="B24" s="189" t="s">
        <v>57</v>
      </c>
      <c r="C24" s="190"/>
      <c r="D24" s="38"/>
      <c r="E24" s="35" t="s">
        <v>58</v>
      </c>
    </row>
    <row r="25" spans="1:5" ht="24.9" customHeight="1">
      <c r="A25" s="97"/>
      <c r="B25" s="191" t="s">
        <v>59</v>
      </c>
      <c r="C25" s="198"/>
      <c r="D25" s="43"/>
      <c r="E25" s="47"/>
    </row>
    <row r="26" spans="1:5" ht="24.9" customHeight="1">
      <c r="A26" s="97"/>
      <c r="B26" s="83"/>
      <c r="C26" s="48" t="s">
        <v>60</v>
      </c>
      <c r="D26" s="49"/>
      <c r="E26" s="37" t="s">
        <v>58</v>
      </c>
    </row>
    <row r="27" spans="1:5" ht="24.9" customHeight="1">
      <c r="A27" s="97"/>
      <c r="B27" s="191" t="s">
        <v>61</v>
      </c>
      <c r="C27" s="199"/>
      <c r="D27" s="50"/>
      <c r="E27" s="47"/>
    </row>
    <row r="28" spans="1:5" ht="24.9" customHeight="1">
      <c r="A28" s="97"/>
      <c r="B28" s="83"/>
      <c r="C28" s="48" t="s">
        <v>60</v>
      </c>
      <c r="D28" s="49"/>
      <c r="E28" s="51" t="s">
        <v>58</v>
      </c>
    </row>
    <row r="29" spans="1:5" ht="24.9" customHeight="1">
      <c r="A29" s="97"/>
      <c r="B29" s="189" t="s">
        <v>62</v>
      </c>
      <c r="C29" s="190"/>
      <c r="D29" s="43"/>
      <c r="E29" s="39" t="s">
        <v>63</v>
      </c>
    </row>
    <row r="30" spans="1:5" ht="24.9" customHeight="1">
      <c r="A30" s="97"/>
      <c r="B30" s="189" t="s">
        <v>64</v>
      </c>
      <c r="C30" s="190"/>
      <c r="D30" s="38"/>
      <c r="E30" s="35"/>
    </row>
    <row r="31" spans="1:5" ht="24.9" customHeight="1">
      <c r="A31" s="107" t="s">
        <v>65</v>
      </c>
      <c r="B31" s="189" t="s">
        <v>66</v>
      </c>
      <c r="C31" s="190"/>
      <c r="D31" s="38"/>
      <c r="E31" s="35" t="s">
        <v>67</v>
      </c>
    </row>
    <row r="32" spans="1:5" ht="24.9" customHeight="1">
      <c r="A32" s="97"/>
      <c r="B32" s="191" t="s">
        <v>68</v>
      </c>
      <c r="C32" s="195"/>
      <c r="D32" s="36"/>
      <c r="E32" s="35" t="s">
        <v>34</v>
      </c>
    </row>
    <row r="33" spans="1:7" ht="24.9" customHeight="1" thickBot="1">
      <c r="A33" s="108"/>
      <c r="B33" s="196"/>
      <c r="C33" s="197"/>
      <c r="D33" s="52"/>
      <c r="E33" s="53" t="s">
        <v>69</v>
      </c>
    </row>
    <row r="34" spans="1:7" ht="13.8">
      <c r="A34" s="54"/>
      <c r="B34" s="54"/>
      <c r="C34" s="54"/>
      <c r="D34" s="54"/>
    </row>
    <row r="35" spans="1:7" ht="26.25" customHeight="1">
      <c r="A35" s="194"/>
      <c r="B35" s="194"/>
      <c r="C35" s="194"/>
      <c r="D35" s="194"/>
      <c r="E35" s="194"/>
      <c r="F35" s="194"/>
      <c r="G35" s="194"/>
    </row>
    <row r="36" spans="1:7">
      <c r="A36" s="7"/>
      <c r="B36" s="7"/>
      <c r="C36" s="7"/>
      <c r="D36" s="7"/>
      <c r="E36" s="7"/>
    </row>
  </sheetData>
  <sheetProtection sheet="1" objects="1" scenarios="1"/>
  <mergeCells count="35">
    <mergeCell ref="B7:C7"/>
    <mergeCell ref="B8:C8"/>
    <mergeCell ref="B10:C10"/>
    <mergeCell ref="A7:A10"/>
    <mergeCell ref="B9:C9"/>
    <mergeCell ref="A1:E1"/>
    <mergeCell ref="A5:A6"/>
    <mergeCell ref="B5:C5"/>
    <mergeCell ref="B6:C6"/>
    <mergeCell ref="A4:C4"/>
    <mergeCell ref="D4:E4"/>
    <mergeCell ref="B23:C23"/>
    <mergeCell ref="B24:C24"/>
    <mergeCell ref="B29:C29"/>
    <mergeCell ref="A35:G35"/>
    <mergeCell ref="A31:A33"/>
    <mergeCell ref="B31:C31"/>
    <mergeCell ref="B32:C33"/>
    <mergeCell ref="B30:C30"/>
    <mergeCell ref="B25:C25"/>
    <mergeCell ref="B27:C27"/>
    <mergeCell ref="A23:A30"/>
    <mergeCell ref="A21:A22"/>
    <mergeCell ref="B21:C21"/>
    <mergeCell ref="A11:C11"/>
    <mergeCell ref="B16:B17"/>
    <mergeCell ref="A16:A20"/>
    <mergeCell ref="B20:C20"/>
    <mergeCell ref="B18:B19"/>
    <mergeCell ref="B12:C12"/>
    <mergeCell ref="B13:C13"/>
    <mergeCell ref="B14:C14"/>
    <mergeCell ref="B15:C15"/>
    <mergeCell ref="A12:A15"/>
    <mergeCell ref="B22:C22"/>
  </mergeCells>
  <phoneticPr fontId="5"/>
  <dataValidations count="3">
    <dataValidation type="list" allowBlank="1" showInputMessage="1" showErrorMessage="1" sqref="D6 D22" xr:uid="{00000000-0002-0000-0100-000000000000}">
      <formula1>"有,無"</formula1>
    </dataValidation>
    <dataValidation type="list" allowBlank="1" showInputMessage="1" showErrorMessage="1" sqref="D7" xr:uid="{00000000-0002-0000-0100-000001000000}">
      <formula1>"タンク,瓶"</formula1>
    </dataValidation>
    <dataValidation type="decimal" allowBlank="1" showInputMessage="1" showErrorMessage="1" sqref="D11" xr:uid="{00000000-0002-0000-0100-000002000000}">
      <formula1>1</formula1>
      <formula2>117</formula2>
    </dataValidation>
  </dataValidations>
  <printOptions horizontalCentered="1"/>
  <pageMargins left="0.70866141732283472" right="0.70866141732283472" top="0.74803149606299213" bottom="0.74803149606299213" header="0.31496062992125984" footer="0.31496062992125984"/>
  <pageSetup paperSize="9" scale="95"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0434F-D87B-4F37-843C-56819BA0E2FB}">
  <sheetPr>
    <pageSetUpPr fitToPage="1"/>
  </sheetPr>
  <dimension ref="A1:AL39"/>
  <sheetViews>
    <sheetView view="pageBreakPreview" zoomScaleNormal="90" zoomScaleSheetLayoutView="100" workbookViewId="0">
      <pane xSplit="3" ySplit="4" topLeftCell="D5" activePane="bottomRight" state="frozen"/>
      <selection pane="topRight" activeCell="A27" sqref="A27:J27"/>
      <selection pane="bottomLeft" activeCell="A27" sqref="A27:J27"/>
      <selection pane="bottomRight" activeCell="C18" sqref="C18"/>
    </sheetView>
  </sheetViews>
  <sheetFormatPr defaultColWidth="9" defaultRowHeight="13.2"/>
  <cols>
    <col min="3" max="3" width="20.109375" customWidth="1"/>
    <col min="4" max="4" width="29.88671875" customWidth="1"/>
    <col min="5" max="5" width="10.88671875" style="6" customWidth="1"/>
    <col min="6" max="6" width="14.88671875" bestFit="1" customWidth="1"/>
  </cols>
  <sheetData>
    <row r="1" spans="1:38">
      <c r="A1" s="127" t="s">
        <v>70</v>
      </c>
      <c r="B1" s="127"/>
      <c r="C1" s="127"/>
      <c r="D1" s="127"/>
      <c r="E1" s="127"/>
    </row>
    <row r="2" spans="1:38" ht="16.2">
      <c r="A2" s="128" t="s">
        <v>71</v>
      </c>
      <c r="B2" s="128"/>
      <c r="C2" s="128"/>
      <c r="D2" s="128"/>
      <c r="E2" s="128"/>
    </row>
    <row r="3" spans="1:38" ht="22.95" customHeight="1" thickBot="1">
      <c r="A3" s="88"/>
      <c r="B3" s="88"/>
      <c r="C3" s="88"/>
      <c r="D3" s="91" t="s">
        <v>22</v>
      </c>
      <c r="E3" s="90"/>
    </row>
    <row r="4" spans="1:38" ht="23.25" customHeight="1">
      <c r="A4" s="201" t="s">
        <v>23</v>
      </c>
      <c r="B4" s="202"/>
      <c r="C4" s="203"/>
      <c r="D4" s="32" t="str">
        <f>IF('別紙２－１'!C6="","",'別紙２－１'!C6)</f>
        <v/>
      </c>
      <c r="E4" s="33"/>
    </row>
    <row r="5" spans="1:38" ht="23.25" customHeight="1">
      <c r="A5" s="97" t="s">
        <v>72</v>
      </c>
      <c r="B5" s="200" t="s">
        <v>25</v>
      </c>
      <c r="C5" s="200"/>
      <c r="D5" s="34"/>
      <c r="E5" s="35"/>
      <c r="F5" s="26">
        <f>D5</f>
        <v>0</v>
      </c>
      <c r="G5">
        <f>D6</f>
        <v>0</v>
      </c>
      <c r="H5">
        <f>D7</f>
        <v>0</v>
      </c>
      <c r="I5">
        <f>D8</f>
        <v>0</v>
      </c>
      <c r="J5">
        <f>D9</f>
        <v>0</v>
      </c>
      <c r="K5">
        <f>D10</f>
        <v>0</v>
      </c>
      <c r="L5">
        <f>D11</f>
        <v>0</v>
      </c>
      <c r="M5">
        <f>D12</f>
        <v>0</v>
      </c>
      <c r="N5">
        <f>D13</f>
        <v>0</v>
      </c>
      <c r="O5">
        <f>D14</f>
        <v>0</v>
      </c>
      <c r="P5">
        <f>D20</f>
        <v>0</v>
      </c>
      <c r="Q5">
        <f>D21</f>
        <v>0</v>
      </c>
      <c r="R5">
        <f>D22</f>
        <v>0</v>
      </c>
      <c r="S5">
        <f>D15</f>
        <v>0</v>
      </c>
      <c r="T5">
        <f>D16</f>
        <v>0</v>
      </c>
      <c r="U5">
        <f>D17</f>
        <v>0</v>
      </c>
      <c r="V5">
        <f>D18</f>
        <v>0</v>
      </c>
      <c r="W5">
        <f>D19</f>
        <v>0</v>
      </c>
      <c r="X5">
        <f>D23</f>
        <v>0</v>
      </c>
      <c r="Y5">
        <f>D24</f>
        <v>0</v>
      </c>
      <c r="Z5">
        <f>D25</f>
        <v>0</v>
      </c>
      <c r="AA5">
        <f>D26</f>
        <v>0</v>
      </c>
      <c r="AB5">
        <f>D27</f>
        <v>0</v>
      </c>
      <c r="AC5">
        <f>D28</f>
        <v>0</v>
      </c>
      <c r="AD5" t="e">
        <f>#REF!</f>
        <v>#REF!</v>
      </c>
      <c r="AE5" t="e">
        <f>#REF!</f>
        <v>#REF!</v>
      </c>
      <c r="AF5" t="e">
        <f>#REF!</f>
        <v>#REF!</v>
      </c>
      <c r="AG5" t="e">
        <f>#REF!</f>
        <v>#REF!</v>
      </c>
      <c r="AH5" t="e">
        <f>#REF!</f>
        <v>#REF!</v>
      </c>
      <c r="AI5" t="e">
        <f>#REF!</f>
        <v>#REF!</v>
      </c>
      <c r="AJ5">
        <f>D33</f>
        <v>0</v>
      </c>
      <c r="AK5">
        <f>D34</f>
        <v>0</v>
      </c>
      <c r="AL5">
        <f>D35</f>
        <v>0</v>
      </c>
    </row>
    <row r="6" spans="1:38" ht="23.25" customHeight="1">
      <c r="A6" s="122"/>
      <c r="B6" s="190" t="s">
        <v>26</v>
      </c>
      <c r="C6" s="190"/>
      <c r="D6" s="36"/>
      <c r="E6" s="37"/>
    </row>
    <row r="7" spans="1:38" ht="23.25" customHeight="1">
      <c r="A7" s="107" t="s">
        <v>28</v>
      </c>
      <c r="B7" s="195" t="s">
        <v>29</v>
      </c>
      <c r="C7" s="195"/>
      <c r="D7" s="38"/>
      <c r="E7" s="35"/>
    </row>
    <row r="8" spans="1:38" ht="23.25" customHeight="1">
      <c r="A8" s="97"/>
      <c r="B8" s="190" t="s">
        <v>31</v>
      </c>
      <c r="C8" s="190"/>
      <c r="D8" s="38"/>
      <c r="E8" s="35"/>
    </row>
    <row r="9" spans="1:38" ht="38.25" customHeight="1">
      <c r="A9" s="97"/>
      <c r="B9" s="189" t="s">
        <v>73</v>
      </c>
      <c r="C9" s="207"/>
      <c r="D9" s="38"/>
      <c r="E9" s="39" t="s">
        <v>32</v>
      </c>
    </row>
    <row r="10" spans="1:38" ht="23.25" customHeight="1">
      <c r="A10" s="122"/>
      <c r="B10" s="206" t="s">
        <v>33</v>
      </c>
      <c r="C10" s="206"/>
      <c r="D10" s="38"/>
      <c r="E10" s="35" t="s">
        <v>34</v>
      </c>
    </row>
    <row r="11" spans="1:38" ht="23.25" customHeight="1">
      <c r="A11" s="107" t="s">
        <v>37</v>
      </c>
      <c r="B11" s="189" t="s">
        <v>38</v>
      </c>
      <c r="C11" s="190"/>
      <c r="D11" s="41"/>
      <c r="E11" s="42" t="s">
        <v>39</v>
      </c>
    </row>
    <row r="12" spans="1:38" ht="23.25" customHeight="1">
      <c r="A12" s="97"/>
      <c r="B12" s="189" t="s">
        <v>40</v>
      </c>
      <c r="C12" s="190"/>
      <c r="D12" s="43"/>
      <c r="E12" s="37"/>
    </row>
    <row r="13" spans="1:38" ht="23.25" customHeight="1">
      <c r="A13" s="97"/>
      <c r="B13" s="189" t="s">
        <v>41</v>
      </c>
      <c r="C13" s="190"/>
      <c r="D13" s="43"/>
      <c r="E13" s="39"/>
    </row>
    <row r="14" spans="1:38" ht="23.25" customHeight="1">
      <c r="A14" s="122"/>
      <c r="B14" s="189" t="s">
        <v>42</v>
      </c>
      <c r="C14" s="190"/>
      <c r="D14" s="38"/>
      <c r="E14" s="35"/>
    </row>
    <row r="15" spans="1:38" ht="23.25" customHeight="1">
      <c r="A15" s="97" t="s">
        <v>74</v>
      </c>
      <c r="B15" s="212" t="s">
        <v>44</v>
      </c>
      <c r="C15" s="84" t="s">
        <v>45</v>
      </c>
      <c r="D15" s="36"/>
      <c r="E15" s="42"/>
    </row>
    <row r="16" spans="1:38" ht="23.25" customHeight="1">
      <c r="A16" s="97"/>
      <c r="B16" s="193"/>
      <c r="C16" s="45" t="s">
        <v>46</v>
      </c>
      <c r="D16" s="43"/>
      <c r="E16" s="35" t="s">
        <v>47</v>
      </c>
    </row>
    <row r="17" spans="1:5" ht="23.25" customHeight="1">
      <c r="A17" s="97"/>
      <c r="B17" s="192" t="s">
        <v>48</v>
      </c>
      <c r="C17" s="46" t="s">
        <v>45</v>
      </c>
      <c r="D17" s="38"/>
      <c r="E17" s="35"/>
    </row>
    <row r="18" spans="1:5" ht="23.25" customHeight="1">
      <c r="A18" s="97"/>
      <c r="B18" s="193"/>
      <c r="C18" s="45" t="s">
        <v>49</v>
      </c>
      <c r="D18" s="38"/>
      <c r="E18" s="35" t="s">
        <v>50</v>
      </c>
    </row>
    <row r="19" spans="1:5" ht="23.25" customHeight="1">
      <c r="A19" s="122"/>
      <c r="B19" s="189" t="s">
        <v>51</v>
      </c>
      <c r="C19" s="190"/>
      <c r="D19" s="38"/>
      <c r="E19" s="35"/>
    </row>
    <row r="20" spans="1:5" ht="23.25" customHeight="1">
      <c r="A20" s="107" t="s">
        <v>75</v>
      </c>
      <c r="B20" s="189" t="s">
        <v>76</v>
      </c>
      <c r="C20" s="207"/>
      <c r="D20" s="38"/>
      <c r="E20" s="35"/>
    </row>
    <row r="21" spans="1:5" ht="23.25" customHeight="1">
      <c r="A21" s="97"/>
      <c r="B21" s="189" t="s">
        <v>77</v>
      </c>
      <c r="C21" s="207"/>
      <c r="D21" s="38"/>
      <c r="E21" s="35" t="s">
        <v>78</v>
      </c>
    </row>
    <row r="22" spans="1:5" ht="23.25" customHeight="1">
      <c r="A22" s="122"/>
      <c r="B22" s="189" t="s">
        <v>79</v>
      </c>
      <c r="C22" s="207"/>
      <c r="D22" s="38"/>
      <c r="E22" s="35"/>
    </row>
    <row r="23" spans="1:5" ht="23.25" customHeight="1">
      <c r="A23" s="30" t="s">
        <v>52</v>
      </c>
      <c r="B23" s="189" t="s">
        <v>53</v>
      </c>
      <c r="C23" s="190"/>
      <c r="D23" s="38"/>
      <c r="E23" s="35"/>
    </row>
    <row r="24" spans="1:5" ht="23.25" customHeight="1">
      <c r="A24" s="107" t="s">
        <v>80</v>
      </c>
      <c r="B24" s="189" t="s">
        <v>81</v>
      </c>
      <c r="C24" s="207"/>
      <c r="D24" s="38"/>
      <c r="E24" s="35"/>
    </row>
    <row r="25" spans="1:5" ht="23.25" customHeight="1">
      <c r="A25" s="97"/>
      <c r="B25" s="189" t="s">
        <v>77</v>
      </c>
      <c r="C25" s="207"/>
      <c r="D25" s="38"/>
      <c r="E25" s="35" t="s">
        <v>82</v>
      </c>
    </row>
    <row r="26" spans="1:5" ht="23.25" customHeight="1">
      <c r="A26" s="122"/>
      <c r="B26" s="189" t="s">
        <v>79</v>
      </c>
      <c r="C26" s="207"/>
      <c r="D26" s="38"/>
      <c r="E26" s="35"/>
    </row>
    <row r="27" spans="1:5" ht="23.25" customHeight="1">
      <c r="A27" s="107" t="s">
        <v>55</v>
      </c>
      <c r="B27" s="189" t="s">
        <v>56</v>
      </c>
      <c r="C27" s="190"/>
      <c r="D27" s="38"/>
      <c r="E27" s="37" t="s">
        <v>34</v>
      </c>
    </row>
    <row r="28" spans="1:5" ht="23.25" customHeight="1">
      <c r="A28" s="97"/>
      <c r="B28" s="189" t="s">
        <v>57</v>
      </c>
      <c r="C28" s="190"/>
      <c r="D28" s="38"/>
      <c r="E28" s="35" t="s">
        <v>58</v>
      </c>
    </row>
    <row r="29" spans="1:5" ht="23.25" customHeight="1">
      <c r="A29" s="97"/>
      <c r="B29" s="191" t="s">
        <v>59</v>
      </c>
      <c r="C29" s="198"/>
      <c r="D29" s="43"/>
      <c r="E29" s="47"/>
    </row>
    <row r="30" spans="1:5" ht="23.25" customHeight="1">
      <c r="A30" s="97"/>
      <c r="B30" s="83"/>
      <c r="C30" s="48" t="s">
        <v>60</v>
      </c>
      <c r="D30" s="49"/>
      <c r="E30" s="37" t="s">
        <v>58</v>
      </c>
    </row>
    <row r="31" spans="1:5" ht="23.25" customHeight="1">
      <c r="A31" s="97"/>
      <c r="B31" s="191" t="s">
        <v>61</v>
      </c>
      <c r="C31" s="199"/>
      <c r="D31" s="50"/>
      <c r="E31" s="47"/>
    </row>
    <row r="32" spans="1:5" ht="23.25" customHeight="1">
      <c r="A32" s="97"/>
      <c r="B32" s="83"/>
      <c r="C32" s="48" t="s">
        <v>60</v>
      </c>
      <c r="D32" s="49"/>
      <c r="E32" s="51" t="s">
        <v>58</v>
      </c>
    </row>
    <row r="33" spans="1:7" ht="23.25" customHeight="1">
      <c r="A33" s="208" t="s">
        <v>65</v>
      </c>
      <c r="B33" s="189" t="s">
        <v>83</v>
      </c>
      <c r="C33" s="190"/>
      <c r="D33" s="38"/>
      <c r="E33" s="35" t="s">
        <v>67</v>
      </c>
    </row>
    <row r="34" spans="1:7" ht="23.25" customHeight="1">
      <c r="A34" s="208"/>
      <c r="B34" s="189" t="s">
        <v>68</v>
      </c>
      <c r="C34" s="190"/>
      <c r="D34" s="38"/>
      <c r="E34" s="35" t="s">
        <v>34</v>
      </c>
    </row>
    <row r="35" spans="1:7" ht="23.25" customHeight="1" thickBot="1">
      <c r="A35" s="209"/>
      <c r="B35" s="210"/>
      <c r="C35" s="211"/>
      <c r="D35" s="85"/>
      <c r="E35" s="64" t="s">
        <v>69</v>
      </c>
    </row>
    <row r="36" spans="1:7" ht="13.8">
      <c r="A36" s="54"/>
      <c r="B36" s="54"/>
      <c r="C36" s="54"/>
      <c r="D36" s="54"/>
    </row>
    <row r="37" spans="1:7" ht="24.6" customHeight="1">
      <c r="A37" s="4"/>
      <c r="B37" s="4"/>
      <c r="C37" s="4"/>
      <c r="E37"/>
    </row>
    <row r="38" spans="1:7" ht="26.25" customHeight="1">
      <c r="A38" s="194"/>
      <c r="B38" s="194"/>
      <c r="C38" s="194"/>
      <c r="D38" s="194"/>
      <c r="E38" s="194"/>
      <c r="F38" s="194"/>
      <c r="G38" s="194"/>
    </row>
    <row r="39" spans="1:7">
      <c r="A39" s="7"/>
      <c r="B39" s="7"/>
      <c r="C39" s="7"/>
      <c r="D39" s="7"/>
      <c r="E39" s="7"/>
    </row>
  </sheetData>
  <sheetProtection sheet="1" objects="1" scenarios="1"/>
  <mergeCells count="38">
    <mergeCell ref="A1:E1"/>
    <mergeCell ref="A2:E2"/>
    <mergeCell ref="A4:C4"/>
    <mergeCell ref="A5:A6"/>
    <mergeCell ref="B5:C5"/>
    <mergeCell ref="B6:C6"/>
    <mergeCell ref="A11:A14"/>
    <mergeCell ref="B11:C11"/>
    <mergeCell ref="B12:C12"/>
    <mergeCell ref="B13:C13"/>
    <mergeCell ref="B14:C14"/>
    <mergeCell ref="A7:A10"/>
    <mergeCell ref="B7:C7"/>
    <mergeCell ref="B8:C8"/>
    <mergeCell ref="B9:C9"/>
    <mergeCell ref="B10:C10"/>
    <mergeCell ref="A15:A19"/>
    <mergeCell ref="B15:B16"/>
    <mergeCell ref="B17:B18"/>
    <mergeCell ref="B19:C19"/>
    <mergeCell ref="A20:A22"/>
    <mergeCell ref="B20:C20"/>
    <mergeCell ref="B21:C21"/>
    <mergeCell ref="B22:C22"/>
    <mergeCell ref="A33:A35"/>
    <mergeCell ref="B33:C33"/>
    <mergeCell ref="B34:C35"/>
    <mergeCell ref="A38:G38"/>
    <mergeCell ref="B23:C23"/>
    <mergeCell ref="A24:A26"/>
    <mergeCell ref="B24:C24"/>
    <mergeCell ref="B25:C25"/>
    <mergeCell ref="B26:C26"/>
    <mergeCell ref="A27:A32"/>
    <mergeCell ref="B27:C27"/>
    <mergeCell ref="B28:C28"/>
    <mergeCell ref="B29:C29"/>
    <mergeCell ref="B31:C31"/>
  </mergeCells>
  <phoneticPr fontId="5"/>
  <dataValidations count="2">
    <dataValidation type="list" allowBlank="1" showInputMessage="1" showErrorMessage="1" sqref="D7" xr:uid="{0E894964-A5F9-415A-8D7C-E77A3FEC43D6}">
      <formula1>"タンク,瓶"</formula1>
    </dataValidation>
    <dataValidation type="list" allowBlank="1" showInputMessage="1" showErrorMessage="1" sqref="D6" xr:uid="{951A5FC2-C005-4252-A6FC-6ADE30CC9EBE}">
      <formula1>"有,無"</formula1>
    </dataValidation>
  </dataValidations>
  <printOptions horizontalCentered="1"/>
  <pageMargins left="0.70866141732283472" right="0.70866141732283472" top="0.74803149606299213" bottom="0.74803149606299213" header="0.31496062992125984" footer="0.31496062992125984"/>
  <pageSetup paperSize="9" scale="96"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U20"/>
  <sheetViews>
    <sheetView view="pageBreakPreview" zoomScaleNormal="90" zoomScaleSheetLayoutView="100" workbookViewId="0">
      <pane ySplit="2" topLeftCell="A3" activePane="bottomLeft" state="frozen"/>
      <selection activeCell="A27" sqref="A27:J27"/>
      <selection pane="bottomLeft" activeCell="D14" sqref="D14"/>
    </sheetView>
  </sheetViews>
  <sheetFormatPr defaultRowHeight="13.2"/>
  <cols>
    <col min="2" max="2" width="23.88671875" customWidth="1"/>
    <col min="3" max="3" width="27.44140625" customWidth="1"/>
    <col min="4" max="4" width="5" customWidth="1"/>
    <col min="5" max="5" width="27.44140625" customWidth="1"/>
    <col min="6" max="6" width="5" customWidth="1"/>
    <col min="10" max="10" width="13.6640625" bestFit="1" customWidth="1"/>
  </cols>
  <sheetData>
    <row r="1" spans="1:21">
      <c r="A1" s="127" t="s">
        <v>84</v>
      </c>
      <c r="B1" s="127"/>
      <c r="C1" s="127"/>
      <c r="D1" s="127"/>
      <c r="E1" s="127"/>
      <c r="F1" s="127"/>
      <c r="G1" s="4"/>
      <c r="H1" s="4"/>
      <c r="I1" s="4"/>
      <c r="J1" s="4"/>
      <c r="K1" s="4"/>
    </row>
    <row r="2" spans="1:21" ht="16.2">
      <c r="A2" s="128" t="s">
        <v>85</v>
      </c>
      <c r="B2" s="128"/>
      <c r="C2" s="128"/>
      <c r="D2" s="128"/>
      <c r="E2" s="128"/>
      <c r="F2" s="128"/>
      <c r="G2" s="3"/>
      <c r="H2" s="3"/>
      <c r="I2" s="3"/>
      <c r="J2" s="3"/>
      <c r="K2" s="3"/>
    </row>
    <row r="3" spans="1:21" ht="22.95" customHeight="1" thickBot="1">
      <c r="A3" s="88"/>
      <c r="B3" s="91" t="s">
        <v>22</v>
      </c>
      <c r="C3" s="92"/>
      <c r="D3" s="93"/>
      <c r="E3" s="94"/>
      <c r="F3" s="95"/>
    </row>
    <row r="4" spans="1:21" ht="30" customHeight="1">
      <c r="A4" s="201" t="s">
        <v>86</v>
      </c>
      <c r="B4" s="202"/>
      <c r="C4" s="204" t="str">
        <f>IF('別紙２－１'!C6="","",'別紙２－１'!C6)</f>
        <v/>
      </c>
      <c r="D4" s="217"/>
      <c r="E4" s="217"/>
      <c r="F4" s="205"/>
    </row>
    <row r="5" spans="1:21" ht="30" customHeight="1">
      <c r="A5" s="215" t="s">
        <v>87</v>
      </c>
      <c r="B5" s="216"/>
      <c r="C5" s="189" t="s">
        <v>88</v>
      </c>
      <c r="D5" s="207"/>
      <c r="E5" s="213" t="s">
        <v>89</v>
      </c>
      <c r="F5" s="214"/>
      <c r="G5" t="s">
        <v>90</v>
      </c>
      <c r="H5">
        <f>C6</f>
        <v>0</v>
      </c>
      <c r="I5">
        <f>C7</f>
        <v>0</v>
      </c>
      <c r="J5" s="26">
        <f>C8</f>
        <v>0</v>
      </c>
      <c r="K5">
        <f>C9</f>
        <v>0</v>
      </c>
      <c r="L5">
        <f>C10</f>
        <v>0</v>
      </c>
      <c r="M5">
        <f>C11</f>
        <v>0</v>
      </c>
      <c r="N5" s="25">
        <f>C12</f>
        <v>0</v>
      </c>
      <c r="O5">
        <f>C13</f>
        <v>0</v>
      </c>
      <c r="P5">
        <f>C14</f>
        <v>0</v>
      </c>
      <c r="Q5">
        <f>C15</f>
        <v>0</v>
      </c>
      <c r="R5">
        <f>C16</f>
        <v>0</v>
      </c>
      <c r="S5">
        <f>C17</f>
        <v>0</v>
      </c>
      <c r="T5">
        <f>C18</f>
        <v>0</v>
      </c>
      <c r="U5">
        <f>C19</f>
        <v>0</v>
      </c>
    </row>
    <row r="6" spans="1:21" ht="30" customHeight="1">
      <c r="A6" s="107" t="s">
        <v>72</v>
      </c>
      <c r="B6" s="30" t="s">
        <v>91</v>
      </c>
      <c r="C6" s="38"/>
      <c r="D6" s="46"/>
      <c r="E6" s="38"/>
      <c r="F6" s="55"/>
      <c r="G6" t="s">
        <v>89</v>
      </c>
      <c r="H6">
        <f>E6</f>
        <v>0</v>
      </c>
      <c r="I6">
        <f>E7</f>
        <v>0</v>
      </c>
      <c r="J6" s="26">
        <f>E8</f>
        <v>0</v>
      </c>
      <c r="K6">
        <f>E9</f>
        <v>0</v>
      </c>
      <c r="L6">
        <f>E10</f>
        <v>0</v>
      </c>
      <c r="M6">
        <f>E11</f>
        <v>0</v>
      </c>
      <c r="N6">
        <f>E12</f>
        <v>0</v>
      </c>
      <c r="O6">
        <f>E13</f>
        <v>0</v>
      </c>
      <c r="P6">
        <f>E14</f>
        <v>0</v>
      </c>
      <c r="Q6">
        <f>E15</f>
        <v>0</v>
      </c>
      <c r="R6">
        <f>E16</f>
        <v>0</v>
      </c>
      <c r="S6">
        <f>E17</f>
        <v>0</v>
      </c>
      <c r="T6">
        <f>E18</f>
        <v>0</v>
      </c>
      <c r="U6">
        <f>E19</f>
        <v>0</v>
      </c>
    </row>
    <row r="7" spans="1:21" ht="30" customHeight="1">
      <c r="A7" s="97"/>
      <c r="B7" s="28" t="s">
        <v>92</v>
      </c>
      <c r="C7" s="38"/>
      <c r="D7" s="35" t="s">
        <v>93</v>
      </c>
      <c r="E7" s="38"/>
      <c r="F7" s="39" t="s">
        <v>93</v>
      </c>
    </row>
    <row r="8" spans="1:21" ht="30" customHeight="1">
      <c r="A8" s="97"/>
      <c r="B8" s="31" t="s">
        <v>25</v>
      </c>
      <c r="C8" s="56"/>
      <c r="D8" s="57"/>
      <c r="E8" s="56"/>
      <c r="F8" s="39"/>
    </row>
    <row r="9" spans="1:21" ht="30" customHeight="1">
      <c r="A9" s="122"/>
      <c r="B9" s="31" t="s">
        <v>26</v>
      </c>
      <c r="C9" s="36"/>
      <c r="D9" s="58"/>
      <c r="E9" s="36"/>
      <c r="F9" s="39"/>
      <c r="G9" s="5"/>
    </row>
    <row r="10" spans="1:21" ht="30" customHeight="1">
      <c r="A10" s="97" t="s">
        <v>28</v>
      </c>
      <c r="B10" s="28" t="s">
        <v>29</v>
      </c>
      <c r="C10" s="43"/>
      <c r="D10" s="35"/>
      <c r="E10" s="43"/>
      <c r="F10" s="35"/>
    </row>
    <row r="11" spans="1:21" ht="30" customHeight="1">
      <c r="A11" s="97"/>
      <c r="B11" s="59" t="s">
        <v>31</v>
      </c>
      <c r="C11" s="38"/>
      <c r="D11" s="60"/>
      <c r="E11" s="38"/>
      <c r="F11" s="39"/>
      <c r="G11" s="5"/>
    </row>
    <row r="12" spans="1:21" ht="60" customHeight="1">
      <c r="A12" s="97"/>
      <c r="B12" s="28" t="s">
        <v>73</v>
      </c>
      <c r="C12" s="61"/>
      <c r="D12" s="35" t="s">
        <v>32</v>
      </c>
      <c r="E12" s="38"/>
      <c r="F12" s="39" t="s">
        <v>32</v>
      </c>
    </row>
    <row r="13" spans="1:21" ht="30" customHeight="1">
      <c r="A13" s="107" t="s">
        <v>37</v>
      </c>
      <c r="B13" s="59" t="s">
        <v>38</v>
      </c>
      <c r="C13" s="43"/>
      <c r="D13" s="58" t="s">
        <v>39</v>
      </c>
      <c r="E13" s="41"/>
      <c r="F13" s="35" t="s">
        <v>39</v>
      </c>
    </row>
    <row r="14" spans="1:21" ht="30" customHeight="1">
      <c r="A14" s="97"/>
      <c r="B14" s="28" t="s">
        <v>40</v>
      </c>
      <c r="C14" s="43"/>
      <c r="D14" s="35"/>
      <c r="E14" s="43"/>
      <c r="F14" s="42"/>
    </row>
    <row r="15" spans="1:21" ht="30" customHeight="1">
      <c r="A15" s="97"/>
      <c r="B15" s="59" t="s">
        <v>41</v>
      </c>
      <c r="C15" s="38"/>
      <c r="D15" s="60"/>
      <c r="E15" s="38"/>
      <c r="F15" s="39"/>
      <c r="G15" s="5"/>
    </row>
    <row r="16" spans="1:21" ht="30" customHeight="1">
      <c r="A16" s="122"/>
      <c r="B16" s="30" t="s">
        <v>42</v>
      </c>
      <c r="C16" s="38"/>
      <c r="D16" s="60"/>
      <c r="E16" s="38"/>
      <c r="F16" s="39"/>
      <c r="G16" s="5"/>
    </row>
    <row r="17" spans="1:7" ht="30" customHeight="1">
      <c r="A17" s="107" t="s">
        <v>74</v>
      </c>
      <c r="B17" s="30" t="s">
        <v>96</v>
      </c>
      <c r="C17" s="43"/>
      <c r="D17" s="60"/>
      <c r="E17" s="43"/>
      <c r="F17" s="39"/>
      <c r="G17" s="5"/>
    </row>
    <row r="18" spans="1:7" ht="30" customHeight="1">
      <c r="A18" s="97"/>
      <c r="B18" s="30" t="s">
        <v>97</v>
      </c>
      <c r="C18" s="38"/>
      <c r="D18" s="57" t="s">
        <v>50</v>
      </c>
      <c r="E18" s="38"/>
      <c r="F18" s="35" t="s">
        <v>50</v>
      </c>
    </row>
    <row r="19" spans="1:7" ht="30" customHeight="1" thickBot="1">
      <c r="A19" s="108"/>
      <c r="B19" s="62" t="s">
        <v>98</v>
      </c>
      <c r="C19" s="52"/>
      <c r="D19" s="63"/>
      <c r="E19" s="52"/>
      <c r="F19" s="64"/>
    </row>
    <row r="20" spans="1:7" ht="12" customHeight="1">
      <c r="A20" s="20"/>
      <c r="B20" s="20"/>
      <c r="C20" s="20"/>
      <c r="D20" s="20"/>
      <c r="E20" s="20"/>
      <c r="F20" s="20"/>
    </row>
  </sheetData>
  <sheetProtection sheet="1" objects="1" scenarios="1"/>
  <mergeCells count="11">
    <mergeCell ref="A17:A19"/>
    <mergeCell ref="A13:A16"/>
    <mergeCell ref="A1:F1"/>
    <mergeCell ref="A2:F2"/>
    <mergeCell ref="A4:B4"/>
    <mergeCell ref="C5:D5"/>
    <mergeCell ref="E5:F5"/>
    <mergeCell ref="A5:B5"/>
    <mergeCell ref="A6:A9"/>
    <mergeCell ref="A10:A12"/>
    <mergeCell ref="C4:F4"/>
  </mergeCells>
  <phoneticPr fontId="5"/>
  <dataValidations count="3">
    <dataValidation type="list" allowBlank="1" showInputMessage="1" showErrorMessage="1" sqref="C9 E9" xr:uid="{00000000-0002-0000-0300-000000000000}">
      <formula1>"有,無"</formula1>
    </dataValidation>
    <dataValidation type="list" allowBlank="1" showInputMessage="1" showErrorMessage="1" sqref="E10 C10" xr:uid="{00000000-0002-0000-0300-000001000000}">
      <formula1>"タンク,瓶"</formula1>
    </dataValidation>
    <dataValidation type="list" allowBlank="1" showInputMessage="1" showErrorMessage="1" sqref="E6 C6" xr:uid="{00000000-0002-0000-0300-000002000000}">
      <formula1>"純米大吟醸酒,純米吟醸酒,大吟醸酒,吟醸酒,特別純米酒,純米酒,特別本醸造酒,本醸造酒"</formula1>
    </dataValidation>
  </dataValidations>
  <printOptions horizontalCentered="1"/>
  <pageMargins left="0.70866141732283472" right="0.70866141732283472" top="0.74803149606299213" bottom="0.74803149606299213" header="0.31496062992125984" footer="0.31496062992125984"/>
  <pageSetup paperSize="9" scale="91" orientation="portrait" r:id="rId1"/>
  <colBreaks count="1" manualBreakCount="1">
    <brk id="6" max="1048575" man="1"/>
  </col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BA13"/>
  <sheetViews>
    <sheetView topLeftCell="S1" workbookViewId="0">
      <selection activeCell="T11" sqref="T11"/>
    </sheetView>
  </sheetViews>
  <sheetFormatPr defaultRowHeight="13.2"/>
  <cols>
    <col min="2" max="2" width="30.109375" bestFit="1" customWidth="1"/>
    <col min="3" max="3" width="18.6640625" bestFit="1" customWidth="1"/>
    <col min="4" max="4" width="25.44140625" bestFit="1" customWidth="1"/>
    <col min="5" max="5" width="22.33203125" bestFit="1" customWidth="1"/>
    <col min="6" max="6" width="15.109375" bestFit="1" customWidth="1"/>
    <col min="7" max="7" width="15.109375" style="18" customWidth="1"/>
    <col min="8" max="8" width="22.88671875" style="18" customWidth="1"/>
    <col min="9" max="12" width="15.109375" style="18" customWidth="1"/>
    <col min="14" max="14" width="32.44140625" bestFit="1" customWidth="1"/>
    <col min="15" max="15" width="13" bestFit="1" customWidth="1"/>
    <col min="16" max="17" width="15.88671875" bestFit="1" customWidth="1"/>
    <col min="18" max="18" width="17.6640625" bestFit="1" customWidth="1"/>
    <col min="19" max="19" width="30.6640625" bestFit="1" customWidth="1"/>
    <col min="20" max="20" width="16.44140625" bestFit="1" customWidth="1"/>
    <col min="21" max="21" width="30.6640625" bestFit="1" customWidth="1"/>
    <col min="22" max="22" width="15.33203125" bestFit="1" customWidth="1"/>
    <col min="23" max="23" width="18" bestFit="1" customWidth="1"/>
    <col min="24" max="24" width="9" bestFit="1" customWidth="1"/>
    <col min="25" max="25" width="18" bestFit="1" customWidth="1"/>
    <col min="26" max="26" width="18.6640625" customWidth="1"/>
    <col min="27" max="29" width="12.33203125" bestFit="1" customWidth="1"/>
    <col min="30" max="30" width="11.109375" customWidth="1"/>
    <col min="31" max="32" width="10.33203125" bestFit="1" customWidth="1"/>
    <col min="33" max="33" width="12" customWidth="1"/>
    <col min="35" max="35" width="17.88671875" bestFit="1" customWidth="1"/>
    <col min="36" max="36" width="12.33203125" bestFit="1" customWidth="1"/>
    <col min="37" max="37" width="13.6640625" bestFit="1" customWidth="1"/>
    <col min="38" max="38" width="14.33203125" bestFit="1" customWidth="1"/>
    <col min="39" max="40" width="14.109375" bestFit="1" customWidth="1"/>
    <col min="41" max="41" width="10.33203125" bestFit="1" customWidth="1"/>
    <col min="42" max="43" width="18" bestFit="1" customWidth="1"/>
    <col min="44" max="44" width="20" bestFit="1" customWidth="1"/>
    <col min="47" max="47" width="23.88671875" bestFit="1" customWidth="1"/>
    <col min="48" max="49" width="18" bestFit="1" customWidth="1"/>
    <col min="50" max="50" width="23.88671875" bestFit="1" customWidth="1"/>
    <col min="51" max="51" width="18" bestFit="1" customWidth="1"/>
    <col min="52" max="52" width="15.109375" bestFit="1" customWidth="1"/>
  </cols>
  <sheetData>
    <row r="1" spans="1:53">
      <c r="A1" s="10" t="s">
        <v>103</v>
      </c>
      <c r="B1" s="10"/>
      <c r="C1" s="10"/>
      <c r="D1" s="10"/>
      <c r="E1" s="10"/>
      <c r="F1" s="10"/>
      <c r="G1" s="19"/>
      <c r="H1" s="19"/>
      <c r="I1" s="19"/>
      <c r="J1" s="19"/>
      <c r="K1" s="19"/>
      <c r="L1" s="19"/>
      <c r="M1" s="10"/>
    </row>
    <row r="2" spans="1:53" ht="14.25" customHeight="1">
      <c r="A2" s="10" t="s">
        <v>104</v>
      </c>
      <c r="B2" s="10" t="s">
        <v>105</v>
      </c>
      <c r="C2" s="10" t="s">
        <v>106</v>
      </c>
      <c r="D2" s="10" t="s">
        <v>107</v>
      </c>
      <c r="E2" s="10" t="s">
        <v>108</v>
      </c>
      <c r="F2" s="10" t="s">
        <v>109</v>
      </c>
      <c r="G2" s="19" t="s">
        <v>110</v>
      </c>
      <c r="H2" s="20" t="s">
        <v>111</v>
      </c>
      <c r="I2" s="21" t="s">
        <v>112</v>
      </c>
      <c r="J2" s="22" t="s">
        <v>113</v>
      </c>
      <c r="K2" s="22" t="s">
        <v>114</v>
      </c>
      <c r="L2" s="22" t="s">
        <v>115</v>
      </c>
      <c r="M2" s="10" t="s">
        <v>116</v>
      </c>
      <c r="N2" s="10" t="s">
        <v>117</v>
      </c>
      <c r="O2" s="10" t="s">
        <v>118</v>
      </c>
      <c r="P2" s="10" t="s">
        <v>119</v>
      </c>
      <c r="Q2" s="10" t="s">
        <v>120</v>
      </c>
      <c r="R2" s="10" t="s">
        <v>121</v>
      </c>
      <c r="S2" s="10" t="s">
        <v>122</v>
      </c>
      <c r="T2" s="10" t="s">
        <v>123</v>
      </c>
      <c r="U2" s="10" t="s">
        <v>124</v>
      </c>
      <c r="V2" s="11" t="s">
        <v>125</v>
      </c>
      <c r="W2" s="11" t="s">
        <v>26</v>
      </c>
      <c r="X2" s="11" t="s">
        <v>29</v>
      </c>
      <c r="Y2" s="11" t="s">
        <v>31</v>
      </c>
      <c r="Z2" s="12" t="s">
        <v>126</v>
      </c>
      <c r="AA2" s="11" t="s">
        <v>33</v>
      </c>
      <c r="AB2" s="11" t="s">
        <v>127</v>
      </c>
      <c r="AC2" s="11" t="s">
        <v>38</v>
      </c>
      <c r="AD2" s="11" t="s">
        <v>40</v>
      </c>
      <c r="AE2" s="11" t="s">
        <v>41</v>
      </c>
      <c r="AF2" s="11" t="s">
        <v>42</v>
      </c>
      <c r="AG2" s="11" t="s">
        <v>128</v>
      </c>
      <c r="AH2" s="11" t="s">
        <v>129</v>
      </c>
      <c r="AI2" s="11" t="s">
        <v>130</v>
      </c>
      <c r="AJ2" s="11" t="s">
        <v>131</v>
      </c>
      <c r="AK2" s="11" t="s">
        <v>132</v>
      </c>
      <c r="AL2" s="11" t="s">
        <v>133</v>
      </c>
      <c r="AM2" s="11" t="s">
        <v>134</v>
      </c>
      <c r="AN2" s="11" t="s">
        <v>135</v>
      </c>
      <c r="AO2" s="11" t="s">
        <v>136</v>
      </c>
      <c r="AP2" s="11" t="s">
        <v>137</v>
      </c>
      <c r="AQ2" s="11" t="s">
        <v>138</v>
      </c>
      <c r="AR2" s="11" t="s">
        <v>139</v>
      </c>
      <c r="AS2" s="11" t="s">
        <v>140</v>
      </c>
      <c r="AT2" s="11" t="s">
        <v>141</v>
      </c>
      <c r="AU2" s="11" t="s">
        <v>142</v>
      </c>
      <c r="AV2" s="11" t="s">
        <v>143</v>
      </c>
      <c r="AW2" s="11" t="s">
        <v>144</v>
      </c>
      <c r="AX2" s="11" t="s">
        <v>145</v>
      </c>
      <c r="AY2" s="11" t="s">
        <v>146</v>
      </c>
      <c r="AZ2" t="s">
        <v>147</v>
      </c>
    </row>
    <row r="3" spans="1:53">
      <c r="A3" s="10" t="str">
        <f>IF('別紙２－１'!C4="","",'別紙２－１'!C4)</f>
        <v/>
      </c>
      <c r="B3" s="10" t="str">
        <f>IF('別紙２－１'!C5="","",'別紙２－１'!C5)</f>
        <v/>
      </c>
      <c r="C3" s="10" t="str">
        <f>IF('別紙２－１'!C6="","",'別紙２－１'!C6)</f>
        <v/>
      </c>
      <c r="D3" s="10" t="str">
        <f>IF('別紙２－１'!C7="","",'別紙２－１'!C7)</f>
        <v/>
      </c>
      <c r="E3" s="10" t="str">
        <f>IF('別紙２－１'!C8="","",'別紙２－１'!C8)</f>
        <v/>
      </c>
      <c r="F3" s="10" t="str">
        <f>IF('別紙２－１'!C9="","",'別紙２－１'!C9)</f>
        <v/>
      </c>
      <c r="G3" s="19" t="e">
        <f>IF('別紙２－１'!#REF!="","",'別紙２－１'!#REF!)</f>
        <v>#REF!</v>
      </c>
      <c r="H3" s="19" t="e">
        <f>IF('別紙２－１'!#REF!="","",'別紙２－１'!#REF!)</f>
        <v>#REF!</v>
      </c>
      <c r="I3" s="19" t="e">
        <f>IF('別紙２－１'!#REF!="","",'別紙２－１'!#REF!)</f>
        <v>#REF!</v>
      </c>
      <c r="J3" s="19" t="e">
        <f>IF('別紙２－１'!#REF!="","",'別紙２－１'!#REF!)</f>
        <v>#REF!</v>
      </c>
      <c r="K3" s="19" t="e">
        <f>IF('別紙２－１'!#REF!="","",'別紙２－１'!#REF!)</f>
        <v>#REF!</v>
      </c>
      <c r="L3" s="19" t="e">
        <f>IF('別紙２－１'!#REF!="","",'別紙２－１'!#REF!)</f>
        <v>#REF!</v>
      </c>
      <c r="M3" s="10" t="e">
        <f>IF('別紙２－１'!#REF!="","",'別紙２－１'!#REF!)</f>
        <v>#REF!</v>
      </c>
      <c r="N3" t="e">
        <f>IF('別紙２－１'!#REF!="","",'別紙２－１'!#REF!)</f>
        <v>#REF!</v>
      </c>
      <c r="O3" t="e">
        <f>IF('別紙２－１'!#REF!="","",'別紙２－１'!#REF!)</f>
        <v>#REF!</v>
      </c>
      <c r="P3" t="str">
        <f>IF('別紙２－１'!C10="","",'別紙２－１'!C10)</f>
        <v/>
      </c>
      <c r="Q3" t="e">
        <f>IF('別紙２－１'!#REF!="","",'別紙２－１'!#REF!)</f>
        <v>#REF!</v>
      </c>
      <c r="R3" t="str">
        <f>IF('別紙２－１'!C11="","",'別紙２－１'!C11)</f>
        <v/>
      </c>
      <c r="S3" t="str">
        <f>IF('別紙２－１'!C14="","",'別紙２－１'!C14)</f>
        <v/>
      </c>
      <c r="T3" t="str">
        <f>IF('別紙２－１'!C15="","",'別紙２－１'!C15)</f>
        <v/>
      </c>
      <c r="U3" t="str">
        <f>IF('別紙２－１'!C16="","",'別紙２－１'!C16)</f>
        <v/>
      </c>
      <c r="V3" s="23" t="str">
        <f>IF('別紙２－２'!D5="","",'別紙２－２'!D5)</f>
        <v/>
      </c>
      <c r="W3" s="11" t="str">
        <f>IF('別紙２－２'!D6="","",'別紙２－２'!D6)</f>
        <v/>
      </c>
      <c r="X3" s="11" t="str">
        <f>IF('別紙２－２'!D7="","",'別紙２－２'!D7)</f>
        <v/>
      </c>
      <c r="Y3" s="11" t="str">
        <f>IF('別紙２－２'!D8="","",'別紙２－２'!D8)</f>
        <v/>
      </c>
      <c r="Z3" s="11" t="str">
        <f>IF('別紙２－２'!D9="","",'別紙２－２'!D9)</f>
        <v/>
      </c>
      <c r="AA3" s="11" t="str">
        <f>IF('別紙２－２'!D10="","",'別紙２－２'!D10)</f>
        <v/>
      </c>
      <c r="AB3" t="str">
        <f>IF('別紙２－２'!D11="","",'別紙２－２'!D11)</f>
        <v/>
      </c>
      <c r="AC3" s="11" t="str">
        <f>IF('別紙２－２'!D12="","",'別紙２－２'!D12)</f>
        <v/>
      </c>
      <c r="AD3" s="11" t="str">
        <f>IF('別紙２－２'!D13="","",'別紙２－２'!D13)</f>
        <v/>
      </c>
      <c r="AE3" s="11" t="str">
        <f>IF('別紙２－２'!D14="","",'別紙２－２'!D14)</f>
        <v/>
      </c>
      <c r="AF3" s="11" t="str">
        <f>IF('別紙２－２'!D15="","",'別紙２－２'!D15)</f>
        <v/>
      </c>
      <c r="AG3" t="str">
        <f>IF('別紙２－２'!D16="","",'別紙２－２'!D16)</f>
        <v/>
      </c>
      <c r="AH3" t="str">
        <f>IF('別紙２－２'!D17="","",'別紙２－２'!D17)</f>
        <v/>
      </c>
      <c r="AI3" t="str">
        <f>IF('別紙２－２'!D18="","",'別紙２－２'!D18)</f>
        <v/>
      </c>
      <c r="AJ3" t="str">
        <f>IF('別紙２－２'!D19="","",'別紙２－２'!D19)</f>
        <v/>
      </c>
      <c r="AK3" t="str">
        <f>IF('別紙２－２'!D20="","",'別紙２－２'!D20)</f>
        <v/>
      </c>
      <c r="AL3" t="str">
        <f>IF('別紙２－２'!D21="","",'別紙２－２'!D21)</f>
        <v/>
      </c>
      <c r="AM3" t="str">
        <f>IF('別紙２－２'!D22="","",'別紙２－２'!D22)</f>
        <v/>
      </c>
      <c r="AN3" t="str">
        <f>IF('別紙２－２'!D23="","",'別紙２－２'!D23)</f>
        <v/>
      </c>
      <c r="AO3" t="str">
        <f>IF('別紙２－２'!D24="","",'別紙２－２'!D24)</f>
        <v/>
      </c>
      <c r="AP3" t="str">
        <f>IF('別紙２－２'!D25="","",'別紙２－２'!D25)</f>
        <v/>
      </c>
      <c r="AQ3" t="str">
        <f>IF('別紙２－２'!D26="","",'別紙２－２'!D26)</f>
        <v/>
      </c>
      <c r="AR3" t="e">
        <f>IF('別紙２－２'!#REF!="","",'別紙２－２'!#REF!)</f>
        <v>#REF!</v>
      </c>
      <c r="AS3" t="str">
        <f>IF('別紙２－２'!D27="","",'別紙２－２'!D27)</f>
        <v/>
      </c>
      <c r="AT3" t="str">
        <f>IF('別紙２－２'!D28="","",'別紙２－２'!D28)</f>
        <v/>
      </c>
      <c r="AU3" t="e">
        <f>IF('別紙２－２'!#REF!="","",'別紙２－２'!#REF!)</f>
        <v>#REF!</v>
      </c>
      <c r="AV3" t="str">
        <f>IF('別紙２－２'!D29="","",'別紙２－２'!D29)</f>
        <v/>
      </c>
      <c r="AW3" t="str">
        <f>IF('別紙２－２'!D30="","",'別紙２－２'!D30)</f>
        <v/>
      </c>
      <c r="AX3" t="str">
        <f>IF('別紙２－２'!D31="","",'別紙２－２'!D31)</f>
        <v/>
      </c>
      <c r="AY3" t="str">
        <f>IF('別紙２－２'!D32="","",'別紙２－２'!D32)</f>
        <v/>
      </c>
      <c r="AZ3" t="str">
        <f>IF('別紙２－２'!D33="","",'別紙２－２'!D33)</f>
        <v/>
      </c>
    </row>
    <row r="4" spans="1:53">
      <c r="A4" s="10"/>
      <c r="B4" s="10"/>
      <c r="C4" s="10"/>
      <c r="D4" s="10"/>
      <c r="E4" s="10"/>
      <c r="F4" s="10"/>
      <c r="G4" s="19"/>
      <c r="H4" s="19"/>
      <c r="I4" s="19"/>
      <c r="J4" s="19"/>
      <c r="K4" s="19"/>
      <c r="L4" s="19"/>
      <c r="M4" s="10"/>
    </row>
    <row r="5" spans="1:53">
      <c r="A5" s="10" t="s">
        <v>148</v>
      </c>
      <c r="B5" s="10"/>
      <c r="C5" s="10"/>
      <c r="D5" s="10"/>
      <c r="E5" s="10"/>
      <c r="F5" s="10"/>
      <c r="G5" s="19"/>
      <c r="H5" s="19"/>
      <c r="I5" s="19"/>
      <c r="J5" s="19"/>
      <c r="K5" s="19"/>
      <c r="L5" s="19"/>
      <c r="M5" s="10"/>
    </row>
    <row r="6" spans="1:53" ht="24">
      <c r="A6" s="10" t="s">
        <v>104</v>
      </c>
      <c r="B6" s="10" t="s">
        <v>105</v>
      </c>
      <c r="C6" s="10" t="s">
        <v>106</v>
      </c>
      <c r="D6" s="10" t="s">
        <v>107</v>
      </c>
      <c r="E6" s="10" t="s">
        <v>108</v>
      </c>
      <c r="F6" s="10" t="s">
        <v>109</v>
      </c>
      <c r="G6" s="19" t="s">
        <v>110</v>
      </c>
      <c r="H6" s="20" t="s">
        <v>111</v>
      </c>
      <c r="I6" s="21" t="s">
        <v>112</v>
      </c>
      <c r="J6" s="22" t="s">
        <v>113</v>
      </c>
      <c r="K6" s="22" t="s">
        <v>114</v>
      </c>
      <c r="L6" s="22" t="s">
        <v>115</v>
      </c>
      <c r="M6" s="10" t="s">
        <v>116</v>
      </c>
      <c r="N6" s="10" t="s">
        <v>117</v>
      </c>
      <c r="O6" s="10" t="s">
        <v>118</v>
      </c>
      <c r="P6" s="10" t="s">
        <v>119</v>
      </c>
      <c r="Q6" s="10" t="s">
        <v>120</v>
      </c>
      <c r="R6" s="10" t="s">
        <v>121</v>
      </c>
      <c r="S6" s="10" t="s">
        <v>122</v>
      </c>
      <c r="T6" s="10" t="s">
        <v>123</v>
      </c>
      <c r="U6" s="10" t="s">
        <v>124</v>
      </c>
      <c r="V6" s="11" t="s">
        <v>125</v>
      </c>
      <c r="W6" s="11" t="s">
        <v>26</v>
      </c>
      <c r="X6" s="11" t="s">
        <v>29</v>
      </c>
      <c r="Y6" s="11" t="s">
        <v>31</v>
      </c>
      <c r="Z6" s="12" t="s">
        <v>126</v>
      </c>
      <c r="AA6" s="11" t="s">
        <v>33</v>
      </c>
      <c r="AB6" s="12" t="s">
        <v>38</v>
      </c>
      <c r="AC6" s="11" t="s">
        <v>40</v>
      </c>
      <c r="AD6" s="11" t="s">
        <v>41</v>
      </c>
      <c r="AE6" s="12" t="s">
        <v>42</v>
      </c>
      <c r="AF6" s="11" t="s">
        <v>128</v>
      </c>
      <c r="AG6" s="11" t="s">
        <v>129</v>
      </c>
      <c r="AH6" s="11" t="s">
        <v>130</v>
      </c>
      <c r="AI6" s="11" t="s">
        <v>131</v>
      </c>
      <c r="AJ6" s="11" t="s">
        <v>132</v>
      </c>
      <c r="AK6" s="11" t="s">
        <v>133</v>
      </c>
      <c r="AL6" s="12" t="s">
        <v>134</v>
      </c>
      <c r="AM6" s="12" t="s">
        <v>135</v>
      </c>
      <c r="AN6" s="11" t="s">
        <v>136</v>
      </c>
      <c r="AO6" s="12" t="s">
        <v>137</v>
      </c>
      <c r="AP6" s="12" t="s">
        <v>138</v>
      </c>
      <c r="AQ6" s="12" t="s">
        <v>139</v>
      </c>
      <c r="AR6" s="11" t="s">
        <v>140</v>
      </c>
      <c r="AS6" s="12" t="s">
        <v>141</v>
      </c>
      <c r="AT6" s="12" t="s">
        <v>142</v>
      </c>
      <c r="AU6" s="12" t="s">
        <v>145</v>
      </c>
      <c r="AV6" s="11" t="s">
        <v>146</v>
      </c>
      <c r="AW6" t="s">
        <v>147</v>
      </c>
    </row>
    <row r="7" spans="1:53">
      <c r="A7" s="10" t="str">
        <f t="shared" ref="A7:R7" si="0">A3</f>
        <v/>
      </c>
      <c r="B7" s="10" t="str">
        <f t="shared" si="0"/>
        <v/>
      </c>
      <c r="C7" s="10" t="str">
        <f t="shared" si="0"/>
        <v/>
      </c>
      <c r="D7" s="10" t="str">
        <f t="shared" si="0"/>
        <v/>
      </c>
      <c r="E7" s="10" t="str">
        <f t="shared" si="0"/>
        <v/>
      </c>
      <c r="F7" s="10" t="str">
        <f t="shared" si="0"/>
        <v/>
      </c>
      <c r="G7" s="19" t="e">
        <f t="shared" si="0"/>
        <v>#REF!</v>
      </c>
      <c r="H7" s="19" t="e">
        <f t="shared" si="0"/>
        <v>#REF!</v>
      </c>
      <c r="I7" s="19" t="e">
        <f t="shared" si="0"/>
        <v>#REF!</v>
      </c>
      <c r="J7" s="19" t="e">
        <f t="shared" si="0"/>
        <v>#REF!</v>
      </c>
      <c r="K7" s="19" t="e">
        <f t="shared" si="0"/>
        <v>#REF!</v>
      </c>
      <c r="L7" s="19" t="e">
        <f t="shared" si="0"/>
        <v>#REF!</v>
      </c>
      <c r="M7" s="10" t="e">
        <f t="shared" si="0"/>
        <v>#REF!</v>
      </c>
      <c r="N7" t="e">
        <f t="shared" si="0"/>
        <v>#REF!</v>
      </c>
      <c r="O7" t="e">
        <f t="shared" si="0"/>
        <v>#REF!</v>
      </c>
      <c r="P7" t="str">
        <f t="shared" si="0"/>
        <v/>
      </c>
      <c r="Q7" t="e">
        <f t="shared" si="0"/>
        <v>#REF!</v>
      </c>
      <c r="R7" t="str">
        <f t="shared" si="0"/>
        <v/>
      </c>
      <c r="S7" t="str">
        <f>IF('別紙２－１'!C17="","",'別紙２－１'!C17)</f>
        <v/>
      </c>
      <c r="T7" t="str">
        <f>IF('別紙２－１'!C18="","",'別紙２－１'!C18)</f>
        <v/>
      </c>
      <c r="U7" t="str">
        <f>IF('別紙２－１'!C19="","",'別紙２－１'!C19)</f>
        <v/>
      </c>
      <c r="V7" s="24" t="e">
        <f>IF(#REF!="","",#REF!)</f>
        <v>#REF!</v>
      </c>
      <c r="W7" t="e">
        <f>IF(#REF!="","",#REF!)</f>
        <v>#REF!</v>
      </c>
      <c r="X7" t="e">
        <f>IF(#REF!="","",#REF!)</f>
        <v>#REF!</v>
      </c>
      <c r="Y7" t="e">
        <f>IF(#REF!="","",#REF!)</f>
        <v>#REF!</v>
      </c>
      <c r="Z7" t="e">
        <f>IF(#REF!="","",#REF!)</f>
        <v>#REF!</v>
      </c>
      <c r="AA7" t="e">
        <f>IF(#REF!="","",#REF!)</f>
        <v>#REF!</v>
      </c>
      <c r="AB7" t="e">
        <f>IF(#REF!="","",#REF!)</f>
        <v>#REF!</v>
      </c>
      <c r="AC7" t="e">
        <f>IF(#REF!="","",#REF!)</f>
        <v>#REF!</v>
      </c>
      <c r="AD7" t="e">
        <f>IF(#REF!="","",#REF!)</f>
        <v>#REF!</v>
      </c>
      <c r="AE7" t="e">
        <f>IF(#REF!="","",#REF!)</f>
        <v>#REF!</v>
      </c>
      <c r="AF7" t="e">
        <f>IF(#REF!="","",#REF!)</f>
        <v>#REF!</v>
      </c>
      <c r="AG7" t="e">
        <f>IF(#REF!="","",#REF!)</f>
        <v>#REF!</v>
      </c>
      <c r="AH7" t="e">
        <f>IF(#REF!="","",#REF!)</f>
        <v>#REF!</v>
      </c>
      <c r="AI7" t="e">
        <f>IF(#REF!="","",#REF!)</f>
        <v>#REF!</v>
      </c>
      <c r="AJ7" t="e">
        <f>IF(#REF!="","",#REF!)</f>
        <v>#REF!</v>
      </c>
      <c r="AK7" t="e">
        <f>IF(#REF!="","",#REF!)</f>
        <v>#REF!</v>
      </c>
      <c r="AL7" t="e">
        <f>IF(#REF!="","",#REF!)</f>
        <v>#REF!</v>
      </c>
      <c r="AM7" t="e">
        <f>IF(#REF!="","",#REF!)</f>
        <v>#REF!</v>
      </c>
      <c r="AN7" t="e">
        <f>IF(#REF!="","",#REF!)</f>
        <v>#REF!</v>
      </c>
      <c r="AO7" t="e">
        <f>IF(#REF!="","",#REF!)</f>
        <v>#REF!</v>
      </c>
      <c r="AP7" t="e">
        <f>IF(#REF!="","",#REF!)</f>
        <v>#REF!</v>
      </c>
      <c r="AQ7" t="e">
        <f>IF(#REF!="","",#REF!)</f>
        <v>#REF!</v>
      </c>
      <c r="AR7" t="e">
        <f>IF(#REF!="","",#REF!)</f>
        <v>#REF!</v>
      </c>
      <c r="AS7" t="e">
        <f>IF(#REF!="","",#REF!)</f>
        <v>#REF!</v>
      </c>
      <c r="AT7" t="e">
        <f>IF(#REF!="","",#REF!)</f>
        <v>#REF!</v>
      </c>
      <c r="AU7" t="e">
        <f>IF(#REF!="","",#REF!)</f>
        <v>#REF!</v>
      </c>
      <c r="AV7" t="e">
        <f>IF(#REF!="","",#REF!)</f>
        <v>#REF!</v>
      </c>
      <c r="AW7" t="e">
        <f>IF(#REF!="","",#REF!)</f>
        <v>#REF!</v>
      </c>
    </row>
    <row r="8" spans="1:53">
      <c r="A8" s="10"/>
      <c r="B8" s="10"/>
      <c r="C8" s="10"/>
      <c r="D8" s="10"/>
      <c r="E8" s="10"/>
      <c r="F8" s="10"/>
      <c r="G8" s="19"/>
      <c r="H8" s="19"/>
      <c r="I8" s="19"/>
      <c r="J8" s="19"/>
      <c r="K8" s="19"/>
      <c r="L8" s="19"/>
      <c r="M8" s="10"/>
    </row>
    <row r="9" spans="1:53">
      <c r="A9" s="10" t="s">
        <v>149</v>
      </c>
      <c r="B9" s="10"/>
      <c r="C9" s="10"/>
      <c r="D9" s="10"/>
      <c r="E9" s="10"/>
      <c r="F9" s="10"/>
      <c r="G9" s="19"/>
      <c r="H9" s="19"/>
      <c r="I9" s="19"/>
      <c r="J9" s="19"/>
      <c r="K9" s="19"/>
      <c r="L9" s="19"/>
      <c r="M9" s="10"/>
    </row>
    <row r="10" spans="1:53" ht="24">
      <c r="A10" s="10" t="s">
        <v>104</v>
      </c>
      <c r="B10" s="10" t="s">
        <v>105</v>
      </c>
      <c r="C10" s="10" t="s">
        <v>106</v>
      </c>
      <c r="D10" s="10" t="s">
        <v>107</v>
      </c>
      <c r="E10" s="10" t="s">
        <v>108</v>
      </c>
      <c r="F10" s="10" t="s">
        <v>109</v>
      </c>
      <c r="G10" s="19" t="s">
        <v>110</v>
      </c>
      <c r="H10" s="20" t="s">
        <v>111</v>
      </c>
      <c r="I10" s="21" t="s">
        <v>112</v>
      </c>
      <c r="J10" s="22" t="s">
        <v>113</v>
      </c>
      <c r="K10" s="22" t="s">
        <v>114</v>
      </c>
      <c r="L10" s="22" t="s">
        <v>115</v>
      </c>
      <c r="M10" s="10" t="s">
        <v>116</v>
      </c>
      <c r="N10" s="10" t="s">
        <v>117</v>
      </c>
      <c r="O10" s="10" t="s">
        <v>118</v>
      </c>
      <c r="P10" s="10" t="s">
        <v>119</v>
      </c>
      <c r="Q10" s="10" t="s">
        <v>120</v>
      </c>
      <c r="R10" s="10" t="s">
        <v>121</v>
      </c>
      <c r="S10" s="10" t="s">
        <v>122</v>
      </c>
      <c r="T10" s="10" t="s">
        <v>123</v>
      </c>
      <c r="U10" s="10" t="s">
        <v>124</v>
      </c>
      <c r="V10" s="10" t="s">
        <v>150</v>
      </c>
      <c r="W10" s="10" t="s">
        <v>151</v>
      </c>
      <c r="X10" s="10" t="s">
        <v>152</v>
      </c>
      <c r="Y10" s="11" t="s">
        <v>125</v>
      </c>
      <c r="Z10" s="12" t="s">
        <v>26</v>
      </c>
      <c r="AA10" s="11" t="s">
        <v>29</v>
      </c>
      <c r="AB10" s="12" t="s">
        <v>31</v>
      </c>
      <c r="AC10" s="12" t="s">
        <v>126</v>
      </c>
      <c r="AD10" s="11" t="s">
        <v>38</v>
      </c>
      <c r="AE10" s="11" t="s">
        <v>40</v>
      </c>
      <c r="AF10" s="11" t="s">
        <v>41</v>
      </c>
      <c r="AG10" s="11" t="s">
        <v>42</v>
      </c>
      <c r="AH10" s="11" t="s">
        <v>153</v>
      </c>
      <c r="AI10" s="11" t="s">
        <v>49</v>
      </c>
      <c r="AJ10" s="11" t="s">
        <v>132</v>
      </c>
      <c r="AK10" s="12" t="s">
        <v>154</v>
      </c>
      <c r="AL10" s="11"/>
      <c r="AM10" s="11"/>
      <c r="AN10" s="11"/>
      <c r="AO10" s="11"/>
      <c r="AP10" s="11"/>
      <c r="AQ10" s="11"/>
      <c r="AR10" s="11"/>
      <c r="AS10" s="11"/>
      <c r="AT10" s="11"/>
      <c r="AU10" s="11"/>
      <c r="AV10" s="11"/>
      <c r="AW10" s="11"/>
      <c r="AX10" s="11"/>
      <c r="AY10" s="11"/>
      <c r="AZ10" s="11"/>
      <c r="BA10" s="11"/>
    </row>
    <row r="11" spans="1:53">
      <c r="A11" s="10" t="str">
        <f t="shared" ref="A11:R11" si="1">A3</f>
        <v/>
      </c>
      <c r="B11" s="10" t="str">
        <f t="shared" si="1"/>
        <v/>
      </c>
      <c r="C11" s="10" t="str">
        <f t="shared" si="1"/>
        <v/>
      </c>
      <c r="D11" s="10" t="str">
        <f t="shared" si="1"/>
        <v/>
      </c>
      <c r="E11" s="10" t="str">
        <f t="shared" si="1"/>
        <v/>
      </c>
      <c r="F11" s="10" t="str">
        <f t="shared" si="1"/>
        <v/>
      </c>
      <c r="G11" s="19" t="e">
        <f t="shared" si="1"/>
        <v>#REF!</v>
      </c>
      <c r="H11" s="19" t="e">
        <f t="shared" si="1"/>
        <v>#REF!</v>
      </c>
      <c r="I11" s="19" t="e">
        <f t="shared" si="1"/>
        <v>#REF!</v>
      </c>
      <c r="J11" s="19" t="e">
        <f t="shared" si="1"/>
        <v>#REF!</v>
      </c>
      <c r="K11" s="19" t="e">
        <f t="shared" si="1"/>
        <v>#REF!</v>
      </c>
      <c r="L11" s="19" t="e">
        <f t="shared" si="1"/>
        <v>#REF!</v>
      </c>
      <c r="M11" s="10" t="e">
        <f t="shared" si="1"/>
        <v>#REF!</v>
      </c>
      <c r="N11" t="e">
        <f t="shared" si="1"/>
        <v>#REF!</v>
      </c>
      <c r="O11" t="e">
        <f t="shared" si="1"/>
        <v>#REF!</v>
      </c>
      <c r="P11" t="str">
        <f t="shared" si="1"/>
        <v/>
      </c>
      <c r="Q11" t="e">
        <f t="shared" si="1"/>
        <v>#REF!</v>
      </c>
      <c r="R11" t="str">
        <f t="shared" si="1"/>
        <v/>
      </c>
      <c r="S11" t="str">
        <f>IF('別紙２－１'!C20="","",'別紙２－１'!C20)</f>
        <v/>
      </c>
      <c r="T11" t="str">
        <f>IF('別紙２－１'!C21="","",'別紙２－１'!C21)</f>
        <v/>
      </c>
      <c r="U11" t="str">
        <f>IF('別紙２－１'!C22="","",'別紙２－１'!C22)</f>
        <v/>
      </c>
      <c r="V11" t="s">
        <v>90</v>
      </c>
      <c r="W11" t="str">
        <f>IF('別紙２－４'!C6="","",'別紙２－４'!C6)</f>
        <v/>
      </c>
      <c r="X11" t="str">
        <f>IF('別紙２－４'!C7="","",'別紙２－４'!C7)</f>
        <v/>
      </c>
      <c r="Y11" s="24" t="str">
        <f>IF('別紙２－４'!C8="","",'別紙２－４'!C8)</f>
        <v/>
      </c>
      <c r="Z11" t="str">
        <f>IF('別紙２－４'!C9="","",'別紙２－４'!C9)</f>
        <v/>
      </c>
      <c r="AA11" t="str">
        <f>IF('別紙２－４'!C10="","",'別紙２－４'!C10)</f>
        <v/>
      </c>
      <c r="AB11" t="str">
        <f>IF('別紙２－４'!C11="","",'別紙２－４'!C11)</f>
        <v/>
      </c>
      <c r="AC11" t="str">
        <f>IF('別紙２－４'!C12="","",'別紙２－４'!C12)</f>
        <v/>
      </c>
      <c r="AD11" t="str">
        <f>IF('別紙２－４'!C13="","",'別紙２－４'!C13)</f>
        <v/>
      </c>
      <c r="AE11" t="str">
        <f>IF('別紙２－４'!C14="","",'別紙２－４'!C14)</f>
        <v/>
      </c>
      <c r="AF11" t="str">
        <f>IF('別紙２－４'!C15="","",'別紙２－４'!C15)</f>
        <v/>
      </c>
      <c r="AG11" t="str">
        <f>IF('別紙２－４'!C16="","",'別紙２－４'!C16)</f>
        <v/>
      </c>
      <c r="AH11" t="str">
        <f>IF('別紙２－４'!C17="","",'別紙２－４'!C17)</f>
        <v/>
      </c>
      <c r="AI11" t="str">
        <f>IF('別紙２－４'!C18="","",'別紙２－４'!C18)</f>
        <v/>
      </c>
      <c r="AJ11" t="str">
        <f>IF('別紙２－４'!C19="","",'別紙２－４'!C19)</f>
        <v/>
      </c>
      <c r="AK11" t="e">
        <f>IF('別紙２－４'!#REF!="","",'別紙２－４'!#REF!)</f>
        <v>#REF!</v>
      </c>
    </row>
    <row r="12" spans="1:53" ht="24">
      <c r="A12" s="10" t="s">
        <v>104</v>
      </c>
      <c r="B12" s="10" t="s">
        <v>105</v>
      </c>
      <c r="C12" s="10" t="s">
        <v>106</v>
      </c>
      <c r="D12" s="10" t="s">
        <v>107</v>
      </c>
      <c r="E12" s="10" t="s">
        <v>108</v>
      </c>
      <c r="F12" s="10" t="s">
        <v>109</v>
      </c>
      <c r="G12" s="19" t="s">
        <v>110</v>
      </c>
      <c r="H12" s="20" t="s">
        <v>111</v>
      </c>
      <c r="I12" s="21" t="s">
        <v>112</v>
      </c>
      <c r="J12" s="22" t="s">
        <v>113</v>
      </c>
      <c r="K12" s="22" t="s">
        <v>114</v>
      </c>
      <c r="L12" s="22" t="s">
        <v>115</v>
      </c>
      <c r="M12" s="10" t="s">
        <v>116</v>
      </c>
      <c r="N12" s="10" t="s">
        <v>117</v>
      </c>
      <c r="O12" s="10" t="s">
        <v>118</v>
      </c>
      <c r="P12" s="10" t="s">
        <v>119</v>
      </c>
      <c r="Q12" s="10" t="s">
        <v>120</v>
      </c>
      <c r="R12" s="10" t="s">
        <v>121</v>
      </c>
      <c r="S12" s="10" t="s">
        <v>122</v>
      </c>
      <c r="T12" s="10" t="s">
        <v>123</v>
      </c>
      <c r="U12" s="10" t="s">
        <v>124</v>
      </c>
      <c r="V12" s="10" t="s">
        <v>150</v>
      </c>
      <c r="W12" s="10" t="s">
        <v>151</v>
      </c>
      <c r="X12" s="10" t="s">
        <v>152</v>
      </c>
      <c r="Y12" s="11" t="s">
        <v>125</v>
      </c>
      <c r="Z12" s="12" t="s">
        <v>26</v>
      </c>
      <c r="AA12" s="11" t="s">
        <v>29</v>
      </c>
      <c r="AB12" s="12" t="s">
        <v>31</v>
      </c>
      <c r="AC12" s="12" t="s">
        <v>126</v>
      </c>
      <c r="AD12" s="11" t="s">
        <v>38</v>
      </c>
      <c r="AE12" s="11" t="s">
        <v>40</v>
      </c>
      <c r="AF12" s="11" t="s">
        <v>41</v>
      </c>
      <c r="AG12" s="11" t="s">
        <v>42</v>
      </c>
      <c r="AH12" s="11" t="s">
        <v>153</v>
      </c>
      <c r="AI12" s="11" t="s">
        <v>49</v>
      </c>
      <c r="AJ12" s="11" t="s">
        <v>132</v>
      </c>
      <c r="AK12" s="12" t="s">
        <v>154</v>
      </c>
    </row>
    <row r="13" spans="1:53">
      <c r="A13" s="10" t="str">
        <f t="shared" ref="A13:R13" si="2">A3</f>
        <v/>
      </c>
      <c r="B13" s="10" t="str">
        <f t="shared" si="2"/>
        <v/>
      </c>
      <c r="C13" s="10" t="str">
        <f t="shared" si="2"/>
        <v/>
      </c>
      <c r="D13" s="10" t="str">
        <f t="shared" si="2"/>
        <v/>
      </c>
      <c r="E13" s="10" t="str">
        <f t="shared" si="2"/>
        <v/>
      </c>
      <c r="F13" s="10" t="str">
        <f t="shared" si="2"/>
        <v/>
      </c>
      <c r="G13" s="19" t="e">
        <f t="shared" si="2"/>
        <v>#REF!</v>
      </c>
      <c r="H13" s="19" t="e">
        <f t="shared" si="2"/>
        <v>#REF!</v>
      </c>
      <c r="I13" s="19" t="e">
        <f t="shared" si="2"/>
        <v>#REF!</v>
      </c>
      <c r="J13" s="19" t="e">
        <f t="shared" si="2"/>
        <v>#REF!</v>
      </c>
      <c r="K13" s="19" t="e">
        <f t="shared" si="2"/>
        <v>#REF!</v>
      </c>
      <c r="L13" s="19" t="e">
        <f t="shared" si="2"/>
        <v>#REF!</v>
      </c>
      <c r="M13" s="10" t="e">
        <f t="shared" si="2"/>
        <v>#REF!</v>
      </c>
      <c r="N13" t="e">
        <f t="shared" si="2"/>
        <v>#REF!</v>
      </c>
      <c r="O13" t="e">
        <f t="shared" si="2"/>
        <v>#REF!</v>
      </c>
      <c r="P13" t="str">
        <f t="shared" si="2"/>
        <v/>
      </c>
      <c r="Q13" t="e">
        <f t="shared" si="2"/>
        <v>#REF!</v>
      </c>
      <c r="R13" t="str">
        <f t="shared" si="2"/>
        <v/>
      </c>
      <c r="S13" t="str">
        <f>IF('別紙２－１'!C23="","",'別紙２－１'!C23)</f>
        <v/>
      </c>
      <c r="T13" t="str">
        <f>IF('別紙２－１'!C24="","",'別紙２－１'!C24)</f>
        <v/>
      </c>
      <c r="U13" t="str">
        <f>IF('別紙２－１'!C25="","",'別紙２－１'!C25)</f>
        <v/>
      </c>
      <c r="V13" t="s">
        <v>89</v>
      </c>
      <c r="W13" t="str">
        <f>IF('別紙２－４'!E6="","",'別紙２－４'!E6)</f>
        <v/>
      </c>
      <c r="X13" t="str">
        <f>IF('別紙２－４'!E7="","",'別紙２－４'!E7)</f>
        <v/>
      </c>
      <c r="Y13" s="24" t="str">
        <f>IF('別紙２－４'!E8="","",'別紙２－４'!E8)</f>
        <v/>
      </c>
      <c r="Z13" t="str">
        <f>IF('別紙２－４'!E9="","",'別紙２－４'!E9)</f>
        <v/>
      </c>
      <c r="AA13" t="str">
        <f>IF('別紙２－４'!E10="","",'別紙２－４'!E10)</f>
        <v/>
      </c>
      <c r="AB13" t="str">
        <f>IF('別紙２－４'!E11="","",'別紙２－４'!E11)</f>
        <v/>
      </c>
      <c r="AC13" t="str">
        <f>IF('別紙２－４'!E12="","",'別紙２－４'!E12)</f>
        <v/>
      </c>
      <c r="AD13" t="str">
        <f>IF('別紙２－４'!E13="","",'別紙２－４'!E13)</f>
        <v/>
      </c>
      <c r="AE13" t="str">
        <f>IF('別紙２－４'!E14="","",'別紙２－４'!E14)</f>
        <v/>
      </c>
      <c r="AF13" t="str">
        <f>IF('別紙２－４'!E15="","",'別紙２－４'!E15)</f>
        <v/>
      </c>
      <c r="AG13" t="str">
        <f>IF('別紙２－４'!E16="","",'別紙２－４'!E16)</f>
        <v/>
      </c>
      <c r="AH13" t="str">
        <f>IF('別紙２－４'!E17="","",'別紙２－４'!E17)</f>
        <v/>
      </c>
      <c r="AI13" t="str">
        <f>IF('別紙２－４'!E18="","",'別紙２－４'!E18)</f>
        <v/>
      </c>
      <c r="AJ13" t="str">
        <f>IF('別紙２－４'!E19="","",'別紙２－４'!E19)</f>
        <v/>
      </c>
      <c r="AK13" t="e">
        <f>IF('別紙２－４'!#REF!="","",'別紙２－４'!#REF!)</f>
        <v>#REF!</v>
      </c>
    </row>
  </sheetData>
  <phoneticPr fontId="5"/>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34461-E58A-41E1-8F82-E600EDE7F1A2}">
  <sheetPr>
    <tabColor rgb="FFFF0000"/>
    <pageSetUpPr fitToPage="1"/>
  </sheetPr>
  <dimension ref="A1:R28"/>
  <sheetViews>
    <sheetView view="pageBreakPreview" zoomScaleNormal="90" zoomScaleSheetLayoutView="100" workbookViewId="0">
      <pane ySplit="2" topLeftCell="A10" activePane="bottomLeft" state="frozen"/>
      <selection activeCell="B5" sqref="B5:J5"/>
      <selection pane="bottomLeft" activeCell="A28" sqref="A28:J28"/>
    </sheetView>
  </sheetViews>
  <sheetFormatPr defaultColWidth="8.6640625" defaultRowHeight="13.2"/>
  <cols>
    <col min="1" max="1" width="16" customWidth="1"/>
    <col min="2" max="2" width="11.33203125" customWidth="1"/>
    <col min="3" max="10" width="8.6640625" customWidth="1"/>
    <col min="11" max="11" width="23.33203125" bestFit="1" customWidth="1"/>
    <col min="12" max="12" width="15.6640625" bestFit="1" customWidth="1"/>
    <col min="13" max="13" width="17.44140625" bestFit="1" customWidth="1"/>
    <col min="14" max="14" width="12.109375" bestFit="1" customWidth="1"/>
    <col min="15" max="15" width="9.33203125" bestFit="1" customWidth="1"/>
    <col min="16" max="16" width="9.44140625" bestFit="1" customWidth="1"/>
    <col min="17" max="17" width="13.88671875" bestFit="1" customWidth="1"/>
    <col min="18" max="18" width="23.44140625" bestFit="1" customWidth="1"/>
    <col min="19" max="19" width="16.88671875" bestFit="1" customWidth="1"/>
    <col min="20" max="20" width="23.109375" bestFit="1" customWidth="1"/>
    <col min="21" max="29" width="2.33203125" bestFit="1" customWidth="1"/>
  </cols>
  <sheetData>
    <row r="1" spans="1:18">
      <c r="A1" s="127" t="s">
        <v>0</v>
      </c>
      <c r="B1" s="127"/>
      <c r="C1" s="127"/>
      <c r="D1" s="127"/>
      <c r="E1" s="127"/>
      <c r="F1" s="127"/>
      <c r="G1" s="127"/>
      <c r="H1" s="127"/>
      <c r="I1" s="127"/>
      <c r="J1" s="127"/>
    </row>
    <row r="2" spans="1:18" ht="16.2">
      <c r="A2" s="128" t="s">
        <v>155</v>
      </c>
      <c r="B2" s="128"/>
      <c r="C2" s="128"/>
      <c r="D2" s="128"/>
      <c r="E2" s="128"/>
      <c r="F2" s="128"/>
      <c r="G2" s="128"/>
      <c r="H2" s="128"/>
      <c r="I2" s="128"/>
      <c r="J2" s="128"/>
    </row>
    <row r="3" spans="1:18" ht="30" customHeight="1" thickBot="1">
      <c r="A3" s="126" t="s">
        <v>2</v>
      </c>
      <c r="B3" s="126"/>
    </row>
    <row r="4" spans="1:18" ht="30" customHeight="1">
      <c r="A4" s="16" t="s">
        <v>3</v>
      </c>
      <c r="B4" s="8"/>
      <c r="C4" s="129" t="s">
        <v>4</v>
      </c>
      <c r="D4" s="130"/>
      <c r="E4" s="130"/>
      <c r="F4" s="130"/>
      <c r="G4" s="130"/>
      <c r="H4" s="130"/>
      <c r="I4" s="130"/>
      <c r="J4" s="131"/>
      <c r="K4" t="str">
        <f>C4</f>
        <v>名古屋中</v>
      </c>
      <c r="L4" t="str">
        <f>C5</f>
        <v>カンテイシュゾウ　カブシキガイシャ</v>
      </c>
      <c r="M4" t="str">
        <f>C6</f>
        <v>鑑定酒造　株式会社</v>
      </c>
      <c r="N4" t="str">
        <f>C7</f>
        <v>KANTEI BREWERY CO., LTD.</v>
      </c>
      <c r="O4" t="str">
        <f>C8</f>
        <v>カンテイ　タロウ</v>
      </c>
      <c r="P4" t="str">
        <f>C9</f>
        <v>鑑定　太郎</v>
      </c>
      <c r="Q4" t="str">
        <f>C10</f>
        <v>052-951-3511</v>
      </c>
      <c r="R4" t="str">
        <f>C11</f>
        <v>kantei@nag.nta.go.jp</v>
      </c>
    </row>
    <row r="5" spans="1:18" ht="30" customHeight="1">
      <c r="A5" s="107" t="s">
        <v>5</v>
      </c>
      <c r="B5" s="73" t="s">
        <v>6</v>
      </c>
      <c r="C5" s="123" t="s">
        <v>156</v>
      </c>
      <c r="D5" s="124"/>
      <c r="E5" s="124"/>
      <c r="F5" s="124"/>
      <c r="G5" s="124"/>
      <c r="H5" s="124"/>
      <c r="I5" s="124"/>
      <c r="J5" s="125"/>
    </row>
    <row r="6" spans="1:18" ht="30" customHeight="1">
      <c r="A6" s="97"/>
      <c r="B6" s="72" t="s">
        <v>7</v>
      </c>
      <c r="C6" s="132" t="s">
        <v>1356</v>
      </c>
      <c r="D6" s="133"/>
      <c r="E6" s="133"/>
      <c r="F6" s="133"/>
      <c r="G6" s="133"/>
      <c r="H6" s="133"/>
      <c r="I6" s="133"/>
      <c r="J6" s="134"/>
    </row>
    <row r="7" spans="1:18" ht="30" customHeight="1">
      <c r="A7" s="97"/>
      <c r="B7" s="72" t="s">
        <v>8</v>
      </c>
      <c r="C7" s="135" t="s">
        <v>157</v>
      </c>
      <c r="D7" s="136"/>
      <c r="E7" s="136"/>
      <c r="F7" s="136"/>
      <c r="G7" s="136"/>
      <c r="H7" s="136"/>
      <c r="I7" s="136"/>
      <c r="J7" s="137"/>
    </row>
    <row r="8" spans="1:18" ht="30" customHeight="1">
      <c r="A8" s="107" t="s">
        <v>9</v>
      </c>
      <c r="B8" s="74" t="s">
        <v>6</v>
      </c>
      <c r="C8" s="98" t="s">
        <v>158</v>
      </c>
      <c r="D8" s="99"/>
      <c r="E8" s="99"/>
      <c r="F8" s="99"/>
      <c r="G8" s="99"/>
      <c r="H8" s="99"/>
      <c r="I8" s="99"/>
      <c r="J8" s="100"/>
    </row>
    <row r="9" spans="1:18" ht="30" customHeight="1">
      <c r="A9" s="122"/>
      <c r="B9" s="17"/>
      <c r="C9" s="138" t="s">
        <v>159</v>
      </c>
      <c r="D9" s="139"/>
      <c r="E9" s="139"/>
      <c r="F9" s="139"/>
      <c r="G9" s="139"/>
      <c r="H9" s="139"/>
      <c r="I9" s="139"/>
      <c r="J9" s="140"/>
    </row>
    <row r="10" spans="1:18" ht="30" customHeight="1">
      <c r="A10" s="28" t="s">
        <v>10</v>
      </c>
      <c r="B10" s="29"/>
      <c r="C10" s="141" t="s">
        <v>160</v>
      </c>
      <c r="D10" s="142"/>
      <c r="E10" s="142"/>
      <c r="F10" s="142"/>
      <c r="G10" s="142"/>
      <c r="H10" s="142"/>
      <c r="I10" s="142"/>
      <c r="J10" s="143"/>
    </row>
    <row r="11" spans="1:18" ht="30" customHeight="1" thickBot="1">
      <c r="A11" s="9" t="s">
        <v>11</v>
      </c>
      <c r="B11" s="27"/>
      <c r="C11" s="144" t="s">
        <v>161</v>
      </c>
      <c r="D11" s="145"/>
      <c r="E11" s="145"/>
      <c r="F11" s="145"/>
      <c r="G11" s="145"/>
      <c r="H11" s="145"/>
      <c r="I11" s="145"/>
      <c r="J11" s="146"/>
    </row>
    <row r="12" spans="1:18" ht="30" customHeight="1">
      <c r="A12" s="2"/>
      <c r="B12" s="2"/>
      <c r="C12" s="2"/>
    </row>
    <row r="13" spans="1:18" ht="30" customHeight="1" thickBot="1">
      <c r="A13" s="126" t="s">
        <v>12</v>
      </c>
      <c r="B13" s="126"/>
      <c r="C13" s="126"/>
    </row>
    <row r="14" spans="1:18" ht="30" customHeight="1">
      <c r="A14" s="115" t="s">
        <v>13</v>
      </c>
      <c r="B14" s="75" t="s">
        <v>6</v>
      </c>
      <c r="C14" s="116" t="s">
        <v>162</v>
      </c>
      <c r="D14" s="117"/>
      <c r="E14" s="117"/>
      <c r="F14" s="117"/>
      <c r="G14" s="117"/>
      <c r="H14" s="117"/>
      <c r="I14" s="117"/>
      <c r="J14" s="118"/>
      <c r="K14" t="str">
        <f>C14</f>
        <v>カンテイ　マサムネ</v>
      </c>
      <c r="L14" t="str">
        <f>$C15</f>
        <v>鑑定正宗</v>
      </c>
      <c r="M14" t="str">
        <f>$C16</f>
        <v>KANTEI MASAMUNE</v>
      </c>
    </row>
    <row r="15" spans="1:18" ht="30" customHeight="1">
      <c r="A15" s="97"/>
      <c r="B15" s="76" t="s">
        <v>14</v>
      </c>
      <c r="C15" s="119" t="s">
        <v>163</v>
      </c>
      <c r="D15" s="120"/>
      <c r="E15" s="120"/>
      <c r="F15" s="120"/>
      <c r="G15" s="120"/>
      <c r="H15" s="120"/>
      <c r="I15" s="120"/>
      <c r="J15" s="121"/>
    </row>
    <row r="16" spans="1:18" ht="30" customHeight="1">
      <c r="A16" s="97"/>
      <c r="B16" s="77" t="s">
        <v>8</v>
      </c>
      <c r="C16" s="104" t="s">
        <v>164</v>
      </c>
      <c r="D16" s="105"/>
      <c r="E16" s="105"/>
      <c r="F16" s="105"/>
      <c r="G16" s="105"/>
      <c r="H16" s="105"/>
      <c r="I16" s="105"/>
      <c r="J16" s="106"/>
    </row>
    <row r="17" spans="1:13" ht="30" customHeight="1">
      <c r="A17" s="107" t="s">
        <v>15</v>
      </c>
      <c r="B17" s="78" t="s">
        <v>6</v>
      </c>
      <c r="C17" s="123" t="s">
        <v>162</v>
      </c>
      <c r="D17" s="124"/>
      <c r="E17" s="124"/>
      <c r="F17" s="124"/>
      <c r="G17" s="124"/>
      <c r="H17" s="124"/>
      <c r="I17" s="124"/>
      <c r="J17" s="125"/>
      <c r="K17" t="str">
        <f>C17</f>
        <v>カンテイ　マサムネ</v>
      </c>
      <c r="L17" t="str">
        <f>$C18</f>
        <v>鑑定正宗</v>
      </c>
      <c r="M17" t="str">
        <f>$C19</f>
        <v>KANTEI MASAMUNE</v>
      </c>
    </row>
    <row r="18" spans="1:13" ht="30" customHeight="1">
      <c r="A18" s="97"/>
      <c r="B18" s="76" t="s">
        <v>14</v>
      </c>
      <c r="C18" s="119" t="s">
        <v>163</v>
      </c>
      <c r="D18" s="120"/>
      <c r="E18" s="120"/>
      <c r="F18" s="120"/>
      <c r="G18" s="120"/>
      <c r="H18" s="120"/>
      <c r="I18" s="120"/>
      <c r="J18" s="121"/>
    </row>
    <row r="19" spans="1:13" ht="30" customHeight="1">
      <c r="A19" s="122"/>
      <c r="B19" s="77" t="s">
        <v>8</v>
      </c>
      <c r="C19" s="104" t="s">
        <v>164</v>
      </c>
      <c r="D19" s="105"/>
      <c r="E19" s="105"/>
      <c r="F19" s="105"/>
      <c r="G19" s="105"/>
      <c r="H19" s="105"/>
      <c r="I19" s="105"/>
      <c r="J19" s="106"/>
    </row>
    <row r="20" spans="1:13" ht="30" customHeight="1">
      <c r="A20" s="97" t="s">
        <v>16</v>
      </c>
      <c r="B20" s="78" t="s">
        <v>6</v>
      </c>
      <c r="C20" s="98" t="s">
        <v>165</v>
      </c>
      <c r="D20" s="99"/>
      <c r="E20" s="99"/>
      <c r="F20" s="99"/>
      <c r="G20" s="99"/>
      <c r="H20" s="99"/>
      <c r="I20" s="99"/>
      <c r="J20" s="100"/>
      <c r="K20" t="str">
        <f>C20</f>
        <v>カンテイ　マサムネ　ジュンマイシュ</v>
      </c>
      <c r="L20" t="str">
        <f>$C21</f>
        <v>鑑定正宗　純米酒</v>
      </c>
      <c r="M20" t="str">
        <f>$C22</f>
        <v>KANTEI MASAMUNE JUNMAISHU</v>
      </c>
    </row>
    <row r="21" spans="1:13" ht="30" customHeight="1">
      <c r="A21" s="97"/>
      <c r="B21" s="76" t="s">
        <v>14</v>
      </c>
      <c r="C21" s="101" t="s">
        <v>166</v>
      </c>
      <c r="D21" s="102"/>
      <c r="E21" s="102"/>
      <c r="F21" s="102"/>
      <c r="G21" s="102"/>
      <c r="H21" s="102"/>
      <c r="I21" s="102"/>
      <c r="J21" s="103"/>
    </row>
    <row r="22" spans="1:13" ht="30" customHeight="1">
      <c r="A22" s="97"/>
      <c r="B22" s="77" t="s">
        <v>8</v>
      </c>
      <c r="C22" s="104" t="s">
        <v>167</v>
      </c>
      <c r="D22" s="105"/>
      <c r="E22" s="105"/>
      <c r="F22" s="105"/>
      <c r="G22" s="105"/>
      <c r="H22" s="105"/>
      <c r="I22" s="105"/>
      <c r="J22" s="106"/>
    </row>
    <row r="23" spans="1:13" ht="30" customHeight="1">
      <c r="A23" s="107" t="s">
        <v>17</v>
      </c>
      <c r="B23" s="79" t="s">
        <v>6</v>
      </c>
      <c r="C23" s="98" t="s">
        <v>168</v>
      </c>
      <c r="D23" s="99"/>
      <c r="E23" s="99"/>
      <c r="F23" s="99"/>
      <c r="G23" s="99"/>
      <c r="H23" s="99"/>
      <c r="I23" s="99"/>
      <c r="J23" s="100"/>
      <c r="K23" t="str">
        <f>C23</f>
        <v>カンテイ　マサムネ　トクセン</v>
      </c>
      <c r="L23" t="str">
        <f>$C24</f>
        <v>鑑定正宗　特撰</v>
      </c>
      <c r="M23" t="str">
        <f>$C25</f>
        <v>KANTEI MASAMUNE TOKUSEN</v>
      </c>
    </row>
    <row r="24" spans="1:13" ht="30" customHeight="1">
      <c r="A24" s="97"/>
      <c r="B24" s="76" t="s">
        <v>14</v>
      </c>
      <c r="C24" s="109" t="s">
        <v>169</v>
      </c>
      <c r="D24" s="110"/>
      <c r="E24" s="110"/>
      <c r="F24" s="110"/>
      <c r="G24" s="110"/>
      <c r="H24" s="110"/>
      <c r="I24" s="110"/>
      <c r="J24" s="111"/>
    </row>
    <row r="25" spans="1:13" ht="30" customHeight="1" thickBot="1">
      <c r="A25" s="108"/>
      <c r="B25" s="80" t="s">
        <v>18</v>
      </c>
      <c r="C25" s="112" t="s">
        <v>170</v>
      </c>
      <c r="D25" s="113"/>
      <c r="E25" s="113"/>
      <c r="F25" s="113"/>
      <c r="G25" s="113"/>
      <c r="H25" s="113"/>
      <c r="I25" s="113"/>
      <c r="J25" s="114"/>
    </row>
    <row r="26" spans="1:13">
      <c r="A26" s="1"/>
    </row>
    <row r="27" spans="1:13" ht="45" customHeight="1">
      <c r="A27" s="96" t="s">
        <v>1361</v>
      </c>
      <c r="B27" s="96"/>
      <c r="C27" s="96"/>
      <c r="D27" s="96"/>
      <c r="E27" s="96"/>
      <c r="F27" s="96"/>
      <c r="G27" s="96"/>
      <c r="H27" s="96"/>
      <c r="I27" s="96"/>
      <c r="J27" s="96"/>
    </row>
    <row r="28" spans="1:13" ht="30" customHeight="1">
      <c r="A28" s="96" t="s">
        <v>19</v>
      </c>
      <c r="B28" s="96"/>
      <c r="C28" s="96"/>
      <c r="D28" s="96"/>
      <c r="E28" s="96"/>
      <c r="F28" s="96"/>
      <c r="G28" s="96"/>
      <c r="H28" s="96"/>
      <c r="I28" s="96"/>
      <c r="J28" s="96"/>
    </row>
  </sheetData>
  <mergeCells count="32">
    <mergeCell ref="A13:C13"/>
    <mergeCell ref="A1:J1"/>
    <mergeCell ref="A2:J2"/>
    <mergeCell ref="A3:B3"/>
    <mergeCell ref="C4:J4"/>
    <mergeCell ref="A5:A7"/>
    <mergeCell ref="C5:J5"/>
    <mergeCell ref="C6:J6"/>
    <mergeCell ref="C7:J7"/>
    <mergeCell ref="A8:A9"/>
    <mergeCell ref="C8:J8"/>
    <mergeCell ref="C9:J9"/>
    <mergeCell ref="C10:J10"/>
    <mergeCell ref="C11:J11"/>
    <mergeCell ref="A14:A16"/>
    <mergeCell ref="C14:J14"/>
    <mergeCell ref="C15:J15"/>
    <mergeCell ref="C16:J16"/>
    <mergeCell ref="A17:A19"/>
    <mergeCell ref="C17:J17"/>
    <mergeCell ref="C18:J18"/>
    <mergeCell ref="C19:J19"/>
    <mergeCell ref="A27:J27"/>
    <mergeCell ref="A28:J28"/>
    <mergeCell ref="A20:A22"/>
    <mergeCell ref="C20:J20"/>
    <mergeCell ref="C21:J21"/>
    <mergeCell ref="C22:J22"/>
    <mergeCell ref="A23:A25"/>
    <mergeCell ref="C23:J23"/>
    <mergeCell ref="C24:J24"/>
    <mergeCell ref="C25:J25"/>
  </mergeCells>
  <phoneticPr fontId="5"/>
  <dataValidations count="1">
    <dataValidation imeMode="halfAlpha" allowBlank="1" showInputMessage="1" showErrorMessage="1" sqref="C7" xr:uid="{9BDCD0BA-962E-4611-BD27-07FDF431558A}"/>
  </dataValidations>
  <printOptions horizontalCentered="1"/>
  <pageMargins left="0.70866141732283472" right="0.70866141732283472" top="0.74803149606299213" bottom="0.74803149606299213" header="0.31496062992125984" footer="0.31496062992125984"/>
  <pageSetup paperSize="9" scale="92"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4465CF6-5499-4093-BE7D-60FBE9614C95}">
          <x14:formula1>
            <xm:f>署番!$C$316:$C$363</xm:f>
          </x14:formula1>
          <xm:sqref>C4:J4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7F02B-BF7F-47A8-802C-7F54255CF2B1}">
  <sheetPr>
    <tabColor rgb="FFFF0000"/>
    <pageSetUpPr fitToPage="1"/>
  </sheetPr>
  <dimension ref="A1:G36"/>
  <sheetViews>
    <sheetView view="pageBreakPreview" zoomScaleNormal="90" zoomScaleSheetLayoutView="100" workbookViewId="0">
      <pane xSplit="3" ySplit="4" topLeftCell="D10" activePane="bottomRight" state="frozen"/>
      <selection pane="topRight" activeCell="G33" sqref="G33"/>
      <selection pane="bottomLeft" activeCell="G33" sqref="G33"/>
      <selection pane="bottomRight" activeCell="D4" sqref="D4:E4"/>
    </sheetView>
  </sheetViews>
  <sheetFormatPr defaultRowHeight="13.2"/>
  <cols>
    <col min="3" max="3" width="20.88671875" customWidth="1"/>
    <col min="4" max="4" width="29.6640625" customWidth="1"/>
    <col min="5" max="5" width="10.6640625" style="6" customWidth="1"/>
    <col min="6" max="6" width="14.6640625" bestFit="1" customWidth="1"/>
  </cols>
  <sheetData>
    <row r="1" spans="1:6">
      <c r="A1" s="127" t="s">
        <v>20</v>
      </c>
      <c r="B1" s="127"/>
      <c r="C1" s="127"/>
      <c r="D1" s="127"/>
      <c r="E1" s="127"/>
    </row>
    <row r="2" spans="1:6" ht="16.2">
      <c r="A2" s="128" t="s">
        <v>171</v>
      </c>
      <c r="B2" s="128"/>
      <c r="C2" s="128"/>
      <c r="D2" s="128"/>
      <c r="E2" s="128"/>
    </row>
    <row r="3" spans="1:6" ht="22.95" customHeight="1" thickBot="1">
      <c r="A3" s="88"/>
      <c r="B3" s="88"/>
      <c r="C3" s="88"/>
      <c r="D3" s="91" t="s">
        <v>22</v>
      </c>
      <c r="E3" s="90"/>
    </row>
    <row r="4" spans="1:6" ht="24.9" customHeight="1">
      <c r="A4" s="201" t="s">
        <v>23</v>
      </c>
      <c r="B4" s="202"/>
      <c r="C4" s="203"/>
      <c r="D4" s="218" t="s">
        <v>1356</v>
      </c>
      <c r="E4" s="219"/>
    </row>
    <row r="5" spans="1:6" ht="24.9" customHeight="1">
      <c r="A5" s="97" t="s">
        <v>24</v>
      </c>
      <c r="B5" s="200" t="s">
        <v>25</v>
      </c>
      <c r="C5" s="200"/>
      <c r="D5" s="86">
        <v>46067</v>
      </c>
      <c r="E5" s="35"/>
      <c r="F5" s="26"/>
    </row>
    <row r="6" spans="1:6" ht="24.9" customHeight="1">
      <c r="A6" s="122"/>
      <c r="B6" s="190" t="s">
        <v>26</v>
      </c>
      <c r="C6" s="190"/>
      <c r="D6" s="67" t="s">
        <v>94</v>
      </c>
      <c r="E6" s="37"/>
    </row>
    <row r="7" spans="1:6" ht="24.9" customHeight="1">
      <c r="A7" s="107" t="s">
        <v>28</v>
      </c>
      <c r="B7" s="195" t="s">
        <v>29</v>
      </c>
      <c r="C7" s="195"/>
      <c r="D7" s="65" t="s">
        <v>95</v>
      </c>
      <c r="E7" s="35"/>
    </row>
    <row r="8" spans="1:6" ht="24.9" customHeight="1">
      <c r="A8" s="97"/>
      <c r="B8" s="190" t="s">
        <v>31</v>
      </c>
      <c r="C8" s="190"/>
      <c r="D8" s="65" t="s">
        <v>172</v>
      </c>
      <c r="E8" s="35"/>
    </row>
    <row r="9" spans="1:6" ht="42" customHeight="1">
      <c r="A9" s="97"/>
      <c r="B9" s="189" t="s">
        <v>1355</v>
      </c>
      <c r="C9" s="207"/>
      <c r="D9" s="65">
        <v>216</v>
      </c>
      <c r="E9" s="39" t="s">
        <v>32</v>
      </c>
    </row>
    <row r="10" spans="1:6" ht="24.9" customHeight="1">
      <c r="A10" s="122"/>
      <c r="B10" s="206" t="s">
        <v>33</v>
      </c>
      <c r="C10" s="206"/>
      <c r="D10" s="65">
        <v>2</v>
      </c>
      <c r="E10" s="39" t="s">
        <v>34</v>
      </c>
    </row>
    <row r="11" spans="1:6" ht="30" customHeight="1">
      <c r="A11" s="107" t="s">
        <v>35</v>
      </c>
      <c r="B11" s="107"/>
      <c r="C11" s="191"/>
      <c r="D11" s="65">
        <v>90</v>
      </c>
      <c r="E11" s="40" t="s">
        <v>36</v>
      </c>
    </row>
    <row r="12" spans="1:6" ht="24.9" customHeight="1">
      <c r="A12" s="107" t="s">
        <v>37</v>
      </c>
      <c r="B12" s="189" t="s">
        <v>38</v>
      </c>
      <c r="C12" s="190"/>
      <c r="D12" s="70">
        <v>17.5</v>
      </c>
      <c r="E12" s="42" t="s">
        <v>39</v>
      </c>
    </row>
    <row r="13" spans="1:6" ht="24.9" customHeight="1">
      <c r="A13" s="97"/>
      <c r="B13" s="189" t="s">
        <v>40</v>
      </c>
      <c r="C13" s="190"/>
      <c r="D13" s="68">
        <v>3</v>
      </c>
      <c r="E13" s="37"/>
    </row>
    <row r="14" spans="1:6" ht="24.9" customHeight="1">
      <c r="A14" s="97"/>
      <c r="B14" s="189" t="s">
        <v>41</v>
      </c>
      <c r="C14" s="190"/>
      <c r="D14" s="68">
        <v>1.3</v>
      </c>
      <c r="E14" s="39"/>
    </row>
    <row r="15" spans="1:6" ht="24.9" customHeight="1">
      <c r="A15" s="122"/>
      <c r="B15" s="189" t="s">
        <v>42</v>
      </c>
      <c r="C15" s="190"/>
      <c r="D15" s="65">
        <v>0.9</v>
      </c>
      <c r="E15" s="35"/>
    </row>
    <row r="16" spans="1:6" ht="24.9" customHeight="1">
      <c r="A16" s="107" t="s">
        <v>43</v>
      </c>
      <c r="B16" s="192" t="s">
        <v>44</v>
      </c>
      <c r="C16" s="44" t="s">
        <v>45</v>
      </c>
      <c r="D16" s="68" t="s">
        <v>173</v>
      </c>
      <c r="E16" s="35"/>
    </row>
    <row r="17" spans="1:5" ht="24.9" customHeight="1">
      <c r="A17" s="97"/>
      <c r="B17" s="193"/>
      <c r="C17" s="45" t="s">
        <v>46</v>
      </c>
      <c r="D17" s="68">
        <v>35</v>
      </c>
      <c r="E17" s="35" t="s">
        <v>47</v>
      </c>
    </row>
    <row r="18" spans="1:5" ht="24.9" customHeight="1">
      <c r="A18" s="97"/>
      <c r="B18" s="192" t="s">
        <v>48</v>
      </c>
      <c r="C18" s="46" t="s">
        <v>45</v>
      </c>
      <c r="D18" s="65" t="s">
        <v>173</v>
      </c>
      <c r="E18" s="35"/>
    </row>
    <row r="19" spans="1:5" ht="24.9" customHeight="1">
      <c r="A19" s="97"/>
      <c r="B19" s="193"/>
      <c r="C19" s="45" t="s">
        <v>49</v>
      </c>
      <c r="D19" s="65">
        <v>40</v>
      </c>
      <c r="E19" s="35" t="s">
        <v>50</v>
      </c>
    </row>
    <row r="20" spans="1:5" ht="24.9" customHeight="1">
      <c r="A20" s="122"/>
      <c r="B20" s="189" t="s">
        <v>51</v>
      </c>
      <c r="C20" s="190"/>
      <c r="D20" s="65" t="s">
        <v>174</v>
      </c>
      <c r="E20" s="35"/>
    </row>
    <row r="21" spans="1:5" ht="24.9" customHeight="1">
      <c r="A21" s="107" t="s">
        <v>52</v>
      </c>
      <c r="B21" s="189" t="s">
        <v>53</v>
      </c>
      <c r="C21" s="190"/>
      <c r="D21" s="65" t="s">
        <v>175</v>
      </c>
      <c r="E21" s="35"/>
    </row>
    <row r="22" spans="1:5" ht="24.9" customHeight="1">
      <c r="A22" s="122"/>
      <c r="B22" s="189" t="s">
        <v>54</v>
      </c>
      <c r="C22" s="190"/>
      <c r="D22" s="65" t="s">
        <v>94</v>
      </c>
      <c r="E22" s="35"/>
    </row>
    <row r="23" spans="1:5" ht="24.9" customHeight="1">
      <c r="A23" s="107" t="s">
        <v>55</v>
      </c>
      <c r="B23" s="189" t="s">
        <v>56</v>
      </c>
      <c r="C23" s="190"/>
      <c r="D23" s="65">
        <v>12</v>
      </c>
      <c r="E23" s="37" t="s">
        <v>34</v>
      </c>
    </row>
    <row r="24" spans="1:5" ht="24.9" customHeight="1">
      <c r="A24" s="97"/>
      <c r="B24" s="189" t="s">
        <v>57</v>
      </c>
      <c r="C24" s="190"/>
      <c r="D24" s="65">
        <v>31</v>
      </c>
      <c r="E24" s="35" t="s">
        <v>58</v>
      </c>
    </row>
    <row r="25" spans="1:5" ht="24.9" customHeight="1">
      <c r="A25" s="97"/>
      <c r="B25" s="191" t="s">
        <v>59</v>
      </c>
      <c r="C25" s="198"/>
      <c r="D25" s="68">
        <v>7.2</v>
      </c>
      <c r="E25" s="47"/>
    </row>
    <row r="26" spans="1:5" ht="24.9" customHeight="1">
      <c r="A26" s="97"/>
      <c r="B26" s="83"/>
      <c r="C26" s="48" t="s">
        <v>60</v>
      </c>
      <c r="D26" s="81">
        <v>5</v>
      </c>
      <c r="E26" s="37" t="s">
        <v>58</v>
      </c>
    </row>
    <row r="27" spans="1:5" ht="24.9" customHeight="1">
      <c r="A27" s="97"/>
      <c r="B27" s="191" t="s">
        <v>61</v>
      </c>
      <c r="C27" s="199"/>
      <c r="D27" s="82">
        <v>54</v>
      </c>
      <c r="E27" s="47"/>
    </row>
    <row r="28" spans="1:5" ht="24.9" customHeight="1">
      <c r="A28" s="97"/>
      <c r="B28" s="83"/>
      <c r="C28" s="48" t="s">
        <v>60</v>
      </c>
      <c r="D28" s="81">
        <v>9</v>
      </c>
      <c r="E28" s="51" t="s">
        <v>58</v>
      </c>
    </row>
    <row r="29" spans="1:5" ht="24.9" customHeight="1">
      <c r="A29" s="97"/>
      <c r="B29" s="189" t="s">
        <v>62</v>
      </c>
      <c r="C29" s="190"/>
      <c r="D29" s="68">
        <v>15.3</v>
      </c>
      <c r="E29" s="39" t="s">
        <v>63</v>
      </c>
    </row>
    <row r="30" spans="1:5" ht="24.9" customHeight="1">
      <c r="A30" s="97"/>
      <c r="B30" s="189" t="s">
        <v>64</v>
      </c>
      <c r="C30" s="190"/>
      <c r="D30" s="65">
        <v>-3</v>
      </c>
      <c r="E30" s="35"/>
    </row>
    <row r="31" spans="1:5" ht="24.9" customHeight="1">
      <c r="A31" s="107" t="s">
        <v>65</v>
      </c>
      <c r="B31" s="189" t="s">
        <v>66</v>
      </c>
      <c r="C31" s="190"/>
      <c r="D31" s="65">
        <v>2</v>
      </c>
      <c r="E31" s="35" t="s">
        <v>67</v>
      </c>
    </row>
    <row r="32" spans="1:5" ht="24.9" customHeight="1">
      <c r="A32" s="97"/>
      <c r="B32" s="191" t="s">
        <v>68</v>
      </c>
      <c r="C32" s="195"/>
      <c r="D32" s="67">
        <v>62</v>
      </c>
      <c r="E32" s="35" t="s">
        <v>34</v>
      </c>
    </row>
    <row r="33" spans="1:7" ht="24.9" customHeight="1" thickBot="1">
      <c r="A33" s="108"/>
      <c r="B33" s="196"/>
      <c r="C33" s="197"/>
      <c r="D33" s="71">
        <v>10</v>
      </c>
      <c r="E33" s="53" t="s">
        <v>69</v>
      </c>
    </row>
    <row r="34" spans="1:7" ht="13.8">
      <c r="A34" s="54"/>
      <c r="B34" s="54"/>
      <c r="C34" s="54"/>
      <c r="D34" s="54"/>
    </row>
    <row r="35" spans="1:7" ht="26.25" customHeight="1">
      <c r="A35" s="194"/>
      <c r="B35" s="194"/>
      <c r="C35" s="194"/>
      <c r="D35" s="194"/>
      <c r="E35" s="194"/>
      <c r="F35" s="194"/>
      <c r="G35" s="194"/>
    </row>
    <row r="36" spans="1:7">
      <c r="A36" s="7"/>
      <c r="B36" s="7"/>
      <c r="C36" s="7"/>
      <c r="D36" s="7"/>
      <c r="E36" s="7"/>
    </row>
  </sheetData>
  <mergeCells count="36">
    <mergeCell ref="A31:A33"/>
    <mergeCell ref="B31:C31"/>
    <mergeCell ref="B32:C33"/>
    <mergeCell ref="A35:G35"/>
    <mergeCell ref="A2:E2"/>
    <mergeCell ref="A21:A22"/>
    <mergeCell ref="B21:C21"/>
    <mergeCell ref="B22:C22"/>
    <mergeCell ref="A23:A30"/>
    <mergeCell ref="B23:C23"/>
    <mergeCell ref="B24:C24"/>
    <mergeCell ref="B25:C25"/>
    <mergeCell ref="B27:C27"/>
    <mergeCell ref="B29:C29"/>
    <mergeCell ref="B30:C30"/>
    <mergeCell ref="A12:A15"/>
    <mergeCell ref="B12:C12"/>
    <mergeCell ref="B13:C13"/>
    <mergeCell ref="B14:C14"/>
    <mergeCell ref="B15:C15"/>
    <mergeCell ref="A16:A20"/>
    <mergeCell ref="B16:B17"/>
    <mergeCell ref="B18:B19"/>
    <mergeCell ref="B20:C20"/>
    <mergeCell ref="A11:C11"/>
    <mergeCell ref="A1:E1"/>
    <mergeCell ref="A4:C4"/>
    <mergeCell ref="D4:E4"/>
    <mergeCell ref="A5:A6"/>
    <mergeCell ref="B5:C5"/>
    <mergeCell ref="B6:C6"/>
    <mergeCell ref="A7:A10"/>
    <mergeCell ref="B7:C7"/>
    <mergeCell ref="B8:C8"/>
    <mergeCell ref="B9:C9"/>
    <mergeCell ref="B10:C10"/>
  </mergeCells>
  <phoneticPr fontId="5"/>
  <dataValidations count="3">
    <dataValidation type="decimal" allowBlank="1" showInputMessage="1" showErrorMessage="1" sqref="D11" xr:uid="{96A4C313-4A08-4902-973E-4F972C00C266}">
      <formula1>1</formula1>
      <formula2>117</formula2>
    </dataValidation>
    <dataValidation type="list" allowBlank="1" showInputMessage="1" showErrorMessage="1" sqref="D7" xr:uid="{10FC4160-E62C-4B12-9947-979E1C223D69}">
      <formula1>"タンク,瓶"</formula1>
    </dataValidation>
    <dataValidation type="list" allowBlank="1" showInputMessage="1" showErrorMessage="1" sqref="D6 D22" xr:uid="{4CFD8249-8FDF-40D5-9ECE-CDC727A4E9E7}">
      <formula1>"有,無"</formula1>
    </dataValidation>
  </dataValidations>
  <printOptions horizontalCentered="1"/>
  <pageMargins left="0.70866141732283472" right="0.70866141732283472" top="0.74803149606299213" bottom="0.74803149606299213" header="0.31496062992125984" footer="0.31496062992125984"/>
  <pageSetup paperSize="9" scale="95"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44BB4-98B9-4D8C-9F5F-73C479460EDE}">
  <sheetPr>
    <tabColor rgb="FFFF0000"/>
    <pageSetUpPr fitToPage="1"/>
  </sheetPr>
  <dimension ref="A1:G39"/>
  <sheetViews>
    <sheetView view="pageBreakPreview" zoomScaleNormal="90" zoomScaleSheetLayoutView="100" workbookViewId="0">
      <pane xSplit="3" ySplit="4" topLeftCell="D18" activePane="bottomRight" state="frozen"/>
      <selection pane="topRight" activeCell="A27" sqref="A27:J27"/>
      <selection pane="bottomLeft" activeCell="A27" sqref="A27:J27"/>
      <selection pane="bottomRight" activeCell="A3" sqref="A3"/>
    </sheetView>
  </sheetViews>
  <sheetFormatPr defaultColWidth="9" defaultRowHeight="13.2"/>
  <cols>
    <col min="3" max="3" width="20.109375" customWidth="1"/>
    <col min="4" max="4" width="29.88671875" customWidth="1"/>
    <col min="5" max="5" width="10.88671875" style="6" customWidth="1"/>
    <col min="6" max="6" width="14.88671875" bestFit="1" customWidth="1"/>
  </cols>
  <sheetData>
    <row r="1" spans="1:6">
      <c r="A1" s="127" t="s">
        <v>70</v>
      </c>
      <c r="B1" s="127"/>
      <c r="C1" s="127"/>
      <c r="D1" s="127"/>
      <c r="E1" s="127"/>
    </row>
    <row r="2" spans="1:6" ht="16.2">
      <c r="A2" s="128" t="s">
        <v>1360</v>
      </c>
      <c r="B2" s="128"/>
      <c r="C2" s="128"/>
      <c r="D2" s="128"/>
      <c r="E2" s="128"/>
    </row>
    <row r="3" spans="1:6" ht="22.95" customHeight="1" thickBot="1">
      <c r="A3" s="88"/>
      <c r="B3" s="88"/>
      <c r="C3" s="88"/>
      <c r="D3" s="91" t="s">
        <v>22</v>
      </c>
      <c r="E3" s="90"/>
    </row>
    <row r="4" spans="1:6" ht="23.25" customHeight="1">
      <c r="A4" s="201" t="s">
        <v>23</v>
      </c>
      <c r="B4" s="202"/>
      <c r="C4" s="203"/>
      <c r="D4" s="218" t="s">
        <v>1356</v>
      </c>
      <c r="E4" s="219"/>
    </row>
    <row r="5" spans="1:6" ht="23.25" customHeight="1">
      <c r="A5" s="97" t="s">
        <v>72</v>
      </c>
      <c r="B5" s="200" t="s">
        <v>25</v>
      </c>
      <c r="C5" s="200"/>
      <c r="D5" s="86">
        <v>46073</v>
      </c>
      <c r="E5" s="35"/>
      <c r="F5" s="26"/>
    </row>
    <row r="6" spans="1:6" ht="23.25" customHeight="1">
      <c r="A6" s="122"/>
      <c r="B6" s="190" t="s">
        <v>26</v>
      </c>
      <c r="C6" s="190"/>
      <c r="D6" s="67" t="s">
        <v>94</v>
      </c>
      <c r="E6" s="37"/>
    </row>
    <row r="7" spans="1:6" ht="23.25" customHeight="1">
      <c r="A7" s="107" t="s">
        <v>28</v>
      </c>
      <c r="B7" s="195" t="s">
        <v>29</v>
      </c>
      <c r="C7" s="195"/>
      <c r="D7" s="65" t="s">
        <v>30</v>
      </c>
      <c r="E7" s="35"/>
    </row>
    <row r="8" spans="1:6" ht="23.25" customHeight="1">
      <c r="A8" s="97"/>
      <c r="B8" s="190" t="s">
        <v>31</v>
      </c>
      <c r="C8" s="190"/>
      <c r="D8" s="65" t="s">
        <v>176</v>
      </c>
      <c r="E8" s="35"/>
    </row>
    <row r="9" spans="1:6" ht="38.25" customHeight="1">
      <c r="A9" s="97"/>
      <c r="B9" s="189" t="s">
        <v>73</v>
      </c>
      <c r="C9" s="207"/>
      <c r="D9" s="65">
        <v>829</v>
      </c>
      <c r="E9" s="39" t="s">
        <v>32</v>
      </c>
    </row>
    <row r="10" spans="1:6" ht="23.25" customHeight="1">
      <c r="A10" s="122"/>
      <c r="B10" s="206" t="s">
        <v>33</v>
      </c>
      <c r="C10" s="206"/>
      <c r="D10" s="65">
        <v>4</v>
      </c>
      <c r="E10" s="35" t="s">
        <v>34</v>
      </c>
    </row>
    <row r="11" spans="1:6" ht="23.25" customHeight="1">
      <c r="A11" s="107" t="s">
        <v>37</v>
      </c>
      <c r="B11" s="189" t="s">
        <v>38</v>
      </c>
      <c r="C11" s="190"/>
      <c r="D11" s="70">
        <v>16.2</v>
      </c>
      <c r="E11" s="42" t="s">
        <v>39</v>
      </c>
    </row>
    <row r="12" spans="1:6" ht="23.25" customHeight="1">
      <c r="A12" s="97"/>
      <c r="B12" s="189" t="s">
        <v>40</v>
      </c>
      <c r="C12" s="190"/>
      <c r="D12" s="68">
        <v>1</v>
      </c>
      <c r="E12" s="37"/>
    </row>
    <row r="13" spans="1:6" ht="23.25" customHeight="1">
      <c r="A13" s="97"/>
      <c r="B13" s="189" t="s">
        <v>41</v>
      </c>
      <c r="C13" s="190"/>
      <c r="D13" s="68">
        <v>1.5</v>
      </c>
      <c r="E13" s="39"/>
    </row>
    <row r="14" spans="1:6" ht="23.25" customHeight="1">
      <c r="A14" s="122"/>
      <c r="B14" s="189" t="s">
        <v>42</v>
      </c>
      <c r="C14" s="190"/>
      <c r="D14" s="65">
        <v>1.2</v>
      </c>
      <c r="E14" s="35"/>
    </row>
    <row r="15" spans="1:6" ht="23.25" customHeight="1">
      <c r="A15" s="97" t="s">
        <v>74</v>
      </c>
      <c r="B15" s="212" t="s">
        <v>44</v>
      </c>
      <c r="C15" s="84" t="s">
        <v>45</v>
      </c>
      <c r="D15" s="67" t="s">
        <v>173</v>
      </c>
      <c r="E15" s="42"/>
    </row>
    <row r="16" spans="1:6" ht="23.25" customHeight="1">
      <c r="A16" s="97"/>
      <c r="B16" s="193"/>
      <c r="C16" s="45" t="s">
        <v>46</v>
      </c>
      <c r="D16" s="68">
        <v>40</v>
      </c>
      <c r="E16" s="35" t="s">
        <v>47</v>
      </c>
    </row>
    <row r="17" spans="1:5" ht="23.25" customHeight="1">
      <c r="A17" s="97"/>
      <c r="B17" s="192" t="s">
        <v>48</v>
      </c>
      <c r="C17" s="46" t="s">
        <v>45</v>
      </c>
      <c r="D17" s="65" t="s">
        <v>173</v>
      </c>
      <c r="E17" s="35"/>
    </row>
    <row r="18" spans="1:5" ht="23.25" customHeight="1">
      <c r="A18" s="97"/>
      <c r="B18" s="193"/>
      <c r="C18" s="45" t="s">
        <v>49</v>
      </c>
      <c r="D18" s="65">
        <v>45</v>
      </c>
      <c r="E18" s="35" t="s">
        <v>50</v>
      </c>
    </row>
    <row r="19" spans="1:5" ht="23.25" customHeight="1">
      <c r="A19" s="122"/>
      <c r="B19" s="189" t="s">
        <v>51</v>
      </c>
      <c r="C19" s="190"/>
      <c r="D19" s="65" t="s">
        <v>177</v>
      </c>
      <c r="E19" s="35"/>
    </row>
    <row r="20" spans="1:5" ht="23.25" customHeight="1">
      <c r="A20" s="107" t="s">
        <v>75</v>
      </c>
      <c r="B20" s="189" t="s">
        <v>76</v>
      </c>
      <c r="C20" s="207"/>
      <c r="D20" s="65" t="s">
        <v>178</v>
      </c>
      <c r="E20" s="35"/>
    </row>
    <row r="21" spans="1:5" ht="23.25" customHeight="1">
      <c r="A21" s="97"/>
      <c r="B21" s="189" t="s">
        <v>77</v>
      </c>
      <c r="C21" s="207"/>
      <c r="D21" s="65">
        <v>20</v>
      </c>
      <c r="E21" s="35" t="s">
        <v>78</v>
      </c>
    </row>
    <row r="22" spans="1:5" ht="23.25" customHeight="1">
      <c r="A22" s="122"/>
      <c r="B22" s="189" t="s">
        <v>79</v>
      </c>
      <c r="C22" s="207"/>
      <c r="D22" s="65" t="s">
        <v>179</v>
      </c>
      <c r="E22" s="35"/>
    </row>
    <row r="23" spans="1:5" ht="23.25" customHeight="1">
      <c r="A23" s="30" t="s">
        <v>52</v>
      </c>
      <c r="B23" s="189" t="s">
        <v>53</v>
      </c>
      <c r="C23" s="190"/>
      <c r="D23" s="65" t="s">
        <v>180</v>
      </c>
      <c r="E23" s="35"/>
    </row>
    <row r="24" spans="1:5" ht="23.25" customHeight="1">
      <c r="A24" s="107" t="s">
        <v>80</v>
      </c>
      <c r="B24" s="189" t="s">
        <v>81</v>
      </c>
      <c r="C24" s="207"/>
      <c r="D24" s="65" t="s">
        <v>181</v>
      </c>
      <c r="E24" s="35"/>
    </row>
    <row r="25" spans="1:5" ht="23.25" customHeight="1">
      <c r="A25" s="97"/>
      <c r="B25" s="189" t="s">
        <v>77</v>
      </c>
      <c r="C25" s="207"/>
      <c r="D25" s="65" t="s">
        <v>182</v>
      </c>
      <c r="E25" s="35" t="s">
        <v>82</v>
      </c>
    </row>
    <row r="26" spans="1:5" ht="23.25" customHeight="1">
      <c r="A26" s="122"/>
      <c r="B26" s="189" t="s">
        <v>79</v>
      </c>
      <c r="C26" s="207"/>
      <c r="D26" s="65" t="s">
        <v>183</v>
      </c>
      <c r="E26" s="35"/>
    </row>
    <row r="27" spans="1:5" ht="23.25" customHeight="1">
      <c r="A27" s="107" t="s">
        <v>55</v>
      </c>
      <c r="B27" s="189" t="s">
        <v>56</v>
      </c>
      <c r="C27" s="190"/>
      <c r="D27" s="65">
        <v>12</v>
      </c>
      <c r="E27" s="37" t="s">
        <v>34</v>
      </c>
    </row>
    <row r="28" spans="1:5" ht="23.25" customHeight="1">
      <c r="A28" s="97"/>
      <c r="B28" s="189" t="s">
        <v>57</v>
      </c>
      <c r="C28" s="190"/>
      <c r="D28" s="65">
        <v>33</v>
      </c>
      <c r="E28" s="35" t="s">
        <v>58</v>
      </c>
    </row>
    <row r="29" spans="1:5" ht="23.25" customHeight="1">
      <c r="A29" s="97"/>
      <c r="B29" s="191" t="s">
        <v>59</v>
      </c>
      <c r="C29" s="198"/>
      <c r="D29" s="68">
        <v>6.8</v>
      </c>
      <c r="E29" s="47"/>
    </row>
    <row r="30" spans="1:5" ht="23.25" customHeight="1">
      <c r="A30" s="97"/>
      <c r="B30" s="83"/>
      <c r="C30" s="48" t="s">
        <v>60</v>
      </c>
      <c r="D30" s="81">
        <v>3</v>
      </c>
      <c r="E30" s="37" t="s">
        <v>58</v>
      </c>
    </row>
    <row r="31" spans="1:5" ht="23.25" customHeight="1">
      <c r="A31" s="97"/>
      <c r="B31" s="191" t="s">
        <v>61</v>
      </c>
      <c r="C31" s="199"/>
      <c r="D31" s="82">
        <v>58.8</v>
      </c>
      <c r="E31" s="47"/>
    </row>
    <row r="32" spans="1:5" ht="23.25" customHeight="1">
      <c r="A32" s="97"/>
      <c r="B32" s="83"/>
      <c r="C32" s="48" t="s">
        <v>60</v>
      </c>
      <c r="D32" s="81">
        <v>14</v>
      </c>
      <c r="E32" s="51" t="s">
        <v>58</v>
      </c>
    </row>
    <row r="33" spans="1:7" ht="23.25" customHeight="1">
      <c r="A33" s="208" t="s">
        <v>65</v>
      </c>
      <c r="B33" s="189" t="s">
        <v>83</v>
      </c>
      <c r="C33" s="190"/>
      <c r="D33" s="65">
        <v>7</v>
      </c>
      <c r="E33" s="35" t="s">
        <v>67</v>
      </c>
    </row>
    <row r="34" spans="1:7" ht="23.25" customHeight="1">
      <c r="A34" s="208"/>
      <c r="B34" s="189" t="s">
        <v>68</v>
      </c>
      <c r="C34" s="190"/>
      <c r="D34" s="65">
        <v>65</v>
      </c>
      <c r="E34" s="35" t="s">
        <v>34</v>
      </c>
    </row>
    <row r="35" spans="1:7" ht="23.25" customHeight="1" thickBot="1">
      <c r="A35" s="209"/>
      <c r="B35" s="210"/>
      <c r="C35" s="211"/>
      <c r="D35" s="87">
        <v>5</v>
      </c>
      <c r="E35" s="64" t="s">
        <v>69</v>
      </c>
    </row>
    <row r="36" spans="1:7" ht="13.8">
      <c r="A36" s="54"/>
      <c r="B36" s="54"/>
      <c r="C36" s="54"/>
      <c r="D36" s="54"/>
    </row>
    <row r="37" spans="1:7" ht="24.6" customHeight="1">
      <c r="A37" s="4"/>
      <c r="B37" s="4"/>
      <c r="C37" s="4"/>
      <c r="E37"/>
    </row>
    <row r="38" spans="1:7" ht="26.25" customHeight="1">
      <c r="A38" s="194"/>
      <c r="B38" s="194"/>
      <c r="C38" s="194"/>
      <c r="D38" s="194"/>
      <c r="E38" s="194"/>
      <c r="F38" s="194"/>
      <c r="G38" s="194"/>
    </row>
    <row r="39" spans="1:7">
      <c r="A39" s="7"/>
      <c r="B39" s="7"/>
      <c r="C39" s="7"/>
      <c r="D39" s="7"/>
      <c r="E39" s="7"/>
    </row>
  </sheetData>
  <mergeCells count="39">
    <mergeCell ref="A33:A35"/>
    <mergeCell ref="B33:C33"/>
    <mergeCell ref="B34:C35"/>
    <mergeCell ref="A38:G38"/>
    <mergeCell ref="D4:E4"/>
    <mergeCell ref="B23:C23"/>
    <mergeCell ref="A24:A26"/>
    <mergeCell ref="B24:C24"/>
    <mergeCell ref="B25:C25"/>
    <mergeCell ref="B26:C26"/>
    <mergeCell ref="A27:A32"/>
    <mergeCell ref="B27:C27"/>
    <mergeCell ref="B28:C28"/>
    <mergeCell ref="B29:C29"/>
    <mergeCell ref="B31:C31"/>
    <mergeCell ref="A15:A19"/>
    <mergeCell ref="B15:B16"/>
    <mergeCell ref="B17:B18"/>
    <mergeCell ref="B19:C19"/>
    <mergeCell ref="A20:A22"/>
    <mergeCell ref="B20:C20"/>
    <mergeCell ref="B21:C21"/>
    <mergeCell ref="B22:C22"/>
    <mergeCell ref="A7:A10"/>
    <mergeCell ref="B7:C7"/>
    <mergeCell ref="B8:C8"/>
    <mergeCell ref="B9:C9"/>
    <mergeCell ref="B10:C10"/>
    <mergeCell ref="A11:A14"/>
    <mergeCell ref="B11:C11"/>
    <mergeCell ref="B12:C12"/>
    <mergeCell ref="B13:C13"/>
    <mergeCell ref="B14:C14"/>
    <mergeCell ref="A1:E1"/>
    <mergeCell ref="A2:E2"/>
    <mergeCell ref="A4:C4"/>
    <mergeCell ref="A5:A6"/>
    <mergeCell ref="B5:C5"/>
    <mergeCell ref="B6:C6"/>
  </mergeCells>
  <phoneticPr fontId="5"/>
  <dataValidations count="2">
    <dataValidation type="list" allowBlank="1" showInputMessage="1" showErrorMessage="1" sqref="D6" xr:uid="{6261F962-8160-4864-A01C-6297D67D279D}">
      <formula1>"有,無"</formula1>
    </dataValidation>
    <dataValidation type="list" allowBlank="1" showInputMessage="1" showErrorMessage="1" sqref="D7" xr:uid="{A3C2CDDC-A9DC-4B12-B5C6-8814653D6FA2}">
      <formula1>"タンク,瓶"</formula1>
    </dataValidation>
  </dataValidations>
  <printOptions horizontalCentered="1"/>
  <pageMargins left="0.70866141732283472" right="0.70866141732283472" top="0.74803149606299213" bottom="0.74803149606299213" header="0.31496062992125984" footer="0.31496062992125984"/>
  <pageSetup paperSize="9" scale="96"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43F8C-6CAE-4F20-B005-12D4ABCACA1B}">
  <sheetPr>
    <tabColor rgb="FFFF0000"/>
    <pageSetUpPr fitToPage="1"/>
  </sheetPr>
  <dimension ref="A1:N20"/>
  <sheetViews>
    <sheetView view="pageBreakPreview" zoomScaleNormal="90" zoomScaleSheetLayoutView="100" workbookViewId="0">
      <pane ySplit="2" topLeftCell="A3" activePane="bottomLeft" state="frozen"/>
      <selection activeCell="A27" sqref="A27:J27"/>
      <selection pane="bottomLeft" activeCell="R19" sqref="R19"/>
    </sheetView>
  </sheetViews>
  <sheetFormatPr defaultRowHeight="13.2"/>
  <cols>
    <col min="2" max="2" width="23.88671875" customWidth="1"/>
    <col min="3" max="3" width="27.44140625" customWidth="1"/>
    <col min="4" max="4" width="5" customWidth="1"/>
    <col min="5" max="5" width="27.44140625" customWidth="1"/>
    <col min="6" max="6" width="5" customWidth="1"/>
    <col min="10" max="10" width="13.6640625" bestFit="1" customWidth="1"/>
  </cols>
  <sheetData>
    <row r="1" spans="1:14">
      <c r="A1" s="127" t="s">
        <v>84</v>
      </c>
      <c r="B1" s="127"/>
      <c r="C1" s="127"/>
      <c r="D1" s="127"/>
      <c r="E1" s="127"/>
      <c r="F1" s="127"/>
      <c r="G1" s="4"/>
      <c r="H1" s="4"/>
      <c r="I1" s="4"/>
      <c r="J1" s="4"/>
      <c r="K1" s="4"/>
    </row>
    <row r="2" spans="1:14" ht="16.2">
      <c r="A2" s="128" t="s">
        <v>184</v>
      </c>
      <c r="B2" s="128"/>
      <c r="C2" s="128"/>
      <c r="D2" s="128"/>
      <c r="E2" s="128"/>
      <c r="F2" s="128"/>
      <c r="G2" s="3"/>
      <c r="H2" s="3"/>
      <c r="I2" s="3"/>
      <c r="J2" s="3"/>
      <c r="K2" s="3"/>
    </row>
    <row r="3" spans="1:14" ht="22.95" customHeight="1" thickBot="1">
      <c r="A3" s="88"/>
      <c r="B3" s="91" t="s">
        <v>22</v>
      </c>
      <c r="C3" s="92"/>
      <c r="D3" s="93"/>
      <c r="E3" s="94"/>
      <c r="F3" s="95"/>
    </row>
    <row r="4" spans="1:14" ht="30" customHeight="1">
      <c r="A4" s="201" t="s">
        <v>86</v>
      </c>
      <c r="B4" s="202"/>
      <c r="C4" s="218" t="s">
        <v>1359</v>
      </c>
      <c r="D4" s="220"/>
      <c r="E4" s="220"/>
      <c r="F4" s="219"/>
    </row>
    <row r="5" spans="1:14" ht="30" customHeight="1">
      <c r="A5" s="215" t="s">
        <v>87</v>
      </c>
      <c r="B5" s="216"/>
      <c r="C5" s="189" t="s">
        <v>88</v>
      </c>
      <c r="D5" s="207"/>
      <c r="E5" s="213" t="s">
        <v>89</v>
      </c>
      <c r="F5" s="214"/>
      <c r="J5" s="26"/>
      <c r="N5" s="25"/>
    </row>
    <row r="6" spans="1:14" ht="30" customHeight="1">
      <c r="A6" s="107" t="s">
        <v>72</v>
      </c>
      <c r="B6" s="30" t="s">
        <v>91</v>
      </c>
      <c r="C6" s="65" t="s">
        <v>185</v>
      </c>
      <c r="D6" s="46"/>
      <c r="E6" s="65"/>
      <c r="F6" s="55"/>
      <c r="J6" s="26"/>
    </row>
    <row r="7" spans="1:14" ht="30" customHeight="1">
      <c r="A7" s="97"/>
      <c r="B7" s="28" t="s">
        <v>92</v>
      </c>
      <c r="C7" s="65" t="s">
        <v>1357</v>
      </c>
      <c r="D7" s="35" t="s">
        <v>93</v>
      </c>
      <c r="E7" s="65" t="s">
        <v>1358</v>
      </c>
      <c r="F7" s="39" t="s">
        <v>93</v>
      </c>
    </row>
    <row r="8" spans="1:14" ht="30" customHeight="1">
      <c r="A8" s="97"/>
      <c r="B8" s="31" t="s">
        <v>25</v>
      </c>
      <c r="C8" s="66">
        <v>44919</v>
      </c>
      <c r="D8" s="57"/>
      <c r="E8" s="66">
        <v>44592</v>
      </c>
      <c r="F8" s="39"/>
    </row>
    <row r="9" spans="1:14" ht="30" customHeight="1">
      <c r="A9" s="122"/>
      <c r="B9" s="31" t="s">
        <v>26</v>
      </c>
      <c r="C9" s="67" t="s">
        <v>27</v>
      </c>
      <c r="D9" s="58"/>
      <c r="E9" s="67" t="s">
        <v>27</v>
      </c>
      <c r="F9" s="39"/>
      <c r="G9" s="5"/>
    </row>
    <row r="10" spans="1:14" ht="30" customHeight="1">
      <c r="A10" s="97" t="s">
        <v>28</v>
      </c>
      <c r="B10" s="28" t="s">
        <v>29</v>
      </c>
      <c r="C10" s="68" t="s">
        <v>30</v>
      </c>
      <c r="D10" s="35"/>
      <c r="E10" s="68" t="s">
        <v>30</v>
      </c>
      <c r="F10" s="35"/>
    </row>
    <row r="11" spans="1:14" ht="30" customHeight="1">
      <c r="A11" s="97"/>
      <c r="B11" s="59" t="s">
        <v>31</v>
      </c>
      <c r="C11" s="65">
        <v>777</v>
      </c>
      <c r="D11" s="60"/>
      <c r="E11" s="65">
        <v>101</v>
      </c>
      <c r="F11" s="39"/>
      <c r="G11" s="5"/>
    </row>
    <row r="12" spans="1:14" ht="60" customHeight="1">
      <c r="A12" s="97"/>
      <c r="B12" s="28" t="s">
        <v>73</v>
      </c>
      <c r="C12" s="69">
        <v>5120</v>
      </c>
      <c r="D12" s="35" t="s">
        <v>32</v>
      </c>
      <c r="E12" s="65">
        <v>2331</v>
      </c>
      <c r="F12" s="39" t="s">
        <v>32</v>
      </c>
    </row>
    <row r="13" spans="1:14" ht="30" customHeight="1">
      <c r="A13" s="107" t="s">
        <v>37</v>
      </c>
      <c r="B13" s="59" t="s">
        <v>38</v>
      </c>
      <c r="C13" s="68">
        <v>15.3</v>
      </c>
      <c r="D13" s="58" t="s">
        <v>39</v>
      </c>
      <c r="E13" s="70">
        <v>15.8</v>
      </c>
      <c r="F13" s="35" t="s">
        <v>39</v>
      </c>
    </row>
    <row r="14" spans="1:14" ht="30" customHeight="1">
      <c r="A14" s="97"/>
      <c r="B14" s="28" t="s">
        <v>40</v>
      </c>
      <c r="C14" s="68">
        <v>2</v>
      </c>
      <c r="D14" s="35"/>
      <c r="E14" s="68">
        <v>-3</v>
      </c>
      <c r="F14" s="42"/>
    </row>
    <row r="15" spans="1:14" ht="30" customHeight="1">
      <c r="A15" s="97"/>
      <c r="B15" s="59" t="s">
        <v>41</v>
      </c>
      <c r="C15" s="65">
        <v>1.5</v>
      </c>
      <c r="D15" s="60"/>
      <c r="E15" s="65">
        <v>1.2</v>
      </c>
      <c r="F15" s="39"/>
      <c r="G15" s="5"/>
    </row>
    <row r="16" spans="1:14" ht="30" customHeight="1">
      <c r="A16" s="122"/>
      <c r="B16" s="30" t="s">
        <v>42</v>
      </c>
      <c r="C16" s="65">
        <v>1.3</v>
      </c>
      <c r="D16" s="60"/>
      <c r="E16" s="65">
        <v>1.2</v>
      </c>
      <c r="F16" s="39"/>
      <c r="G16" s="5"/>
    </row>
    <row r="17" spans="1:7" ht="30" customHeight="1">
      <c r="A17" s="107" t="s">
        <v>74</v>
      </c>
      <c r="B17" s="30" t="s">
        <v>96</v>
      </c>
      <c r="C17" s="68" t="s">
        <v>186</v>
      </c>
      <c r="D17" s="60"/>
      <c r="E17" s="68" t="s">
        <v>187</v>
      </c>
      <c r="F17" s="39"/>
      <c r="G17" s="5"/>
    </row>
    <row r="18" spans="1:7" ht="30" customHeight="1">
      <c r="A18" s="97"/>
      <c r="B18" s="30" t="s">
        <v>97</v>
      </c>
      <c r="C18" s="65">
        <v>60</v>
      </c>
      <c r="D18" s="57" t="s">
        <v>50</v>
      </c>
      <c r="E18" s="65">
        <v>70</v>
      </c>
      <c r="F18" s="35" t="s">
        <v>50</v>
      </c>
    </row>
    <row r="19" spans="1:7" ht="30" customHeight="1" thickBot="1">
      <c r="A19" s="108"/>
      <c r="B19" s="62" t="s">
        <v>98</v>
      </c>
      <c r="C19" s="71" t="s">
        <v>188</v>
      </c>
      <c r="D19" s="63"/>
      <c r="E19" s="71" t="s">
        <v>189</v>
      </c>
      <c r="F19" s="64"/>
    </row>
    <row r="20" spans="1:7" ht="12" customHeight="1">
      <c r="A20" s="20"/>
      <c r="B20" s="20"/>
      <c r="C20" s="20"/>
      <c r="D20" s="20"/>
      <c r="E20" s="20"/>
      <c r="F20" s="20"/>
    </row>
  </sheetData>
  <mergeCells count="11">
    <mergeCell ref="A6:A9"/>
    <mergeCell ref="A10:A12"/>
    <mergeCell ref="A13:A16"/>
    <mergeCell ref="A17:A19"/>
    <mergeCell ref="A1:F1"/>
    <mergeCell ref="A2:F2"/>
    <mergeCell ref="A4:B4"/>
    <mergeCell ref="C4:F4"/>
    <mergeCell ref="A5:B5"/>
    <mergeCell ref="C5:D5"/>
    <mergeCell ref="E5:F5"/>
  </mergeCells>
  <phoneticPr fontId="5"/>
  <dataValidations count="3">
    <dataValidation type="list" allowBlank="1" showInputMessage="1" showErrorMessage="1" sqref="C6 E6" xr:uid="{D6818496-704E-4534-8BCC-5FD890C9231B}">
      <formula1>"純米大吟醸酒,純米吟醸酒,大吟醸酒,吟醸酒,特別純米酒,純米酒,特別本醸造酒,本醸造酒"</formula1>
    </dataValidation>
    <dataValidation type="list" allowBlank="1" showInputMessage="1" showErrorMessage="1" sqref="E10 C10" xr:uid="{68E01785-A970-4D5F-8BA3-C67DC0665BAB}">
      <formula1>"タンク,瓶"</formula1>
    </dataValidation>
    <dataValidation type="list" allowBlank="1" showInputMessage="1" showErrorMessage="1" sqref="C9 E9" xr:uid="{1BAF1C6F-90E9-4328-ABF8-DF8D10A01906}">
      <formula1>"有,無"</formula1>
    </dataValidation>
  </dataValidations>
  <printOptions horizontalCentered="1"/>
  <pageMargins left="0.70866141732283472" right="0.70866141732283472" top="0.74803149606299213" bottom="0.74803149606299213" header="0.31496062992125984" footer="0.31496062992125984"/>
  <pageSetup paperSize="9" scale="91" orientation="portrait" r:id="rId1"/>
  <colBreaks count="1" manualBreakCount="1">
    <brk id="6"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別紙２－１</vt:lpstr>
      <vt:lpstr>別紙２－２</vt:lpstr>
      <vt:lpstr>別紙２－３</vt:lpstr>
      <vt:lpstr>別紙２－４</vt:lpstr>
      <vt:lpstr>集計用</vt:lpstr>
      <vt:lpstr>別紙２－１ (記載例)</vt:lpstr>
      <vt:lpstr>別紙２－２ (記載例)</vt:lpstr>
      <vt:lpstr>別紙２－３ (記載例)</vt:lpstr>
      <vt:lpstr>別紙２－４ (記載例)</vt:lpstr>
      <vt:lpstr>作業用</vt:lpstr>
      <vt:lpstr>署番</vt:lpstr>
      <vt:lpstr>'別紙２－１'!_Hlk44408358</vt:lpstr>
      <vt:lpstr>'別紙２－１ (記載例)'!_Hlk44408358</vt:lpstr>
      <vt:lpstr>'別紙２－１'!Print_Area</vt:lpstr>
      <vt:lpstr>'別紙２－１ (記載例)'!Print_Area</vt:lpstr>
      <vt:lpstr>'別紙２－２'!Print_Area</vt:lpstr>
      <vt:lpstr>'別紙２－２ (記載例)'!Print_Area</vt:lpstr>
      <vt:lpstr>'別紙２－３'!Print_Area</vt:lpstr>
      <vt:lpstr>'別紙２－３ (記載例)'!Print_Area</vt:lpstr>
      <vt:lpstr>'別紙２－４'!Print_Area</vt:lpstr>
      <vt:lpstr>'別紙２－４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2026-07-31T05:24:55Z</dcterms:created>
  <dcterms:modified xsi:type="dcterms:W3CDTF">2026-07-31T05:25:40Z</dcterms:modified>
  <cp:category/>
  <cp:contentStatus/>
</cp:coreProperties>
</file>