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o18030\KIKAKUDB$\★03_組織参考資料フォルダ\【整理中】(平成30事務年度以前）\202　各種統計関係\13 統計書\令和元年度版\90 ★03.06 統計書\00_HP掲載データ\20 各計表データ(Excel)\"/>
    </mc:Choice>
  </mc:AlternateContent>
  <bookViews>
    <workbookView xWindow="0" yWindow="0" windowWidth="20490" windowHeight="7650" firstSheet="3" activeTab="5"/>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　　'!$A$1:$F$33</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4">'(3)税務署別徴収状況-3'!$A$1:$N$50</definedName>
    <definedName name="_xlnm.Print_Area" localSheetId="5">'(3)税務署別徴収状況-4'!$A$1:$H$50</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6" l="1"/>
  <c r="H49" i="6"/>
  <c r="H47" i="6"/>
  <c r="H46" i="6"/>
  <c r="H45" i="6"/>
  <c r="H44" i="6"/>
  <c r="H43" i="6"/>
  <c r="H42" i="6"/>
  <c r="H41" i="6"/>
  <c r="H40" i="6"/>
  <c r="H39" i="6"/>
  <c r="H38" i="6"/>
  <c r="H37" i="6"/>
  <c r="H36" i="6"/>
  <c r="H34" i="6"/>
  <c r="H33" i="6"/>
  <c r="H32" i="6"/>
  <c r="H31" i="6"/>
  <c r="H30" i="6"/>
  <c r="H29" i="6"/>
  <c r="H28" i="6"/>
  <c r="H26" i="6"/>
  <c r="H25" i="6"/>
  <c r="H24" i="6"/>
  <c r="H23" i="6"/>
  <c r="H22" i="6"/>
  <c r="H21" i="6"/>
  <c r="H20" i="6"/>
  <c r="H19" i="6"/>
  <c r="H18" i="6"/>
  <c r="H17" i="6"/>
  <c r="H15" i="6"/>
  <c r="H14" i="6"/>
  <c r="H13" i="6"/>
  <c r="H12" i="6"/>
  <c r="H11" i="6"/>
  <c r="H10" i="6"/>
  <c r="H9" i="6"/>
  <c r="H8" i="6"/>
  <c r="H7" i="6"/>
  <c r="H6" i="6"/>
  <c r="H5" i="6"/>
  <c r="N50" i="5"/>
  <c r="N49" i="5"/>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 r="N47" i="3"/>
  <c r="N46" i="3"/>
  <c r="N45" i="3"/>
  <c r="N44" i="3"/>
  <c r="N43" i="3"/>
  <c r="N42" i="3"/>
  <c r="N41" i="3"/>
  <c r="N40" i="3"/>
  <c r="N39" i="3"/>
  <c r="N38" i="3"/>
  <c r="N37" i="3"/>
  <c r="N36" i="3"/>
  <c r="N34" i="3"/>
  <c r="N33" i="3"/>
  <c r="N32" i="3"/>
  <c r="N31" i="3"/>
  <c r="N30" i="3"/>
  <c r="N29" i="3"/>
  <c r="N28" i="3"/>
  <c r="N26" i="3"/>
  <c r="N25" i="3"/>
  <c r="N24" i="3"/>
  <c r="N23" i="3"/>
  <c r="N22" i="3"/>
  <c r="N21" i="3"/>
  <c r="N20" i="3"/>
  <c r="N19" i="3"/>
  <c r="N18" i="3"/>
  <c r="N17" i="3"/>
  <c r="N15" i="3"/>
  <c r="N14" i="3"/>
  <c r="N13" i="3"/>
  <c r="N12" i="3"/>
  <c r="N11" i="3"/>
  <c r="N10" i="3"/>
  <c r="N9" i="3"/>
  <c r="N8" i="3"/>
  <c r="N7" i="3"/>
  <c r="N6" i="3"/>
  <c r="N5" i="3"/>
</calcChain>
</file>

<file path=xl/sharedStrings.xml><?xml version="1.0" encoding="utf-8"?>
<sst xmlns="http://schemas.openxmlformats.org/spreadsheetml/2006/main" count="1164" uniqueCount="271">
  <si>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</si>
  <si>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</si>
  <si>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</si>
  <si>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</si>
  <si>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</si>
  <si>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</si>
  <si>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</si>
  <si>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</si>
  <si>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</si>
  <si>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</si>
  <si>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</si>
  <si>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</si>
  <si>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</si>
  <si>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</si>
  <si>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</si>
  <si>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</si>
  <si>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</si>
  <si>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</si>
  <si>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</si>
  <si>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</si>
  <si>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</si>
  <si>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</si>
  <si>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</si>
  <si>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</si>
  <si>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</si>
  <si>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</si>
  <si>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</si>
  <si>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</si>
  <si>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</si>
  <si>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</si>
  <si>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</si>
  <si>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</si>
  <si>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</si>
  <si>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</si>
  <si>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</si>
  <si>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</si>
  <si>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</si>
  <si>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</si>
  <si>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</si>
  <si>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</si>
  <si>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</si>
  <si>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</si>
  <si>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</si>
  <si>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</si>
  <si>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</si>
  <si>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</si>
  <si>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</si>
  <si>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</si>
  <si>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</si>
  <si>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</si>
  <si>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</si>
  <si>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</si>
  <si>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</si>
  <si>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</si>
  <si>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</si>
  <si>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</si>
  <si>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</si>
  <si>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</si>
  <si>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</si>
  <si>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</si>
  <si>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</si>
  <si>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</si>
  <si>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</si>
  <si>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年度</t>
    <phoneticPr fontId="3"/>
  </si>
  <si>
    <t>繰越分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</si>
  <si>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</si>
  <si>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</si>
  <si>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</si>
  <si>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</si>
  <si>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</si>
  <si>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</si>
  <si>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</si>
  <si>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</si>
  <si>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</si>
  <si>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</si>
  <si>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</si>
  <si>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</si>
  <si>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</si>
  <si>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熊本西</t>
  </si>
  <si>
    <t>熊本東</t>
  </si>
  <si>
    <t>八代</t>
    <phoneticPr fontId="3"/>
  </si>
  <si>
    <t>人吉</t>
    <phoneticPr fontId="3"/>
  </si>
  <si>
    <t>玉名</t>
    <phoneticPr fontId="3"/>
  </si>
  <si>
    <t>天草</t>
    <phoneticPr fontId="3"/>
  </si>
  <si>
    <t>山鹿</t>
    <phoneticPr fontId="3"/>
  </si>
  <si>
    <t>-</t>
  </si>
  <si>
    <t>菊池</t>
    <phoneticPr fontId="3"/>
  </si>
  <si>
    <t>宇土</t>
    <phoneticPr fontId="3"/>
  </si>
  <si>
    <t>阿蘇</t>
    <phoneticPr fontId="3"/>
  </si>
  <si>
    <t>熊本県計</t>
    <rPh sb="0" eb="2">
      <t>ク</t>
    </rPh>
    <rPh sb="2" eb="3">
      <t>ケン</t>
    </rPh>
    <rPh sb="3" eb="4">
      <t>ケイ</t>
    </rPh>
    <phoneticPr fontId="3"/>
  </si>
  <si>
    <t>大分</t>
  </si>
  <si>
    <t>別府</t>
  </si>
  <si>
    <t>中津</t>
    <phoneticPr fontId="3"/>
  </si>
  <si>
    <t>日田</t>
    <phoneticPr fontId="3"/>
  </si>
  <si>
    <t>佐伯</t>
    <phoneticPr fontId="3"/>
  </si>
  <si>
    <t>臼杵</t>
    <phoneticPr fontId="3"/>
  </si>
  <si>
    <t>竹田</t>
    <phoneticPr fontId="3"/>
  </si>
  <si>
    <t>宇佐</t>
    <phoneticPr fontId="3"/>
  </si>
  <si>
    <t>三重</t>
    <phoneticPr fontId="3"/>
  </si>
  <si>
    <t>大分県計</t>
    <rPh sb="0" eb="2">
      <t>オオイタ</t>
    </rPh>
    <rPh sb="2" eb="3">
      <t>ケン</t>
    </rPh>
    <rPh sb="3" eb="4">
      <t>ケイ</t>
    </rPh>
    <phoneticPr fontId="3"/>
  </si>
  <si>
    <t>宮崎</t>
    <phoneticPr fontId="3"/>
  </si>
  <si>
    <t>都城</t>
    <phoneticPr fontId="3"/>
  </si>
  <si>
    <t>延岡</t>
    <phoneticPr fontId="3"/>
  </si>
  <si>
    <t>日南</t>
    <phoneticPr fontId="3"/>
  </si>
  <si>
    <t>小林</t>
    <phoneticPr fontId="3"/>
  </si>
  <si>
    <t>高鍋</t>
    <phoneticPr fontId="3"/>
  </si>
  <si>
    <t>宮崎県計</t>
    <rPh sb="0" eb="2">
      <t>ミヤザキ</t>
    </rPh>
    <rPh sb="2" eb="3">
      <t>ケン</t>
    </rPh>
    <rPh sb="3" eb="4">
      <t>ケイ</t>
    </rPh>
    <phoneticPr fontId="3"/>
  </si>
  <si>
    <t>鹿児島</t>
    <rPh sb="0" eb="3">
      <t>カゴシマ</t>
    </rPh>
    <phoneticPr fontId="3"/>
  </si>
  <si>
    <t>川内</t>
    <phoneticPr fontId="3"/>
  </si>
  <si>
    <t>鹿屋</t>
    <phoneticPr fontId="3"/>
  </si>
  <si>
    <t>大島</t>
    <phoneticPr fontId="3"/>
  </si>
  <si>
    <t>出水</t>
    <phoneticPr fontId="3"/>
  </si>
  <si>
    <t>指宿</t>
    <phoneticPr fontId="3"/>
  </si>
  <si>
    <t>種子島</t>
    <rPh sb="0" eb="3">
      <t>タネガシマ</t>
    </rPh>
    <phoneticPr fontId="3"/>
  </si>
  <si>
    <t>知覧</t>
    <phoneticPr fontId="3"/>
  </si>
  <si>
    <t>伊集院</t>
    <rPh sb="0" eb="3">
      <t>イジュウイン</t>
    </rPh>
    <phoneticPr fontId="3"/>
  </si>
  <si>
    <t>加治木</t>
    <rPh sb="0" eb="3">
      <t>カジキ</t>
    </rPh>
    <phoneticPr fontId="3"/>
  </si>
  <si>
    <t>大隅</t>
    <phoneticPr fontId="3"/>
  </si>
  <si>
    <t>鹿児島県計</t>
    <rPh sb="0" eb="3">
      <t>カゴシマ</t>
    </rPh>
    <rPh sb="3" eb="4">
      <t>ケン</t>
    </rPh>
    <rPh sb="4" eb="5">
      <t>ケイ</t>
    </rPh>
    <phoneticPr fontId="3"/>
  </si>
  <si>
    <t>局引受分</t>
  </si>
  <si>
    <t>総計</t>
    <phoneticPr fontId="3"/>
  </si>
  <si>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</si>
  <si>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3"/>
  </si>
  <si>
    <t>(3)　税務署別徴収状況（続）</t>
    <phoneticPr fontId="3"/>
  </si>
  <si>
    <t>人吉</t>
    <phoneticPr fontId="3"/>
  </si>
  <si>
    <t>天草</t>
    <phoneticPr fontId="3"/>
  </si>
  <si>
    <t>山鹿</t>
    <phoneticPr fontId="3"/>
  </si>
  <si>
    <t>菊池</t>
    <phoneticPr fontId="3"/>
  </si>
  <si>
    <t>宇土</t>
    <phoneticPr fontId="3"/>
  </si>
  <si>
    <t>阿蘇</t>
    <phoneticPr fontId="3"/>
  </si>
  <si>
    <t>中津</t>
    <phoneticPr fontId="3"/>
  </si>
  <si>
    <t>日田</t>
    <phoneticPr fontId="3"/>
  </si>
  <si>
    <t>佐伯</t>
    <phoneticPr fontId="3"/>
  </si>
  <si>
    <t>臼杵</t>
    <phoneticPr fontId="3"/>
  </si>
  <si>
    <t>竹田</t>
    <phoneticPr fontId="3"/>
  </si>
  <si>
    <t>三重</t>
    <phoneticPr fontId="3"/>
  </si>
  <si>
    <t>都城</t>
    <phoneticPr fontId="3"/>
  </si>
  <si>
    <t>延岡</t>
    <phoneticPr fontId="3"/>
  </si>
  <si>
    <t>小林</t>
    <phoneticPr fontId="3"/>
  </si>
  <si>
    <t>高鍋</t>
    <phoneticPr fontId="3"/>
  </si>
  <si>
    <t>鹿屋</t>
    <phoneticPr fontId="3"/>
  </si>
  <si>
    <t>大島</t>
    <phoneticPr fontId="3"/>
  </si>
  <si>
    <t>出水</t>
    <phoneticPr fontId="3"/>
  </si>
  <si>
    <t>大隅</t>
    <phoneticPr fontId="3"/>
  </si>
  <si>
    <t>総計</t>
    <phoneticPr fontId="3"/>
  </si>
  <si>
    <t>人吉</t>
    <phoneticPr fontId="3"/>
  </si>
  <si>
    <t>玉名</t>
    <phoneticPr fontId="3"/>
  </si>
  <si>
    <t>山鹿</t>
    <phoneticPr fontId="3"/>
  </si>
  <si>
    <t>阿蘇</t>
    <phoneticPr fontId="3"/>
  </si>
  <si>
    <t>中津</t>
    <phoneticPr fontId="3"/>
  </si>
  <si>
    <t>日田</t>
    <phoneticPr fontId="3"/>
  </si>
  <si>
    <t>佐伯</t>
    <phoneticPr fontId="3"/>
  </si>
  <si>
    <t>臼杵</t>
    <phoneticPr fontId="3"/>
  </si>
  <si>
    <t>宇佐</t>
    <phoneticPr fontId="3"/>
  </si>
  <si>
    <t>都城</t>
    <phoneticPr fontId="3"/>
  </si>
  <si>
    <t>小林</t>
    <phoneticPr fontId="3"/>
  </si>
  <si>
    <t>大島</t>
    <phoneticPr fontId="3"/>
  </si>
  <si>
    <t>出水</t>
    <phoneticPr fontId="3"/>
  </si>
  <si>
    <t>指宿</t>
    <phoneticPr fontId="3"/>
  </si>
  <si>
    <t>大隅</t>
    <phoneticPr fontId="3"/>
  </si>
  <si>
    <t>総計</t>
    <phoneticPr fontId="3"/>
  </si>
  <si>
    <t>(3)　税務署別徴収状況（続）</t>
    <phoneticPr fontId="3"/>
  </si>
  <si>
    <t>その他</t>
    <phoneticPr fontId="3"/>
  </si>
  <si>
    <t>合　　　計</t>
    <rPh sb="0" eb="1">
      <t>ゴウ</t>
    </rPh>
    <phoneticPr fontId="3"/>
  </si>
  <si>
    <t>山鹿</t>
    <phoneticPr fontId="3"/>
  </si>
  <si>
    <t>中津</t>
    <phoneticPr fontId="3"/>
  </si>
  <si>
    <t>日田</t>
    <phoneticPr fontId="3"/>
  </si>
  <si>
    <t>佐伯</t>
    <phoneticPr fontId="3"/>
  </si>
  <si>
    <t>臼杵</t>
    <phoneticPr fontId="3"/>
  </si>
  <si>
    <t>竹田</t>
    <phoneticPr fontId="3"/>
  </si>
  <si>
    <t>宮崎</t>
    <phoneticPr fontId="3"/>
  </si>
  <si>
    <t>延岡</t>
    <phoneticPr fontId="3"/>
  </si>
  <si>
    <t>日南</t>
    <phoneticPr fontId="3"/>
  </si>
  <si>
    <t>川内</t>
    <phoneticPr fontId="3"/>
  </si>
  <si>
    <t>大島</t>
    <phoneticPr fontId="3"/>
  </si>
  <si>
    <t>出水</t>
    <phoneticPr fontId="3"/>
  </si>
  <si>
    <t>知覧</t>
    <phoneticPr fontId="3"/>
  </si>
  <si>
    <t>総計</t>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</si>
  <si>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</si>
  <si>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</si>
  <si>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</si>
  <si>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</si>
  <si>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</si>
  <si>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</si>
  <si>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</si>
  <si>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</si>
  <si>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</si>
  <si>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</si>
  <si>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</si>
  <si>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</si>
  <si>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</si>
  <si>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</si>
  <si>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</si>
  <si>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</si>
  <si>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</si>
  <si>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</si>
  <si>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</si>
  <si>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</si>
  <si>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</si>
  <si>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</si>
  <si>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</si>
  <si>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許可取消等</t>
    <phoneticPr fontId="3"/>
  </si>
  <si>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</si>
  <si>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</si>
  <si>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</si>
  <si>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</si>
  <si>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</si>
  <si>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</si>
  <si>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</si>
  <si>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</si>
  <si>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</si>
  <si>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</si>
  <si>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</si>
  <si>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</si>
  <si>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</si>
  <si>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区　　　　　　分</t>
    <phoneticPr fontId="3"/>
  </si>
  <si>
    <t>物　　　納　　　許　　　可</t>
  </si>
  <si>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</si>
  <si>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</si>
  <si>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</si>
  <si>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</si>
  <si>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</si>
  <si>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</si>
  <si>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</si>
  <si>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</si>
  <si>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</si>
  <si>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</si>
  <si>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</si>
  <si>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</si>
  <si>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</si>
  <si>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</si>
  <si>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</si>
  <si>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</si>
  <si>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</si>
  <si>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　数</t>
    <phoneticPr fontId="3"/>
  </si>
  <si>
    <t>金　　額</t>
    <phoneticPr fontId="3"/>
  </si>
  <si>
    <t>件</t>
    <phoneticPr fontId="3"/>
  </si>
  <si>
    <t>千円</t>
    <phoneticPr fontId="3"/>
  </si>
  <si>
    <t>件</t>
    <phoneticPr fontId="3"/>
  </si>
  <si>
    <t>千円</t>
    <phoneticPr fontId="3"/>
  </si>
  <si>
    <t>千円</t>
    <phoneticPr fontId="3"/>
  </si>
  <si>
    <t>平成26年度</t>
  </si>
  <si>
    <t>外</t>
    <rPh sb="0" eb="1">
      <t>ホカ</t>
    </rPh>
    <phoneticPr fontId="5"/>
  </si>
  <si>
    <t>外</t>
    <rPh sb="0" eb="1">
      <t>ソト</t>
    </rPh>
    <phoneticPr fontId="4"/>
  </si>
  <si>
    <t>令和元年度</t>
    <rPh sb="0" eb="2">
      <t>レイワ</t>
    </rPh>
    <rPh sb="2" eb="3">
      <t>ガン</t>
    </rPh>
    <phoneticPr fontId="3"/>
  </si>
  <si>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</si>
  <si>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</si>
  <si>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</si>
  <si>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</si>
  <si>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</si>
  <si>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</si>
  <si>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</si>
  <si>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</si>
  <si>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</si>
  <si>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</si>
  <si>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</si>
  <si>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</si>
  <si>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</si>
  <si>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</si>
  <si>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</si>
  <si>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</si>
  <si>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</si>
  <si>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</si>
  <si>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</si>
  <si>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3"/>
  </si>
  <si>
    <t>令和元年度（出納整理期間を含む。）</t>
    <phoneticPr fontId="3"/>
  </si>
  <si>
    <t>x</t>
    <phoneticPr fontId="3"/>
  </si>
  <si>
    <t>x</t>
    <phoneticPr fontId="3"/>
  </si>
  <si>
    <t>x</t>
    <phoneticPr fontId="3"/>
  </si>
  <si>
    <t>x</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</si>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</sst>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quot;△&quot;#,##0;&quot;-&quot;"/>
  </numFmts>
  <fonts count="13">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rgb="FFFFFFCC"/>
        <bgColor indexed="64"/>
      </patternFill>
    </fill>
  </fills>
  <borders count="24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55"/>
      </left>
      <right/>
      <top/>
      <bottom style="thin">
        <color indexed="55"/>
      </bottom>
      <diagonal/>
    </border>
    <border>
      <left style="hair">
        <color indexed="64"/>
      </left>
      <right style="hair">
        <color indexed="64"/>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right style="thin">
        <color indexed="64"/>
      </right>
      <top style="thin">
        <color indexed="55"/>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hair">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style="hair">
        <color rgb="FF969696"/>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55"/>
      </top>
      <bottom style="thin">
        <color theme="0" tint="-0.34998626667073579"/>
      </bottom>
      <diagonal/>
    </border>
    <border>
      <left style="thin">
        <color indexed="64"/>
      </left>
      <right style="medium">
        <color indexed="64"/>
      </right>
      <top style="thin">
        <color theme="0" tint="-0.34998626667073579"/>
      </top>
      <bottom style="hair">
        <color indexed="55"/>
      </bottom>
      <diagonal/>
    </border>
    <border>
      <left style="thin">
        <color indexed="64"/>
      </left>
      <right style="medium">
        <color indexed="64"/>
      </right>
      <top style="thin">
        <color indexed="55"/>
      </top>
      <bottom style="thin">
        <color theme="0" tint="-0.34998626667073579"/>
      </bottom>
      <diagonal/>
    </border>
    <border>
      <left style="medium">
        <color indexed="64"/>
      </left>
      <right style="thin">
        <color indexed="64"/>
      </right>
      <top style="thin">
        <color theme="0" tint="-0.34998626667073579"/>
      </top>
      <bottom style="hair">
        <color indexed="55"/>
      </bottom>
      <diagonal/>
    </border>
  </borders>
  <cellStyleXfs count="3">
    <xf numFmtId="0" fontId="0" fillId="0" borderId="0"/>
    <xf numFmtId="0" fontId="10" fillId="0" borderId="0"/>
    <xf numFmtId="38" fontId="1" fillId="0" borderId="0" applyFont="0" applyFill="0" applyBorder="0" applyAlignment="0" applyProtection="0"/>
  </cellStyleXfs>
  <cellXfs count="440">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0" fontId="9" fillId="0" borderId="0" xfId="0" applyFont="1" applyAlignment="1">
      <alignment horizontal="left" vertical="center"/>
    </xf>
    <xf numFmtId="176" fontId="9" fillId="2" borderId="38" xfId="0" applyNumberFormat="1" applyFont="1" applyFill="1" applyBorder="1" applyAlignment="1">
      <alignment horizontal="right" vertical="center"/>
    </xf>
    <xf numFmtId="176" fontId="9" fillId="2" borderId="39" xfId="0" applyNumberFormat="1" applyFont="1" applyFill="1" applyBorder="1" applyAlignment="1">
      <alignment horizontal="right" vertical="center"/>
    </xf>
    <xf numFmtId="176" fontId="9" fillId="2" borderId="37"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176" fontId="4" fillId="2" borderId="46" xfId="0" applyNumberFormat="1" applyFont="1" applyFill="1" applyBorder="1" applyAlignment="1">
      <alignment horizontal="right" vertical="center"/>
    </xf>
    <xf numFmtId="176" fontId="4" fillId="3" borderId="52" xfId="0" applyNumberFormat="1" applyFont="1" applyFill="1" applyBorder="1" applyAlignment="1">
      <alignment horizontal="right" vertical="center"/>
    </xf>
    <xf numFmtId="176" fontId="4" fillId="3" borderId="45" xfId="0" applyNumberFormat="1" applyFont="1" applyFill="1" applyBorder="1" applyAlignment="1">
      <alignment horizontal="right" vertical="center"/>
    </xf>
    <xf numFmtId="176" fontId="4" fillId="3" borderId="46" xfId="0" applyNumberFormat="1" applyFont="1" applyFill="1" applyBorder="1" applyAlignment="1">
      <alignment horizontal="right" vertical="center"/>
    </xf>
    <xf numFmtId="176" fontId="4" fillId="3" borderId="53" xfId="0" applyNumberFormat="1" applyFont="1" applyFill="1" applyBorder="1" applyAlignment="1">
      <alignment horizontal="right" vertical="center"/>
    </xf>
    <xf numFmtId="176" fontId="4" fillId="3" borderId="44"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4" fillId="2" borderId="63" xfId="0" applyNumberFormat="1" applyFont="1" applyFill="1" applyBorder="1" applyAlignment="1">
      <alignment horizontal="right" vertical="center"/>
    </xf>
    <xf numFmtId="176" fontId="4" fillId="2" borderId="64" xfId="0" applyNumberFormat="1" applyFont="1" applyFill="1" applyBorder="1" applyAlignment="1">
      <alignment horizontal="right" vertical="center"/>
    </xf>
    <xf numFmtId="176" fontId="4" fillId="2" borderId="65" xfId="0" applyNumberFormat="1" applyFont="1" applyFill="1" applyBorder="1" applyAlignment="1">
      <alignment horizontal="right" vertical="center"/>
    </xf>
    <xf numFmtId="176" fontId="9" fillId="3" borderId="70" xfId="0" applyNumberFormat="1" applyFont="1" applyFill="1" applyBorder="1" applyAlignment="1">
      <alignment horizontal="right" vertical="center"/>
    </xf>
    <xf numFmtId="176" fontId="9" fillId="3" borderId="71" xfId="0" applyNumberFormat="1" applyFont="1" applyFill="1" applyBorder="1" applyAlignment="1">
      <alignment horizontal="right" vertical="center"/>
    </xf>
    <xf numFmtId="176" fontId="9" fillId="3" borderId="69" xfId="0" applyNumberFormat="1" applyFont="1" applyFill="1" applyBorder="1" applyAlignment="1">
      <alignment horizontal="right" vertical="center"/>
    </xf>
    <xf numFmtId="176" fontId="9" fillId="3" borderId="72" xfId="0" applyNumberFormat="1" applyFont="1" applyFill="1" applyBorder="1" applyAlignment="1">
      <alignment horizontal="right" vertical="center"/>
    </xf>
    <xf numFmtId="176" fontId="9" fillId="3" borderId="73" xfId="0" applyNumberFormat="1" applyFont="1" applyFill="1" applyBorder="1" applyAlignment="1">
      <alignment horizontal="right" vertical="center"/>
    </xf>
    <xf numFmtId="177" fontId="5" fillId="3" borderId="77" xfId="1" applyNumberFormat="1" applyFont="1" applyFill="1" applyBorder="1" applyAlignment="1" applyProtection="1">
      <alignment horizontal="right" vertical="center"/>
      <protection locked="0"/>
    </xf>
    <xf numFmtId="177" fontId="5" fillId="3" borderId="78" xfId="1" applyNumberFormat="1" applyFont="1" applyFill="1" applyBorder="1" applyAlignment="1" applyProtection="1">
      <alignment horizontal="right" vertical="center"/>
      <protection locked="0"/>
    </xf>
    <xf numFmtId="177" fontId="5" fillId="3" borderId="79" xfId="1" applyNumberFormat="1" applyFont="1" applyFill="1" applyBorder="1" applyAlignment="1" applyProtection="1">
      <alignment horizontal="right" vertical="center"/>
      <protection locked="0"/>
    </xf>
    <xf numFmtId="177" fontId="5" fillId="3" borderId="80" xfId="1" applyNumberFormat="1" applyFont="1" applyFill="1" applyBorder="1" applyAlignment="1" applyProtection="1">
      <alignment horizontal="right" vertical="center"/>
      <protection locked="0"/>
    </xf>
    <xf numFmtId="177" fontId="5" fillId="3" borderId="81" xfId="1" applyNumberFormat="1" applyFont="1" applyFill="1" applyBorder="1" applyAlignment="1" applyProtection="1">
      <alignment horizontal="right" vertical="center"/>
      <protection locked="0"/>
    </xf>
    <xf numFmtId="177" fontId="5" fillId="3" borderId="86" xfId="1" applyNumberFormat="1" applyFont="1" applyFill="1" applyBorder="1" applyAlignment="1" applyProtection="1">
      <alignment horizontal="right" vertical="center"/>
      <protection locked="0"/>
    </xf>
    <xf numFmtId="177" fontId="5" fillId="3" borderId="87" xfId="1" applyNumberFormat="1" applyFont="1" applyFill="1" applyBorder="1" applyAlignment="1" applyProtection="1">
      <alignment horizontal="right" vertical="center"/>
      <protection locked="0"/>
    </xf>
    <xf numFmtId="177" fontId="5" fillId="3" borderId="88" xfId="1" applyNumberFormat="1" applyFont="1" applyFill="1" applyBorder="1" applyAlignment="1" applyProtection="1">
      <alignment horizontal="right" vertical="center"/>
      <protection locked="0"/>
    </xf>
    <xf numFmtId="177" fontId="5" fillId="3" borderId="89" xfId="1" applyNumberFormat="1" applyFont="1" applyFill="1" applyBorder="1" applyAlignment="1" applyProtection="1">
      <alignment horizontal="right" vertical="center"/>
      <protection locked="0"/>
    </xf>
    <xf numFmtId="177" fontId="5" fillId="3" borderId="90" xfId="1"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96" xfId="0" applyFont="1" applyBorder="1" applyAlignment="1">
      <alignment horizontal="distributed" vertical="center" justifyLastLine="1"/>
    </xf>
    <xf numFmtId="0" fontId="4" fillId="0" borderId="97" xfId="0" applyFont="1" applyBorder="1" applyAlignment="1">
      <alignment horizontal="center" vertical="center"/>
    </xf>
    <xf numFmtId="0" fontId="4" fillId="0" borderId="11" xfId="0" applyFont="1" applyBorder="1" applyAlignment="1">
      <alignment horizontal="center" vertical="center"/>
    </xf>
    <xf numFmtId="0" fontId="5" fillId="0" borderId="99" xfId="0" applyFont="1" applyBorder="1" applyAlignment="1">
      <alignment horizontal="distributed" vertical="center" justifyLastLine="1"/>
    </xf>
    <xf numFmtId="0" fontId="5" fillId="2" borderId="96" xfId="0" applyFont="1" applyFill="1" applyBorder="1" applyAlignment="1">
      <alignment horizontal="right"/>
    </xf>
    <xf numFmtId="0" fontId="5" fillId="2" borderId="11" xfId="0" applyFont="1" applyFill="1" applyBorder="1" applyAlignment="1">
      <alignment horizontal="right"/>
    </xf>
    <xf numFmtId="0" fontId="5" fillId="2" borderId="97" xfId="0" applyFont="1" applyFill="1" applyBorder="1" applyAlignment="1">
      <alignment horizontal="right"/>
    </xf>
    <xf numFmtId="0" fontId="5" fillId="0" borderId="100" xfId="0" applyFont="1" applyBorder="1" applyAlignment="1">
      <alignment horizontal="distributed" vertical="center" justifyLastLine="1"/>
    </xf>
    <xf numFmtId="0" fontId="4" fillId="0" borderId="0" xfId="0" applyFont="1" applyAlignment="1">
      <alignment horizontal="left"/>
    </xf>
    <xf numFmtId="0" fontId="4" fillId="0" borderId="101" xfId="0" applyFont="1" applyBorder="1" applyAlignment="1">
      <alignment horizontal="distributed" vertical="center"/>
    </xf>
    <xf numFmtId="3" fontId="4" fillId="2" borderId="102" xfId="0" applyNumberFormat="1" applyFont="1" applyFill="1" applyBorder="1" applyAlignment="1">
      <alignment horizontal="right" vertical="center"/>
    </xf>
    <xf numFmtId="3" fontId="4" fillId="2" borderId="39" xfId="0" applyNumberFormat="1" applyFont="1" applyFill="1" applyBorder="1" applyAlignment="1">
      <alignment horizontal="right" vertical="center"/>
    </xf>
    <xf numFmtId="3" fontId="4" fillId="2" borderId="103" xfId="0" applyNumberFormat="1" applyFont="1" applyFill="1" applyBorder="1" applyAlignment="1">
      <alignment horizontal="right" vertical="center"/>
    </xf>
    <xf numFmtId="0" fontId="4" fillId="0" borderId="104"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05" xfId="0" applyNumberFormat="1" applyFont="1" applyFill="1" applyBorder="1" applyAlignment="1">
      <alignment horizontal="right" vertical="center"/>
    </xf>
    <xf numFmtId="3" fontId="4" fillId="2" borderId="45" xfId="0" applyNumberFormat="1" applyFont="1" applyFill="1" applyBorder="1" applyAlignment="1">
      <alignment horizontal="right" vertical="center"/>
    </xf>
    <xf numFmtId="3" fontId="4" fillId="2" borderId="106" xfId="0" applyNumberFormat="1" applyFont="1" applyFill="1" applyBorder="1" applyAlignment="1">
      <alignment horizontal="right" vertical="center"/>
    </xf>
    <xf numFmtId="0" fontId="4" fillId="0" borderId="107" xfId="0" applyFont="1" applyBorder="1" applyAlignment="1">
      <alignment horizontal="distributed" vertical="center"/>
    </xf>
    <xf numFmtId="3" fontId="4" fillId="2" borderId="108" xfId="0" applyNumberFormat="1" applyFont="1" applyFill="1" applyBorder="1" applyAlignment="1">
      <alignment horizontal="right" vertical="center"/>
    </xf>
    <xf numFmtId="3" fontId="4" fillId="2"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0" fontId="4" fillId="0" borderId="111" xfId="0" applyFont="1" applyBorder="1" applyAlignment="1">
      <alignment horizontal="distributed" vertical="center"/>
    </xf>
    <xf numFmtId="0" fontId="4" fillId="0" borderId="0" xfId="0" applyFont="1" applyAlignment="1">
      <alignment horizontal="center" vertical="center"/>
    </xf>
    <xf numFmtId="0" fontId="4" fillId="0" borderId="96"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96" xfId="0" applyFont="1" applyFill="1" applyBorder="1" applyAlignment="1">
      <alignment horizontal="right" vertical="center"/>
    </xf>
    <xf numFmtId="0" fontId="5" fillId="2" borderId="97" xfId="0" applyFont="1" applyFill="1" applyBorder="1" applyAlignment="1">
      <alignment horizontal="right" vertical="center"/>
    </xf>
    <xf numFmtId="0" fontId="5" fillId="2" borderId="112" xfId="0" applyFont="1" applyFill="1" applyBorder="1" applyAlignment="1">
      <alignment horizontal="right" vertical="center"/>
    </xf>
    <xf numFmtId="0" fontId="5" fillId="5" borderId="100" xfId="0" applyFont="1" applyFill="1" applyBorder="1" applyAlignment="1">
      <alignment horizontal="distributed" vertical="center" justifyLastLine="1"/>
    </xf>
    <xf numFmtId="0" fontId="4" fillId="6" borderId="113" xfId="0" applyFont="1" applyFill="1" applyBorder="1" applyAlignment="1">
      <alignment horizontal="distributed" vertical="center"/>
    </xf>
    <xf numFmtId="178" fontId="4" fillId="2" borderId="114" xfId="0" applyNumberFormat="1" applyFont="1" applyFill="1" applyBorder="1" applyAlignment="1">
      <alignment horizontal="right" vertical="center"/>
    </xf>
    <xf numFmtId="178" fontId="4" fillId="2" borderId="115" xfId="0" applyNumberFormat="1" applyFont="1" applyFill="1" applyBorder="1" applyAlignment="1">
      <alignment horizontal="right" vertical="center"/>
    </xf>
    <xf numFmtId="178" fontId="4" fillId="2" borderId="116" xfId="0" applyNumberFormat="1" applyFont="1" applyFill="1" applyBorder="1" applyAlignment="1">
      <alignment horizontal="right" vertical="center"/>
    </xf>
    <xf numFmtId="178" fontId="4" fillId="2" borderId="114" xfId="0" applyNumberFormat="1" applyFont="1" applyFill="1" applyBorder="1" applyAlignment="1">
      <alignment vertical="center"/>
    </xf>
    <xf numFmtId="0" fontId="4" fillId="5" borderId="117" xfId="0" applyFont="1" applyFill="1" applyBorder="1" applyAlignment="1">
      <alignment horizontal="distributed" vertical="center"/>
    </xf>
    <xf numFmtId="0" fontId="4" fillId="6" borderId="118" xfId="0" applyFont="1" applyFill="1" applyBorder="1" applyAlignment="1">
      <alignment horizontal="distributed" vertical="center"/>
    </xf>
    <xf numFmtId="178" fontId="4" fillId="2" borderId="119" xfId="0" applyNumberFormat="1" applyFont="1" applyFill="1" applyBorder="1" applyAlignment="1">
      <alignment horizontal="right" vertical="center"/>
    </xf>
    <xf numFmtId="178" fontId="4" fillId="2" borderId="120" xfId="0" applyNumberFormat="1" applyFont="1" applyFill="1" applyBorder="1" applyAlignment="1">
      <alignment horizontal="right" vertical="center"/>
    </xf>
    <xf numFmtId="178" fontId="4" fillId="2" borderId="121" xfId="0" applyNumberFormat="1" applyFont="1" applyFill="1" applyBorder="1" applyAlignment="1">
      <alignment horizontal="right" vertical="center"/>
    </xf>
    <xf numFmtId="178" fontId="4" fillId="2" borderId="121" xfId="0" applyNumberFormat="1" applyFont="1" applyFill="1" applyBorder="1" applyAlignment="1">
      <alignment vertical="center"/>
    </xf>
    <xf numFmtId="0" fontId="4" fillId="5" borderId="122" xfId="0" applyFont="1" applyFill="1" applyBorder="1" applyAlignment="1">
      <alignment horizontal="distributed" vertical="center"/>
    </xf>
    <xf numFmtId="0" fontId="9" fillId="6" borderId="123" xfId="0" applyFont="1" applyFill="1" applyBorder="1" applyAlignment="1">
      <alignment horizontal="distributed" vertical="center"/>
    </xf>
    <xf numFmtId="178" fontId="9" fillId="2" borderId="124" xfId="0" applyNumberFormat="1" applyFont="1" applyFill="1" applyBorder="1" applyAlignment="1">
      <alignment horizontal="right" vertical="center"/>
    </xf>
    <xf numFmtId="178" fontId="9" fillId="2" borderId="125" xfId="0" applyNumberFormat="1" applyFont="1" applyFill="1" applyBorder="1" applyAlignment="1">
      <alignment horizontal="right" vertical="center"/>
    </xf>
    <xf numFmtId="178" fontId="9" fillId="2" borderId="126" xfId="0" applyNumberFormat="1" applyFont="1" applyFill="1" applyBorder="1" applyAlignment="1">
      <alignment horizontal="right" vertical="center"/>
    </xf>
    <xf numFmtId="178" fontId="9" fillId="2" borderId="124" xfId="0" applyNumberFormat="1" applyFont="1" applyFill="1" applyBorder="1" applyAlignment="1">
      <alignment vertical="center"/>
    </xf>
    <xf numFmtId="0" fontId="9" fillId="5" borderId="127" xfId="0" applyFont="1" applyFill="1" applyBorder="1" applyAlignment="1">
      <alignment horizontal="distributed" vertical="center"/>
    </xf>
    <xf numFmtId="0" fontId="4" fillId="0" borderId="8" xfId="0" applyFont="1" applyFill="1" applyBorder="1" applyAlignment="1">
      <alignment horizontal="distributed" vertical="center"/>
    </xf>
    <xf numFmtId="178" fontId="4" fillId="0" borderId="105" xfId="0" applyNumberFormat="1" applyFont="1" applyFill="1" applyBorder="1" applyAlignment="1">
      <alignment horizontal="right" vertical="center"/>
    </xf>
    <xf numFmtId="178" fontId="4" fillId="0" borderId="45" xfId="0" applyNumberFormat="1" applyFont="1" applyFill="1" applyBorder="1" applyAlignment="1">
      <alignment horizontal="right" vertical="center"/>
    </xf>
    <xf numFmtId="178" fontId="4" fillId="0" borderId="106" xfId="0" applyNumberFormat="1" applyFont="1" applyFill="1" applyBorder="1" applyAlignment="1">
      <alignment horizontal="right" vertical="center"/>
    </xf>
    <xf numFmtId="178" fontId="4" fillId="0" borderId="105" xfId="0" applyNumberFormat="1" applyFont="1" applyFill="1" applyBorder="1" applyAlignment="1">
      <alignment vertical="center"/>
    </xf>
    <xf numFmtId="0" fontId="4" fillId="7" borderId="14" xfId="0" applyFont="1" applyFill="1" applyBorder="1" applyAlignment="1">
      <alignment horizontal="distributed" vertical="center"/>
    </xf>
    <xf numFmtId="0" fontId="4" fillId="0" borderId="0" xfId="0" applyFont="1" applyFill="1" applyAlignment="1">
      <alignment horizontal="left" vertical="center"/>
    </xf>
    <xf numFmtId="0" fontId="4" fillId="6" borderId="128" xfId="0" applyFont="1" applyFill="1" applyBorder="1" applyAlignment="1">
      <alignment horizontal="distributed" vertical="center"/>
    </xf>
    <xf numFmtId="178" fontId="4" fillId="2" borderId="129" xfId="0" applyNumberFormat="1" applyFont="1" applyFill="1" applyBorder="1" applyAlignment="1">
      <alignment horizontal="right" vertical="center"/>
    </xf>
    <xf numFmtId="178" fontId="4" fillId="2" borderId="130" xfId="0" applyNumberFormat="1" applyFont="1" applyFill="1" applyBorder="1" applyAlignment="1">
      <alignment horizontal="right" vertical="center"/>
    </xf>
    <xf numFmtId="178" fontId="4" fillId="2" borderId="131" xfId="0" applyNumberFormat="1" applyFont="1" applyFill="1" applyBorder="1" applyAlignment="1">
      <alignment horizontal="right" vertical="center"/>
    </xf>
    <xf numFmtId="178" fontId="4" fillId="2" borderId="129" xfId="0" applyNumberFormat="1" applyFont="1" applyFill="1" applyBorder="1" applyAlignment="1">
      <alignment vertical="center"/>
    </xf>
    <xf numFmtId="0" fontId="4" fillId="5" borderId="132" xfId="0" applyFont="1" applyFill="1" applyBorder="1" applyAlignment="1">
      <alignment horizontal="distributed" vertical="center"/>
    </xf>
    <xf numFmtId="0" fontId="9" fillId="6" borderId="133" xfId="0" applyFont="1" applyFill="1" applyBorder="1" applyAlignment="1">
      <alignment horizontal="distributed" vertical="center"/>
    </xf>
    <xf numFmtId="0" fontId="9" fillId="0" borderId="8" xfId="0" applyFont="1" applyFill="1" applyBorder="1" applyAlignment="1">
      <alignment horizontal="distributed" vertical="center"/>
    </xf>
    <xf numFmtId="178" fontId="9" fillId="0" borderId="105" xfId="0" applyNumberFormat="1" applyFont="1" applyFill="1" applyBorder="1" applyAlignment="1">
      <alignment horizontal="right" vertical="center"/>
    </xf>
    <xf numFmtId="178" fontId="9" fillId="0" borderId="45" xfId="0" applyNumberFormat="1" applyFont="1" applyFill="1" applyBorder="1" applyAlignment="1">
      <alignment horizontal="right" vertical="center"/>
    </xf>
    <xf numFmtId="178" fontId="9" fillId="0" borderId="106" xfId="0" applyNumberFormat="1" applyFont="1" applyFill="1" applyBorder="1" applyAlignment="1">
      <alignment horizontal="right" vertical="center"/>
    </xf>
    <xf numFmtId="0" fontId="9" fillId="7" borderId="134" xfId="0" applyFont="1" applyFill="1" applyBorder="1" applyAlignment="1">
      <alignment horizontal="center" vertical="center"/>
    </xf>
    <xf numFmtId="0" fontId="9" fillId="0" borderId="0" xfId="0" applyFont="1" applyFill="1" applyAlignment="1">
      <alignment horizontal="left" vertical="center"/>
    </xf>
    <xf numFmtId="0" fontId="9" fillId="0" borderId="135" xfId="0" applyFont="1" applyBorder="1" applyAlignment="1">
      <alignment horizontal="distributed" vertical="center"/>
    </xf>
    <xf numFmtId="178" fontId="9" fillId="2" borderId="136" xfId="0" applyNumberFormat="1" applyFont="1" applyFill="1" applyBorder="1" applyAlignment="1">
      <alignment horizontal="right" vertical="center"/>
    </xf>
    <xf numFmtId="178" fontId="9" fillId="2" borderId="64" xfId="0" applyNumberFormat="1" applyFont="1" applyFill="1" applyBorder="1" applyAlignment="1">
      <alignment horizontal="right" vertical="center"/>
    </xf>
    <xf numFmtId="178" fontId="9" fillId="2" borderId="137" xfId="0" applyNumberFormat="1" applyFont="1" applyFill="1" applyBorder="1" applyAlignment="1">
      <alignment horizontal="right" vertical="center"/>
    </xf>
    <xf numFmtId="0" fontId="9" fillId="7" borderId="138" xfId="0" applyFont="1" applyFill="1" applyBorder="1" applyAlignment="1">
      <alignment horizontal="distributed" vertical="center"/>
    </xf>
    <xf numFmtId="0" fontId="9" fillId="0" borderId="139" xfId="0" applyFont="1" applyBorder="1" applyAlignment="1">
      <alignment horizontal="distributed" vertical="center" indent="1"/>
    </xf>
    <xf numFmtId="178" fontId="9" fillId="2" borderId="140" xfId="0" applyNumberFormat="1" applyFont="1" applyFill="1" applyBorder="1" applyAlignment="1">
      <alignment horizontal="right" vertical="center"/>
    </xf>
    <xf numFmtId="178" fontId="9" fillId="2" borderId="141" xfId="0" applyNumberFormat="1" applyFont="1" applyFill="1" applyBorder="1" applyAlignment="1">
      <alignment horizontal="right" vertical="center"/>
    </xf>
    <xf numFmtId="178" fontId="9" fillId="2" borderId="142" xfId="0" applyNumberFormat="1" applyFont="1" applyFill="1" applyBorder="1" applyAlignment="1">
      <alignment horizontal="right" vertical="center"/>
    </xf>
    <xf numFmtId="0" fontId="9" fillId="0" borderId="143" xfId="0" applyFont="1" applyBorder="1" applyAlignment="1">
      <alignment horizontal="distributed" vertical="center" indent="1"/>
    </xf>
    <xf numFmtId="178" fontId="4" fillId="0" borderId="0" xfId="0" applyNumberFormat="1" applyFont="1" applyAlignment="1">
      <alignment horizontal="left" vertical="center"/>
    </xf>
    <xf numFmtId="0" fontId="5" fillId="2" borderId="112" xfId="0" applyFont="1" applyFill="1" applyBorder="1" applyAlignment="1">
      <alignment horizontal="right"/>
    </xf>
    <xf numFmtId="178" fontId="4" fillId="0" borderId="102" xfId="0" applyNumberFormat="1" applyFont="1" applyFill="1" applyBorder="1" applyAlignment="1">
      <alignment horizontal="right" vertical="center"/>
    </xf>
    <xf numFmtId="178" fontId="4" fillId="0" borderId="39" xfId="0" applyNumberFormat="1" applyFont="1" applyFill="1" applyBorder="1" applyAlignment="1">
      <alignment horizontal="right" vertical="center"/>
    </xf>
    <xf numFmtId="178" fontId="4" fillId="0" borderId="103" xfId="0" applyNumberFormat="1" applyFont="1" applyFill="1" applyBorder="1" applyAlignment="1">
      <alignment horizontal="right" vertical="center"/>
    </xf>
    <xf numFmtId="0" fontId="4" fillId="7" borderId="104" xfId="0" applyFont="1" applyFill="1" applyBorder="1" applyAlignment="1">
      <alignment horizontal="distributed" vertical="center"/>
    </xf>
    <xf numFmtId="178" fontId="4" fillId="0" borderId="136" xfId="0" applyNumberFormat="1" applyFont="1" applyFill="1" applyBorder="1" applyAlignment="1">
      <alignment horizontal="right" vertical="center"/>
    </xf>
    <xf numFmtId="178" fontId="4" fillId="0" borderId="64" xfId="0" applyNumberFormat="1" applyFont="1" applyFill="1" applyBorder="1" applyAlignment="1">
      <alignment horizontal="right" vertical="center"/>
    </xf>
    <xf numFmtId="178" fontId="4" fillId="0" borderId="137" xfId="0" applyNumberFormat="1" applyFont="1" applyFill="1" applyBorder="1" applyAlignment="1">
      <alignment horizontal="right" vertical="center"/>
    </xf>
    <xf numFmtId="0" fontId="9" fillId="7" borderId="98" xfId="0" applyFont="1" applyFill="1" applyBorder="1" applyAlignment="1">
      <alignment horizontal="center" vertical="center"/>
    </xf>
    <xf numFmtId="178" fontId="9" fillId="2" borderId="145" xfId="0" applyNumberFormat="1" applyFont="1" applyFill="1" applyBorder="1" applyAlignment="1">
      <alignment horizontal="right" vertical="center"/>
    </xf>
    <xf numFmtId="178" fontId="9" fillId="2" borderId="146" xfId="0" applyNumberFormat="1" applyFont="1" applyFill="1" applyBorder="1" applyAlignment="1">
      <alignment horizontal="right" vertical="center"/>
    </xf>
    <xf numFmtId="178" fontId="9" fillId="2" borderId="147" xfId="0" applyNumberFormat="1" applyFont="1" applyFill="1" applyBorder="1" applyAlignment="1">
      <alignment horizontal="right" vertical="center"/>
    </xf>
    <xf numFmtId="0" fontId="9" fillId="7" borderId="148" xfId="0" applyFont="1" applyFill="1" applyBorder="1" applyAlignment="1">
      <alignment horizontal="distributed" vertical="center"/>
    </xf>
    <xf numFmtId="178" fontId="9" fillId="2" borderId="86" xfId="0" applyNumberFormat="1" applyFont="1" applyFill="1" applyBorder="1" applyAlignment="1">
      <alignment horizontal="right" vertical="center"/>
    </xf>
    <xf numFmtId="178" fontId="9" fillId="2" borderId="87" xfId="0" applyNumberFormat="1" applyFont="1" applyFill="1" applyBorder="1" applyAlignment="1">
      <alignment horizontal="right" vertical="center"/>
    </xf>
    <xf numFmtId="178" fontId="9" fillId="2" borderId="88" xfId="0" applyNumberFormat="1" applyFont="1" applyFill="1" applyBorder="1" applyAlignment="1">
      <alignment horizontal="right" vertical="center"/>
    </xf>
    <xf numFmtId="178" fontId="9" fillId="2" borderId="91" xfId="0" applyNumberFormat="1" applyFont="1" applyFill="1" applyBorder="1" applyAlignment="1">
      <alignment horizontal="right" vertical="center"/>
    </xf>
    <xf numFmtId="178" fontId="9" fillId="2" borderId="85" xfId="0" applyNumberFormat="1" applyFont="1" applyFill="1" applyBorder="1" applyAlignment="1">
      <alignment horizontal="right" vertical="center"/>
    </xf>
    <xf numFmtId="0" fontId="9" fillId="0" borderId="92" xfId="0" applyFont="1" applyBorder="1" applyAlignment="1">
      <alignment horizontal="distributed" vertical="center"/>
    </xf>
    <xf numFmtId="0" fontId="4" fillId="2" borderId="116" xfId="0" applyNumberFormat="1" applyFont="1" applyFill="1" applyBorder="1" applyAlignment="1">
      <alignment horizontal="right" vertical="center"/>
    </xf>
    <xf numFmtId="0" fontId="4" fillId="2" borderId="129" xfId="0" applyNumberFormat="1" applyFont="1" applyFill="1" applyBorder="1" applyAlignment="1">
      <alignment horizontal="right" vertical="center"/>
    </xf>
    <xf numFmtId="0" fontId="4" fillId="2" borderId="130" xfId="0" applyNumberFormat="1" applyFont="1" applyFill="1" applyBorder="1" applyAlignment="1">
      <alignment horizontal="right" vertical="center"/>
    </xf>
    <xf numFmtId="0" fontId="4" fillId="2" borderId="131" xfId="0" applyNumberFormat="1" applyFont="1" applyFill="1" applyBorder="1" applyAlignment="1">
      <alignment horizontal="right" vertical="center"/>
    </xf>
    <xf numFmtId="0" fontId="4" fillId="2" borderId="121" xfId="0" applyNumberFormat="1" applyFont="1" applyFill="1" applyBorder="1" applyAlignment="1">
      <alignment horizontal="right" vertical="center"/>
    </xf>
    <xf numFmtId="0" fontId="4" fillId="2" borderId="119" xfId="0" applyNumberFormat="1" applyFont="1" applyFill="1" applyBorder="1" applyAlignment="1">
      <alignment horizontal="right" vertical="center"/>
    </xf>
    <xf numFmtId="0" fontId="4" fillId="2" borderId="120" xfId="0" applyNumberFormat="1" applyFont="1" applyFill="1" applyBorder="1" applyAlignment="1">
      <alignment horizontal="right" vertical="center"/>
    </xf>
    <xf numFmtId="0" fontId="9" fillId="2" borderId="124" xfId="0" applyNumberFormat="1" applyFont="1" applyFill="1" applyBorder="1" applyAlignment="1">
      <alignment horizontal="right" vertical="center"/>
    </xf>
    <xf numFmtId="0" fontId="9" fillId="2" borderId="125" xfId="0" applyNumberFormat="1" applyFont="1" applyFill="1" applyBorder="1" applyAlignment="1">
      <alignment horizontal="right" vertical="center"/>
    </xf>
    <xf numFmtId="0" fontId="9" fillId="2" borderId="126" xfId="0" applyNumberFormat="1" applyFont="1" applyFill="1" applyBorder="1" applyAlignment="1">
      <alignment horizontal="right" vertical="center"/>
    </xf>
    <xf numFmtId="0" fontId="4" fillId="0" borderId="14" xfId="0" applyFont="1" applyFill="1" applyBorder="1" applyAlignment="1">
      <alignment horizontal="center" vertical="center"/>
    </xf>
    <xf numFmtId="0" fontId="9" fillId="0" borderId="149" xfId="0" applyFont="1" applyBorder="1" applyAlignment="1">
      <alignment horizontal="distributed" vertical="center"/>
    </xf>
    <xf numFmtId="0" fontId="9" fillId="0" borderId="92" xfId="0" applyFont="1" applyBorder="1" applyAlignment="1">
      <alignment horizontal="distributed" vertical="center" indent="1"/>
    </xf>
    <xf numFmtId="0" fontId="4" fillId="0" borderId="100"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53" xfId="0" applyFont="1" applyBorder="1" applyAlignment="1">
      <alignment horizontal="right"/>
    </xf>
    <xf numFmtId="0" fontId="5" fillId="8" borderId="17" xfId="0" applyFont="1" applyFill="1" applyBorder="1" applyAlignment="1">
      <alignment horizontal="right"/>
    </xf>
    <xf numFmtId="0" fontId="5" fillId="2" borderId="100" xfId="0" applyFont="1" applyFill="1" applyBorder="1" applyAlignment="1">
      <alignment horizontal="right"/>
    </xf>
    <xf numFmtId="41" fontId="4" fillId="0" borderId="155" xfId="2" applyNumberFormat="1" applyFont="1" applyBorder="1" applyAlignment="1">
      <alignment horizontal="right" vertical="center"/>
    </xf>
    <xf numFmtId="41" fontId="4" fillId="8" borderId="156" xfId="2" applyNumberFormat="1" applyFont="1" applyFill="1" applyBorder="1" applyAlignment="1">
      <alignment horizontal="right" vertical="center"/>
    </xf>
    <xf numFmtId="41" fontId="4" fillId="2" borderId="157" xfId="2" applyNumberFormat="1" applyFont="1" applyFill="1" applyBorder="1" applyAlignment="1">
      <alignment horizontal="right" vertical="center"/>
    </xf>
    <xf numFmtId="41" fontId="4" fillId="0" borderId="159" xfId="2" applyNumberFormat="1" applyFont="1" applyBorder="1" applyAlignment="1">
      <alignment horizontal="right" vertical="center"/>
    </xf>
    <xf numFmtId="41" fontId="4" fillId="8" borderId="46" xfId="2" applyNumberFormat="1" applyFont="1" applyFill="1" applyBorder="1" applyAlignment="1">
      <alignment horizontal="right" vertical="center"/>
    </xf>
    <xf numFmtId="41" fontId="4" fillId="2" borderId="160" xfId="2" applyNumberFormat="1" applyFont="1" applyFill="1" applyBorder="1" applyAlignment="1">
      <alignment horizontal="right" vertical="center"/>
    </xf>
    <xf numFmtId="0" fontId="4" fillId="0" borderId="43" xfId="0" applyFont="1" applyBorder="1" applyAlignment="1">
      <alignment horizontal="distributed" vertical="center"/>
    </xf>
    <xf numFmtId="38" fontId="5" fillId="0" borderId="162" xfId="2" applyFont="1" applyBorder="1" applyAlignment="1">
      <alignment horizontal="right" vertical="center"/>
    </xf>
    <xf numFmtId="41" fontId="4" fillId="9" borderId="163" xfId="2" applyNumberFormat="1" applyFont="1" applyFill="1" applyBorder="1" applyAlignment="1">
      <alignment horizontal="right" vertical="center"/>
    </xf>
    <xf numFmtId="41" fontId="4" fillId="2" borderId="164" xfId="2" applyNumberFormat="1" applyFont="1" applyFill="1" applyBorder="1" applyAlignment="1">
      <alignment horizontal="right" vertical="center"/>
    </xf>
    <xf numFmtId="38" fontId="5" fillId="0" borderId="155" xfId="2" applyFont="1" applyBorder="1" applyAlignment="1">
      <alignment horizontal="right" vertical="center"/>
    </xf>
    <xf numFmtId="41" fontId="4" fillId="8" borderId="37" xfId="2" applyNumberFormat="1" applyFont="1" applyFill="1" applyBorder="1" applyAlignment="1">
      <alignment horizontal="right" vertical="center"/>
    </xf>
    <xf numFmtId="0" fontId="9" fillId="0" borderId="43" xfId="0" applyFont="1" applyBorder="1" applyAlignment="1">
      <alignment horizontal="distributed" vertical="center"/>
    </xf>
    <xf numFmtId="38" fontId="4" fillId="0" borderId="159" xfId="2" applyFont="1" applyBorder="1" applyAlignment="1">
      <alignment horizontal="right" vertical="center"/>
    </xf>
    <xf numFmtId="41" fontId="9" fillId="8" borderId="46" xfId="2" applyNumberFormat="1" applyFont="1" applyFill="1" applyBorder="1" applyAlignment="1">
      <alignment horizontal="right" vertical="center"/>
    </xf>
    <xf numFmtId="41" fontId="9" fillId="2" borderId="160" xfId="2" applyNumberFormat="1" applyFont="1" applyFill="1" applyBorder="1" applyAlignment="1">
      <alignment horizontal="right" vertical="center"/>
    </xf>
    <xf numFmtId="38" fontId="4" fillId="0" borderId="169" xfId="2" applyFont="1" applyBorder="1" applyAlignment="1">
      <alignment horizontal="right" vertical="center"/>
    </xf>
    <xf numFmtId="41" fontId="4" fillId="8" borderId="65" xfId="2" applyNumberFormat="1" applyFont="1" applyFill="1" applyBorder="1" applyAlignment="1">
      <alignment horizontal="right" vertical="center"/>
    </xf>
    <xf numFmtId="41" fontId="4" fillId="2" borderId="170" xfId="2" applyNumberFormat="1" applyFont="1" applyFill="1" applyBorder="1" applyAlignment="1">
      <alignment horizontal="right" vertical="center"/>
    </xf>
    <xf numFmtId="41" fontId="4" fillId="0" borderId="173" xfId="2" applyNumberFormat="1" applyFont="1" applyBorder="1" applyAlignment="1">
      <alignment horizontal="right" vertical="center"/>
    </xf>
    <xf numFmtId="41" fontId="4" fillId="8" borderId="174" xfId="2" applyNumberFormat="1" applyFont="1" applyFill="1" applyBorder="1" applyAlignment="1">
      <alignment horizontal="right" vertical="center"/>
    </xf>
    <xf numFmtId="41" fontId="4" fillId="2" borderId="175" xfId="2" applyNumberFormat="1" applyFont="1" applyFill="1" applyBorder="1" applyAlignment="1">
      <alignment horizontal="right" vertical="center"/>
    </xf>
    <xf numFmtId="41" fontId="4" fillId="0" borderId="179" xfId="2" applyNumberFormat="1" applyFont="1" applyFill="1" applyBorder="1" applyAlignment="1">
      <alignment horizontal="right" vertical="center"/>
    </xf>
    <xf numFmtId="38" fontId="4" fillId="0" borderId="182" xfId="2" applyFont="1" applyBorder="1" applyAlignment="1">
      <alignment horizontal="right" vertical="center"/>
    </xf>
    <xf numFmtId="41" fontId="4" fillId="8" borderId="183" xfId="2" applyNumberFormat="1" applyFont="1" applyFill="1" applyBorder="1" applyAlignment="1">
      <alignment horizontal="right" vertical="center"/>
    </xf>
    <xf numFmtId="41" fontId="4" fillId="2" borderId="184" xfId="2" applyNumberFormat="1" applyFont="1" applyFill="1" applyBorder="1" applyAlignment="1">
      <alignment horizontal="right" vertical="center"/>
    </xf>
    <xf numFmtId="38" fontId="4" fillId="0" borderId="173" xfId="2" applyFont="1" applyBorder="1" applyAlignment="1">
      <alignment horizontal="right" vertical="center"/>
    </xf>
    <xf numFmtId="38" fontId="4" fillId="0" borderId="189" xfId="2" applyFont="1" applyBorder="1" applyAlignment="1">
      <alignment horizontal="right" vertical="center"/>
    </xf>
    <xf numFmtId="41" fontId="4" fillId="8" borderId="190" xfId="2" applyNumberFormat="1" applyFont="1" applyFill="1" applyBorder="1" applyAlignment="1">
      <alignment horizontal="right" vertical="center"/>
    </xf>
    <xf numFmtId="41" fontId="4" fillId="2" borderId="191" xfId="2" applyNumberFormat="1" applyFont="1" applyFill="1" applyBorder="1" applyAlignment="1">
      <alignment horizontal="right" vertical="center"/>
    </xf>
    <xf numFmtId="0" fontId="4" fillId="0" borderId="144" xfId="0" applyFont="1" applyFill="1" applyBorder="1" applyAlignment="1">
      <alignment horizontal="center" vertical="distributed" textRotation="255" indent="2"/>
    </xf>
    <xf numFmtId="0" fontId="4" fillId="0" borderId="144" xfId="0" applyFont="1" applyFill="1" applyBorder="1" applyAlignment="1">
      <alignment horizontal="distributed" vertical="center"/>
    </xf>
    <xf numFmtId="38" fontId="4" fillId="0" borderId="144"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16" xfId="0" applyFont="1" applyBorder="1" applyAlignment="1">
      <alignment horizontal="center" vertical="center"/>
    </xf>
    <xf numFmtId="0" fontId="4" fillId="0" borderId="100" xfId="0" applyFont="1" applyBorder="1" applyAlignment="1">
      <alignment horizontal="center" vertical="center"/>
    </xf>
    <xf numFmtId="0" fontId="5" fillId="0" borderId="193" xfId="0" applyFont="1" applyBorder="1" applyAlignment="1">
      <alignment horizontal="center" vertical="center"/>
    </xf>
    <xf numFmtId="0" fontId="5" fillId="8" borderId="16" xfId="0" applyFont="1" applyFill="1" applyBorder="1" applyAlignment="1">
      <alignment horizontal="right"/>
    </xf>
    <xf numFmtId="0" fontId="0" fillId="0" borderId="0" xfId="0" applyFont="1" applyAlignment="1"/>
    <xf numFmtId="0" fontId="4" fillId="0" borderId="37" xfId="0" applyFont="1" applyBorder="1" applyAlignment="1">
      <alignment horizontal="distributed" vertical="center" indent="1"/>
    </xf>
    <xf numFmtId="38" fontId="4" fillId="8" borderId="37" xfId="2" applyFont="1" applyFill="1" applyBorder="1" applyAlignment="1">
      <alignment horizontal="right" vertical="center" indent="1"/>
    </xf>
    <xf numFmtId="38" fontId="4" fillId="2" borderId="104" xfId="2" applyFont="1" applyFill="1" applyBorder="1" applyAlignment="1">
      <alignment horizontal="right" vertical="center" indent="1"/>
    </xf>
    <xf numFmtId="0" fontId="4" fillId="0" borderId="46" xfId="0" applyFont="1" applyBorder="1" applyAlignment="1">
      <alignment horizontal="distributed" vertical="center" indent="1"/>
    </xf>
    <xf numFmtId="38" fontId="4" fillId="8" borderId="46" xfId="2" applyFont="1" applyFill="1" applyBorder="1" applyAlignment="1">
      <alignment horizontal="right" vertical="center" indent="1"/>
    </xf>
    <xf numFmtId="38" fontId="4" fillId="2" borderId="134" xfId="2" applyFont="1" applyFill="1" applyBorder="1" applyAlignment="1">
      <alignment horizontal="right" vertical="center" indent="1"/>
    </xf>
    <xf numFmtId="0" fontId="9" fillId="0" borderId="196" xfId="0" applyFont="1" applyBorder="1" applyAlignment="1">
      <alignment horizontal="center" vertical="center"/>
    </xf>
    <xf numFmtId="38" fontId="9" fillId="8" borderId="190" xfId="2" applyFont="1" applyFill="1" applyBorder="1" applyAlignment="1">
      <alignment horizontal="right" vertical="center" indent="1"/>
    </xf>
    <xf numFmtId="38" fontId="4" fillId="2" borderId="111" xfId="2" applyFont="1" applyFill="1" applyBorder="1" applyAlignment="1">
      <alignment horizontal="right" vertical="center" indent="1"/>
    </xf>
    <xf numFmtId="0" fontId="5" fillId="0" borderId="99" xfId="0" applyFont="1" applyBorder="1" applyAlignment="1">
      <alignment horizontal="center" vertical="center"/>
    </xf>
    <xf numFmtId="0" fontId="5" fillId="8" borderId="96" xfId="0" applyFont="1" applyFill="1" applyBorder="1" applyAlignment="1">
      <alignment horizontal="right" vertical="center"/>
    </xf>
    <xf numFmtId="0" fontId="5" fillId="2" borderId="201" xfId="0" applyFont="1" applyFill="1" applyBorder="1" applyAlignment="1">
      <alignment horizontal="right" vertical="center"/>
    </xf>
    <xf numFmtId="0" fontId="5" fillId="0" borderId="10" xfId="0" applyFont="1" applyBorder="1" applyAlignment="1">
      <alignment horizontal="right" vertical="center"/>
    </xf>
    <xf numFmtId="0" fontId="5" fillId="2" borderId="202" xfId="0" applyFont="1" applyFill="1" applyBorder="1" applyAlignment="1">
      <alignment horizontal="right" vertical="center"/>
    </xf>
    <xf numFmtId="0" fontId="5" fillId="2" borderId="18" xfId="0" applyFont="1" applyFill="1" applyBorder="1" applyAlignment="1">
      <alignment horizontal="right" vertical="center"/>
    </xf>
    <xf numFmtId="176" fontId="4" fillId="8" borderId="102" xfId="0" applyNumberFormat="1" applyFont="1" applyFill="1" applyBorder="1" applyAlignment="1">
      <alignment horizontal="right" vertical="center"/>
    </xf>
    <xf numFmtId="176" fontId="4" fillId="2" borderId="103" xfId="0" applyNumberFormat="1" applyFont="1" applyFill="1" applyBorder="1" applyAlignment="1">
      <alignment horizontal="right" vertical="center"/>
    </xf>
    <xf numFmtId="176" fontId="4" fillId="2" borderId="186" xfId="0" applyNumberFormat="1" applyFont="1" applyFill="1" applyBorder="1" applyAlignment="1">
      <alignment horizontal="right" vertical="center"/>
    </xf>
    <xf numFmtId="176" fontId="5" fillId="0" borderId="102" xfId="0" applyNumberFormat="1" applyFont="1" applyBorder="1" applyAlignment="1">
      <alignment horizontal="right" vertical="center"/>
    </xf>
    <xf numFmtId="176" fontId="4" fillId="2" borderId="203" xfId="0" applyNumberFormat="1" applyFont="1" applyFill="1" applyBorder="1" applyAlignment="1">
      <alignment horizontal="right" vertical="center"/>
    </xf>
    <xf numFmtId="176" fontId="4" fillId="2" borderId="204"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05" xfId="0" applyFont="1" applyBorder="1" applyAlignment="1">
      <alignment horizontal="distributed" vertical="center"/>
    </xf>
    <xf numFmtId="176" fontId="4" fillId="8" borderId="105" xfId="0" applyNumberFormat="1" applyFont="1" applyFill="1" applyBorder="1" applyAlignment="1">
      <alignment horizontal="right" vertical="center"/>
    </xf>
    <xf numFmtId="176" fontId="4" fillId="2" borderId="106" xfId="0" applyNumberFormat="1" applyFont="1" applyFill="1" applyBorder="1" applyAlignment="1">
      <alignment horizontal="right" vertical="center"/>
    </xf>
    <xf numFmtId="176" fontId="4" fillId="2" borderId="177" xfId="0" applyNumberFormat="1" applyFont="1" applyFill="1" applyBorder="1" applyAlignment="1">
      <alignment horizontal="right" vertical="center"/>
    </xf>
    <xf numFmtId="176" fontId="5" fillId="0" borderId="105" xfId="0" applyNumberFormat="1" applyFont="1" applyBorder="1" applyAlignment="1">
      <alignment horizontal="right" vertical="center"/>
    </xf>
    <xf numFmtId="176" fontId="4" fillId="2" borderId="206" xfId="0" applyNumberFormat="1" applyFont="1" applyFill="1" applyBorder="1" applyAlignment="1">
      <alignment horizontal="right" vertical="center"/>
    </xf>
    <xf numFmtId="176" fontId="4" fillId="2" borderId="207" xfId="0" applyNumberFormat="1" applyFont="1" applyFill="1" applyBorder="1" applyAlignment="1">
      <alignment horizontal="right" vertical="center"/>
    </xf>
    <xf numFmtId="176" fontId="4" fillId="8" borderId="108" xfId="0" applyNumberFormat="1" applyFont="1" applyFill="1" applyBorder="1" applyAlignment="1">
      <alignment horizontal="right" vertical="center"/>
    </xf>
    <xf numFmtId="176" fontId="4" fillId="2" borderId="110" xfId="0" applyNumberFormat="1" applyFont="1" applyFill="1" applyBorder="1" applyAlignment="1">
      <alignment horizontal="right" vertical="center"/>
    </xf>
    <xf numFmtId="176" fontId="4" fillId="2" borderId="188" xfId="0" applyNumberFormat="1" applyFont="1" applyFill="1" applyBorder="1" applyAlignment="1">
      <alignment horizontal="right" vertical="center"/>
    </xf>
    <xf numFmtId="176" fontId="5" fillId="0" borderId="108" xfId="0" applyNumberFormat="1" applyFont="1" applyBorder="1" applyAlignment="1">
      <alignment horizontal="right" vertical="center"/>
    </xf>
    <xf numFmtId="176" fontId="4" fillId="2" borderId="208" xfId="0" applyNumberFormat="1" applyFont="1" applyFill="1" applyBorder="1" applyAlignment="1">
      <alignment horizontal="right" vertical="center"/>
    </xf>
    <xf numFmtId="176" fontId="4" fillId="2" borderId="209" xfId="0" applyNumberFormat="1" applyFont="1" applyFill="1" applyBorder="1" applyAlignment="1">
      <alignment horizontal="right" vertical="center"/>
    </xf>
    <xf numFmtId="0" fontId="4" fillId="0" borderId="0" xfId="0" applyFont="1" applyAlignment="1">
      <alignment horizontal="right" vertical="center"/>
    </xf>
    <xf numFmtId="0" fontId="4" fillId="0" borderId="211" xfId="0" applyFont="1" applyBorder="1" applyAlignment="1">
      <alignment horizontal="center" vertical="center"/>
    </xf>
    <xf numFmtId="0" fontId="5" fillId="0" borderId="15" xfId="0" applyFont="1" applyFill="1" applyBorder="1" applyAlignment="1">
      <alignment horizontal="center" vertical="center"/>
    </xf>
    <xf numFmtId="0" fontId="5" fillId="0" borderId="212" xfId="0" applyFont="1" applyFill="1" applyBorder="1" applyAlignment="1">
      <alignment horizontal="center" vertical="center"/>
    </xf>
    <xf numFmtId="0" fontId="5" fillId="0" borderId="16" xfId="0" applyFont="1" applyFill="1" applyBorder="1" applyAlignment="1">
      <alignment horizontal="center" vertical="center"/>
    </xf>
    <xf numFmtId="0" fontId="5" fillId="8" borderId="96" xfId="0" applyFont="1" applyFill="1" applyBorder="1" applyAlignment="1">
      <alignment horizontal="right"/>
    </xf>
    <xf numFmtId="0" fontId="5" fillId="2" borderId="211" xfId="0" applyFont="1" applyFill="1" applyBorder="1" applyAlignment="1">
      <alignment horizontal="right"/>
    </xf>
    <xf numFmtId="38" fontId="4" fillId="8" borderId="215" xfId="2" applyFont="1" applyFill="1" applyBorder="1" applyAlignment="1">
      <alignment horizontal="right" vertical="center"/>
    </xf>
    <xf numFmtId="38" fontId="4" fillId="2" borderId="216" xfId="2" applyFont="1" applyFill="1" applyBorder="1" applyAlignment="1">
      <alignment horizontal="right" vertical="center"/>
    </xf>
    <xf numFmtId="38" fontId="4" fillId="2" borderId="217" xfId="2" applyFont="1" applyFill="1" applyBorder="1" applyAlignment="1">
      <alignment horizontal="right" vertical="center"/>
    </xf>
    <xf numFmtId="38" fontId="4" fillId="8" borderId="102" xfId="2" applyFont="1" applyFill="1" applyBorder="1" applyAlignment="1">
      <alignment horizontal="right" vertical="center"/>
    </xf>
    <xf numFmtId="38" fontId="4" fillId="2" borderId="103" xfId="2" applyFont="1" applyFill="1" applyBorder="1" applyAlignment="1">
      <alignment horizontal="right" vertical="center"/>
    </xf>
    <xf numFmtId="38" fontId="4" fillId="2" borderId="157" xfId="2" applyFont="1" applyFill="1" applyBorder="1" applyAlignment="1">
      <alignment horizontal="right" vertical="center"/>
    </xf>
    <xf numFmtId="38" fontId="4" fillId="8" borderId="224" xfId="2" applyFont="1" applyFill="1" applyBorder="1" applyAlignment="1">
      <alignment horizontal="right" vertical="center"/>
    </xf>
    <xf numFmtId="38" fontId="4" fillId="2" borderId="225" xfId="2" applyFont="1" applyFill="1" applyBorder="1" applyAlignment="1">
      <alignment horizontal="right" vertical="center"/>
    </xf>
    <xf numFmtId="38" fontId="4" fillId="2" borderId="226" xfId="2" applyFont="1" applyFill="1" applyBorder="1" applyAlignment="1">
      <alignment horizontal="right" vertical="center"/>
    </xf>
    <xf numFmtId="0" fontId="4" fillId="0" borderId="229" xfId="0" applyFont="1" applyBorder="1" applyAlignment="1">
      <alignment horizontal="distributed" vertical="center"/>
    </xf>
    <xf numFmtId="38" fontId="4" fillId="8" borderId="230" xfId="2" applyFont="1" applyFill="1" applyBorder="1" applyAlignment="1">
      <alignment horizontal="right" vertical="center"/>
    </xf>
    <xf numFmtId="38" fontId="4" fillId="2" borderId="231" xfId="2" applyFont="1" applyFill="1" applyBorder="1" applyAlignment="1">
      <alignment horizontal="right" vertical="center"/>
    </xf>
    <xf numFmtId="38" fontId="4" fillId="2" borderId="232" xfId="2" applyFont="1" applyFill="1" applyBorder="1" applyAlignment="1">
      <alignment horizontal="right" vertical="center"/>
    </xf>
    <xf numFmtId="0" fontId="4" fillId="0" borderId="233" xfId="0" applyFont="1" applyBorder="1" applyAlignment="1">
      <alignment horizontal="distributed" vertical="center"/>
    </xf>
    <xf numFmtId="38" fontId="4" fillId="8" borderId="124" xfId="2" applyFont="1" applyFill="1" applyBorder="1" applyAlignment="1">
      <alignment horizontal="right" vertical="center"/>
    </xf>
    <xf numFmtId="38" fontId="4" fillId="2" borderId="126" xfId="2" applyFont="1" applyFill="1" applyBorder="1" applyAlignment="1">
      <alignment horizontal="right" vertical="center"/>
    </xf>
    <xf numFmtId="38" fontId="4" fillId="2" borderId="234" xfId="2" applyFont="1" applyFill="1" applyBorder="1" applyAlignment="1">
      <alignment horizontal="right" vertical="center"/>
    </xf>
    <xf numFmtId="38" fontId="4" fillId="8" borderId="167" xfId="2" applyFont="1" applyFill="1" applyBorder="1" applyAlignment="1">
      <alignment horizontal="right" vertical="center"/>
    </xf>
    <xf numFmtId="38" fontId="4" fillId="2" borderId="168" xfId="2" applyFont="1" applyFill="1" applyBorder="1" applyAlignment="1">
      <alignment horizontal="right" vertical="center"/>
    </xf>
    <xf numFmtId="38" fontId="4" fillId="2" borderId="184" xfId="2" applyFont="1" applyFill="1" applyBorder="1" applyAlignment="1">
      <alignment horizontal="right" vertical="center"/>
    </xf>
    <xf numFmtId="38" fontId="4" fillId="8" borderId="86" xfId="2" applyFont="1" applyFill="1" applyBorder="1" applyAlignment="1">
      <alignment horizontal="right" vertical="center"/>
    </xf>
    <xf numFmtId="38" fontId="4" fillId="2" borderId="88" xfId="2" applyFont="1" applyFill="1" applyBorder="1" applyAlignment="1">
      <alignment horizontal="right" vertical="center"/>
    </xf>
    <xf numFmtId="38" fontId="4" fillId="2" borderId="236" xfId="2"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3" xfId="0" applyFont="1" applyBorder="1" applyAlignment="1">
      <alignment horizontal="distributed" vertical="center"/>
    </xf>
    <xf numFmtId="0" fontId="0" fillId="0" borderId="24" xfId="0" applyBorder="1" applyAlignment="1">
      <alignment vertical="center"/>
    </xf>
    <xf numFmtId="0" fontId="6" fillId="0" borderId="25" xfId="0" applyFont="1" applyBorder="1" applyAlignment="1">
      <alignment horizontal="distributed" vertical="center" shrinkToFit="1"/>
    </xf>
    <xf numFmtId="0" fontId="7" fillId="0" borderId="26" xfId="0" applyFont="1" applyBorder="1" applyAlignment="1">
      <alignment horizontal="distributed" shrinkToFit="1"/>
    </xf>
    <xf numFmtId="0" fontId="6" fillId="0" borderId="29" xfId="0" applyFont="1" applyBorder="1" applyAlignment="1">
      <alignment horizontal="distributed" vertical="center" shrinkToFit="1"/>
    </xf>
    <xf numFmtId="0" fontId="7" fillId="0" borderId="30" xfId="0" applyFont="1" applyBorder="1" applyAlignment="1">
      <alignment horizontal="distributed" vertical="center" shrinkToFit="1"/>
    </xf>
    <xf numFmtId="0" fontId="4" fillId="0" borderId="8" xfId="0" applyFont="1" applyBorder="1" applyAlignment="1">
      <alignment horizontal="distributed" vertical="center"/>
    </xf>
    <xf numFmtId="0" fontId="8" fillId="0" borderId="9" xfId="0" applyFont="1" applyBorder="1" applyAlignment="1"/>
    <xf numFmtId="0" fontId="4" fillId="0" borderId="29" xfId="0" applyFont="1" applyBorder="1" applyAlignment="1">
      <alignment horizontal="distributed" vertical="center"/>
    </xf>
    <xf numFmtId="0" fontId="8" fillId="0" borderId="30" xfId="0" applyFont="1" applyBorder="1" applyAlignment="1">
      <alignment vertical="center"/>
    </xf>
    <xf numFmtId="0" fontId="6" fillId="0" borderId="32" xfId="0" applyFont="1" applyBorder="1" applyAlignment="1">
      <alignment horizontal="distributed" vertical="center" shrinkToFit="1"/>
    </xf>
    <xf numFmtId="0" fontId="6" fillId="0" borderId="33" xfId="0" applyFont="1" applyBorder="1" applyAlignment="1">
      <alignment horizontal="distributed" vertical="center" shrinkToFit="1"/>
    </xf>
    <xf numFmtId="0" fontId="6" fillId="0" borderId="34" xfId="0" applyFont="1" applyBorder="1" applyAlignment="1">
      <alignment horizontal="distributed" vertical="center" shrinkToFit="1"/>
    </xf>
    <xf numFmtId="0" fontId="6" fillId="0" borderId="35" xfId="0" applyFont="1" applyBorder="1" applyAlignment="1">
      <alignment horizontal="distributed" vertical="center" shrinkToFi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4" fillId="0" borderId="42" xfId="0" applyFont="1" applyBorder="1" applyAlignment="1">
      <alignment horizontal="distributed" vertical="center"/>
    </xf>
    <xf numFmtId="0" fontId="4" fillId="0" borderId="43" xfId="0" applyFont="1" applyBorder="1" applyAlignment="1">
      <alignment horizontal="distributed" vertical="center"/>
    </xf>
    <xf numFmtId="0" fontId="4" fillId="0" borderId="47" xfId="0" applyFont="1" applyBorder="1" applyAlignment="1">
      <alignment horizontal="distributed" vertical="center"/>
    </xf>
    <xf numFmtId="0" fontId="4" fillId="0" borderId="48" xfId="0" applyFont="1" applyBorder="1" applyAlignment="1">
      <alignment horizontal="distributed" vertical="center"/>
    </xf>
    <xf numFmtId="0" fontId="4" fillId="0" borderId="49" xfId="0" applyFont="1" applyBorder="1" applyAlignment="1">
      <alignment horizontal="distributed" vertical="center"/>
    </xf>
    <xf numFmtId="0" fontId="4" fillId="0" borderId="46"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56" xfId="0" applyFont="1" applyBorder="1" applyAlignment="1">
      <alignment horizontal="distributed" vertical="center"/>
    </xf>
    <xf numFmtId="0" fontId="4" fillId="0" borderId="57" xfId="0" applyFont="1" applyBorder="1" applyAlignment="1">
      <alignment horizontal="distributed" vertical="center"/>
    </xf>
    <xf numFmtId="0" fontId="4" fillId="0" borderId="58" xfId="0" applyFont="1" applyBorder="1" applyAlignment="1">
      <alignment horizontal="distributed" vertical="center"/>
    </xf>
    <xf numFmtId="0" fontId="0" fillId="0" borderId="59" xfId="0" applyBorder="1" applyAlignment="1">
      <alignment horizontal="distributed" vertical="center"/>
    </xf>
    <xf numFmtId="0" fontId="0" fillId="0" borderId="60" xfId="0" applyBorder="1" applyAlignment="1">
      <alignment horizontal="distributed" vertical="center"/>
    </xf>
    <xf numFmtId="0" fontId="4" fillId="0" borderId="61" xfId="0" applyFont="1" applyBorder="1" applyAlignment="1">
      <alignment horizontal="distributed" vertical="center"/>
    </xf>
    <xf numFmtId="0" fontId="0" fillId="0" borderId="62" xfId="0" applyBorder="1" applyAlignment="1">
      <alignment horizontal="distributed" vertical="center"/>
    </xf>
    <xf numFmtId="0" fontId="4" fillId="0" borderId="66" xfId="0" applyFont="1" applyBorder="1" applyAlignment="1">
      <alignment horizontal="distributed" vertical="center"/>
    </xf>
    <xf numFmtId="0" fontId="0" fillId="0" borderId="67" xfId="0" applyBorder="1" applyAlignment="1">
      <alignment horizontal="distributed"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4" xfId="0" applyFont="1" applyBorder="1" applyAlignment="1">
      <alignment horizontal="center" vertical="center"/>
    </xf>
    <xf numFmtId="0" fontId="4" fillId="0" borderId="75" xfId="0" applyFont="1" applyBorder="1" applyAlignment="1">
      <alignment horizontal="distributed" vertical="center"/>
    </xf>
    <xf numFmtId="0" fontId="4" fillId="0" borderId="76" xfId="0" applyFont="1" applyBorder="1" applyAlignment="1">
      <alignment horizontal="distributed"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xf>
    <xf numFmtId="0" fontId="4" fillId="0" borderId="84" xfId="0" applyFont="1" applyBorder="1" applyAlignment="1">
      <alignment horizontal="distributed" vertical="center"/>
    </xf>
    <xf numFmtId="0" fontId="4" fillId="0" borderId="85" xfId="0" applyFont="1" applyBorder="1" applyAlignment="1">
      <alignment horizontal="distributed" vertical="center"/>
    </xf>
    <xf numFmtId="0" fontId="4" fillId="0" borderId="91" xfId="0" applyFont="1" applyBorder="1" applyAlignment="1">
      <alignment horizontal="distributed" vertical="center"/>
    </xf>
    <xf numFmtId="0" fontId="4" fillId="0" borderId="92" xfId="0" applyFont="1" applyBorder="1" applyAlignment="1">
      <alignment horizontal="distributed" vertical="center"/>
    </xf>
    <xf numFmtId="0" fontId="4" fillId="4" borderId="0" xfId="0" applyFont="1" applyFill="1" applyBorder="1" applyAlignment="1">
      <alignment horizontal="left" vertical="center"/>
    </xf>
    <xf numFmtId="0" fontId="4" fillId="0" borderId="94" xfId="0" applyFont="1" applyBorder="1" applyAlignment="1">
      <alignment horizontal="distributed" vertical="center" justifyLastLine="1"/>
    </xf>
    <xf numFmtId="0" fontId="4" fillId="0" borderId="98" xfId="0" applyFont="1" applyBorder="1" applyAlignment="1">
      <alignment horizontal="distributed" vertical="center" justifyLastLine="1"/>
    </xf>
    <xf numFmtId="0" fontId="4" fillId="0" borderId="93" xfId="0" applyFont="1" applyBorder="1" applyAlignment="1">
      <alignment horizontal="distributed" vertical="center" justifyLastLine="1"/>
    </xf>
    <xf numFmtId="0" fontId="4" fillId="0" borderId="95" xfId="0" applyFont="1" applyBorder="1" applyAlignment="1">
      <alignment horizontal="distributed" vertical="center" justifyLastLine="1"/>
    </xf>
    <xf numFmtId="0" fontId="4" fillId="0" borderId="144" xfId="0" applyFont="1" applyBorder="1" applyAlignment="1">
      <alignment horizontal="left" vertical="center" wrapText="1"/>
    </xf>
    <xf numFmtId="0" fontId="4" fillId="0" borderId="144" xfId="0" applyFont="1" applyBorder="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50" xfId="0" applyFont="1" applyBorder="1" applyAlignment="1">
      <alignment horizontal="left" vertical="center"/>
    </xf>
    <xf numFmtId="0" fontId="4" fillId="0" borderId="144" xfId="0" applyFont="1" applyBorder="1" applyAlignment="1">
      <alignment horizontal="center" vertical="center"/>
    </xf>
    <xf numFmtId="0" fontId="4" fillId="0" borderId="0" xfId="0" applyFont="1" applyBorder="1" applyAlignment="1">
      <alignment horizontal="center" vertical="center"/>
    </xf>
    <xf numFmtId="0" fontId="4" fillId="0" borderId="151" xfId="0" applyFont="1" applyBorder="1" applyAlignment="1">
      <alignment horizontal="distributed" vertical="center" justifyLastLine="1"/>
    </xf>
    <xf numFmtId="0" fontId="4" fillId="0" borderId="82" xfId="0" applyFont="1" applyBorder="1" applyAlignment="1">
      <alignment horizontal="distributed" vertical="center" justifyLastLine="1"/>
    </xf>
    <xf numFmtId="0" fontId="4" fillId="0" borderId="152" xfId="0" applyFont="1" applyBorder="1" applyAlignment="1">
      <alignment horizontal="distributed" vertical="center" justifyLastLine="1"/>
    </xf>
    <xf numFmtId="0" fontId="4" fillId="0" borderId="161" xfId="0" applyFont="1" applyBorder="1" applyAlignment="1">
      <alignment horizontal="distributed" vertical="center"/>
    </xf>
    <xf numFmtId="0" fontId="4" fillId="0" borderId="165" xfId="0" applyFont="1" applyBorder="1" applyAlignment="1">
      <alignment horizontal="distributed" vertical="center"/>
    </xf>
    <xf numFmtId="0" fontId="4" fillId="0" borderId="167" xfId="0" applyFont="1" applyBorder="1" applyAlignment="1">
      <alignment horizontal="distributed" vertical="center"/>
    </xf>
    <xf numFmtId="0" fontId="4" fillId="0" borderId="168" xfId="0" applyFont="1" applyBorder="1" applyAlignment="1">
      <alignment horizontal="distributed" vertical="center"/>
    </xf>
    <xf numFmtId="0" fontId="4" fillId="0" borderId="171" xfId="0" applyFont="1" applyBorder="1" applyAlignment="1">
      <alignment horizontal="center" vertical="distributed" textRotation="255" indent="2"/>
    </xf>
    <xf numFmtId="0" fontId="4" fillId="0" borderId="176" xfId="0" applyFont="1" applyBorder="1" applyAlignment="1">
      <alignment horizontal="center" vertical="distributed" textRotation="255" indent="2"/>
    </xf>
    <xf numFmtId="0" fontId="4" fillId="0" borderId="180" xfId="0" applyFont="1" applyBorder="1" applyAlignment="1">
      <alignment horizontal="center" vertical="distributed" textRotation="255" indent="2"/>
    </xf>
    <xf numFmtId="0" fontId="4" fillId="0" borderId="172" xfId="0" applyFont="1" applyBorder="1" applyAlignment="1">
      <alignment horizontal="distributed" vertical="center"/>
    </xf>
    <xf numFmtId="0" fontId="4" fillId="0" borderId="177" xfId="0" applyFont="1" applyBorder="1" applyAlignment="1">
      <alignment horizontal="distributed" vertical="center"/>
    </xf>
    <xf numFmtId="0" fontId="4" fillId="0" borderId="178" xfId="0" applyFont="1" applyBorder="1" applyAlignment="1">
      <alignment horizontal="distributed" vertical="center"/>
    </xf>
    <xf numFmtId="0" fontId="4" fillId="0" borderId="65" xfId="0" applyFont="1" applyBorder="1" applyAlignment="1">
      <alignment horizontal="distributed" vertical="center"/>
    </xf>
    <xf numFmtId="0" fontId="4" fillId="0" borderId="40" xfId="0" applyFont="1" applyBorder="1" applyAlignment="1">
      <alignment horizontal="distributed" vertical="center"/>
    </xf>
    <xf numFmtId="0" fontId="4" fillId="0" borderId="37" xfId="0" applyFont="1" applyBorder="1" applyAlignment="1">
      <alignment horizontal="distributed" vertical="center"/>
    </xf>
    <xf numFmtId="0" fontId="4" fillId="0" borderId="154" xfId="0" applyFont="1" applyBorder="1" applyAlignment="1">
      <alignment horizontal="center" vertical="distributed" textRotation="255" indent="2"/>
    </xf>
    <xf numFmtId="0" fontId="4" fillId="0" borderId="158" xfId="0" applyFont="1" applyBorder="1" applyAlignment="1">
      <alignment horizontal="center" vertical="distributed" textRotation="255" indent="2"/>
    </xf>
    <xf numFmtId="0" fontId="4" fillId="0" borderId="166" xfId="0" applyFont="1" applyBorder="1" applyAlignment="1">
      <alignment horizontal="center" vertical="distributed" textRotation="255" indent="2"/>
    </xf>
    <xf numFmtId="0" fontId="4" fillId="0" borderId="102" xfId="0" applyFont="1" applyBorder="1" applyAlignment="1">
      <alignment horizontal="distributed" vertical="center"/>
    </xf>
    <xf numFmtId="0" fontId="4" fillId="0" borderId="103" xfId="0" applyFont="1" applyBorder="1" applyAlignment="1">
      <alignment horizontal="distributed" vertical="center"/>
    </xf>
    <xf numFmtId="0" fontId="4" fillId="0" borderId="105" xfId="0" applyFont="1" applyBorder="1" applyAlignment="1">
      <alignment horizontal="distributed" vertical="center"/>
    </xf>
    <xf numFmtId="0" fontId="4" fillId="0" borderId="106" xfId="0" applyFont="1" applyBorder="1" applyAlignment="1">
      <alignment horizontal="distributed" vertical="center"/>
    </xf>
    <xf numFmtId="0" fontId="4" fillId="0" borderId="52" xfId="0" applyFont="1" applyBorder="1" applyAlignment="1">
      <alignment horizontal="center" vertical="center" textRotation="255" wrapText="1"/>
    </xf>
    <xf numFmtId="0" fontId="4" fillId="0" borderId="52"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181" xfId="0" applyFont="1" applyBorder="1" applyAlignment="1">
      <alignment horizontal="distributed" vertical="center"/>
    </xf>
    <xf numFmtId="0" fontId="4" fillId="0" borderId="185" xfId="0" applyFont="1" applyBorder="1" applyAlignment="1">
      <alignment horizontal="center" vertical="distributed" textRotation="255" indent="2"/>
    </xf>
    <xf numFmtId="0" fontId="4" fillId="0" borderId="187" xfId="0" applyFont="1" applyBorder="1" applyAlignment="1">
      <alignment horizontal="center" vertical="distributed" textRotation="255" indent="2"/>
    </xf>
    <xf numFmtId="0" fontId="4" fillId="0" borderId="186" xfId="0" applyFont="1" applyBorder="1" applyAlignment="1">
      <alignment horizontal="distributed" vertical="center"/>
    </xf>
    <xf numFmtId="0" fontId="4" fillId="0" borderId="188" xfId="0" applyFont="1" applyBorder="1" applyAlignment="1">
      <alignment horizontal="distributed" vertical="center"/>
    </xf>
    <xf numFmtId="0" fontId="4" fillId="0" borderId="4" xfId="0" applyFont="1" applyBorder="1" applyAlignment="1">
      <alignment horizontal="center" vertical="center"/>
    </xf>
    <xf numFmtId="0" fontId="4" fillId="0" borderId="151" xfId="0" applyFont="1" applyBorder="1" applyAlignment="1">
      <alignment horizontal="center" vertical="center"/>
    </xf>
    <xf numFmtId="0" fontId="4" fillId="0" borderId="192" xfId="0" applyFont="1" applyBorder="1" applyAlignment="1">
      <alignment horizontal="center" vertical="center" textRotation="255"/>
    </xf>
    <xf numFmtId="0" fontId="0" fillId="0" borderId="194" xfId="0" applyFont="1" applyBorder="1" applyAlignment="1">
      <alignment horizontal="center" vertical="center"/>
    </xf>
    <xf numFmtId="0" fontId="0" fillId="0" borderId="195"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44"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93" xfId="0" applyFont="1" applyBorder="1" applyAlignment="1">
      <alignment horizontal="center" vertical="center"/>
    </xf>
    <xf numFmtId="0" fontId="4" fillId="0" borderId="95" xfId="0" applyFont="1" applyBorder="1" applyAlignment="1">
      <alignment horizontal="center" vertical="center"/>
    </xf>
    <xf numFmtId="0" fontId="4" fillId="0" borderId="197" xfId="0" applyFont="1" applyBorder="1" applyAlignment="1">
      <alignment horizontal="center" vertical="center"/>
    </xf>
    <xf numFmtId="0" fontId="4" fillId="0" borderId="198" xfId="0" applyFont="1" applyBorder="1" applyAlignment="1">
      <alignment horizontal="center" vertical="center"/>
    </xf>
    <xf numFmtId="0" fontId="4" fillId="0" borderId="197" xfId="0" applyFont="1" applyBorder="1" applyAlignment="1">
      <alignment horizontal="distributed" vertical="center" justifyLastLine="1"/>
    </xf>
    <xf numFmtId="0" fontId="4" fillId="0" borderId="198" xfId="0" applyFont="1" applyBorder="1" applyAlignment="1">
      <alignment horizontal="distributed" vertical="center" justifyLastLine="1"/>
    </xf>
    <xf numFmtId="0" fontId="4" fillId="0" borderId="199" xfId="0" applyFont="1" applyBorder="1" applyAlignment="1">
      <alignment horizontal="center" vertical="center" wrapText="1"/>
    </xf>
    <xf numFmtId="0" fontId="4" fillId="0" borderId="200" xfId="0" applyFont="1" applyBorder="1" applyAlignment="1">
      <alignment horizontal="center" vertical="center" wrapText="1"/>
    </xf>
    <xf numFmtId="0" fontId="4" fillId="0" borderId="220" xfId="0" applyFont="1" applyBorder="1" applyAlignment="1">
      <alignment horizontal="distributed" vertical="center"/>
    </xf>
    <xf numFmtId="0" fontId="4" fillId="0" borderId="210" xfId="0" applyFont="1" applyBorder="1" applyAlignment="1">
      <alignment horizontal="center" vertical="center"/>
    </xf>
    <xf numFmtId="0" fontId="11" fillId="0" borderId="4" xfId="0" applyFont="1" applyBorder="1" applyAlignment="1">
      <alignment horizontal="center" vertical="center"/>
    </xf>
    <xf numFmtId="0" fontId="11" fillId="0" borderId="15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22" xfId="0" applyFont="1" applyBorder="1" applyAlignment="1">
      <alignment horizontal="distributed" vertical="center"/>
    </xf>
    <xf numFmtId="0" fontId="4" fillId="0" borderId="223" xfId="0" applyFont="1" applyBorder="1" applyAlignment="1">
      <alignment horizontal="distributed" vertical="center"/>
    </xf>
    <xf numFmtId="0" fontId="4" fillId="0" borderId="227"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235" xfId="0" applyFont="1" applyBorder="1" applyAlignment="1">
      <alignment horizontal="center" vertical="center" textRotation="255"/>
    </xf>
    <xf numFmtId="0" fontId="4" fillId="0" borderId="228" xfId="0" applyFont="1" applyBorder="1" applyAlignment="1">
      <alignment horizontal="distributed" vertical="center" wrapText="1"/>
    </xf>
    <xf numFmtId="0" fontId="0" fillId="0" borderId="218" xfId="0" applyFont="1" applyBorder="1" applyAlignment="1">
      <alignment horizontal="distributed" vertical="center" wrapText="1"/>
    </xf>
    <xf numFmtId="0" fontId="4" fillId="0" borderId="150" xfId="0" applyFont="1" applyBorder="1" applyAlignment="1">
      <alignment horizontal="distributed" vertical="center"/>
    </xf>
    <xf numFmtId="0" fontId="4" fillId="0" borderId="194" xfId="0" applyFont="1" applyBorder="1" applyAlignment="1">
      <alignment horizontal="center" vertical="distributed" textRotation="255" indent="3"/>
    </xf>
    <xf numFmtId="0" fontId="4" fillId="0" borderId="221" xfId="0" applyFont="1" applyBorder="1" applyAlignment="1">
      <alignment horizontal="center" vertical="distributed" textRotation="255" indent="3"/>
    </xf>
    <xf numFmtId="0" fontId="5" fillId="0" borderId="213" xfId="0" applyFont="1" applyBorder="1" applyAlignment="1">
      <alignment horizontal="right" vertical="center"/>
    </xf>
    <xf numFmtId="0" fontId="12" fillId="0" borderId="214" xfId="0" applyFont="1" applyBorder="1" applyAlignment="1">
      <alignment vertical="center"/>
    </xf>
    <xf numFmtId="0" fontId="4" fillId="0" borderId="218" xfId="0" applyFont="1" applyBorder="1" applyAlignment="1">
      <alignment horizontal="distributed" vertical="center"/>
    </xf>
    <xf numFmtId="0" fontId="0" fillId="0" borderId="165" xfId="0" applyFont="1" applyBorder="1" applyAlignment="1">
      <alignment vertical="center"/>
    </xf>
    <xf numFmtId="0" fontId="5" fillId="0" borderId="219" xfId="0" applyFont="1" applyBorder="1" applyAlignment="1">
      <alignment horizontal="right" vertical="center"/>
    </xf>
    <xf numFmtId="0" fontId="12" fillId="0" borderId="161" xfId="0" applyFont="1" applyBorder="1" applyAlignment="1">
      <alignment vertical="center"/>
    </xf>
    <xf numFmtId="0" fontId="4" fillId="0" borderId="237" xfId="0" applyFont="1" applyFill="1" applyBorder="1" applyAlignment="1">
      <alignment horizontal="distributed" vertical="center"/>
    </xf>
    <xf numFmtId="0" fontId="4" fillId="0" borderId="49" xfId="0" applyFont="1" applyFill="1" applyBorder="1" applyAlignment="1">
      <alignment horizontal="distributed" vertical="center"/>
    </xf>
    <xf numFmtId="0" fontId="4" fillId="7" borderId="51" xfId="0" applyFont="1" applyFill="1" applyBorder="1" applyAlignment="1">
      <alignment horizontal="distributed" vertical="center"/>
    </xf>
    <xf numFmtId="0" fontId="4" fillId="5" borderId="238" xfId="0" applyFont="1" applyFill="1" applyBorder="1" applyAlignment="1">
      <alignment horizontal="distributed" vertical="center"/>
    </xf>
    <xf numFmtId="0" fontId="4" fillId="7" borderId="239" xfId="0" applyFont="1" applyFill="1" applyBorder="1" applyAlignment="1">
      <alignment horizontal="distributed" vertical="center"/>
    </xf>
    <xf numFmtId="0" fontId="4" fillId="6" borderId="240" xfId="0" applyFont="1" applyFill="1" applyBorder="1" applyAlignment="1">
      <alignment horizontal="distributed"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view="pageBreakPreview" zoomScale="85" zoomScaleNormal="100" zoomScaleSheetLayoutView="85" workbookViewId="0">
      <selection activeCell="H26" sqref="H26"/>
    </sheetView>
  </sheetViews>
  <sheetFormatPr defaultColWidth="12.625" defaultRowHeight="11.25"/>
  <cols>
    <col min="1" max="1" width="10.625" style="1" customWidth="1"/>
    <col min="2" max="2" width="11.375" style="1" customWidth="1"/>
    <col min="3" max="3" width="13.625" style="1" customWidth="1"/>
    <col min="4" max="4" width="11.625" style="1" customWidth="1"/>
    <col min="5" max="6" width="13.5" style="1" customWidth="1"/>
    <col min="7" max="7" width="12.125" style="1" customWidth="1"/>
    <col min="8" max="8" width="14" style="1" customWidth="1"/>
    <col min="9" max="9" width="11.125" style="1" customWidth="1"/>
    <col min="10" max="14" width="12.25" style="1" customWidth="1"/>
    <col min="15" max="15" width="11.375" style="1" customWidth="1"/>
    <col min="16" max="16" width="10.625" style="1" customWidth="1"/>
    <col min="17" max="16384" width="12.625" style="1"/>
  </cols>
  <sheetData>
    <row r="1" spans="1:16" ht="15">
      <c r="A1" s="282" t="s">
        <v>0</v>
      </c>
      <c r="B1" s="282"/>
      <c r="C1" s="282"/>
      <c r="D1" s="282"/>
      <c r="E1" s="282"/>
      <c r="F1" s="282"/>
      <c r="G1" s="282"/>
      <c r="H1" s="282"/>
      <c r="I1" s="282"/>
      <c r="J1" s="282"/>
      <c r="K1" s="282"/>
      <c r="L1" s="282"/>
      <c r="M1" s="282"/>
      <c r="N1" s="282"/>
      <c r="O1" s="282"/>
      <c r="P1" s="282"/>
    </row>
    <row r="2" spans="1:16" ht="12" thickBot="1">
      <c r="A2" s="1" t="s">
        <v>1</v>
      </c>
    </row>
    <row r="3" spans="1:16" ht="19.5" customHeight="1">
      <c r="A3" s="283" t="s">
        <v>2</v>
      </c>
      <c r="B3" s="284"/>
      <c r="C3" s="287" t="s">
        <v>3</v>
      </c>
      <c r="D3" s="288"/>
      <c r="E3" s="289"/>
      <c r="F3" s="287" t="s">
        <v>4</v>
      </c>
      <c r="G3" s="288"/>
      <c r="H3" s="289"/>
      <c r="I3" s="287" t="s">
        <v>5</v>
      </c>
      <c r="J3" s="288"/>
      <c r="K3" s="289"/>
      <c r="L3" s="287" t="s">
        <v>6</v>
      </c>
      <c r="M3" s="288"/>
      <c r="N3" s="289"/>
      <c r="O3" s="290" t="s">
        <v>7</v>
      </c>
      <c r="P3" s="291"/>
    </row>
    <row r="4" spans="1:16" ht="15" customHeight="1">
      <c r="A4" s="285"/>
      <c r="B4" s="286"/>
      <c r="C4" s="2" t="s">
        <v>8</v>
      </c>
      <c r="D4" s="3" t="s">
        <v>9</v>
      </c>
      <c r="E4" s="4" t="s">
        <v>10</v>
      </c>
      <c r="F4" s="2" t="s">
        <v>8</v>
      </c>
      <c r="G4" s="3" t="s">
        <v>9</v>
      </c>
      <c r="H4" s="4" t="s">
        <v>10</v>
      </c>
      <c r="I4" s="2" t="s">
        <v>8</v>
      </c>
      <c r="J4" s="3" t="s">
        <v>9</v>
      </c>
      <c r="K4" s="4" t="s">
        <v>10</v>
      </c>
      <c r="L4" s="2" t="s">
        <v>8</v>
      </c>
      <c r="M4" s="3" t="s">
        <v>9</v>
      </c>
      <c r="N4" s="4" t="s">
        <v>10</v>
      </c>
      <c r="O4" s="292"/>
      <c r="P4" s="293"/>
    </row>
    <row r="5" spans="1:16" ht="13.5">
      <c r="A5" s="294"/>
      <c r="B5" s="295"/>
      <c r="C5" s="5" t="s">
        <v>11</v>
      </c>
      <c r="D5" s="6" t="s">
        <v>11</v>
      </c>
      <c r="E5" s="7" t="s">
        <v>11</v>
      </c>
      <c r="F5" s="5" t="s">
        <v>11</v>
      </c>
      <c r="G5" s="6" t="s">
        <v>11</v>
      </c>
      <c r="H5" s="7" t="s">
        <v>11</v>
      </c>
      <c r="I5" s="5" t="s">
        <v>11</v>
      </c>
      <c r="J5" s="6" t="s">
        <v>11</v>
      </c>
      <c r="K5" s="7" t="s">
        <v>11</v>
      </c>
      <c r="L5" s="5" t="s">
        <v>11</v>
      </c>
      <c r="M5" s="6" t="s">
        <v>11</v>
      </c>
      <c r="N5" s="7" t="s">
        <v>11</v>
      </c>
      <c r="O5" s="296"/>
      <c r="P5" s="297"/>
    </row>
    <row r="6" spans="1:16" ht="21" customHeight="1">
      <c r="A6" s="298" t="s">
        <v>12</v>
      </c>
      <c r="B6" s="299"/>
      <c r="C6" s="8">
        <v>6126</v>
      </c>
      <c r="D6" s="9">
        <v>732932</v>
      </c>
      <c r="E6" s="10">
        <v>739058</v>
      </c>
      <c r="F6" s="8">
        <v>6112</v>
      </c>
      <c r="G6" s="9">
        <v>77776</v>
      </c>
      <c r="H6" s="10">
        <v>83888</v>
      </c>
      <c r="I6" s="8" t="s">
        <v>13</v>
      </c>
      <c r="J6" s="9">
        <v>73460</v>
      </c>
      <c r="K6" s="10">
        <v>73460</v>
      </c>
      <c r="L6" s="8">
        <v>14</v>
      </c>
      <c r="M6" s="9">
        <v>581695</v>
      </c>
      <c r="N6" s="10">
        <v>581710</v>
      </c>
      <c r="O6" s="300" t="s">
        <v>14</v>
      </c>
      <c r="P6" s="301"/>
    </row>
    <row r="7" spans="1:16" ht="21" customHeight="1">
      <c r="A7" s="302" t="s">
        <v>15</v>
      </c>
      <c r="B7" s="303"/>
      <c r="C7" s="11">
        <v>325268001</v>
      </c>
      <c r="D7" s="12">
        <v>1158797</v>
      </c>
      <c r="E7" s="13">
        <v>326426798</v>
      </c>
      <c r="F7" s="11">
        <v>324846186</v>
      </c>
      <c r="G7" s="12">
        <v>368506</v>
      </c>
      <c r="H7" s="13">
        <v>325214692</v>
      </c>
      <c r="I7" s="11">
        <v>7997</v>
      </c>
      <c r="J7" s="12">
        <v>72379</v>
      </c>
      <c r="K7" s="13">
        <v>80375</v>
      </c>
      <c r="L7" s="11">
        <v>413818</v>
      </c>
      <c r="M7" s="12">
        <v>717913</v>
      </c>
      <c r="N7" s="13">
        <v>1131731</v>
      </c>
      <c r="O7" s="304" t="s">
        <v>16</v>
      </c>
      <c r="P7" s="305"/>
    </row>
    <row r="8" spans="1:16" s="16" customFormat="1" ht="21" customHeight="1">
      <c r="A8" s="306" t="s">
        <v>17</v>
      </c>
      <c r="B8" s="307"/>
      <c r="C8" s="14">
        <v>96016</v>
      </c>
      <c r="D8" s="12">
        <v>3174985</v>
      </c>
      <c r="E8" s="13">
        <v>3271001</v>
      </c>
      <c r="F8" s="15">
        <v>90811</v>
      </c>
      <c r="G8" s="12">
        <v>156102</v>
      </c>
      <c r="H8" s="13">
        <v>246914</v>
      </c>
      <c r="I8" s="11" t="s">
        <v>13</v>
      </c>
      <c r="J8" s="12">
        <v>590936</v>
      </c>
      <c r="K8" s="13">
        <v>590936</v>
      </c>
      <c r="L8" s="11">
        <v>5205</v>
      </c>
      <c r="M8" s="12">
        <v>2427947</v>
      </c>
      <c r="N8" s="13">
        <v>2433152</v>
      </c>
      <c r="O8" s="308" t="s">
        <v>17</v>
      </c>
      <c r="P8" s="309"/>
    </row>
    <row r="9" spans="1:16" ht="21" customHeight="1">
      <c r="A9" s="310" t="s">
        <v>18</v>
      </c>
      <c r="B9" s="311"/>
      <c r="C9" s="11">
        <v>82066010</v>
      </c>
      <c r="D9" s="12">
        <v>3158874</v>
      </c>
      <c r="E9" s="13">
        <v>85224884</v>
      </c>
      <c r="F9" s="11">
        <v>79361533</v>
      </c>
      <c r="G9" s="12">
        <v>1300165</v>
      </c>
      <c r="H9" s="13">
        <v>80661698</v>
      </c>
      <c r="I9" s="11">
        <v>0</v>
      </c>
      <c r="J9" s="12">
        <v>36317</v>
      </c>
      <c r="K9" s="13">
        <v>36318</v>
      </c>
      <c r="L9" s="11">
        <v>2704478</v>
      </c>
      <c r="M9" s="12">
        <v>1822391</v>
      </c>
      <c r="N9" s="13">
        <v>4526869</v>
      </c>
      <c r="O9" s="312" t="s">
        <v>18</v>
      </c>
      <c r="P9" s="313"/>
    </row>
    <row r="10" spans="1:16" ht="21" customHeight="1">
      <c r="A10" s="314" t="s">
        <v>19</v>
      </c>
      <c r="B10" s="315"/>
      <c r="C10" s="17">
        <v>407436153</v>
      </c>
      <c r="D10" s="18">
        <v>8225588</v>
      </c>
      <c r="E10" s="19">
        <v>415661741</v>
      </c>
      <c r="F10" s="17">
        <v>404304642</v>
      </c>
      <c r="G10" s="18">
        <v>1902550</v>
      </c>
      <c r="H10" s="19">
        <v>406207192</v>
      </c>
      <c r="I10" s="17">
        <v>7997</v>
      </c>
      <c r="J10" s="18">
        <v>773092</v>
      </c>
      <c r="K10" s="19">
        <v>781089</v>
      </c>
      <c r="L10" s="17">
        <v>3123515</v>
      </c>
      <c r="M10" s="18">
        <v>5549946</v>
      </c>
      <c r="N10" s="19">
        <v>8673461</v>
      </c>
      <c r="O10" s="316" t="s">
        <v>20</v>
      </c>
      <c r="P10" s="317"/>
    </row>
    <row r="11" spans="1:16" ht="21" customHeight="1">
      <c r="A11" s="318" t="s">
        <v>21</v>
      </c>
      <c r="B11" s="319"/>
      <c r="C11" s="20">
        <v>165805825</v>
      </c>
      <c r="D11" s="21">
        <v>3349024</v>
      </c>
      <c r="E11" s="22">
        <v>169154848</v>
      </c>
      <c r="F11" s="20">
        <v>163061893</v>
      </c>
      <c r="G11" s="21">
        <v>1614344</v>
      </c>
      <c r="H11" s="22">
        <v>164676237</v>
      </c>
      <c r="I11" s="20">
        <v>115885</v>
      </c>
      <c r="J11" s="21">
        <v>579641</v>
      </c>
      <c r="K11" s="22">
        <v>695526</v>
      </c>
      <c r="L11" s="20">
        <v>2628046</v>
      </c>
      <c r="M11" s="21">
        <v>1155039</v>
      </c>
      <c r="N11" s="22">
        <v>3783086</v>
      </c>
      <c r="O11" s="320" t="s">
        <v>21</v>
      </c>
      <c r="P11" s="321"/>
    </row>
    <row r="12" spans="1:16" ht="21" customHeight="1">
      <c r="A12" s="322" t="s">
        <v>22</v>
      </c>
      <c r="B12" s="323"/>
      <c r="C12" s="20">
        <v>7671190</v>
      </c>
      <c r="D12" s="21">
        <v>63595</v>
      </c>
      <c r="E12" s="22">
        <v>7734786</v>
      </c>
      <c r="F12" s="20">
        <v>7576844</v>
      </c>
      <c r="G12" s="21">
        <v>32207</v>
      </c>
      <c r="H12" s="22">
        <v>7609051</v>
      </c>
      <c r="I12" s="20">
        <v>4276</v>
      </c>
      <c r="J12" s="21">
        <v>10917</v>
      </c>
      <c r="K12" s="22">
        <v>15192</v>
      </c>
      <c r="L12" s="20">
        <v>90070</v>
      </c>
      <c r="M12" s="21">
        <v>20472</v>
      </c>
      <c r="N12" s="22">
        <v>110543</v>
      </c>
      <c r="O12" s="324" t="s">
        <v>22</v>
      </c>
      <c r="P12" s="325"/>
    </row>
    <row r="13" spans="1:16" ht="21" customHeight="1">
      <c r="A13" s="318" t="s">
        <v>23</v>
      </c>
      <c r="B13" s="319"/>
      <c r="C13" s="20">
        <v>19510</v>
      </c>
      <c r="D13" s="21">
        <v>45849</v>
      </c>
      <c r="E13" s="22">
        <v>65359</v>
      </c>
      <c r="F13" s="20">
        <v>14153</v>
      </c>
      <c r="G13" s="21">
        <v>5067</v>
      </c>
      <c r="H13" s="22">
        <v>19220</v>
      </c>
      <c r="I13" s="20">
        <v>123</v>
      </c>
      <c r="J13" s="21">
        <v>14170</v>
      </c>
      <c r="K13" s="22">
        <v>14293</v>
      </c>
      <c r="L13" s="20">
        <v>5235</v>
      </c>
      <c r="M13" s="21">
        <v>26612</v>
      </c>
      <c r="N13" s="22">
        <v>31847</v>
      </c>
      <c r="O13" s="320" t="s">
        <v>23</v>
      </c>
      <c r="P13" s="321"/>
    </row>
    <row r="14" spans="1:16" ht="21" customHeight="1">
      <c r="A14" s="318" t="s">
        <v>24</v>
      </c>
      <c r="B14" s="319"/>
      <c r="C14" s="20">
        <v>36263863</v>
      </c>
      <c r="D14" s="21">
        <v>892606</v>
      </c>
      <c r="E14" s="22">
        <v>37156469</v>
      </c>
      <c r="F14" s="20">
        <v>33542921</v>
      </c>
      <c r="G14" s="21">
        <v>668012</v>
      </c>
      <c r="H14" s="22">
        <v>34210933</v>
      </c>
      <c r="I14" s="20" t="s">
        <v>13</v>
      </c>
      <c r="J14" s="21">
        <v>1249</v>
      </c>
      <c r="K14" s="22">
        <v>1249</v>
      </c>
      <c r="L14" s="20">
        <v>2720942</v>
      </c>
      <c r="M14" s="21">
        <v>223345</v>
      </c>
      <c r="N14" s="22">
        <v>2944287</v>
      </c>
      <c r="O14" s="320" t="s">
        <v>24</v>
      </c>
      <c r="P14" s="321"/>
    </row>
    <row r="15" spans="1:16" ht="21" customHeight="1">
      <c r="A15" s="318" t="s">
        <v>25</v>
      </c>
      <c r="B15" s="319"/>
      <c r="C15" s="20" t="s">
        <v>13</v>
      </c>
      <c r="D15" s="21" t="s">
        <v>13</v>
      </c>
      <c r="E15" s="22" t="s">
        <v>13</v>
      </c>
      <c r="F15" s="20" t="s">
        <v>13</v>
      </c>
      <c r="G15" s="21" t="s">
        <v>13</v>
      </c>
      <c r="H15" s="22" t="s">
        <v>13</v>
      </c>
      <c r="I15" s="20" t="s">
        <v>13</v>
      </c>
      <c r="J15" s="21" t="s">
        <v>13</v>
      </c>
      <c r="K15" s="22" t="s">
        <v>13</v>
      </c>
      <c r="L15" s="20" t="s">
        <v>13</v>
      </c>
      <c r="M15" s="21" t="s">
        <v>13</v>
      </c>
      <c r="N15" s="22" t="s">
        <v>13</v>
      </c>
      <c r="O15" s="320" t="s">
        <v>25</v>
      </c>
      <c r="P15" s="321"/>
    </row>
    <row r="16" spans="1:16" ht="21" customHeight="1">
      <c r="A16" s="318" t="s">
        <v>26</v>
      </c>
      <c r="B16" s="319"/>
      <c r="C16" s="20" t="s">
        <v>13</v>
      </c>
      <c r="D16" s="21">
        <v>9668</v>
      </c>
      <c r="E16" s="22">
        <v>9668</v>
      </c>
      <c r="F16" s="20" t="s">
        <v>13</v>
      </c>
      <c r="G16" s="21">
        <v>166</v>
      </c>
      <c r="H16" s="22">
        <v>166</v>
      </c>
      <c r="I16" s="20" t="s">
        <v>13</v>
      </c>
      <c r="J16" s="21">
        <v>1061</v>
      </c>
      <c r="K16" s="22">
        <v>1061</v>
      </c>
      <c r="L16" s="20" t="s">
        <v>13</v>
      </c>
      <c r="M16" s="21">
        <v>8441</v>
      </c>
      <c r="N16" s="22">
        <v>8441</v>
      </c>
      <c r="O16" s="320" t="s">
        <v>26</v>
      </c>
      <c r="P16" s="321"/>
    </row>
    <row r="17" spans="1:16" ht="21" customHeight="1">
      <c r="A17" s="318" t="s">
        <v>27</v>
      </c>
      <c r="B17" s="319"/>
      <c r="C17" s="20">
        <v>512340943</v>
      </c>
      <c r="D17" s="21">
        <v>13849705</v>
      </c>
      <c r="E17" s="22">
        <v>526190648</v>
      </c>
      <c r="F17" s="20">
        <v>497670069</v>
      </c>
      <c r="G17" s="21">
        <v>8316219</v>
      </c>
      <c r="H17" s="22">
        <v>505986288</v>
      </c>
      <c r="I17" s="20">
        <v>44041</v>
      </c>
      <c r="J17" s="21">
        <v>668391</v>
      </c>
      <c r="K17" s="22">
        <v>712432</v>
      </c>
      <c r="L17" s="20">
        <v>14626833</v>
      </c>
      <c r="M17" s="21">
        <v>4865095</v>
      </c>
      <c r="N17" s="22">
        <v>19491928</v>
      </c>
      <c r="O17" s="320" t="s">
        <v>27</v>
      </c>
      <c r="P17" s="321"/>
    </row>
    <row r="18" spans="1:16" ht="21" customHeight="1">
      <c r="A18" s="318" t="s">
        <v>28</v>
      </c>
      <c r="B18" s="319"/>
      <c r="C18" s="20">
        <v>101779160</v>
      </c>
      <c r="D18" s="21">
        <v>11820</v>
      </c>
      <c r="E18" s="22">
        <v>101790980</v>
      </c>
      <c r="F18" s="20">
        <v>101744063</v>
      </c>
      <c r="G18" s="21">
        <v>9239</v>
      </c>
      <c r="H18" s="22">
        <v>101753302</v>
      </c>
      <c r="I18" s="20" t="s">
        <v>13</v>
      </c>
      <c r="J18" s="21" t="s">
        <v>13</v>
      </c>
      <c r="K18" s="22" t="s">
        <v>13</v>
      </c>
      <c r="L18" s="20">
        <v>35096</v>
      </c>
      <c r="M18" s="21">
        <v>2581</v>
      </c>
      <c r="N18" s="22">
        <v>37678</v>
      </c>
      <c r="O18" s="320" t="s">
        <v>28</v>
      </c>
      <c r="P18" s="321"/>
    </row>
    <row r="19" spans="1:16" ht="21" customHeight="1">
      <c r="A19" s="318" t="s">
        <v>29</v>
      </c>
      <c r="B19" s="319"/>
      <c r="C19" s="20">
        <v>3</v>
      </c>
      <c r="D19" s="21">
        <v>51</v>
      </c>
      <c r="E19" s="22">
        <v>54</v>
      </c>
      <c r="F19" s="20">
        <v>3</v>
      </c>
      <c r="G19" s="21">
        <v>51</v>
      </c>
      <c r="H19" s="22">
        <v>54</v>
      </c>
      <c r="I19" s="20" t="s">
        <v>13</v>
      </c>
      <c r="J19" s="21" t="s">
        <v>13</v>
      </c>
      <c r="K19" s="22" t="s">
        <v>13</v>
      </c>
      <c r="L19" s="20" t="s">
        <v>13</v>
      </c>
      <c r="M19" s="21">
        <v>0</v>
      </c>
      <c r="N19" s="22">
        <v>0</v>
      </c>
      <c r="O19" s="320" t="s">
        <v>29</v>
      </c>
      <c r="P19" s="321"/>
    </row>
    <row r="20" spans="1:16" ht="21" customHeight="1">
      <c r="A20" s="318" t="s">
        <v>30</v>
      </c>
      <c r="B20" s="319"/>
      <c r="C20" s="20">
        <v>11951159</v>
      </c>
      <c r="D20" s="21" t="s">
        <v>13</v>
      </c>
      <c r="E20" s="22">
        <v>11951159</v>
      </c>
      <c r="F20" s="20">
        <v>11951137</v>
      </c>
      <c r="G20" s="21" t="s">
        <v>13</v>
      </c>
      <c r="H20" s="22">
        <v>11951137</v>
      </c>
      <c r="I20" s="20" t="s">
        <v>13</v>
      </c>
      <c r="J20" s="21" t="s">
        <v>13</v>
      </c>
      <c r="K20" s="22" t="s">
        <v>13</v>
      </c>
      <c r="L20" s="20">
        <v>22</v>
      </c>
      <c r="M20" s="21" t="s">
        <v>13</v>
      </c>
      <c r="N20" s="22">
        <v>22</v>
      </c>
      <c r="O20" s="320" t="s">
        <v>30</v>
      </c>
      <c r="P20" s="321"/>
    </row>
    <row r="21" spans="1:16" ht="24" customHeight="1">
      <c r="A21" s="318" t="s">
        <v>31</v>
      </c>
      <c r="B21" s="319"/>
      <c r="C21" s="23" t="s">
        <v>266</v>
      </c>
      <c r="D21" s="24" t="s">
        <v>267</v>
      </c>
      <c r="E21" s="25" t="s">
        <v>266</v>
      </c>
      <c r="F21" s="23" t="s">
        <v>267</v>
      </c>
      <c r="G21" s="24" t="s">
        <v>267</v>
      </c>
      <c r="H21" s="25" t="s">
        <v>267</v>
      </c>
      <c r="I21" s="26" t="s">
        <v>13</v>
      </c>
      <c r="J21" s="24" t="s">
        <v>13</v>
      </c>
      <c r="K21" s="25" t="s">
        <v>13</v>
      </c>
      <c r="L21" s="27" t="s">
        <v>267</v>
      </c>
      <c r="M21" s="24" t="s">
        <v>268</v>
      </c>
      <c r="N21" s="26" t="s">
        <v>269</v>
      </c>
      <c r="O21" s="320" t="s">
        <v>31</v>
      </c>
      <c r="P21" s="321"/>
    </row>
    <row r="22" spans="1:16" ht="21" customHeight="1">
      <c r="A22" s="318" t="s">
        <v>32</v>
      </c>
      <c r="B22" s="319"/>
      <c r="C22" s="20">
        <v>933</v>
      </c>
      <c r="D22" s="21" t="s">
        <v>13</v>
      </c>
      <c r="E22" s="22">
        <v>933</v>
      </c>
      <c r="F22" s="20">
        <v>933</v>
      </c>
      <c r="G22" s="21" t="s">
        <v>13</v>
      </c>
      <c r="H22" s="22">
        <v>933</v>
      </c>
      <c r="I22" s="20" t="s">
        <v>13</v>
      </c>
      <c r="J22" s="21" t="s">
        <v>13</v>
      </c>
      <c r="K22" s="22" t="s">
        <v>13</v>
      </c>
      <c r="L22" s="20" t="s">
        <v>13</v>
      </c>
      <c r="M22" s="21" t="s">
        <v>13</v>
      </c>
      <c r="N22" s="22" t="s">
        <v>13</v>
      </c>
      <c r="O22" s="320" t="s">
        <v>32</v>
      </c>
      <c r="P22" s="321"/>
    </row>
    <row r="23" spans="1:16" ht="21" customHeight="1">
      <c r="A23" s="318" t="s">
        <v>33</v>
      </c>
      <c r="B23" s="319"/>
      <c r="C23" s="20" t="s">
        <v>13</v>
      </c>
      <c r="D23" s="21" t="s">
        <v>13</v>
      </c>
      <c r="E23" s="22" t="s">
        <v>13</v>
      </c>
      <c r="F23" s="20" t="s">
        <v>13</v>
      </c>
      <c r="G23" s="21" t="s">
        <v>13</v>
      </c>
      <c r="H23" s="22" t="s">
        <v>13</v>
      </c>
      <c r="I23" s="20" t="s">
        <v>13</v>
      </c>
      <c r="J23" s="21" t="s">
        <v>13</v>
      </c>
      <c r="K23" s="22" t="s">
        <v>13</v>
      </c>
      <c r="L23" s="20" t="s">
        <v>13</v>
      </c>
      <c r="M23" s="21" t="s">
        <v>13</v>
      </c>
      <c r="N23" s="22" t="s">
        <v>13</v>
      </c>
      <c r="O23" s="320" t="s">
        <v>33</v>
      </c>
      <c r="P23" s="321"/>
    </row>
    <row r="24" spans="1:16" ht="21" customHeight="1">
      <c r="A24" s="322" t="s">
        <v>34</v>
      </c>
      <c r="B24" s="323"/>
      <c r="C24" s="20" t="s">
        <v>13</v>
      </c>
      <c r="D24" s="21" t="s">
        <v>13</v>
      </c>
      <c r="E24" s="22" t="s">
        <v>13</v>
      </c>
      <c r="F24" s="20" t="s">
        <v>13</v>
      </c>
      <c r="G24" s="21" t="s">
        <v>13</v>
      </c>
      <c r="H24" s="22" t="s">
        <v>13</v>
      </c>
      <c r="I24" s="20" t="s">
        <v>13</v>
      </c>
      <c r="J24" s="21" t="s">
        <v>13</v>
      </c>
      <c r="K24" s="22" t="s">
        <v>13</v>
      </c>
      <c r="L24" s="20" t="s">
        <v>13</v>
      </c>
      <c r="M24" s="21" t="s">
        <v>13</v>
      </c>
      <c r="N24" s="28" t="s">
        <v>13</v>
      </c>
      <c r="O24" s="324" t="s">
        <v>34</v>
      </c>
      <c r="P24" s="325"/>
    </row>
    <row r="25" spans="1:16" ht="21" customHeight="1">
      <c r="A25" s="318" t="s">
        <v>35</v>
      </c>
      <c r="B25" s="319"/>
      <c r="C25" s="20" t="s">
        <v>13</v>
      </c>
      <c r="D25" s="21" t="s">
        <v>13</v>
      </c>
      <c r="E25" s="22" t="s">
        <v>13</v>
      </c>
      <c r="F25" s="20" t="s">
        <v>13</v>
      </c>
      <c r="G25" s="21" t="s">
        <v>13</v>
      </c>
      <c r="H25" s="22" t="s">
        <v>13</v>
      </c>
      <c r="I25" s="20" t="s">
        <v>13</v>
      </c>
      <c r="J25" s="21" t="s">
        <v>13</v>
      </c>
      <c r="K25" s="22" t="s">
        <v>13</v>
      </c>
      <c r="L25" s="20" t="s">
        <v>13</v>
      </c>
      <c r="M25" s="21" t="s">
        <v>13</v>
      </c>
      <c r="N25" s="22" t="s">
        <v>13</v>
      </c>
      <c r="O25" s="320" t="s">
        <v>35</v>
      </c>
      <c r="P25" s="321"/>
    </row>
    <row r="26" spans="1:16" ht="21" customHeight="1">
      <c r="A26" s="318" t="s">
        <v>36</v>
      </c>
      <c r="B26" s="319"/>
      <c r="C26" s="20" t="s">
        <v>267</v>
      </c>
      <c r="D26" s="21" t="s">
        <v>267</v>
      </c>
      <c r="E26" s="22" t="s">
        <v>267</v>
      </c>
      <c r="F26" s="20" t="s">
        <v>267</v>
      </c>
      <c r="G26" s="21" t="s">
        <v>267</v>
      </c>
      <c r="H26" s="22" t="s">
        <v>269</v>
      </c>
      <c r="I26" s="20" t="s">
        <v>13</v>
      </c>
      <c r="J26" s="21" t="s">
        <v>13</v>
      </c>
      <c r="K26" s="22" t="s">
        <v>13</v>
      </c>
      <c r="L26" s="20" t="s">
        <v>267</v>
      </c>
      <c r="M26" s="21" t="s">
        <v>267</v>
      </c>
      <c r="N26" s="22" t="s">
        <v>267</v>
      </c>
      <c r="O26" s="320" t="s">
        <v>36</v>
      </c>
      <c r="P26" s="321"/>
    </row>
    <row r="27" spans="1:16" ht="21" customHeight="1">
      <c r="A27" s="318" t="s">
        <v>37</v>
      </c>
      <c r="B27" s="319"/>
      <c r="C27" s="20">
        <v>519441</v>
      </c>
      <c r="D27" s="21" t="s">
        <v>13</v>
      </c>
      <c r="E27" s="22">
        <v>519441</v>
      </c>
      <c r="F27" s="20">
        <v>519441</v>
      </c>
      <c r="G27" s="21" t="s">
        <v>13</v>
      </c>
      <c r="H27" s="22">
        <v>519441</v>
      </c>
      <c r="I27" s="20" t="s">
        <v>13</v>
      </c>
      <c r="J27" s="21" t="s">
        <v>13</v>
      </c>
      <c r="K27" s="22" t="s">
        <v>13</v>
      </c>
      <c r="L27" s="20" t="s">
        <v>13</v>
      </c>
      <c r="M27" s="21" t="s">
        <v>13</v>
      </c>
      <c r="N27" s="22" t="s">
        <v>13</v>
      </c>
      <c r="O27" s="320" t="s">
        <v>37</v>
      </c>
      <c r="P27" s="321"/>
    </row>
    <row r="28" spans="1:16" ht="21" customHeight="1">
      <c r="A28" s="326" t="s">
        <v>38</v>
      </c>
      <c r="B28" s="327"/>
      <c r="C28" s="20">
        <v>3114</v>
      </c>
      <c r="D28" s="21" t="s">
        <v>13</v>
      </c>
      <c r="E28" s="22">
        <v>3114</v>
      </c>
      <c r="F28" s="20">
        <v>3114</v>
      </c>
      <c r="G28" s="21" t="s">
        <v>13</v>
      </c>
      <c r="H28" s="22">
        <v>3114</v>
      </c>
      <c r="I28" s="20" t="s">
        <v>13</v>
      </c>
      <c r="J28" s="21" t="s">
        <v>13</v>
      </c>
      <c r="K28" s="22" t="s">
        <v>13</v>
      </c>
      <c r="L28" s="20" t="s">
        <v>13</v>
      </c>
      <c r="M28" s="21" t="s">
        <v>13</v>
      </c>
      <c r="N28" s="22" t="s">
        <v>13</v>
      </c>
      <c r="O28" s="328" t="s">
        <v>39</v>
      </c>
      <c r="P28" s="329"/>
    </row>
    <row r="29" spans="1:16" ht="21" customHeight="1">
      <c r="A29" s="330" t="s">
        <v>40</v>
      </c>
      <c r="B29" s="331"/>
      <c r="C29" s="20">
        <v>2321358</v>
      </c>
      <c r="D29" s="21">
        <v>84</v>
      </c>
      <c r="E29" s="22">
        <v>2321442</v>
      </c>
      <c r="F29" s="20">
        <v>2304237</v>
      </c>
      <c r="G29" s="21">
        <v>84</v>
      </c>
      <c r="H29" s="22">
        <v>2304322</v>
      </c>
      <c r="I29" s="20" t="s">
        <v>13</v>
      </c>
      <c r="J29" s="21" t="s">
        <v>13</v>
      </c>
      <c r="K29" s="22" t="s">
        <v>13</v>
      </c>
      <c r="L29" s="20">
        <v>17120</v>
      </c>
      <c r="M29" s="21" t="s">
        <v>13</v>
      </c>
      <c r="N29" s="22">
        <v>17120</v>
      </c>
      <c r="O29" s="324" t="s">
        <v>40</v>
      </c>
      <c r="P29" s="332"/>
    </row>
    <row r="30" spans="1:16" ht="21" customHeight="1" thickBot="1">
      <c r="A30" s="333" t="s">
        <v>41</v>
      </c>
      <c r="B30" s="334"/>
      <c r="C30" s="29">
        <v>3770371</v>
      </c>
      <c r="D30" s="30">
        <v>6070</v>
      </c>
      <c r="E30" s="31">
        <v>3776441</v>
      </c>
      <c r="F30" s="29">
        <v>3768141</v>
      </c>
      <c r="G30" s="30">
        <v>5424</v>
      </c>
      <c r="H30" s="31">
        <v>3773565</v>
      </c>
      <c r="I30" s="29" t="s">
        <v>13</v>
      </c>
      <c r="J30" s="30">
        <v>244</v>
      </c>
      <c r="K30" s="31">
        <v>244</v>
      </c>
      <c r="L30" s="29">
        <v>2230</v>
      </c>
      <c r="M30" s="30">
        <v>402</v>
      </c>
      <c r="N30" s="31">
        <v>2632</v>
      </c>
      <c r="O30" s="335" t="s">
        <v>41</v>
      </c>
      <c r="P30" s="336"/>
    </row>
    <row r="31" spans="1:16" s="16" customFormat="1" ht="21" customHeight="1" thickTop="1">
      <c r="A31" s="337" t="s">
        <v>42</v>
      </c>
      <c r="B31" s="338"/>
      <c r="C31" s="32">
        <v>1325561181</v>
      </c>
      <c r="D31" s="33">
        <v>32698299</v>
      </c>
      <c r="E31" s="34">
        <v>1358259480</v>
      </c>
      <c r="F31" s="32">
        <v>1295259027</v>
      </c>
      <c r="G31" s="33">
        <v>18797601</v>
      </c>
      <c r="H31" s="34">
        <v>1314056628</v>
      </c>
      <c r="I31" s="32">
        <v>172322</v>
      </c>
      <c r="J31" s="33">
        <v>2048764</v>
      </c>
      <c r="K31" s="34">
        <v>2221086</v>
      </c>
      <c r="L31" s="35">
        <v>30129833</v>
      </c>
      <c r="M31" s="33">
        <v>11851934</v>
      </c>
      <c r="N31" s="36">
        <v>41981767</v>
      </c>
      <c r="O31" s="339" t="s">
        <v>43</v>
      </c>
      <c r="P31" s="340"/>
    </row>
    <row r="32" spans="1:16" ht="18" customHeight="1">
      <c r="A32" s="341" t="s">
        <v>44</v>
      </c>
      <c r="B32" s="342"/>
      <c r="C32" s="37">
        <v>109749050</v>
      </c>
      <c r="D32" s="38">
        <v>2911241</v>
      </c>
      <c r="E32" s="39">
        <v>112660290</v>
      </c>
      <c r="F32" s="37">
        <v>106552314</v>
      </c>
      <c r="G32" s="38">
        <v>1756929</v>
      </c>
      <c r="H32" s="39">
        <v>108309243</v>
      </c>
      <c r="I32" s="37">
        <v>9357</v>
      </c>
      <c r="J32" s="38">
        <v>138446</v>
      </c>
      <c r="K32" s="39">
        <v>147802</v>
      </c>
      <c r="L32" s="40">
        <v>3187379</v>
      </c>
      <c r="M32" s="38">
        <v>1015866</v>
      </c>
      <c r="N32" s="41">
        <v>4203245</v>
      </c>
      <c r="O32" s="343" t="s">
        <v>44</v>
      </c>
      <c r="P32" s="344"/>
    </row>
    <row r="33" spans="1:16" ht="18" customHeight="1" thickBot="1">
      <c r="A33" s="345" t="s">
        <v>45</v>
      </c>
      <c r="B33" s="346"/>
      <c r="C33" s="42">
        <v>1215812131</v>
      </c>
      <c r="D33" s="43">
        <v>29787058</v>
      </c>
      <c r="E33" s="44">
        <v>1245599190</v>
      </c>
      <c r="F33" s="42">
        <v>1188706712</v>
      </c>
      <c r="G33" s="43">
        <v>17040673</v>
      </c>
      <c r="H33" s="44">
        <v>1205747385</v>
      </c>
      <c r="I33" s="42">
        <v>162965</v>
      </c>
      <c r="J33" s="43">
        <v>1910318</v>
      </c>
      <c r="K33" s="44">
        <v>2073283</v>
      </c>
      <c r="L33" s="45">
        <v>26942454</v>
      </c>
      <c r="M33" s="43">
        <v>10836068</v>
      </c>
      <c r="N33" s="46">
        <v>37778522</v>
      </c>
      <c r="O33" s="347" t="s">
        <v>45</v>
      </c>
      <c r="P33" s="348"/>
    </row>
    <row r="34" spans="1:16" s="48" customFormat="1">
      <c r="A34" s="47" t="s">
        <v>46</v>
      </c>
      <c r="B34" s="349" t="s">
        <v>265</v>
      </c>
      <c r="C34" s="349"/>
      <c r="D34" s="349"/>
      <c r="E34" s="349"/>
      <c r="F34" s="349"/>
      <c r="G34" s="349"/>
    </row>
    <row r="35" spans="1:16">
      <c r="A35" s="49" t="s">
        <v>47</v>
      </c>
      <c r="B35" s="1" t="s">
        <v>48</v>
      </c>
      <c r="K35" s="50"/>
    </row>
    <row r="36" spans="1:16">
      <c r="A36" s="51" t="s">
        <v>49</v>
      </c>
      <c r="B36" s="52" t="s">
        <v>50</v>
      </c>
    </row>
    <row r="37" spans="1:16">
      <c r="A37" s="51" t="s">
        <v>49</v>
      </c>
      <c r="B37" s="1" t="s">
        <v>51</v>
      </c>
    </row>
    <row r="38" spans="1:16">
      <c r="A38" s="51" t="s">
        <v>49</v>
      </c>
      <c r="B38" s="1" t="s">
        <v>52</v>
      </c>
    </row>
    <row r="39" spans="1:16">
      <c r="A39" s="53" t="s">
        <v>53</v>
      </c>
      <c r="B39" s="1" t="s">
        <v>54</v>
      </c>
    </row>
    <row r="40" spans="1:16">
      <c r="B40" s="1" t="s">
        <v>55</v>
      </c>
    </row>
    <row r="41" spans="1:16">
      <c r="B41" s="1" t="s">
        <v>56</v>
      </c>
    </row>
    <row r="43" spans="1:16">
      <c r="C43" s="50"/>
      <c r="D43" s="50"/>
      <c r="E43" s="50"/>
      <c r="F43" s="50"/>
      <c r="G43" s="50"/>
      <c r="H43" s="50"/>
      <c r="I43" s="50"/>
      <c r="J43" s="50"/>
      <c r="K43" s="50"/>
      <c r="L43" s="50"/>
      <c r="M43" s="50"/>
      <c r="N43" s="50"/>
    </row>
    <row r="44" spans="1:16">
      <c r="A44" s="52"/>
      <c r="B44" s="52"/>
      <c r="C44" s="52"/>
      <c r="D44" s="52"/>
      <c r="E44" s="52"/>
      <c r="F44" s="52"/>
      <c r="G44" s="52"/>
      <c r="H44" s="52"/>
      <c r="I44" s="52"/>
      <c r="J44" s="52"/>
      <c r="K44" s="52"/>
      <c r="L44" s="52"/>
      <c r="M44" s="52"/>
      <c r="N44" s="52"/>
    </row>
    <row r="45" spans="1:16">
      <c r="A45" s="52"/>
      <c r="B45" s="52"/>
      <c r="C45" s="52"/>
      <c r="D45" s="52"/>
      <c r="E45" s="52"/>
      <c r="F45" s="52"/>
      <c r="G45" s="52"/>
      <c r="H45" s="52"/>
      <c r="I45" s="52"/>
      <c r="J45" s="52"/>
      <c r="K45" s="52"/>
      <c r="L45" s="52"/>
      <c r="M45" s="52"/>
      <c r="N45" s="52"/>
    </row>
    <row r="46" spans="1:16">
      <c r="A46" s="52"/>
      <c r="B46" s="52"/>
      <c r="C46" s="52"/>
      <c r="D46" s="52"/>
      <c r="E46" s="52"/>
      <c r="F46" s="52"/>
      <c r="G46" s="52"/>
      <c r="H46" s="52"/>
      <c r="I46" s="52"/>
      <c r="J46" s="52"/>
      <c r="K46" s="52"/>
      <c r="L46" s="52"/>
      <c r="M46" s="52"/>
    </row>
    <row r="47" spans="1:16">
      <c r="A47" s="52"/>
      <c r="B47" s="52"/>
      <c r="C47" s="52"/>
      <c r="D47" s="52"/>
      <c r="E47" s="52"/>
      <c r="F47" s="52"/>
      <c r="G47" s="52"/>
      <c r="H47" s="52"/>
      <c r="I47" s="52"/>
      <c r="J47" s="52"/>
      <c r="K47" s="52"/>
      <c r="L47" s="52"/>
      <c r="M47" s="52"/>
    </row>
    <row r="48" spans="1:16">
      <c r="A48" s="52"/>
      <c r="B48" s="52"/>
      <c r="C48" s="52"/>
      <c r="D48" s="52"/>
      <c r="E48" s="52"/>
      <c r="F48" s="52"/>
      <c r="G48" s="52"/>
      <c r="H48" s="52"/>
      <c r="I48" s="52"/>
      <c r="J48" s="52"/>
      <c r="K48" s="52"/>
      <c r="L48" s="52"/>
      <c r="M48" s="52"/>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rintOptions horizontalCentered="1"/>
  <pageMargins left="0.78740157480314965" right="0.78740157480314965" top="0.98425196850393704" bottom="0.59055118110236227" header="0.51181102362204722" footer="0.51181102362204722"/>
  <pageSetup paperSize="9" scale="67" orientation="landscape" horizontalDpi="1200" verticalDpi="1200" r:id="rId1"/>
  <headerFooter alignWithMargins="0">
    <oddFooter>&amp;R熊本国税局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activeCell="E18" sqref="E18"/>
    </sheetView>
  </sheetViews>
  <sheetFormatPr defaultColWidth="5.875" defaultRowHeight="11.25"/>
  <cols>
    <col min="1" max="2" width="5.625" style="1" customWidth="1"/>
    <col min="3" max="3" width="11"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1" ht="14.25" customHeight="1" thickBot="1">
      <c r="A1" s="358" t="s">
        <v>246</v>
      </c>
      <c r="B1" s="358"/>
      <c r="C1" s="358"/>
      <c r="D1" s="358"/>
      <c r="E1" s="358"/>
      <c r="F1" s="358"/>
      <c r="G1" s="358"/>
      <c r="H1" s="358"/>
      <c r="I1" s="358"/>
      <c r="J1" s="358"/>
      <c r="K1" s="358"/>
    </row>
    <row r="2" spans="1:11" ht="16.5" customHeight="1">
      <c r="A2" s="283" t="s">
        <v>247</v>
      </c>
      <c r="B2" s="359"/>
      <c r="C2" s="284"/>
      <c r="D2" s="413" t="s">
        <v>248</v>
      </c>
      <c r="E2" s="413"/>
      <c r="F2" s="413" t="s">
        <v>249</v>
      </c>
      <c r="G2" s="413"/>
      <c r="H2" s="413" t="s">
        <v>250</v>
      </c>
      <c r="I2" s="413"/>
      <c r="J2" s="414" t="s">
        <v>251</v>
      </c>
      <c r="K2" s="415"/>
    </row>
    <row r="3" spans="1:11" ht="16.5" customHeight="1">
      <c r="A3" s="285"/>
      <c r="B3" s="360"/>
      <c r="C3" s="286"/>
      <c r="D3" s="79" t="s">
        <v>252</v>
      </c>
      <c r="E3" s="55" t="s">
        <v>253</v>
      </c>
      <c r="F3" s="79" t="s">
        <v>252</v>
      </c>
      <c r="G3" s="55" t="s">
        <v>254</v>
      </c>
      <c r="H3" s="79" t="s">
        <v>252</v>
      </c>
      <c r="I3" s="55" t="s">
        <v>254</v>
      </c>
      <c r="J3" s="79" t="s">
        <v>255</v>
      </c>
      <c r="K3" s="253" t="s">
        <v>256</v>
      </c>
    </row>
    <row r="4" spans="1:11" s="62" customFormat="1">
      <c r="A4" s="254"/>
      <c r="B4" s="255"/>
      <c r="C4" s="256"/>
      <c r="D4" s="257" t="s">
        <v>184</v>
      </c>
      <c r="E4" s="60" t="s">
        <v>11</v>
      </c>
      <c r="F4" s="257" t="s">
        <v>184</v>
      </c>
      <c r="G4" s="60" t="s">
        <v>11</v>
      </c>
      <c r="H4" s="257" t="s">
        <v>184</v>
      </c>
      <c r="I4" s="60" t="s">
        <v>11</v>
      </c>
      <c r="J4" s="257" t="s">
        <v>184</v>
      </c>
      <c r="K4" s="258" t="s">
        <v>11</v>
      </c>
    </row>
    <row r="5" spans="1:11" ht="28.5" customHeight="1">
      <c r="A5" s="426" t="s">
        <v>185</v>
      </c>
      <c r="B5" s="428" t="s">
        <v>257</v>
      </c>
      <c r="C5" s="429"/>
      <c r="D5" s="259" t="s">
        <v>85</v>
      </c>
      <c r="E5" s="260" t="s">
        <v>85</v>
      </c>
      <c r="F5" s="259" t="s">
        <v>85</v>
      </c>
      <c r="G5" s="260" t="s">
        <v>85</v>
      </c>
      <c r="H5" s="259" t="s">
        <v>85</v>
      </c>
      <c r="I5" s="260" t="s">
        <v>85</v>
      </c>
      <c r="J5" s="259" t="s">
        <v>85</v>
      </c>
      <c r="K5" s="261" t="s">
        <v>85</v>
      </c>
    </row>
    <row r="6" spans="1:11" ht="28.5" customHeight="1">
      <c r="A6" s="426"/>
      <c r="B6" s="430" t="s">
        <v>186</v>
      </c>
      <c r="C6" s="431"/>
      <c r="D6" s="262">
        <v>4</v>
      </c>
      <c r="E6" s="263">
        <v>33448</v>
      </c>
      <c r="F6" s="262">
        <v>13</v>
      </c>
      <c r="G6" s="263">
        <v>18019</v>
      </c>
      <c r="H6" s="262" t="s">
        <v>85</v>
      </c>
      <c r="I6" s="263" t="s">
        <v>85</v>
      </c>
      <c r="J6" s="262">
        <v>17</v>
      </c>
      <c r="K6" s="264">
        <v>51467</v>
      </c>
    </row>
    <row r="7" spans="1:11" ht="28.5" customHeight="1">
      <c r="A7" s="426"/>
      <c r="B7" s="432" t="s">
        <v>257</v>
      </c>
      <c r="C7" s="433"/>
      <c r="D7" s="259" t="s">
        <v>85</v>
      </c>
      <c r="E7" s="260" t="s">
        <v>85</v>
      </c>
      <c r="F7" s="259" t="s">
        <v>85</v>
      </c>
      <c r="G7" s="260" t="s">
        <v>85</v>
      </c>
      <c r="H7" s="259" t="s">
        <v>85</v>
      </c>
      <c r="I7" s="260" t="s">
        <v>85</v>
      </c>
      <c r="J7" s="259" t="s">
        <v>85</v>
      </c>
      <c r="K7" s="261" t="s">
        <v>85</v>
      </c>
    </row>
    <row r="8" spans="1:11" s="51" customFormat="1" ht="28.5" customHeight="1">
      <c r="A8" s="426"/>
      <c r="B8" s="430" t="s">
        <v>187</v>
      </c>
      <c r="C8" s="365"/>
      <c r="D8" s="262">
        <v>9</v>
      </c>
      <c r="E8" s="263">
        <v>199254</v>
      </c>
      <c r="F8" s="262">
        <v>13</v>
      </c>
      <c r="G8" s="263">
        <v>10917</v>
      </c>
      <c r="H8" s="262" t="s">
        <v>85</v>
      </c>
      <c r="I8" s="263" t="s">
        <v>85</v>
      </c>
      <c r="J8" s="262">
        <v>22</v>
      </c>
      <c r="K8" s="264">
        <v>210171</v>
      </c>
    </row>
    <row r="9" spans="1:11" ht="28.5" customHeight="1">
      <c r="A9" s="426"/>
      <c r="B9" s="432" t="s">
        <v>257</v>
      </c>
      <c r="C9" s="433"/>
      <c r="D9" s="259" t="s">
        <v>85</v>
      </c>
      <c r="E9" s="260" t="s">
        <v>85</v>
      </c>
      <c r="F9" s="259" t="s">
        <v>85</v>
      </c>
      <c r="G9" s="260" t="s">
        <v>85</v>
      </c>
      <c r="H9" s="259" t="s">
        <v>85</v>
      </c>
      <c r="I9" s="260" t="s">
        <v>85</v>
      </c>
      <c r="J9" s="259" t="s">
        <v>85</v>
      </c>
      <c r="K9" s="261" t="s">
        <v>85</v>
      </c>
    </row>
    <row r="10" spans="1:11" s="51" customFormat="1" ht="28.5" customHeight="1">
      <c r="A10" s="426"/>
      <c r="B10" s="430" t="s">
        <v>188</v>
      </c>
      <c r="C10" s="365"/>
      <c r="D10" s="262" t="s">
        <v>85</v>
      </c>
      <c r="E10" s="263" t="s">
        <v>85</v>
      </c>
      <c r="F10" s="262" t="s">
        <v>85</v>
      </c>
      <c r="G10" s="263" t="s">
        <v>85</v>
      </c>
      <c r="H10" s="262" t="s">
        <v>85</v>
      </c>
      <c r="I10" s="263" t="s">
        <v>85</v>
      </c>
      <c r="J10" s="262" t="s">
        <v>85</v>
      </c>
      <c r="K10" s="264" t="s">
        <v>85</v>
      </c>
    </row>
    <row r="11" spans="1:11" ht="28.5" customHeight="1">
      <c r="A11" s="426"/>
      <c r="B11" s="412" t="s">
        <v>190</v>
      </c>
      <c r="C11" s="319"/>
      <c r="D11" s="262">
        <v>2</v>
      </c>
      <c r="E11" s="263">
        <v>11595</v>
      </c>
      <c r="F11" s="262">
        <v>1</v>
      </c>
      <c r="G11" s="263">
        <v>800</v>
      </c>
      <c r="H11" s="262" t="s">
        <v>85</v>
      </c>
      <c r="I11" s="263" t="s">
        <v>85</v>
      </c>
      <c r="J11" s="262">
        <v>3</v>
      </c>
      <c r="K11" s="264">
        <v>12395</v>
      </c>
    </row>
    <row r="12" spans="1:11" ht="28.5" customHeight="1">
      <c r="A12" s="426"/>
      <c r="B12" s="412" t="s">
        <v>191</v>
      </c>
      <c r="C12" s="319"/>
      <c r="D12" s="262" t="s">
        <v>85</v>
      </c>
      <c r="E12" s="263" t="s">
        <v>85</v>
      </c>
      <c r="F12" s="262" t="s">
        <v>85</v>
      </c>
      <c r="G12" s="263" t="s">
        <v>85</v>
      </c>
      <c r="H12" s="262" t="s">
        <v>85</v>
      </c>
      <c r="I12" s="263" t="s">
        <v>85</v>
      </c>
      <c r="J12" s="262" t="s">
        <v>85</v>
      </c>
      <c r="K12" s="264" t="s">
        <v>85</v>
      </c>
    </row>
    <row r="13" spans="1:11" ht="28.5" customHeight="1">
      <c r="A13" s="426"/>
      <c r="B13" s="412" t="s">
        <v>192</v>
      </c>
      <c r="C13" s="319"/>
      <c r="D13" s="262">
        <v>9</v>
      </c>
      <c r="E13" s="263">
        <v>141108</v>
      </c>
      <c r="F13" s="262">
        <v>22</v>
      </c>
      <c r="G13" s="263">
        <v>23360</v>
      </c>
      <c r="H13" s="262" t="s">
        <v>85</v>
      </c>
      <c r="I13" s="263" t="s">
        <v>85</v>
      </c>
      <c r="J13" s="262">
        <v>31</v>
      </c>
      <c r="K13" s="264">
        <v>164468</v>
      </c>
    </row>
    <row r="14" spans="1:11" ht="28.5" customHeight="1">
      <c r="A14" s="427"/>
      <c r="B14" s="418" t="s">
        <v>194</v>
      </c>
      <c r="C14" s="419"/>
      <c r="D14" s="265">
        <v>2</v>
      </c>
      <c r="E14" s="266">
        <v>80000</v>
      </c>
      <c r="F14" s="265">
        <v>3</v>
      </c>
      <c r="G14" s="266">
        <v>4776</v>
      </c>
      <c r="H14" s="265" t="s">
        <v>85</v>
      </c>
      <c r="I14" s="266" t="s">
        <v>85</v>
      </c>
      <c r="J14" s="265">
        <v>5</v>
      </c>
      <c r="K14" s="267">
        <v>84776</v>
      </c>
    </row>
    <row r="15" spans="1:11" ht="28.5" customHeight="1">
      <c r="A15" s="420" t="s">
        <v>258</v>
      </c>
      <c r="B15" s="423" t="s">
        <v>259</v>
      </c>
      <c r="C15" s="268" t="s">
        <v>260</v>
      </c>
      <c r="D15" s="269">
        <v>224</v>
      </c>
      <c r="E15" s="270">
        <v>376828</v>
      </c>
      <c r="F15" s="269">
        <v>67</v>
      </c>
      <c r="G15" s="270">
        <v>10342</v>
      </c>
      <c r="H15" s="269" t="s">
        <v>85</v>
      </c>
      <c r="I15" s="270" t="s">
        <v>85</v>
      </c>
      <c r="J15" s="269">
        <v>291</v>
      </c>
      <c r="K15" s="271">
        <v>387170</v>
      </c>
    </row>
    <row r="16" spans="1:11" ht="28.5" customHeight="1">
      <c r="A16" s="421"/>
      <c r="B16" s="424"/>
      <c r="C16" s="272" t="s">
        <v>261</v>
      </c>
      <c r="D16" s="273">
        <v>5</v>
      </c>
      <c r="E16" s="274">
        <v>1802</v>
      </c>
      <c r="F16" s="273">
        <v>23</v>
      </c>
      <c r="G16" s="274">
        <v>5479</v>
      </c>
      <c r="H16" s="273" t="s">
        <v>85</v>
      </c>
      <c r="I16" s="274" t="s">
        <v>85</v>
      </c>
      <c r="J16" s="273">
        <v>28</v>
      </c>
      <c r="K16" s="275">
        <v>7281</v>
      </c>
    </row>
    <row r="17" spans="1:11" ht="28.5" customHeight="1">
      <c r="A17" s="422"/>
      <c r="B17" s="418" t="s">
        <v>199</v>
      </c>
      <c r="C17" s="419"/>
      <c r="D17" s="276">
        <v>17</v>
      </c>
      <c r="E17" s="277">
        <v>4504</v>
      </c>
      <c r="F17" s="276">
        <v>35</v>
      </c>
      <c r="G17" s="277">
        <v>4950</v>
      </c>
      <c r="H17" s="276" t="s">
        <v>85</v>
      </c>
      <c r="I17" s="277" t="s">
        <v>85</v>
      </c>
      <c r="J17" s="276">
        <v>52</v>
      </c>
      <c r="K17" s="278">
        <v>9454</v>
      </c>
    </row>
    <row r="18" spans="1:11" ht="28.5" customHeight="1" thickBot="1">
      <c r="A18" s="345" t="s">
        <v>262</v>
      </c>
      <c r="B18" s="425"/>
      <c r="C18" s="346"/>
      <c r="D18" s="279">
        <v>166</v>
      </c>
      <c r="E18" s="280">
        <v>762891</v>
      </c>
      <c r="F18" s="279">
        <v>38</v>
      </c>
      <c r="G18" s="280">
        <v>25426</v>
      </c>
      <c r="H18" s="279" t="s">
        <v>85</v>
      </c>
      <c r="I18" s="280" t="s">
        <v>85</v>
      </c>
      <c r="J18" s="279">
        <v>204</v>
      </c>
      <c r="K18" s="281">
        <v>788317</v>
      </c>
    </row>
    <row r="19" spans="1:11" ht="22.5" customHeight="1">
      <c r="A19" s="354" t="s">
        <v>263</v>
      </c>
      <c r="B19" s="354"/>
      <c r="C19" s="354"/>
      <c r="D19" s="354"/>
      <c r="E19" s="354"/>
      <c r="F19" s="354"/>
      <c r="G19" s="354"/>
      <c r="H19" s="354"/>
      <c r="I19" s="354"/>
      <c r="J19" s="354"/>
      <c r="K19" s="354"/>
    </row>
    <row r="20" spans="1:11" ht="30.75" customHeight="1">
      <c r="A20" s="416" t="s">
        <v>264</v>
      </c>
      <c r="B20" s="417"/>
      <c r="C20" s="417"/>
      <c r="D20" s="417"/>
      <c r="E20" s="417"/>
      <c r="F20" s="417"/>
      <c r="G20" s="417"/>
      <c r="H20" s="417"/>
      <c r="I20" s="417"/>
      <c r="J20" s="417"/>
      <c r="K20" s="417"/>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&amp;R熊本国税局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100" zoomScaleSheetLayoutView="85" workbookViewId="0">
      <selection activeCell="B35" sqref="B35"/>
    </sheetView>
  </sheetViews>
  <sheetFormatPr defaultColWidth="12.625" defaultRowHeight="11.25"/>
  <cols>
    <col min="1" max="16384" width="12.625" style="1"/>
  </cols>
  <sheetData>
    <row r="1" spans="1:17" ht="12" thickBot="1">
      <c r="A1" s="1" t="s">
        <v>57</v>
      </c>
    </row>
    <row r="2" spans="1:17" ht="15" customHeight="1">
      <c r="A2" s="352" t="s">
        <v>58</v>
      </c>
      <c r="B2" s="287" t="s">
        <v>59</v>
      </c>
      <c r="C2" s="288"/>
      <c r="D2" s="289"/>
      <c r="E2" s="287" t="s">
        <v>60</v>
      </c>
      <c r="F2" s="288"/>
      <c r="G2" s="289"/>
      <c r="H2" s="287" t="s">
        <v>61</v>
      </c>
      <c r="I2" s="288"/>
      <c r="J2" s="289"/>
      <c r="K2" s="287" t="s">
        <v>62</v>
      </c>
      <c r="L2" s="288"/>
      <c r="M2" s="288"/>
      <c r="N2" s="350" t="s">
        <v>63</v>
      </c>
    </row>
    <row r="3" spans="1:17" ht="18" customHeight="1">
      <c r="A3" s="353"/>
      <c r="B3" s="54" t="s">
        <v>8</v>
      </c>
      <c r="C3" s="3" t="s">
        <v>64</v>
      </c>
      <c r="D3" s="55" t="s">
        <v>10</v>
      </c>
      <c r="E3" s="54" t="s">
        <v>8</v>
      </c>
      <c r="F3" s="56" t="s">
        <v>9</v>
      </c>
      <c r="G3" s="55" t="s">
        <v>10</v>
      </c>
      <c r="H3" s="54" t="s">
        <v>8</v>
      </c>
      <c r="I3" s="56" t="s">
        <v>9</v>
      </c>
      <c r="J3" s="55" t="s">
        <v>10</v>
      </c>
      <c r="K3" s="54" t="s">
        <v>8</v>
      </c>
      <c r="L3" s="56" t="s">
        <v>65</v>
      </c>
      <c r="M3" s="55" t="s">
        <v>10</v>
      </c>
      <c r="N3" s="351"/>
    </row>
    <row r="4" spans="1:17" s="62" customFormat="1">
      <c r="A4" s="57"/>
      <c r="B4" s="58" t="s">
        <v>11</v>
      </c>
      <c r="C4" s="59" t="s">
        <v>11</v>
      </c>
      <c r="D4" s="60" t="s">
        <v>11</v>
      </c>
      <c r="E4" s="58" t="s">
        <v>11</v>
      </c>
      <c r="F4" s="59" t="s">
        <v>11</v>
      </c>
      <c r="G4" s="60" t="s">
        <v>11</v>
      </c>
      <c r="H4" s="58" t="s">
        <v>11</v>
      </c>
      <c r="I4" s="59" t="s">
        <v>11</v>
      </c>
      <c r="J4" s="60" t="s">
        <v>11</v>
      </c>
      <c r="K4" s="58" t="s">
        <v>11</v>
      </c>
      <c r="L4" s="59" t="s">
        <v>11</v>
      </c>
      <c r="M4" s="60" t="s">
        <v>11</v>
      </c>
      <c r="N4" s="61"/>
    </row>
    <row r="5" spans="1:17" s="69" customFormat="1" ht="30" customHeight="1">
      <c r="A5" s="63" t="s">
        <v>66</v>
      </c>
      <c r="B5" s="64">
        <v>1272699068</v>
      </c>
      <c r="C5" s="65">
        <v>36843525</v>
      </c>
      <c r="D5" s="66">
        <v>1309542593</v>
      </c>
      <c r="E5" s="64">
        <v>1241416047</v>
      </c>
      <c r="F5" s="65">
        <v>23060725</v>
      </c>
      <c r="G5" s="66">
        <v>1264476772</v>
      </c>
      <c r="H5" s="64">
        <v>129819</v>
      </c>
      <c r="I5" s="65">
        <v>1526042</v>
      </c>
      <c r="J5" s="66">
        <v>1655861</v>
      </c>
      <c r="K5" s="64">
        <v>31153202</v>
      </c>
      <c r="L5" s="65">
        <v>12256757</v>
      </c>
      <c r="M5" s="66">
        <v>43409960</v>
      </c>
      <c r="N5" s="67" t="s">
        <v>66</v>
      </c>
      <c r="O5" s="68"/>
      <c r="P5" s="68"/>
      <c r="Q5" s="68"/>
    </row>
    <row r="6" spans="1:17" s="69" customFormat="1" ht="30" customHeight="1">
      <c r="A6" s="63" t="s">
        <v>67</v>
      </c>
      <c r="B6" s="70">
        <v>1254523457</v>
      </c>
      <c r="C6" s="71">
        <v>42963048</v>
      </c>
      <c r="D6" s="72">
        <v>1297486505</v>
      </c>
      <c r="E6" s="70">
        <v>1233911258</v>
      </c>
      <c r="F6" s="71">
        <v>28317895</v>
      </c>
      <c r="G6" s="72">
        <v>1262229153</v>
      </c>
      <c r="H6" s="70">
        <v>70404</v>
      </c>
      <c r="I6" s="71">
        <v>1549820</v>
      </c>
      <c r="J6" s="72">
        <v>1620224</v>
      </c>
      <c r="K6" s="70">
        <v>20541795</v>
      </c>
      <c r="L6" s="71">
        <v>13095332</v>
      </c>
      <c r="M6" s="72">
        <v>33637128</v>
      </c>
      <c r="N6" s="67" t="s">
        <v>67</v>
      </c>
      <c r="O6" s="68"/>
      <c r="P6" s="68"/>
      <c r="Q6" s="68"/>
    </row>
    <row r="7" spans="1:17" s="69" customFormat="1" ht="30" customHeight="1">
      <c r="A7" s="63" t="s">
        <v>68</v>
      </c>
      <c r="B7" s="70">
        <v>1305836414</v>
      </c>
      <c r="C7" s="71">
        <v>33123674</v>
      </c>
      <c r="D7" s="72">
        <v>1338960088</v>
      </c>
      <c r="E7" s="70">
        <v>1285615304</v>
      </c>
      <c r="F7" s="71">
        <v>18907930</v>
      </c>
      <c r="G7" s="72">
        <v>1304523234</v>
      </c>
      <c r="H7" s="70">
        <v>82558</v>
      </c>
      <c r="I7" s="71">
        <v>1341120</v>
      </c>
      <c r="J7" s="72">
        <v>1423679</v>
      </c>
      <c r="K7" s="70">
        <v>20138552</v>
      </c>
      <c r="L7" s="71">
        <v>12874623</v>
      </c>
      <c r="M7" s="72">
        <v>33013176</v>
      </c>
      <c r="N7" s="67" t="s">
        <v>68</v>
      </c>
      <c r="O7" s="68"/>
      <c r="P7" s="68"/>
      <c r="Q7" s="68"/>
    </row>
    <row r="8" spans="1:17" s="69" customFormat="1" ht="30" customHeight="1">
      <c r="A8" s="63" t="s">
        <v>69</v>
      </c>
      <c r="B8" s="70">
        <v>1320654594</v>
      </c>
      <c r="C8" s="71">
        <v>33416009</v>
      </c>
      <c r="D8" s="72">
        <v>1354070603</v>
      </c>
      <c r="E8" s="70">
        <v>1299776758</v>
      </c>
      <c r="F8" s="71">
        <v>18859964</v>
      </c>
      <c r="G8" s="72">
        <v>1318636722</v>
      </c>
      <c r="H8" s="70">
        <v>186854</v>
      </c>
      <c r="I8" s="71">
        <v>2163726</v>
      </c>
      <c r="J8" s="72">
        <v>2350580</v>
      </c>
      <c r="K8" s="70">
        <v>20690982</v>
      </c>
      <c r="L8" s="71">
        <v>12392319</v>
      </c>
      <c r="M8" s="72">
        <v>33083301</v>
      </c>
      <c r="N8" s="67" t="s">
        <v>69</v>
      </c>
      <c r="O8" s="68"/>
      <c r="P8" s="68"/>
      <c r="Q8" s="68"/>
    </row>
    <row r="9" spans="1:17" ht="30" customHeight="1" thickBot="1">
      <c r="A9" s="73" t="s">
        <v>70</v>
      </c>
      <c r="B9" s="74">
        <v>1325561181</v>
      </c>
      <c r="C9" s="75">
        <v>32698299</v>
      </c>
      <c r="D9" s="76">
        <v>1358259480</v>
      </c>
      <c r="E9" s="74">
        <v>1295259027</v>
      </c>
      <c r="F9" s="75">
        <v>18797601</v>
      </c>
      <c r="G9" s="76">
        <v>1314056628</v>
      </c>
      <c r="H9" s="74">
        <v>172322</v>
      </c>
      <c r="I9" s="75">
        <v>2048764</v>
      </c>
      <c r="J9" s="76">
        <v>2221086</v>
      </c>
      <c r="K9" s="74">
        <v>30129833</v>
      </c>
      <c r="L9" s="75">
        <v>11851934</v>
      </c>
      <c r="M9" s="76">
        <v>41981767</v>
      </c>
      <c r="N9" s="77" t="s">
        <v>70</v>
      </c>
      <c r="O9" s="68"/>
      <c r="P9" s="68"/>
      <c r="Q9" s="68"/>
    </row>
    <row r="24" spans="1:12">
      <c r="A24" s="52"/>
      <c r="D24" s="52"/>
      <c r="E24" s="52"/>
      <c r="F24" s="52"/>
      <c r="G24" s="52"/>
      <c r="H24" s="52"/>
      <c r="I24" s="52"/>
      <c r="J24" s="52"/>
      <c r="K24" s="52"/>
      <c r="L24" s="52"/>
    </row>
    <row r="25" spans="1:12">
      <c r="A25" s="52"/>
      <c r="B25" s="52"/>
      <c r="C25" s="52"/>
      <c r="D25" s="52"/>
      <c r="E25" s="52"/>
      <c r="F25" s="52"/>
      <c r="G25" s="52"/>
      <c r="H25" s="52"/>
      <c r="I25" s="52"/>
      <c r="J25" s="52"/>
      <c r="K25" s="52"/>
      <c r="L25" s="52"/>
    </row>
    <row r="26" spans="1:12">
      <c r="A26" s="52"/>
      <c r="B26" s="52"/>
      <c r="C26" s="52"/>
      <c r="D26" s="52"/>
      <c r="E26" s="52"/>
      <c r="F26" s="52"/>
      <c r="G26" s="52"/>
      <c r="H26" s="52"/>
      <c r="I26" s="52"/>
      <c r="J26" s="52"/>
      <c r="K26" s="52"/>
      <c r="L26" s="52"/>
    </row>
    <row r="27" spans="1:12">
      <c r="A27" s="52"/>
      <c r="B27" s="52"/>
      <c r="C27" s="52"/>
      <c r="D27" s="52"/>
      <c r="E27" s="52"/>
      <c r="F27" s="52"/>
      <c r="G27" s="52"/>
      <c r="H27" s="52"/>
      <c r="I27" s="52"/>
      <c r="J27" s="52"/>
      <c r="K27" s="52"/>
      <c r="L27" s="52"/>
    </row>
    <row r="28" spans="1:12">
      <c r="A28" s="52"/>
      <c r="B28" s="52"/>
      <c r="C28" s="52"/>
      <c r="D28" s="52"/>
      <c r="E28" s="52"/>
      <c r="F28" s="52"/>
      <c r="G28" s="52"/>
      <c r="H28" s="52"/>
      <c r="I28" s="52"/>
      <c r="J28" s="52"/>
      <c r="K28" s="52"/>
      <c r="L28" s="52"/>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&amp;R熊本国税局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16" zoomScaleNormal="100" zoomScaleSheetLayoutView="100" workbookViewId="0">
      <selection activeCell="F21" sqref="F21"/>
    </sheetView>
  </sheetViews>
  <sheetFormatPr defaultColWidth="5.875" defaultRowHeight="11.25"/>
  <cols>
    <col min="1" max="1" width="10.625" style="1" customWidth="1"/>
    <col min="2" max="13" width="10.875" style="1" customWidth="1"/>
    <col min="14" max="14" width="10.625" style="78" customWidth="1"/>
    <col min="15" max="16384" width="5.875" style="1"/>
  </cols>
  <sheetData>
    <row r="1" spans="1:14" ht="12" thickBot="1">
      <c r="A1" s="1" t="s">
        <v>71</v>
      </c>
    </row>
    <row r="2" spans="1:14" s="78" customFormat="1" ht="14.25" customHeight="1">
      <c r="A2" s="356" t="s">
        <v>72</v>
      </c>
      <c r="B2" s="287" t="s">
        <v>73</v>
      </c>
      <c r="C2" s="288"/>
      <c r="D2" s="289"/>
      <c r="E2" s="287" t="s">
        <v>74</v>
      </c>
      <c r="F2" s="288"/>
      <c r="G2" s="289"/>
      <c r="H2" s="287" t="s">
        <v>17</v>
      </c>
      <c r="I2" s="288"/>
      <c r="J2" s="289"/>
      <c r="K2" s="287" t="s">
        <v>18</v>
      </c>
      <c r="L2" s="288"/>
      <c r="M2" s="289"/>
      <c r="N2" s="350" t="s">
        <v>75</v>
      </c>
    </row>
    <row r="3" spans="1:14" s="78" customFormat="1" ht="18" customHeight="1">
      <c r="A3" s="357"/>
      <c r="B3" s="79" t="s">
        <v>76</v>
      </c>
      <c r="C3" s="3" t="s">
        <v>60</v>
      </c>
      <c r="D3" s="55" t="s">
        <v>77</v>
      </c>
      <c r="E3" s="79" t="s">
        <v>76</v>
      </c>
      <c r="F3" s="3" t="s">
        <v>60</v>
      </c>
      <c r="G3" s="55" t="s">
        <v>77</v>
      </c>
      <c r="H3" s="79" t="s">
        <v>76</v>
      </c>
      <c r="I3" s="3" t="s">
        <v>60</v>
      </c>
      <c r="J3" s="55" t="s">
        <v>77</v>
      </c>
      <c r="K3" s="79" t="s">
        <v>76</v>
      </c>
      <c r="L3" s="3" t="s">
        <v>60</v>
      </c>
      <c r="M3" s="55" t="s">
        <v>77</v>
      </c>
      <c r="N3" s="351"/>
    </row>
    <row r="4" spans="1:14">
      <c r="A4" s="80"/>
      <c r="B4" s="81" t="s">
        <v>11</v>
      </c>
      <c r="C4" s="6" t="s">
        <v>11</v>
      </c>
      <c r="D4" s="82" t="s">
        <v>11</v>
      </c>
      <c r="E4" s="81" t="s">
        <v>11</v>
      </c>
      <c r="F4" s="6" t="s">
        <v>11</v>
      </c>
      <c r="G4" s="82" t="s">
        <v>11</v>
      </c>
      <c r="H4" s="81" t="s">
        <v>11</v>
      </c>
      <c r="I4" s="6" t="s">
        <v>11</v>
      </c>
      <c r="J4" s="82" t="s">
        <v>11</v>
      </c>
      <c r="K4" s="81" t="s">
        <v>11</v>
      </c>
      <c r="L4" s="6" t="s">
        <v>11</v>
      </c>
      <c r="M4" s="83" t="s">
        <v>11</v>
      </c>
      <c r="N4" s="84"/>
    </row>
    <row r="5" spans="1:14" ht="18" customHeight="1">
      <c r="A5" s="85" t="s">
        <v>78</v>
      </c>
      <c r="B5" s="86">
        <v>29761</v>
      </c>
      <c r="C5" s="87">
        <v>4044</v>
      </c>
      <c r="D5" s="88">
        <v>20964</v>
      </c>
      <c r="E5" s="86">
        <v>47432988</v>
      </c>
      <c r="F5" s="87">
        <v>47284556</v>
      </c>
      <c r="G5" s="88">
        <v>141392</v>
      </c>
      <c r="H5" s="86">
        <v>127872</v>
      </c>
      <c r="I5" s="87">
        <v>24032</v>
      </c>
      <c r="J5" s="88">
        <v>90925</v>
      </c>
      <c r="K5" s="89">
        <v>13084789</v>
      </c>
      <c r="L5" s="87">
        <v>12612217</v>
      </c>
      <c r="M5" s="88">
        <v>471908</v>
      </c>
      <c r="N5" s="90" t="str">
        <f>IF(A5="","",A5)</f>
        <v>熊本西</v>
      </c>
    </row>
    <row r="6" spans="1:14" ht="18" customHeight="1">
      <c r="A6" s="91" t="s">
        <v>79</v>
      </c>
      <c r="B6" s="86">
        <v>12288</v>
      </c>
      <c r="C6" s="92">
        <v>516</v>
      </c>
      <c r="D6" s="93">
        <v>10039</v>
      </c>
      <c r="E6" s="94">
        <v>13727639</v>
      </c>
      <c r="F6" s="92">
        <v>13701694</v>
      </c>
      <c r="G6" s="93">
        <v>24109</v>
      </c>
      <c r="H6" s="94">
        <v>41766</v>
      </c>
      <c r="I6" s="92">
        <v>7237</v>
      </c>
      <c r="J6" s="93">
        <v>32790</v>
      </c>
      <c r="K6" s="95">
        <v>5220010</v>
      </c>
      <c r="L6" s="92">
        <v>4998386</v>
      </c>
      <c r="M6" s="93">
        <v>219943</v>
      </c>
      <c r="N6" s="96" t="str">
        <f t="shared" ref="N6:N34" si="0">IF(A6="","",A6)</f>
        <v>熊本東</v>
      </c>
    </row>
    <row r="7" spans="1:14" ht="18" customHeight="1">
      <c r="A7" s="91" t="s">
        <v>80</v>
      </c>
      <c r="B7" s="86">
        <v>3063</v>
      </c>
      <c r="C7" s="92">
        <v>217</v>
      </c>
      <c r="D7" s="93">
        <v>1887</v>
      </c>
      <c r="E7" s="94">
        <v>7128972</v>
      </c>
      <c r="F7" s="92">
        <v>7110298</v>
      </c>
      <c r="G7" s="93">
        <v>18341</v>
      </c>
      <c r="H7" s="94">
        <v>15575</v>
      </c>
      <c r="I7" s="92">
        <v>3615</v>
      </c>
      <c r="J7" s="93">
        <v>11651</v>
      </c>
      <c r="K7" s="95">
        <v>2524167</v>
      </c>
      <c r="L7" s="92">
        <v>2444048</v>
      </c>
      <c r="M7" s="93">
        <v>79996</v>
      </c>
      <c r="N7" s="96" t="str">
        <f t="shared" si="0"/>
        <v>八代</v>
      </c>
    </row>
    <row r="8" spans="1:14" ht="18" customHeight="1">
      <c r="A8" s="91" t="s">
        <v>81</v>
      </c>
      <c r="B8" s="86">
        <v>2002</v>
      </c>
      <c r="C8" s="92">
        <v>115</v>
      </c>
      <c r="D8" s="93">
        <v>1887</v>
      </c>
      <c r="E8" s="94">
        <v>3240033</v>
      </c>
      <c r="F8" s="92">
        <v>3231747</v>
      </c>
      <c r="G8" s="93">
        <v>8285</v>
      </c>
      <c r="H8" s="94">
        <v>8363</v>
      </c>
      <c r="I8" s="92">
        <v>1121</v>
      </c>
      <c r="J8" s="93">
        <v>7107</v>
      </c>
      <c r="K8" s="95">
        <v>918989</v>
      </c>
      <c r="L8" s="92">
        <v>862407</v>
      </c>
      <c r="M8" s="93">
        <v>56500</v>
      </c>
      <c r="N8" s="96" t="str">
        <f t="shared" si="0"/>
        <v>人吉</v>
      </c>
    </row>
    <row r="9" spans="1:14" ht="18" customHeight="1">
      <c r="A9" s="91" t="s">
        <v>82</v>
      </c>
      <c r="B9" s="86">
        <v>5261</v>
      </c>
      <c r="C9" s="92">
        <v>1359</v>
      </c>
      <c r="D9" s="93">
        <v>3902</v>
      </c>
      <c r="E9" s="94">
        <v>5694477</v>
      </c>
      <c r="F9" s="92">
        <v>5687422</v>
      </c>
      <c r="G9" s="93">
        <v>5733</v>
      </c>
      <c r="H9" s="94">
        <v>18705</v>
      </c>
      <c r="I9" s="92">
        <v>8973</v>
      </c>
      <c r="J9" s="93">
        <v>9621</v>
      </c>
      <c r="K9" s="95">
        <v>1705055</v>
      </c>
      <c r="L9" s="92">
        <v>1613909</v>
      </c>
      <c r="M9" s="93">
        <v>91110</v>
      </c>
      <c r="N9" s="96" t="str">
        <f t="shared" si="0"/>
        <v>玉名</v>
      </c>
    </row>
    <row r="10" spans="1:14" ht="18" customHeight="1">
      <c r="A10" s="91" t="s">
        <v>83</v>
      </c>
      <c r="B10" s="86">
        <v>2911</v>
      </c>
      <c r="C10" s="92">
        <v>229</v>
      </c>
      <c r="D10" s="93">
        <v>2536</v>
      </c>
      <c r="E10" s="94">
        <v>4357644</v>
      </c>
      <c r="F10" s="92">
        <v>4349927</v>
      </c>
      <c r="G10" s="93">
        <v>6749</v>
      </c>
      <c r="H10" s="94">
        <v>14612</v>
      </c>
      <c r="I10" s="92">
        <v>1112</v>
      </c>
      <c r="J10" s="93">
        <v>9867</v>
      </c>
      <c r="K10" s="95">
        <v>1107271</v>
      </c>
      <c r="L10" s="92">
        <v>1048992</v>
      </c>
      <c r="M10" s="93">
        <v>58238</v>
      </c>
      <c r="N10" s="96" t="str">
        <f t="shared" si="0"/>
        <v>天草</v>
      </c>
    </row>
    <row r="11" spans="1:14" ht="18" customHeight="1">
      <c r="A11" s="91" t="s">
        <v>84</v>
      </c>
      <c r="B11" s="86">
        <v>406</v>
      </c>
      <c r="C11" s="92" t="s">
        <v>85</v>
      </c>
      <c r="D11" s="93">
        <v>326</v>
      </c>
      <c r="E11" s="94">
        <v>2782399</v>
      </c>
      <c r="F11" s="92">
        <v>2777026</v>
      </c>
      <c r="G11" s="93">
        <v>5283</v>
      </c>
      <c r="H11" s="94">
        <v>4451</v>
      </c>
      <c r="I11" s="92">
        <v>1518</v>
      </c>
      <c r="J11" s="93">
        <v>2890</v>
      </c>
      <c r="K11" s="95">
        <v>539876</v>
      </c>
      <c r="L11" s="92">
        <v>513548</v>
      </c>
      <c r="M11" s="93">
        <v>26279</v>
      </c>
      <c r="N11" s="96" t="str">
        <f t="shared" si="0"/>
        <v>山鹿</v>
      </c>
    </row>
    <row r="12" spans="1:14" ht="18" customHeight="1">
      <c r="A12" s="91" t="s">
        <v>86</v>
      </c>
      <c r="B12" s="86">
        <v>1345</v>
      </c>
      <c r="C12" s="92">
        <v>364</v>
      </c>
      <c r="D12" s="93">
        <v>981</v>
      </c>
      <c r="E12" s="94">
        <v>20077953</v>
      </c>
      <c r="F12" s="92">
        <v>20056191</v>
      </c>
      <c r="G12" s="93">
        <v>19717</v>
      </c>
      <c r="H12" s="94">
        <v>17372</v>
      </c>
      <c r="I12" s="92">
        <v>4485</v>
      </c>
      <c r="J12" s="93">
        <v>12573</v>
      </c>
      <c r="K12" s="95">
        <v>2788906</v>
      </c>
      <c r="L12" s="92">
        <v>2672737</v>
      </c>
      <c r="M12" s="93">
        <v>116031</v>
      </c>
      <c r="N12" s="96" t="str">
        <f t="shared" si="0"/>
        <v>菊池</v>
      </c>
    </row>
    <row r="13" spans="1:14" ht="18" customHeight="1">
      <c r="A13" s="91" t="s">
        <v>87</v>
      </c>
      <c r="B13" s="86">
        <v>4676</v>
      </c>
      <c r="C13" s="92">
        <v>1937</v>
      </c>
      <c r="D13" s="93">
        <v>2044</v>
      </c>
      <c r="E13" s="94">
        <v>3701155</v>
      </c>
      <c r="F13" s="92">
        <v>3692965</v>
      </c>
      <c r="G13" s="93">
        <v>8086</v>
      </c>
      <c r="H13" s="94">
        <v>9268</v>
      </c>
      <c r="I13" s="92">
        <v>574</v>
      </c>
      <c r="J13" s="93">
        <v>7720</v>
      </c>
      <c r="K13" s="95">
        <v>1284417</v>
      </c>
      <c r="L13" s="92">
        <v>1235382</v>
      </c>
      <c r="M13" s="93">
        <v>48980</v>
      </c>
      <c r="N13" s="96" t="str">
        <f t="shared" si="0"/>
        <v>宇土</v>
      </c>
    </row>
    <row r="14" spans="1:14" ht="18" customHeight="1">
      <c r="A14" s="91" t="s">
        <v>88</v>
      </c>
      <c r="B14" s="86">
        <v>1928</v>
      </c>
      <c r="C14" s="92">
        <v>1377</v>
      </c>
      <c r="D14" s="93">
        <v>551</v>
      </c>
      <c r="E14" s="94">
        <v>2284735</v>
      </c>
      <c r="F14" s="92">
        <v>2277885</v>
      </c>
      <c r="G14" s="93">
        <v>6850</v>
      </c>
      <c r="H14" s="94">
        <v>12451</v>
      </c>
      <c r="I14" s="92">
        <v>4539</v>
      </c>
      <c r="J14" s="93">
        <v>6499</v>
      </c>
      <c r="K14" s="95">
        <v>815598</v>
      </c>
      <c r="L14" s="92">
        <v>786663</v>
      </c>
      <c r="M14" s="93">
        <v>28935</v>
      </c>
      <c r="N14" s="96" t="str">
        <f t="shared" si="0"/>
        <v>阿蘇</v>
      </c>
    </row>
    <row r="15" spans="1:14" s="16" customFormat="1" ht="18" customHeight="1">
      <c r="A15" s="97" t="s">
        <v>89</v>
      </c>
      <c r="B15" s="98">
        <v>63640</v>
      </c>
      <c r="C15" s="99">
        <v>10157</v>
      </c>
      <c r="D15" s="100">
        <v>45118</v>
      </c>
      <c r="E15" s="98">
        <v>110427994</v>
      </c>
      <c r="F15" s="99">
        <v>110169712</v>
      </c>
      <c r="G15" s="100">
        <v>244543</v>
      </c>
      <c r="H15" s="98">
        <v>270434</v>
      </c>
      <c r="I15" s="99">
        <v>57207</v>
      </c>
      <c r="J15" s="100">
        <v>191643</v>
      </c>
      <c r="K15" s="101">
        <v>29989077</v>
      </c>
      <c r="L15" s="99">
        <v>28788288</v>
      </c>
      <c r="M15" s="100">
        <v>1197919</v>
      </c>
      <c r="N15" s="102" t="str">
        <f t="shared" si="0"/>
        <v>熊本県計</v>
      </c>
    </row>
    <row r="16" spans="1:14" s="109" customFormat="1" ht="18" customHeight="1">
      <c r="A16" s="103"/>
      <c r="B16" s="104"/>
      <c r="C16" s="105"/>
      <c r="D16" s="106"/>
      <c r="E16" s="104"/>
      <c r="F16" s="105"/>
      <c r="G16" s="106"/>
      <c r="H16" s="104"/>
      <c r="I16" s="105"/>
      <c r="J16" s="106"/>
      <c r="K16" s="107"/>
      <c r="L16" s="105"/>
      <c r="M16" s="106"/>
      <c r="N16" s="108"/>
    </row>
    <row r="17" spans="1:14" ht="18" customHeight="1">
      <c r="A17" s="110" t="s">
        <v>90</v>
      </c>
      <c r="B17" s="111">
        <v>27579</v>
      </c>
      <c r="C17" s="112">
        <v>6432</v>
      </c>
      <c r="D17" s="113">
        <v>17468</v>
      </c>
      <c r="E17" s="111">
        <v>33993115</v>
      </c>
      <c r="F17" s="112">
        <v>33899196</v>
      </c>
      <c r="G17" s="113">
        <v>91293</v>
      </c>
      <c r="H17" s="111">
        <v>97250</v>
      </c>
      <c r="I17" s="112">
        <v>11269</v>
      </c>
      <c r="J17" s="113">
        <v>80173</v>
      </c>
      <c r="K17" s="114">
        <v>8188776</v>
      </c>
      <c r="L17" s="112">
        <v>7810741</v>
      </c>
      <c r="M17" s="113">
        <v>376638</v>
      </c>
      <c r="N17" s="115" t="str">
        <f>IF(A17="","",A17)</f>
        <v>大分</v>
      </c>
    </row>
    <row r="18" spans="1:14" ht="18" customHeight="1">
      <c r="A18" s="91" t="s">
        <v>91</v>
      </c>
      <c r="B18" s="94">
        <v>11281</v>
      </c>
      <c r="C18" s="92">
        <v>982</v>
      </c>
      <c r="D18" s="93">
        <v>9841</v>
      </c>
      <c r="E18" s="94">
        <v>9371649</v>
      </c>
      <c r="F18" s="92">
        <v>9348634</v>
      </c>
      <c r="G18" s="93">
        <v>22849</v>
      </c>
      <c r="H18" s="94">
        <v>55792</v>
      </c>
      <c r="I18" s="92">
        <v>12301</v>
      </c>
      <c r="J18" s="93">
        <v>37508</v>
      </c>
      <c r="K18" s="95">
        <v>2439058</v>
      </c>
      <c r="L18" s="92">
        <v>2350069</v>
      </c>
      <c r="M18" s="93">
        <v>88156</v>
      </c>
      <c r="N18" s="96" t="str">
        <f t="shared" ref="N18:N25" si="1">IF(A18="","",A18)</f>
        <v>別府</v>
      </c>
    </row>
    <row r="19" spans="1:14" ht="18" customHeight="1">
      <c r="A19" s="91" t="s">
        <v>92</v>
      </c>
      <c r="B19" s="94">
        <v>2244</v>
      </c>
      <c r="C19" s="92">
        <v>200</v>
      </c>
      <c r="D19" s="93">
        <v>2044</v>
      </c>
      <c r="E19" s="94">
        <v>4332675</v>
      </c>
      <c r="F19" s="92">
        <v>4325402</v>
      </c>
      <c r="G19" s="93">
        <v>6965</v>
      </c>
      <c r="H19" s="94">
        <v>4363</v>
      </c>
      <c r="I19" s="92">
        <v>1049</v>
      </c>
      <c r="J19" s="93">
        <v>3171</v>
      </c>
      <c r="K19" s="95">
        <v>1025959</v>
      </c>
      <c r="L19" s="92">
        <v>981703</v>
      </c>
      <c r="M19" s="93">
        <v>44172</v>
      </c>
      <c r="N19" s="96" t="str">
        <f t="shared" si="1"/>
        <v>中津</v>
      </c>
    </row>
    <row r="20" spans="1:14" ht="18" customHeight="1">
      <c r="A20" s="91" t="s">
        <v>93</v>
      </c>
      <c r="B20" s="94">
        <v>746</v>
      </c>
      <c r="C20" s="92">
        <v>51</v>
      </c>
      <c r="D20" s="93">
        <v>695</v>
      </c>
      <c r="E20" s="94">
        <v>3362648</v>
      </c>
      <c r="F20" s="92">
        <v>3354754</v>
      </c>
      <c r="G20" s="93">
        <v>7894</v>
      </c>
      <c r="H20" s="94">
        <v>13636</v>
      </c>
      <c r="I20" s="92">
        <v>646</v>
      </c>
      <c r="J20" s="93">
        <v>11721</v>
      </c>
      <c r="K20" s="95">
        <v>932527</v>
      </c>
      <c r="L20" s="92">
        <v>896019</v>
      </c>
      <c r="M20" s="93">
        <v>36142</v>
      </c>
      <c r="N20" s="96" t="str">
        <f t="shared" si="1"/>
        <v>日田</v>
      </c>
    </row>
    <row r="21" spans="1:14" ht="18" customHeight="1">
      <c r="A21" s="91" t="s">
        <v>94</v>
      </c>
      <c r="B21" s="94">
        <v>2702</v>
      </c>
      <c r="C21" s="92">
        <v>11</v>
      </c>
      <c r="D21" s="93">
        <v>2355</v>
      </c>
      <c r="E21" s="94">
        <v>3092080</v>
      </c>
      <c r="F21" s="92">
        <v>3083942</v>
      </c>
      <c r="G21" s="93">
        <v>8127</v>
      </c>
      <c r="H21" s="94">
        <v>4832</v>
      </c>
      <c r="I21" s="92">
        <v>520</v>
      </c>
      <c r="J21" s="93">
        <v>4035</v>
      </c>
      <c r="K21" s="95">
        <v>885709</v>
      </c>
      <c r="L21" s="92">
        <v>844503</v>
      </c>
      <c r="M21" s="93">
        <v>40566</v>
      </c>
      <c r="N21" s="96" t="str">
        <f t="shared" si="1"/>
        <v>佐伯</v>
      </c>
    </row>
    <row r="22" spans="1:14" ht="18" customHeight="1">
      <c r="A22" s="91" t="s">
        <v>95</v>
      </c>
      <c r="B22" s="94">
        <v>1385</v>
      </c>
      <c r="C22" s="92">
        <v>360</v>
      </c>
      <c r="D22" s="93">
        <v>1025</v>
      </c>
      <c r="E22" s="94">
        <v>2707717</v>
      </c>
      <c r="F22" s="92">
        <v>2704685</v>
      </c>
      <c r="G22" s="93">
        <v>3009</v>
      </c>
      <c r="H22" s="94">
        <v>7010</v>
      </c>
      <c r="I22" s="92">
        <v>717</v>
      </c>
      <c r="J22" s="93">
        <v>6183</v>
      </c>
      <c r="K22" s="95">
        <v>557544</v>
      </c>
      <c r="L22" s="92">
        <v>532509</v>
      </c>
      <c r="M22" s="93">
        <v>25012</v>
      </c>
      <c r="N22" s="96" t="str">
        <f t="shared" si="1"/>
        <v>臼杵</v>
      </c>
    </row>
    <row r="23" spans="1:14" ht="18" customHeight="1">
      <c r="A23" s="91" t="s">
        <v>96</v>
      </c>
      <c r="B23" s="94">
        <v>1199</v>
      </c>
      <c r="C23" s="92" t="s">
        <v>85</v>
      </c>
      <c r="D23" s="93">
        <v>1199</v>
      </c>
      <c r="E23" s="94">
        <v>811813</v>
      </c>
      <c r="F23" s="92">
        <v>808802</v>
      </c>
      <c r="G23" s="93">
        <v>3010</v>
      </c>
      <c r="H23" s="94" t="s">
        <v>85</v>
      </c>
      <c r="I23" s="92" t="s">
        <v>85</v>
      </c>
      <c r="J23" s="93" t="s">
        <v>85</v>
      </c>
      <c r="K23" s="95">
        <v>191518</v>
      </c>
      <c r="L23" s="92">
        <v>184965</v>
      </c>
      <c r="M23" s="93">
        <v>6553</v>
      </c>
      <c r="N23" s="96" t="str">
        <f t="shared" si="1"/>
        <v>竹田</v>
      </c>
    </row>
    <row r="24" spans="1:14" ht="18" customHeight="1">
      <c r="A24" s="91" t="s">
        <v>97</v>
      </c>
      <c r="B24" s="94">
        <v>217</v>
      </c>
      <c r="C24" s="92">
        <v>32</v>
      </c>
      <c r="D24" s="93" t="s">
        <v>85</v>
      </c>
      <c r="E24" s="94">
        <v>4416638</v>
      </c>
      <c r="F24" s="92">
        <v>4414079</v>
      </c>
      <c r="G24" s="93">
        <v>2454</v>
      </c>
      <c r="H24" s="94">
        <v>3333</v>
      </c>
      <c r="I24" s="92">
        <v>1722</v>
      </c>
      <c r="J24" s="93">
        <v>1532</v>
      </c>
      <c r="K24" s="95">
        <v>806172</v>
      </c>
      <c r="L24" s="92">
        <v>791128</v>
      </c>
      <c r="M24" s="93">
        <v>14951</v>
      </c>
      <c r="N24" s="96" t="str">
        <f t="shared" si="1"/>
        <v>宇佐</v>
      </c>
    </row>
    <row r="25" spans="1:14" ht="18" customHeight="1">
      <c r="A25" s="91" t="s">
        <v>98</v>
      </c>
      <c r="B25" s="94">
        <v>61</v>
      </c>
      <c r="C25" s="92">
        <v>7</v>
      </c>
      <c r="D25" s="93">
        <v>54</v>
      </c>
      <c r="E25" s="94">
        <v>1199496</v>
      </c>
      <c r="F25" s="92">
        <v>1198114</v>
      </c>
      <c r="G25" s="93">
        <v>1382</v>
      </c>
      <c r="H25" s="94">
        <v>6519</v>
      </c>
      <c r="I25" s="92">
        <v>2300</v>
      </c>
      <c r="J25" s="93">
        <v>4219</v>
      </c>
      <c r="K25" s="95">
        <v>288184</v>
      </c>
      <c r="L25" s="92">
        <v>266668</v>
      </c>
      <c r="M25" s="93">
        <v>21516</v>
      </c>
      <c r="N25" s="96" t="str">
        <f t="shared" si="1"/>
        <v>三重</v>
      </c>
    </row>
    <row r="26" spans="1:14" s="16" customFormat="1" ht="18" customHeight="1">
      <c r="A26" s="116" t="s">
        <v>99</v>
      </c>
      <c r="B26" s="98">
        <v>47414</v>
      </c>
      <c r="C26" s="99">
        <v>8074</v>
      </c>
      <c r="D26" s="100">
        <v>34680</v>
      </c>
      <c r="E26" s="98">
        <v>63287830</v>
      </c>
      <c r="F26" s="99">
        <v>63137608</v>
      </c>
      <c r="G26" s="100">
        <v>146983</v>
      </c>
      <c r="H26" s="98">
        <v>192735</v>
      </c>
      <c r="I26" s="99">
        <v>30524</v>
      </c>
      <c r="J26" s="100">
        <v>148542</v>
      </c>
      <c r="K26" s="101">
        <v>15315448</v>
      </c>
      <c r="L26" s="99">
        <v>14658304</v>
      </c>
      <c r="M26" s="100">
        <v>653706</v>
      </c>
      <c r="N26" s="102" t="str">
        <f>IF(A26="","",A26)</f>
        <v>大分県計</v>
      </c>
    </row>
    <row r="27" spans="1:14" s="109" customFormat="1" ht="18" customHeight="1">
      <c r="A27" s="435"/>
      <c r="B27" s="104"/>
      <c r="C27" s="105"/>
      <c r="D27" s="106"/>
      <c r="E27" s="104"/>
      <c r="F27" s="105"/>
      <c r="G27" s="106"/>
      <c r="H27" s="104"/>
      <c r="I27" s="105"/>
      <c r="J27" s="106"/>
      <c r="K27" s="107"/>
      <c r="L27" s="105"/>
      <c r="M27" s="106"/>
      <c r="N27" s="436"/>
    </row>
    <row r="28" spans="1:14" ht="18" customHeight="1">
      <c r="A28" s="110" t="s">
        <v>100</v>
      </c>
      <c r="B28" s="111">
        <v>31243</v>
      </c>
      <c r="C28" s="112">
        <v>12362</v>
      </c>
      <c r="D28" s="113">
        <v>18632</v>
      </c>
      <c r="E28" s="111">
        <v>27618500</v>
      </c>
      <c r="F28" s="112">
        <v>27560531</v>
      </c>
      <c r="G28" s="113">
        <v>55149</v>
      </c>
      <c r="H28" s="111">
        <v>82534</v>
      </c>
      <c r="I28" s="112">
        <v>14175</v>
      </c>
      <c r="J28" s="113">
        <v>61672</v>
      </c>
      <c r="K28" s="114">
        <v>8554979</v>
      </c>
      <c r="L28" s="112">
        <v>8150594</v>
      </c>
      <c r="M28" s="113">
        <v>403061</v>
      </c>
      <c r="N28" s="115" t="str">
        <f>IF(A28="","",A28)</f>
        <v>宮崎</v>
      </c>
    </row>
    <row r="29" spans="1:14" ht="18" customHeight="1">
      <c r="A29" s="91" t="s">
        <v>101</v>
      </c>
      <c r="B29" s="94">
        <v>1340</v>
      </c>
      <c r="C29" s="92">
        <v>88</v>
      </c>
      <c r="D29" s="93">
        <v>1252</v>
      </c>
      <c r="E29" s="94">
        <v>9084709</v>
      </c>
      <c r="F29" s="92">
        <v>9067698</v>
      </c>
      <c r="G29" s="93">
        <v>16969</v>
      </c>
      <c r="H29" s="94">
        <v>16697</v>
      </c>
      <c r="I29" s="92">
        <v>4013</v>
      </c>
      <c r="J29" s="93">
        <v>9015</v>
      </c>
      <c r="K29" s="95">
        <v>2716655</v>
      </c>
      <c r="L29" s="92">
        <v>2629169</v>
      </c>
      <c r="M29" s="93">
        <v>87219</v>
      </c>
      <c r="N29" s="96" t="str">
        <f>IF(A29="","",A29)</f>
        <v>都城</v>
      </c>
    </row>
    <row r="30" spans="1:14" ht="18" customHeight="1">
      <c r="A30" s="91" t="s">
        <v>102</v>
      </c>
      <c r="B30" s="94">
        <v>3414</v>
      </c>
      <c r="C30" s="92">
        <v>932</v>
      </c>
      <c r="D30" s="93">
        <v>1925</v>
      </c>
      <c r="E30" s="94">
        <v>21969839</v>
      </c>
      <c r="F30" s="92">
        <v>21955604</v>
      </c>
      <c r="G30" s="93">
        <v>13770</v>
      </c>
      <c r="H30" s="94">
        <v>31729</v>
      </c>
      <c r="I30" s="92">
        <v>4555</v>
      </c>
      <c r="J30" s="93">
        <v>19505</v>
      </c>
      <c r="K30" s="95">
        <v>3340791</v>
      </c>
      <c r="L30" s="92">
        <v>3208042</v>
      </c>
      <c r="M30" s="93">
        <v>132413</v>
      </c>
      <c r="N30" s="96" t="str">
        <f>IF(A30="","",A30)</f>
        <v>延岡</v>
      </c>
    </row>
    <row r="31" spans="1:14" ht="18" customHeight="1">
      <c r="A31" s="91" t="s">
        <v>103</v>
      </c>
      <c r="B31" s="94">
        <v>410</v>
      </c>
      <c r="C31" s="92">
        <v>242</v>
      </c>
      <c r="D31" s="93">
        <v>168</v>
      </c>
      <c r="E31" s="94">
        <v>2652257</v>
      </c>
      <c r="F31" s="92">
        <v>2651261</v>
      </c>
      <c r="G31" s="93">
        <v>996</v>
      </c>
      <c r="H31" s="94">
        <v>3874</v>
      </c>
      <c r="I31" s="92">
        <v>1069</v>
      </c>
      <c r="J31" s="93">
        <v>2660</v>
      </c>
      <c r="K31" s="95">
        <v>736101</v>
      </c>
      <c r="L31" s="92">
        <v>704896</v>
      </c>
      <c r="M31" s="93">
        <v>31168</v>
      </c>
      <c r="N31" s="96" t="str">
        <f t="shared" si="0"/>
        <v>日南</v>
      </c>
    </row>
    <row r="32" spans="1:14" ht="18" customHeight="1">
      <c r="A32" s="91" t="s">
        <v>104</v>
      </c>
      <c r="B32" s="94">
        <v>387</v>
      </c>
      <c r="C32" s="92">
        <v>100</v>
      </c>
      <c r="D32" s="93">
        <v>288</v>
      </c>
      <c r="E32" s="94">
        <v>2752123</v>
      </c>
      <c r="F32" s="92">
        <v>2750065</v>
      </c>
      <c r="G32" s="93">
        <v>1933</v>
      </c>
      <c r="H32" s="94">
        <v>7968</v>
      </c>
      <c r="I32" s="92">
        <v>1516</v>
      </c>
      <c r="J32" s="93">
        <v>6453</v>
      </c>
      <c r="K32" s="95">
        <v>960916</v>
      </c>
      <c r="L32" s="92">
        <v>917085</v>
      </c>
      <c r="M32" s="93">
        <v>43831</v>
      </c>
      <c r="N32" s="96" t="str">
        <f t="shared" si="0"/>
        <v>小林</v>
      </c>
    </row>
    <row r="33" spans="1:14" ht="18" customHeight="1">
      <c r="A33" s="91" t="s">
        <v>105</v>
      </c>
      <c r="B33" s="94">
        <v>1432</v>
      </c>
      <c r="C33" s="92">
        <v>363</v>
      </c>
      <c r="D33" s="93">
        <v>1069</v>
      </c>
      <c r="E33" s="94">
        <v>3994076</v>
      </c>
      <c r="F33" s="92">
        <v>3990190</v>
      </c>
      <c r="G33" s="93">
        <v>3886</v>
      </c>
      <c r="H33" s="94">
        <v>12665</v>
      </c>
      <c r="I33" s="92">
        <v>3310</v>
      </c>
      <c r="J33" s="93">
        <v>8428</v>
      </c>
      <c r="K33" s="95">
        <v>1294299</v>
      </c>
      <c r="L33" s="92">
        <v>1237314</v>
      </c>
      <c r="M33" s="93">
        <v>56470</v>
      </c>
      <c r="N33" s="96" t="str">
        <f t="shared" si="0"/>
        <v>高鍋</v>
      </c>
    </row>
    <row r="34" spans="1:14" s="16" customFormat="1" ht="18" customHeight="1">
      <c r="A34" s="97" t="s">
        <v>106</v>
      </c>
      <c r="B34" s="98">
        <v>38225</v>
      </c>
      <c r="C34" s="99">
        <v>14085</v>
      </c>
      <c r="D34" s="100">
        <v>23334</v>
      </c>
      <c r="E34" s="98">
        <v>68071503</v>
      </c>
      <c r="F34" s="99">
        <v>67975349</v>
      </c>
      <c r="G34" s="100">
        <v>92703</v>
      </c>
      <c r="H34" s="98">
        <v>155467</v>
      </c>
      <c r="I34" s="99">
        <v>28637</v>
      </c>
      <c r="J34" s="100">
        <v>107733</v>
      </c>
      <c r="K34" s="101">
        <v>17603741</v>
      </c>
      <c r="L34" s="99">
        <v>16847100</v>
      </c>
      <c r="M34" s="100">
        <v>754162</v>
      </c>
      <c r="N34" s="102" t="str">
        <f t="shared" si="0"/>
        <v>宮崎県計</v>
      </c>
    </row>
    <row r="35" spans="1:14" s="109" customFormat="1" ht="18" customHeight="1">
      <c r="A35" s="103"/>
      <c r="B35" s="104"/>
      <c r="C35" s="105"/>
      <c r="D35" s="106"/>
      <c r="E35" s="104"/>
      <c r="F35" s="105"/>
      <c r="G35" s="106"/>
      <c r="H35" s="104"/>
      <c r="I35" s="105"/>
      <c r="J35" s="106"/>
      <c r="K35" s="107"/>
      <c r="L35" s="105"/>
      <c r="M35" s="106"/>
      <c r="N35" s="108"/>
    </row>
    <row r="36" spans="1:14" ht="18" customHeight="1">
      <c r="A36" s="110" t="s">
        <v>107</v>
      </c>
      <c r="B36" s="111">
        <v>27122</v>
      </c>
      <c r="C36" s="112">
        <v>2764</v>
      </c>
      <c r="D36" s="113">
        <v>20334</v>
      </c>
      <c r="E36" s="111">
        <v>46121493</v>
      </c>
      <c r="F36" s="112">
        <v>46008291</v>
      </c>
      <c r="G36" s="113">
        <v>97585</v>
      </c>
      <c r="H36" s="111">
        <v>165662</v>
      </c>
      <c r="I36" s="112">
        <v>61135</v>
      </c>
      <c r="J36" s="113">
        <v>89653</v>
      </c>
      <c r="K36" s="114">
        <v>11008237</v>
      </c>
      <c r="L36" s="112">
        <v>10545032</v>
      </c>
      <c r="M36" s="113">
        <v>456409</v>
      </c>
      <c r="N36" s="115" t="str">
        <f>IF(A36="","",A36)</f>
        <v>鹿児島</v>
      </c>
    </row>
    <row r="37" spans="1:14" ht="18" customHeight="1">
      <c r="A37" s="91" t="s">
        <v>108</v>
      </c>
      <c r="B37" s="94">
        <v>4773</v>
      </c>
      <c r="C37" s="92">
        <v>203</v>
      </c>
      <c r="D37" s="93">
        <v>3824</v>
      </c>
      <c r="E37" s="94">
        <v>4245932</v>
      </c>
      <c r="F37" s="92">
        <v>4239345</v>
      </c>
      <c r="G37" s="93">
        <v>6587</v>
      </c>
      <c r="H37" s="94">
        <v>26209</v>
      </c>
      <c r="I37" s="92">
        <v>2317</v>
      </c>
      <c r="J37" s="93">
        <v>20802</v>
      </c>
      <c r="K37" s="95">
        <v>989433</v>
      </c>
      <c r="L37" s="92">
        <v>941854</v>
      </c>
      <c r="M37" s="93">
        <v>47500</v>
      </c>
      <c r="N37" s="96" t="str">
        <f t="shared" ref="N37:N47" si="2">IF(A37="","",A37)</f>
        <v>川内</v>
      </c>
    </row>
    <row r="38" spans="1:14" ht="18" customHeight="1">
      <c r="A38" s="91" t="s">
        <v>109</v>
      </c>
      <c r="B38" s="94">
        <v>4832</v>
      </c>
      <c r="C38" s="92">
        <v>2749</v>
      </c>
      <c r="D38" s="93">
        <v>2040</v>
      </c>
      <c r="E38" s="94">
        <v>6256440</v>
      </c>
      <c r="F38" s="92">
        <v>6241518</v>
      </c>
      <c r="G38" s="93">
        <v>14705</v>
      </c>
      <c r="H38" s="94">
        <v>21393</v>
      </c>
      <c r="I38" s="92">
        <v>7622</v>
      </c>
      <c r="J38" s="93">
        <v>11712</v>
      </c>
      <c r="K38" s="95">
        <v>1847830</v>
      </c>
      <c r="L38" s="92">
        <v>1769231</v>
      </c>
      <c r="M38" s="93">
        <v>77520</v>
      </c>
      <c r="N38" s="96" t="str">
        <f t="shared" si="2"/>
        <v>鹿屋</v>
      </c>
    </row>
    <row r="39" spans="1:14" ht="18" customHeight="1">
      <c r="A39" s="91" t="s">
        <v>110</v>
      </c>
      <c r="B39" s="94">
        <v>2361</v>
      </c>
      <c r="C39" s="92">
        <v>1024</v>
      </c>
      <c r="D39" s="93">
        <v>1338</v>
      </c>
      <c r="E39" s="94">
        <v>2933214</v>
      </c>
      <c r="F39" s="92">
        <v>2925161</v>
      </c>
      <c r="G39" s="93">
        <v>7859</v>
      </c>
      <c r="H39" s="94">
        <v>20003</v>
      </c>
      <c r="I39" s="92">
        <v>3402</v>
      </c>
      <c r="J39" s="93">
        <v>14128</v>
      </c>
      <c r="K39" s="95">
        <v>830528</v>
      </c>
      <c r="L39" s="92">
        <v>781656</v>
      </c>
      <c r="M39" s="93">
        <v>46811</v>
      </c>
      <c r="N39" s="96" t="str">
        <f t="shared" si="2"/>
        <v>大島</v>
      </c>
    </row>
    <row r="40" spans="1:14" ht="18" customHeight="1">
      <c r="A40" s="91" t="s">
        <v>111</v>
      </c>
      <c r="B40" s="94">
        <v>1205</v>
      </c>
      <c r="C40" s="92">
        <v>263</v>
      </c>
      <c r="D40" s="93">
        <v>942</v>
      </c>
      <c r="E40" s="94">
        <v>3168034</v>
      </c>
      <c r="F40" s="92">
        <v>3162722</v>
      </c>
      <c r="G40" s="93">
        <v>5312</v>
      </c>
      <c r="H40" s="94">
        <v>6660</v>
      </c>
      <c r="I40" s="92">
        <v>1161</v>
      </c>
      <c r="J40" s="93">
        <v>5312</v>
      </c>
      <c r="K40" s="95">
        <v>905363</v>
      </c>
      <c r="L40" s="92">
        <v>877310</v>
      </c>
      <c r="M40" s="93">
        <v>27808</v>
      </c>
      <c r="N40" s="96" t="str">
        <f t="shared" si="2"/>
        <v>出水</v>
      </c>
    </row>
    <row r="41" spans="1:14" ht="18" customHeight="1">
      <c r="A41" s="91" t="s">
        <v>112</v>
      </c>
      <c r="B41" s="94">
        <v>279</v>
      </c>
      <c r="C41" s="92" t="s">
        <v>85</v>
      </c>
      <c r="D41" s="93">
        <v>279</v>
      </c>
      <c r="E41" s="94">
        <v>1731222</v>
      </c>
      <c r="F41" s="92">
        <v>1728385</v>
      </c>
      <c r="G41" s="93">
        <v>2836</v>
      </c>
      <c r="H41" s="94">
        <v>5732</v>
      </c>
      <c r="I41" s="92">
        <v>703</v>
      </c>
      <c r="J41" s="93">
        <v>3931</v>
      </c>
      <c r="K41" s="95">
        <v>591753</v>
      </c>
      <c r="L41" s="92">
        <v>561112</v>
      </c>
      <c r="M41" s="93">
        <v>30605</v>
      </c>
      <c r="N41" s="96" t="str">
        <f t="shared" si="2"/>
        <v>指宿</v>
      </c>
    </row>
    <row r="42" spans="1:14" ht="18" customHeight="1">
      <c r="A42" s="91" t="s">
        <v>113</v>
      </c>
      <c r="B42" s="94">
        <v>935</v>
      </c>
      <c r="C42" s="92">
        <v>8</v>
      </c>
      <c r="D42" s="93">
        <v>690</v>
      </c>
      <c r="E42" s="94">
        <v>1209927</v>
      </c>
      <c r="F42" s="92">
        <v>1208967</v>
      </c>
      <c r="G42" s="93">
        <v>960</v>
      </c>
      <c r="H42" s="94">
        <v>11397</v>
      </c>
      <c r="I42" s="92">
        <v>166</v>
      </c>
      <c r="J42" s="93">
        <v>7931</v>
      </c>
      <c r="K42" s="95">
        <v>338685</v>
      </c>
      <c r="L42" s="92">
        <v>316488</v>
      </c>
      <c r="M42" s="93">
        <v>22008</v>
      </c>
      <c r="N42" s="96" t="str">
        <f t="shared" si="2"/>
        <v>種子島</v>
      </c>
    </row>
    <row r="43" spans="1:14" ht="18" customHeight="1">
      <c r="A43" s="91" t="s">
        <v>114</v>
      </c>
      <c r="B43" s="94">
        <v>958</v>
      </c>
      <c r="C43" s="92">
        <v>57</v>
      </c>
      <c r="D43" s="93">
        <v>715</v>
      </c>
      <c r="E43" s="94">
        <v>3601098</v>
      </c>
      <c r="F43" s="92">
        <v>3598088</v>
      </c>
      <c r="G43" s="93">
        <v>2812</v>
      </c>
      <c r="H43" s="94">
        <v>7474</v>
      </c>
      <c r="I43" s="92">
        <v>3116</v>
      </c>
      <c r="J43" s="93">
        <v>3712</v>
      </c>
      <c r="K43" s="95">
        <v>948671</v>
      </c>
      <c r="L43" s="92">
        <v>915938</v>
      </c>
      <c r="M43" s="93">
        <v>32617</v>
      </c>
      <c r="N43" s="96" t="str">
        <f t="shared" si="2"/>
        <v>知覧</v>
      </c>
    </row>
    <row r="44" spans="1:14" ht="18" customHeight="1">
      <c r="A44" s="91" t="s">
        <v>115</v>
      </c>
      <c r="B44" s="94">
        <v>3706</v>
      </c>
      <c r="C44" s="92">
        <v>674</v>
      </c>
      <c r="D44" s="93">
        <v>1320</v>
      </c>
      <c r="E44" s="94">
        <v>2813848</v>
      </c>
      <c r="F44" s="92">
        <v>2808100</v>
      </c>
      <c r="G44" s="93">
        <v>5602</v>
      </c>
      <c r="H44" s="94">
        <v>11645</v>
      </c>
      <c r="I44" s="92">
        <v>1899</v>
      </c>
      <c r="J44" s="93">
        <v>8728</v>
      </c>
      <c r="K44" s="95">
        <v>751466</v>
      </c>
      <c r="L44" s="92">
        <v>719891</v>
      </c>
      <c r="M44" s="93">
        <v>31576</v>
      </c>
      <c r="N44" s="96" t="str">
        <f t="shared" si="2"/>
        <v>伊集院</v>
      </c>
    </row>
    <row r="45" spans="1:14" ht="18" customHeight="1">
      <c r="A45" s="91" t="s">
        <v>116</v>
      </c>
      <c r="B45" s="94">
        <v>4972</v>
      </c>
      <c r="C45" s="92">
        <v>80</v>
      </c>
      <c r="D45" s="93">
        <v>4812</v>
      </c>
      <c r="E45" s="94">
        <v>8569967</v>
      </c>
      <c r="F45" s="92">
        <v>8555342</v>
      </c>
      <c r="G45" s="93">
        <v>12780</v>
      </c>
      <c r="H45" s="94">
        <v>17498</v>
      </c>
      <c r="I45" s="92">
        <v>2312</v>
      </c>
      <c r="J45" s="93">
        <v>11809</v>
      </c>
      <c r="K45" s="95">
        <v>2127559</v>
      </c>
      <c r="L45" s="92">
        <v>2011631</v>
      </c>
      <c r="M45" s="93">
        <v>115490</v>
      </c>
      <c r="N45" s="96" t="str">
        <f t="shared" si="2"/>
        <v>加治木</v>
      </c>
    </row>
    <row r="46" spans="1:14" ht="18" customHeight="1">
      <c r="A46" s="91" t="s">
        <v>117</v>
      </c>
      <c r="B46" s="94">
        <v>969</v>
      </c>
      <c r="C46" s="92" t="s">
        <v>85</v>
      </c>
      <c r="D46" s="93">
        <v>969</v>
      </c>
      <c r="E46" s="94">
        <v>3404624</v>
      </c>
      <c r="F46" s="92">
        <v>3402331</v>
      </c>
      <c r="G46" s="93">
        <v>2293</v>
      </c>
      <c r="H46" s="94">
        <v>3921</v>
      </c>
      <c r="I46" s="92">
        <v>224</v>
      </c>
      <c r="J46" s="93">
        <v>3669</v>
      </c>
      <c r="K46" s="95">
        <v>908325</v>
      </c>
      <c r="L46" s="92">
        <v>868852</v>
      </c>
      <c r="M46" s="93">
        <v>39398</v>
      </c>
      <c r="N46" s="96" t="str">
        <f t="shared" si="2"/>
        <v>大隅</v>
      </c>
    </row>
    <row r="47" spans="1:14" s="16" customFormat="1" ht="18" customHeight="1">
      <c r="A47" s="97" t="s">
        <v>118</v>
      </c>
      <c r="B47" s="98">
        <v>52112</v>
      </c>
      <c r="C47" s="99">
        <v>7822</v>
      </c>
      <c r="D47" s="100">
        <v>37263</v>
      </c>
      <c r="E47" s="98">
        <v>84055800</v>
      </c>
      <c r="F47" s="99">
        <v>83878252</v>
      </c>
      <c r="G47" s="100">
        <v>159330</v>
      </c>
      <c r="H47" s="98">
        <v>297595</v>
      </c>
      <c r="I47" s="99">
        <v>84057</v>
      </c>
      <c r="J47" s="100">
        <v>181386</v>
      </c>
      <c r="K47" s="101">
        <v>21247851</v>
      </c>
      <c r="L47" s="99">
        <v>20308995</v>
      </c>
      <c r="M47" s="100">
        <v>927742</v>
      </c>
      <c r="N47" s="102" t="str">
        <f t="shared" si="2"/>
        <v>鹿児島県計</v>
      </c>
    </row>
    <row r="48" spans="1:14" s="122" customFormat="1" ht="18" customHeight="1">
      <c r="A48" s="117"/>
      <c r="B48" s="118"/>
      <c r="C48" s="119"/>
      <c r="D48" s="120"/>
      <c r="E48" s="118"/>
      <c r="F48" s="119"/>
      <c r="G48" s="120"/>
      <c r="H48" s="118"/>
      <c r="I48" s="119"/>
      <c r="J48" s="120"/>
      <c r="K48" s="118"/>
      <c r="L48" s="119"/>
      <c r="M48" s="120"/>
      <c r="N48" s="121"/>
    </row>
    <row r="49" spans="1:14" s="16" customFormat="1" ht="18" customHeight="1" thickBot="1">
      <c r="A49" s="123" t="s">
        <v>119</v>
      </c>
      <c r="B49" s="124">
        <v>537666</v>
      </c>
      <c r="C49" s="125">
        <v>43751</v>
      </c>
      <c r="D49" s="126">
        <v>441314</v>
      </c>
      <c r="E49" s="124">
        <v>583671</v>
      </c>
      <c r="F49" s="125">
        <v>53771</v>
      </c>
      <c r="G49" s="126">
        <v>488172</v>
      </c>
      <c r="H49" s="124">
        <v>2354771</v>
      </c>
      <c r="I49" s="125">
        <v>46488</v>
      </c>
      <c r="J49" s="126">
        <v>1803847</v>
      </c>
      <c r="K49" s="124">
        <v>1068767</v>
      </c>
      <c r="L49" s="125">
        <v>59011</v>
      </c>
      <c r="M49" s="126">
        <v>993340</v>
      </c>
      <c r="N49" s="127" t="s">
        <v>119</v>
      </c>
    </row>
    <row r="50" spans="1:14" s="16" customFormat="1" ht="24.75" customHeight="1" thickTop="1" thickBot="1">
      <c r="A50" s="128" t="s">
        <v>120</v>
      </c>
      <c r="B50" s="129">
        <v>739058</v>
      </c>
      <c r="C50" s="130">
        <v>83888</v>
      </c>
      <c r="D50" s="131">
        <v>581710</v>
      </c>
      <c r="E50" s="129">
        <v>326426798</v>
      </c>
      <c r="F50" s="130">
        <v>325214692</v>
      </c>
      <c r="G50" s="131">
        <v>1131731</v>
      </c>
      <c r="H50" s="129">
        <v>3271001</v>
      </c>
      <c r="I50" s="130">
        <v>246914</v>
      </c>
      <c r="J50" s="131">
        <v>2433152</v>
      </c>
      <c r="K50" s="129">
        <v>85224884</v>
      </c>
      <c r="L50" s="130">
        <v>80661698</v>
      </c>
      <c r="M50" s="131">
        <v>4526869</v>
      </c>
      <c r="N50" s="132" t="s">
        <v>121</v>
      </c>
    </row>
    <row r="51" spans="1:14" ht="24.75" customHeight="1">
      <c r="A51" s="354" t="s">
        <v>122</v>
      </c>
      <c r="B51" s="355"/>
      <c r="C51" s="355"/>
      <c r="D51" s="355"/>
      <c r="E51" s="355"/>
      <c r="F51" s="355"/>
      <c r="G51" s="355"/>
      <c r="H51" s="355"/>
      <c r="I51" s="355"/>
      <c r="J51" s="355"/>
    </row>
    <row r="52" spans="1:14">
      <c r="B52" s="133"/>
      <c r="C52" s="133"/>
      <c r="D52" s="133"/>
      <c r="E52" s="133"/>
      <c r="F52" s="133"/>
      <c r="G52" s="133"/>
      <c r="H52" s="133"/>
      <c r="I52" s="133"/>
      <c r="J52" s="133"/>
      <c r="K52" s="133"/>
      <c r="L52" s="133"/>
      <c r="M52" s="133"/>
    </row>
    <row r="53" spans="1:14">
      <c r="B53" s="133"/>
      <c r="C53" s="133"/>
      <c r="D53" s="133"/>
      <c r="E53" s="133"/>
      <c r="F53" s="133"/>
      <c r="G53" s="133"/>
      <c r="H53" s="133"/>
      <c r="I53" s="133"/>
      <c r="J53" s="133"/>
      <c r="K53" s="133"/>
      <c r="L53" s="133"/>
      <c r="M53" s="133"/>
    </row>
  </sheetData>
  <mergeCells count="7">
    <mergeCell ref="K2:M2"/>
    <mergeCell ref="N2:N3"/>
    <mergeCell ref="A51:J51"/>
    <mergeCell ref="A2:A3"/>
    <mergeCell ref="B2:D2"/>
    <mergeCell ref="E2:G2"/>
    <mergeCell ref="H2:J2"/>
  </mergeCells>
  <phoneticPr fontId="3"/>
  <printOptions horizontalCentered="1"/>
  <pageMargins left="0.78740157480314965" right="0.78740157480314965" top="0.98425196850393704" bottom="0.98425196850393704" header="0.51181102362204722" footer="0.51181102362204722"/>
  <pageSetup paperSize="9" scale="86" orientation="landscape" horizontalDpi="1200" verticalDpi="1200" r:id="rId1"/>
  <headerFooter alignWithMargins="0">
    <oddFooter>&amp;R熊本国税局
国税徴収
(R01)</oddFooter>
  </headerFooter>
  <rowBreaks count="1" manualBreakCount="1">
    <brk id="2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20" zoomScale="160" zoomScaleNormal="100" zoomScaleSheetLayoutView="160" workbookViewId="0">
      <selection activeCell="A28" sqref="A28"/>
    </sheetView>
  </sheetViews>
  <sheetFormatPr defaultColWidth="10.625" defaultRowHeight="11.25"/>
  <cols>
    <col min="1" max="1" width="12" style="1" customWidth="1"/>
    <col min="2" max="10" width="10.625" style="1" customWidth="1"/>
    <col min="11" max="13" width="10" style="1" customWidth="1"/>
    <col min="14" max="14" width="11.875" style="78" customWidth="1"/>
    <col min="15" max="16384" width="10.625" style="1"/>
  </cols>
  <sheetData>
    <row r="1" spans="1:14" ht="12" thickBot="1">
      <c r="A1" s="1" t="s">
        <v>123</v>
      </c>
    </row>
    <row r="2" spans="1:14" s="78" customFormat="1" ht="15.75" customHeight="1">
      <c r="A2" s="356" t="s">
        <v>72</v>
      </c>
      <c r="B2" s="287" t="s">
        <v>21</v>
      </c>
      <c r="C2" s="288"/>
      <c r="D2" s="289"/>
      <c r="E2" s="287" t="s">
        <v>22</v>
      </c>
      <c r="F2" s="288"/>
      <c r="G2" s="289"/>
      <c r="H2" s="287" t="s">
        <v>24</v>
      </c>
      <c r="I2" s="288"/>
      <c r="J2" s="289"/>
      <c r="K2" s="287" t="s">
        <v>26</v>
      </c>
      <c r="L2" s="288"/>
      <c r="M2" s="289"/>
      <c r="N2" s="350" t="s">
        <v>75</v>
      </c>
    </row>
    <row r="3" spans="1:14" s="78" customFormat="1" ht="16.5" customHeight="1">
      <c r="A3" s="357"/>
      <c r="B3" s="79" t="s">
        <v>76</v>
      </c>
      <c r="C3" s="3" t="s">
        <v>60</v>
      </c>
      <c r="D3" s="55" t="s">
        <v>77</v>
      </c>
      <c r="E3" s="79" t="s">
        <v>76</v>
      </c>
      <c r="F3" s="3" t="s">
        <v>60</v>
      </c>
      <c r="G3" s="55" t="s">
        <v>77</v>
      </c>
      <c r="H3" s="79" t="s">
        <v>76</v>
      </c>
      <c r="I3" s="3" t="s">
        <v>60</v>
      </c>
      <c r="J3" s="55" t="s">
        <v>77</v>
      </c>
      <c r="K3" s="79" t="s">
        <v>76</v>
      </c>
      <c r="L3" s="3" t="s">
        <v>60</v>
      </c>
      <c r="M3" s="55" t="s">
        <v>77</v>
      </c>
      <c r="N3" s="351"/>
    </row>
    <row r="4" spans="1:14" s="62" customFormat="1">
      <c r="A4" s="80"/>
      <c r="B4" s="58" t="s">
        <v>11</v>
      </c>
      <c r="C4" s="59" t="s">
        <v>11</v>
      </c>
      <c r="D4" s="60" t="s">
        <v>11</v>
      </c>
      <c r="E4" s="58" t="s">
        <v>11</v>
      </c>
      <c r="F4" s="59" t="s">
        <v>11</v>
      </c>
      <c r="G4" s="60" t="s">
        <v>11</v>
      </c>
      <c r="H4" s="58" t="s">
        <v>11</v>
      </c>
      <c r="I4" s="59" t="s">
        <v>11</v>
      </c>
      <c r="J4" s="134" t="s">
        <v>11</v>
      </c>
      <c r="K4" s="81" t="s">
        <v>11</v>
      </c>
      <c r="L4" s="6" t="s">
        <v>11</v>
      </c>
      <c r="M4" s="82" t="s">
        <v>11</v>
      </c>
      <c r="N4" s="84"/>
    </row>
    <row r="5" spans="1:14" ht="18" customHeight="1">
      <c r="A5" s="85" t="s">
        <v>78</v>
      </c>
      <c r="B5" s="86">
        <v>25929205</v>
      </c>
      <c r="C5" s="87">
        <v>25346029</v>
      </c>
      <c r="D5" s="88">
        <v>576810</v>
      </c>
      <c r="E5" s="86">
        <v>1178038</v>
      </c>
      <c r="F5" s="87">
        <v>1154129</v>
      </c>
      <c r="G5" s="88">
        <v>23856</v>
      </c>
      <c r="H5" s="86">
        <v>5703911</v>
      </c>
      <c r="I5" s="87">
        <v>5373469</v>
      </c>
      <c r="J5" s="88">
        <v>330442</v>
      </c>
      <c r="K5" s="86">
        <v>203</v>
      </c>
      <c r="L5" s="87" t="s">
        <v>85</v>
      </c>
      <c r="M5" s="88">
        <v>203</v>
      </c>
      <c r="N5" s="90" t="str">
        <f>IF(A5="","",A5)</f>
        <v>熊本西</v>
      </c>
    </row>
    <row r="6" spans="1:14" ht="18" customHeight="1">
      <c r="A6" s="91" t="s">
        <v>79</v>
      </c>
      <c r="B6" s="94">
        <v>9867753</v>
      </c>
      <c r="C6" s="92">
        <v>9752717</v>
      </c>
      <c r="D6" s="93">
        <v>112392</v>
      </c>
      <c r="E6" s="94">
        <v>439657</v>
      </c>
      <c r="F6" s="92">
        <v>434821</v>
      </c>
      <c r="G6" s="93">
        <v>4834</v>
      </c>
      <c r="H6" s="94">
        <v>2960204</v>
      </c>
      <c r="I6" s="92">
        <v>2858945</v>
      </c>
      <c r="J6" s="93">
        <v>101259</v>
      </c>
      <c r="K6" s="94" t="s">
        <v>85</v>
      </c>
      <c r="L6" s="92" t="s">
        <v>85</v>
      </c>
      <c r="M6" s="93" t="s">
        <v>85</v>
      </c>
      <c r="N6" s="96" t="str">
        <f t="shared" ref="N6:N26" si="0">IF(A6="","",A6)</f>
        <v>熊本東</v>
      </c>
    </row>
    <row r="7" spans="1:14" ht="18" customHeight="1">
      <c r="A7" s="91" t="s">
        <v>80</v>
      </c>
      <c r="B7" s="94">
        <v>3376978</v>
      </c>
      <c r="C7" s="92">
        <v>3317880</v>
      </c>
      <c r="D7" s="93">
        <v>59098</v>
      </c>
      <c r="E7" s="94">
        <v>148262</v>
      </c>
      <c r="F7" s="92">
        <v>147679</v>
      </c>
      <c r="G7" s="93">
        <v>583</v>
      </c>
      <c r="H7" s="94">
        <v>565297</v>
      </c>
      <c r="I7" s="92">
        <v>510900</v>
      </c>
      <c r="J7" s="93">
        <v>54397</v>
      </c>
      <c r="K7" s="94" t="s">
        <v>85</v>
      </c>
      <c r="L7" s="92" t="s">
        <v>85</v>
      </c>
      <c r="M7" s="93" t="s">
        <v>85</v>
      </c>
      <c r="N7" s="96" t="str">
        <f t="shared" si="0"/>
        <v>八代</v>
      </c>
    </row>
    <row r="8" spans="1:14" ht="18" customHeight="1">
      <c r="A8" s="91" t="s">
        <v>124</v>
      </c>
      <c r="B8" s="94">
        <v>1792840</v>
      </c>
      <c r="C8" s="92">
        <v>1767119</v>
      </c>
      <c r="D8" s="93">
        <v>25722</v>
      </c>
      <c r="E8" s="94">
        <v>80826</v>
      </c>
      <c r="F8" s="92">
        <v>80122</v>
      </c>
      <c r="G8" s="93">
        <v>704</v>
      </c>
      <c r="H8" s="94">
        <v>370354</v>
      </c>
      <c r="I8" s="92">
        <v>352534</v>
      </c>
      <c r="J8" s="93">
        <v>17820</v>
      </c>
      <c r="K8" s="94" t="s">
        <v>85</v>
      </c>
      <c r="L8" s="92" t="s">
        <v>85</v>
      </c>
      <c r="M8" s="93" t="s">
        <v>85</v>
      </c>
      <c r="N8" s="96" t="str">
        <f t="shared" si="0"/>
        <v>人吉</v>
      </c>
    </row>
    <row r="9" spans="1:14" ht="18" customHeight="1">
      <c r="A9" s="91" t="s">
        <v>82</v>
      </c>
      <c r="B9" s="94">
        <v>2992703</v>
      </c>
      <c r="C9" s="92">
        <v>2971685</v>
      </c>
      <c r="D9" s="93">
        <v>21018</v>
      </c>
      <c r="E9" s="94">
        <v>134017</v>
      </c>
      <c r="F9" s="92">
        <v>133532</v>
      </c>
      <c r="G9" s="93">
        <v>485</v>
      </c>
      <c r="H9" s="94">
        <v>463927</v>
      </c>
      <c r="I9" s="92">
        <v>455483</v>
      </c>
      <c r="J9" s="93">
        <v>8318</v>
      </c>
      <c r="K9" s="94" t="s">
        <v>85</v>
      </c>
      <c r="L9" s="92" t="s">
        <v>85</v>
      </c>
      <c r="M9" s="93" t="s">
        <v>85</v>
      </c>
      <c r="N9" s="96" t="str">
        <f t="shared" si="0"/>
        <v>玉名</v>
      </c>
    </row>
    <row r="10" spans="1:14" ht="18" customHeight="1">
      <c r="A10" s="91" t="s">
        <v>125</v>
      </c>
      <c r="B10" s="94">
        <v>1535494</v>
      </c>
      <c r="C10" s="92">
        <v>1474332</v>
      </c>
      <c r="D10" s="93">
        <v>61162</v>
      </c>
      <c r="E10" s="94">
        <v>71375</v>
      </c>
      <c r="F10" s="92">
        <v>69825</v>
      </c>
      <c r="G10" s="93">
        <v>1550</v>
      </c>
      <c r="H10" s="94">
        <v>651046</v>
      </c>
      <c r="I10" s="92">
        <v>617592</v>
      </c>
      <c r="J10" s="93">
        <v>33454</v>
      </c>
      <c r="K10" s="94">
        <v>673</v>
      </c>
      <c r="L10" s="92" t="s">
        <v>85</v>
      </c>
      <c r="M10" s="93">
        <v>673</v>
      </c>
      <c r="N10" s="96" t="str">
        <f t="shared" si="0"/>
        <v>天草</v>
      </c>
    </row>
    <row r="11" spans="1:14" ht="18" customHeight="1">
      <c r="A11" s="91" t="s">
        <v>126</v>
      </c>
      <c r="B11" s="94">
        <v>1003916</v>
      </c>
      <c r="C11" s="92">
        <v>1001439</v>
      </c>
      <c r="D11" s="93">
        <v>2477</v>
      </c>
      <c r="E11" s="94">
        <v>45835</v>
      </c>
      <c r="F11" s="92">
        <v>45759</v>
      </c>
      <c r="G11" s="93">
        <v>76</v>
      </c>
      <c r="H11" s="94">
        <v>281371</v>
      </c>
      <c r="I11" s="92">
        <v>277434</v>
      </c>
      <c r="J11" s="93">
        <v>3936</v>
      </c>
      <c r="K11" s="94" t="s">
        <v>85</v>
      </c>
      <c r="L11" s="92" t="s">
        <v>85</v>
      </c>
      <c r="M11" s="93" t="s">
        <v>85</v>
      </c>
      <c r="N11" s="96" t="str">
        <f t="shared" si="0"/>
        <v>山鹿</v>
      </c>
    </row>
    <row r="12" spans="1:14" ht="18" customHeight="1">
      <c r="A12" s="91" t="s">
        <v>127</v>
      </c>
      <c r="B12" s="94">
        <v>3420747</v>
      </c>
      <c r="C12" s="92">
        <v>3386381</v>
      </c>
      <c r="D12" s="93">
        <v>34274</v>
      </c>
      <c r="E12" s="94">
        <v>154064</v>
      </c>
      <c r="F12" s="92">
        <v>150868</v>
      </c>
      <c r="G12" s="93">
        <v>3196</v>
      </c>
      <c r="H12" s="94">
        <v>892709</v>
      </c>
      <c r="I12" s="92">
        <v>770502</v>
      </c>
      <c r="J12" s="93">
        <v>122207</v>
      </c>
      <c r="K12" s="94" t="s">
        <v>85</v>
      </c>
      <c r="L12" s="92" t="s">
        <v>85</v>
      </c>
      <c r="M12" s="93" t="s">
        <v>85</v>
      </c>
      <c r="N12" s="96" t="str">
        <f t="shared" si="0"/>
        <v>菊池</v>
      </c>
    </row>
    <row r="13" spans="1:14" ht="18" customHeight="1">
      <c r="A13" s="91" t="s">
        <v>128</v>
      </c>
      <c r="B13" s="94">
        <v>2256200</v>
      </c>
      <c r="C13" s="92">
        <v>2249365</v>
      </c>
      <c r="D13" s="93">
        <v>6836</v>
      </c>
      <c r="E13" s="94">
        <v>98710</v>
      </c>
      <c r="F13" s="92">
        <v>98567</v>
      </c>
      <c r="G13" s="93">
        <v>143</v>
      </c>
      <c r="H13" s="94">
        <v>331366</v>
      </c>
      <c r="I13" s="92">
        <v>319784</v>
      </c>
      <c r="J13" s="93">
        <v>11581</v>
      </c>
      <c r="K13" s="94" t="s">
        <v>85</v>
      </c>
      <c r="L13" s="92" t="s">
        <v>85</v>
      </c>
      <c r="M13" s="93" t="s">
        <v>85</v>
      </c>
      <c r="N13" s="96" t="str">
        <f t="shared" si="0"/>
        <v>宇土</v>
      </c>
    </row>
    <row r="14" spans="1:14" ht="18" customHeight="1">
      <c r="A14" s="91" t="s">
        <v>129</v>
      </c>
      <c r="B14" s="94">
        <v>1264532</v>
      </c>
      <c r="C14" s="92">
        <v>1225290</v>
      </c>
      <c r="D14" s="93">
        <v>39242</v>
      </c>
      <c r="E14" s="94">
        <v>56447</v>
      </c>
      <c r="F14" s="92">
        <v>54747</v>
      </c>
      <c r="G14" s="93">
        <v>1699</v>
      </c>
      <c r="H14" s="94">
        <v>133120</v>
      </c>
      <c r="I14" s="92">
        <v>132928</v>
      </c>
      <c r="J14" s="93">
        <v>192</v>
      </c>
      <c r="K14" s="94" t="s">
        <v>85</v>
      </c>
      <c r="L14" s="92" t="s">
        <v>85</v>
      </c>
      <c r="M14" s="93" t="s">
        <v>85</v>
      </c>
      <c r="N14" s="96" t="str">
        <f t="shared" si="0"/>
        <v>阿蘇</v>
      </c>
    </row>
    <row r="15" spans="1:14" s="16" customFormat="1" ht="18" customHeight="1">
      <c r="A15" s="97" t="s">
        <v>89</v>
      </c>
      <c r="B15" s="98">
        <v>53440369</v>
      </c>
      <c r="C15" s="99">
        <v>52492236</v>
      </c>
      <c r="D15" s="100">
        <v>939031</v>
      </c>
      <c r="E15" s="98">
        <v>2407230</v>
      </c>
      <c r="F15" s="99">
        <v>2370049</v>
      </c>
      <c r="G15" s="100">
        <v>37126</v>
      </c>
      <c r="H15" s="98">
        <v>12353305</v>
      </c>
      <c r="I15" s="99">
        <v>11669570</v>
      </c>
      <c r="J15" s="100">
        <v>683608</v>
      </c>
      <c r="K15" s="98">
        <v>876</v>
      </c>
      <c r="L15" s="99" t="s">
        <v>85</v>
      </c>
      <c r="M15" s="100">
        <v>876</v>
      </c>
      <c r="N15" s="102" t="str">
        <f t="shared" si="0"/>
        <v>熊本県計</v>
      </c>
    </row>
    <row r="16" spans="1:14" s="109" customFormat="1" ht="18" customHeight="1">
      <c r="A16" s="103"/>
      <c r="B16" s="135"/>
      <c r="C16" s="136"/>
      <c r="D16" s="137"/>
      <c r="E16" s="135"/>
      <c r="F16" s="136"/>
      <c r="G16" s="137"/>
      <c r="H16" s="135"/>
      <c r="I16" s="136"/>
      <c r="J16" s="137"/>
      <c r="K16" s="104"/>
      <c r="L16" s="105"/>
      <c r="M16" s="106"/>
      <c r="N16" s="138"/>
    </row>
    <row r="17" spans="1:14" ht="18" customHeight="1">
      <c r="A17" s="110" t="s">
        <v>90</v>
      </c>
      <c r="B17" s="111">
        <v>19078688</v>
      </c>
      <c r="C17" s="112">
        <v>18842337</v>
      </c>
      <c r="D17" s="113">
        <v>234558</v>
      </c>
      <c r="E17" s="111">
        <v>913997</v>
      </c>
      <c r="F17" s="112">
        <v>904116</v>
      </c>
      <c r="G17" s="113">
        <v>9862</v>
      </c>
      <c r="H17" s="111">
        <v>3941827</v>
      </c>
      <c r="I17" s="112">
        <v>3269443</v>
      </c>
      <c r="J17" s="113">
        <v>671893</v>
      </c>
      <c r="K17" s="111">
        <v>20</v>
      </c>
      <c r="L17" s="112" t="s">
        <v>85</v>
      </c>
      <c r="M17" s="113" t="s">
        <v>85</v>
      </c>
      <c r="N17" s="90" t="str">
        <f>IF(A17="","",A17)</f>
        <v>大分</v>
      </c>
    </row>
    <row r="18" spans="1:14" ht="18" customHeight="1">
      <c r="A18" s="91" t="s">
        <v>91</v>
      </c>
      <c r="B18" s="94">
        <v>3949258</v>
      </c>
      <c r="C18" s="92">
        <v>3827384</v>
      </c>
      <c r="D18" s="93">
        <v>120939</v>
      </c>
      <c r="E18" s="94">
        <v>179894</v>
      </c>
      <c r="F18" s="92">
        <v>174926</v>
      </c>
      <c r="G18" s="93">
        <v>4966</v>
      </c>
      <c r="H18" s="94">
        <v>1449936</v>
      </c>
      <c r="I18" s="92">
        <v>1422082</v>
      </c>
      <c r="J18" s="93">
        <v>27713</v>
      </c>
      <c r="K18" s="94">
        <v>27</v>
      </c>
      <c r="L18" s="92" t="s">
        <v>85</v>
      </c>
      <c r="M18" s="93">
        <v>27</v>
      </c>
      <c r="N18" s="96" t="str">
        <f t="shared" si="0"/>
        <v>別府</v>
      </c>
    </row>
    <row r="19" spans="1:14" ht="18" customHeight="1">
      <c r="A19" s="91" t="s">
        <v>130</v>
      </c>
      <c r="B19" s="94">
        <v>1371327</v>
      </c>
      <c r="C19" s="92">
        <v>1362089</v>
      </c>
      <c r="D19" s="93">
        <v>9238</v>
      </c>
      <c r="E19" s="94">
        <v>60058</v>
      </c>
      <c r="F19" s="92">
        <v>59770</v>
      </c>
      <c r="G19" s="93">
        <v>288</v>
      </c>
      <c r="H19" s="94">
        <v>237633</v>
      </c>
      <c r="I19" s="92">
        <v>235268</v>
      </c>
      <c r="J19" s="93">
        <v>2365</v>
      </c>
      <c r="K19" s="94" t="s">
        <v>85</v>
      </c>
      <c r="L19" s="92" t="s">
        <v>85</v>
      </c>
      <c r="M19" s="93" t="s">
        <v>85</v>
      </c>
      <c r="N19" s="96" t="str">
        <f t="shared" si="0"/>
        <v>中津</v>
      </c>
    </row>
    <row r="20" spans="1:14" ht="18" customHeight="1">
      <c r="A20" s="91" t="s">
        <v>131</v>
      </c>
      <c r="B20" s="94">
        <v>2310486</v>
      </c>
      <c r="C20" s="92">
        <v>2203349</v>
      </c>
      <c r="D20" s="93">
        <v>107137</v>
      </c>
      <c r="E20" s="94">
        <v>100252</v>
      </c>
      <c r="F20" s="92">
        <v>98053</v>
      </c>
      <c r="G20" s="93">
        <v>2199</v>
      </c>
      <c r="H20" s="94">
        <v>513686</v>
      </c>
      <c r="I20" s="92">
        <v>499094</v>
      </c>
      <c r="J20" s="93">
        <v>14593</v>
      </c>
      <c r="K20" s="94" t="s">
        <v>85</v>
      </c>
      <c r="L20" s="92" t="s">
        <v>85</v>
      </c>
      <c r="M20" s="93" t="s">
        <v>85</v>
      </c>
      <c r="N20" s="96" t="str">
        <f t="shared" si="0"/>
        <v>日田</v>
      </c>
    </row>
    <row r="21" spans="1:14" ht="18" customHeight="1">
      <c r="A21" s="91" t="s">
        <v>132</v>
      </c>
      <c r="B21" s="94">
        <v>2217581</v>
      </c>
      <c r="C21" s="92">
        <v>2200999</v>
      </c>
      <c r="D21" s="93">
        <v>16582</v>
      </c>
      <c r="E21" s="94">
        <v>100596</v>
      </c>
      <c r="F21" s="92">
        <v>100316</v>
      </c>
      <c r="G21" s="93">
        <v>280</v>
      </c>
      <c r="H21" s="94">
        <v>400934</v>
      </c>
      <c r="I21" s="92">
        <v>391665</v>
      </c>
      <c r="J21" s="93">
        <v>9269</v>
      </c>
      <c r="K21" s="94" t="s">
        <v>85</v>
      </c>
      <c r="L21" s="92" t="s">
        <v>85</v>
      </c>
      <c r="M21" s="93" t="s">
        <v>85</v>
      </c>
      <c r="N21" s="96" t="str">
        <f t="shared" si="0"/>
        <v>佐伯</v>
      </c>
    </row>
    <row r="22" spans="1:14" ht="18" customHeight="1">
      <c r="A22" s="91" t="s">
        <v>133</v>
      </c>
      <c r="B22" s="94">
        <v>2033922</v>
      </c>
      <c r="C22" s="92">
        <v>2021429</v>
      </c>
      <c r="D22" s="93">
        <v>12492</v>
      </c>
      <c r="E22" s="94">
        <v>90930</v>
      </c>
      <c r="F22" s="92">
        <v>90474</v>
      </c>
      <c r="G22" s="93">
        <v>457</v>
      </c>
      <c r="H22" s="94">
        <v>184434</v>
      </c>
      <c r="I22" s="92">
        <v>184383</v>
      </c>
      <c r="J22" s="93">
        <v>51</v>
      </c>
      <c r="K22" s="94" t="s">
        <v>85</v>
      </c>
      <c r="L22" s="92" t="s">
        <v>85</v>
      </c>
      <c r="M22" s="93" t="s">
        <v>85</v>
      </c>
      <c r="N22" s="96" t="str">
        <f t="shared" si="0"/>
        <v>臼杵</v>
      </c>
    </row>
    <row r="23" spans="1:14" ht="18" customHeight="1">
      <c r="A23" s="91" t="s">
        <v>134</v>
      </c>
      <c r="B23" s="94">
        <v>861479</v>
      </c>
      <c r="C23" s="92">
        <v>846878</v>
      </c>
      <c r="D23" s="93">
        <v>14601</v>
      </c>
      <c r="E23" s="94">
        <v>37795</v>
      </c>
      <c r="F23" s="92">
        <v>37419</v>
      </c>
      <c r="G23" s="93">
        <v>376</v>
      </c>
      <c r="H23" s="94">
        <v>77045</v>
      </c>
      <c r="I23" s="92">
        <v>77030</v>
      </c>
      <c r="J23" s="93">
        <v>15</v>
      </c>
      <c r="K23" s="94" t="s">
        <v>85</v>
      </c>
      <c r="L23" s="92" t="s">
        <v>85</v>
      </c>
      <c r="M23" s="93" t="s">
        <v>85</v>
      </c>
      <c r="N23" s="96" t="str">
        <f t="shared" si="0"/>
        <v>竹田</v>
      </c>
    </row>
    <row r="24" spans="1:14" ht="18" customHeight="1">
      <c r="A24" s="91" t="s">
        <v>97</v>
      </c>
      <c r="B24" s="94">
        <v>3098026</v>
      </c>
      <c r="C24" s="92">
        <v>3090335</v>
      </c>
      <c r="D24" s="93">
        <v>7611</v>
      </c>
      <c r="E24" s="94">
        <v>167647</v>
      </c>
      <c r="F24" s="92">
        <v>167581</v>
      </c>
      <c r="G24" s="93">
        <v>66</v>
      </c>
      <c r="H24" s="94">
        <v>469883</v>
      </c>
      <c r="I24" s="92">
        <v>469780</v>
      </c>
      <c r="J24" s="93">
        <v>73</v>
      </c>
      <c r="K24" s="94" t="s">
        <v>85</v>
      </c>
      <c r="L24" s="92" t="s">
        <v>85</v>
      </c>
      <c r="M24" s="93" t="s">
        <v>85</v>
      </c>
      <c r="N24" s="96" t="str">
        <f t="shared" si="0"/>
        <v>宇佐</v>
      </c>
    </row>
    <row r="25" spans="1:14" ht="18" customHeight="1">
      <c r="A25" s="91" t="s">
        <v>135</v>
      </c>
      <c r="B25" s="94">
        <v>344612</v>
      </c>
      <c r="C25" s="92">
        <v>340866</v>
      </c>
      <c r="D25" s="93">
        <v>3745</v>
      </c>
      <c r="E25" s="94">
        <v>15242</v>
      </c>
      <c r="F25" s="92">
        <v>15201</v>
      </c>
      <c r="G25" s="93">
        <v>41</v>
      </c>
      <c r="H25" s="94">
        <v>97718</v>
      </c>
      <c r="I25" s="92">
        <v>97245</v>
      </c>
      <c r="J25" s="93">
        <v>474</v>
      </c>
      <c r="K25" s="94" t="s">
        <v>85</v>
      </c>
      <c r="L25" s="92" t="s">
        <v>85</v>
      </c>
      <c r="M25" s="93" t="s">
        <v>85</v>
      </c>
      <c r="N25" s="96" t="str">
        <f t="shared" si="0"/>
        <v>三重</v>
      </c>
    </row>
    <row r="26" spans="1:14" s="16" customFormat="1" ht="18" customHeight="1">
      <c r="A26" s="116" t="s">
        <v>99</v>
      </c>
      <c r="B26" s="98">
        <v>35265378</v>
      </c>
      <c r="C26" s="99">
        <v>34735667</v>
      </c>
      <c r="D26" s="100">
        <v>526903</v>
      </c>
      <c r="E26" s="98">
        <v>1666411</v>
      </c>
      <c r="F26" s="99">
        <v>1647855</v>
      </c>
      <c r="G26" s="100">
        <v>18535</v>
      </c>
      <c r="H26" s="98">
        <v>7373096</v>
      </c>
      <c r="I26" s="99">
        <v>6645989</v>
      </c>
      <c r="J26" s="100">
        <v>726445</v>
      </c>
      <c r="K26" s="98">
        <v>47</v>
      </c>
      <c r="L26" s="99" t="s">
        <v>85</v>
      </c>
      <c r="M26" s="100">
        <v>27</v>
      </c>
      <c r="N26" s="102" t="str">
        <f t="shared" si="0"/>
        <v>大分県計</v>
      </c>
    </row>
    <row r="27" spans="1:14" s="109" customFormat="1" ht="18" customHeight="1">
      <c r="A27" s="434"/>
      <c r="B27" s="135"/>
      <c r="C27" s="136"/>
      <c r="D27" s="137"/>
      <c r="E27" s="135"/>
      <c r="F27" s="136"/>
      <c r="G27" s="137"/>
      <c r="H27" s="135"/>
      <c r="I27" s="136"/>
      <c r="J27" s="137"/>
      <c r="K27" s="104"/>
      <c r="L27" s="105"/>
      <c r="M27" s="106"/>
      <c r="N27" s="438"/>
    </row>
    <row r="28" spans="1:14" ht="18" customHeight="1">
      <c r="A28" s="439" t="s">
        <v>100</v>
      </c>
      <c r="B28" s="111">
        <v>13588537</v>
      </c>
      <c r="C28" s="112">
        <v>13476981</v>
      </c>
      <c r="D28" s="113">
        <v>110554</v>
      </c>
      <c r="E28" s="111">
        <v>660239</v>
      </c>
      <c r="F28" s="112">
        <v>656176</v>
      </c>
      <c r="G28" s="113">
        <v>4043</v>
      </c>
      <c r="H28" s="111">
        <v>4029571</v>
      </c>
      <c r="I28" s="112">
        <v>3442059</v>
      </c>
      <c r="J28" s="113">
        <v>587512</v>
      </c>
      <c r="K28" s="111" t="s">
        <v>85</v>
      </c>
      <c r="L28" s="112" t="s">
        <v>85</v>
      </c>
      <c r="M28" s="113" t="s">
        <v>85</v>
      </c>
      <c r="N28" s="437" t="str">
        <f>IF(A28="","",A28)</f>
        <v>宮崎</v>
      </c>
    </row>
    <row r="29" spans="1:14" ht="18" customHeight="1">
      <c r="A29" s="91" t="s">
        <v>136</v>
      </c>
      <c r="B29" s="94">
        <v>7220135</v>
      </c>
      <c r="C29" s="92">
        <v>7075031</v>
      </c>
      <c r="D29" s="93">
        <v>145087</v>
      </c>
      <c r="E29" s="94">
        <v>327902</v>
      </c>
      <c r="F29" s="92">
        <v>325825</v>
      </c>
      <c r="G29" s="93">
        <v>2076</v>
      </c>
      <c r="H29" s="94">
        <v>1074245</v>
      </c>
      <c r="I29" s="92">
        <v>1073414</v>
      </c>
      <c r="J29" s="93">
        <v>831</v>
      </c>
      <c r="K29" s="94" t="s">
        <v>85</v>
      </c>
      <c r="L29" s="92" t="s">
        <v>85</v>
      </c>
      <c r="M29" s="93" t="s">
        <v>85</v>
      </c>
      <c r="N29" s="96" t="str">
        <f t="shared" ref="N29:N47" si="1">IF(A29="","",A29)</f>
        <v>都城</v>
      </c>
    </row>
    <row r="30" spans="1:14" ht="18" customHeight="1">
      <c r="A30" s="91" t="s">
        <v>137</v>
      </c>
      <c r="B30" s="94">
        <v>4737581</v>
      </c>
      <c r="C30" s="92">
        <v>4503329</v>
      </c>
      <c r="D30" s="93">
        <v>234124</v>
      </c>
      <c r="E30" s="94">
        <v>213395</v>
      </c>
      <c r="F30" s="92">
        <v>207204</v>
      </c>
      <c r="G30" s="93">
        <v>6191</v>
      </c>
      <c r="H30" s="94">
        <v>1566224</v>
      </c>
      <c r="I30" s="92">
        <v>1520906</v>
      </c>
      <c r="J30" s="93">
        <v>45298</v>
      </c>
      <c r="K30" s="94">
        <v>110</v>
      </c>
      <c r="L30" s="92" t="s">
        <v>85</v>
      </c>
      <c r="M30" s="93">
        <v>110</v>
      </c>
      <c r="N30" s="96" t="str">
        <f t="shared" si="1"/>
        <v>延岡</v>
      </c>
    </row>
    <row r="31" spans="1:14" ht="18" customHeight="1">
      <c r="A31" s="91" t="s">
        <v>103</v>
      </c>
      <c r="B31" s="94">
        <v>1337741</v>
      </c>
      <c r="C31" s="92">
        <v>1322049</v>
      </c>
      <c r="D31" s="93">
        <v>15693</v>
      </c>
      <c r="E31" s="94">
        <v>58643</v>
      </c>
      <c r="F31" s="92">
        <v>58193</v>
      </c>
      <c r="G31" s="93">
        <v>450</v>
      </c>
      <c r="H31" s="94">
        <v>232934</v>
      </c>
      <c r="I31" s="92">
        <v>231420</v>
      </c>
      <c r="J31" s="93">
        <v>1514</v>
      </c>
      <c r="K31" s="94" t="s">
        <v>85</v>
      </c>
      <c r="L31" s="92" t="s">
        <v>85</v>
      </c>
      <c r="M31" s="93" t="s">
        <v>85</v>
      </c>
      <c r="N31" s="96" t="str">
        <f t="shared" si="1"/>
        <v>日南</v>
      </c>
    </row>
    <row r="32" spans="1:14" ht="18" customHeight="1">
      <c r="A32" s="91" t="s">
        <v>138</v>
      </c>
      <c r="B32" s="94">
        <v>1513274</v>
      </c>
      <c r="C32" s="92">
        <v>1484966</v>
      </c>
      <c r="D32" s="93">
        <v>28308</v>
      </c>
      <c r="E32" s="94">
        <v>65034</v>
      </c>
      <c r="F32" s="92">
        <v>64442</v>
      </c>
      <c r="G32" s="93">
        <v>592</v>
      </c>
      <c r="H32" s="94">
        <v>337425</v>
      </c>
      <c r="I32" s="92">
        <v>204349</v>
      </c>
      <c r="J32" s="93">
        <v>133076</v>
      </c>
      <c r="K32" s="94" t="s">
        <v>85</v>
      </c>
      <c r="L32" s="92" t="s">
        <v>85</v>
      </c>
      <c r="M32" s="93" t="s">
        <v>85</v>
      </c>
      <c r="N32" s="96" t="str">
        <f t="shared" si="1"/>
        <v>小林</v>
      </c>
    </row>
    <row r="33" spans="1:14" ht="18" customHeight="1">
      <c r="A33" s="91" t="s">
        <v>139</v>
      </c>
      <c r="B33" s="94">
        <v>2945628</v>
      </c>
      <c r="C33" s="92">
        <v>2930647</v>
      </c>
      <c r="D33" s="93">
        <v>14981</v>
      </c>
      <c r="E33" s="94">
        <v>131028</v>
      </c>
      <c r="F33" s="92">
        <v>130373</v>
      </c>
      <c r="G33" s="93">
        <v>655</v>
      </c>
      <c r="H33" s="94">
        <v>408495</v>
      </c>
      <c r="I33" s="92">
        <v>403505</v>
      </c>
      <c r="J33" s="93">
        <v>4990</v>
      </c>
      <c r="K33" s="94" t="s">
        <v>85</v>
      </c>
      <c r="L33" s="92" t="s">
        <v>85</v>
      </c>
      <c r="M33" s="93" t="s">
        <v>85</v>
      </c>
      <c r="N33" s="96" t="str">
        <f t="shared" si="1"/>
        <v>高鍋</v>
      </c>
    </row>
    <row r="34" spans="1:14" s="16" customFormat="1" ht="18" customHeight="1">
      <c r="A34" s="97" t="s">
        <v>106</v>
      </c>
      <c r="B34" s="98">
        <v>31342896</v>
      </c>
      <c r="C34" s="99">
        <v>30793004</v>
      </c>
      <c r="D34" s="100">
        <v>548745</v>
      </c>
      <c r="E34" s="98">
        <v>1456242</v>
      </c>
      <c r="F34" s="99">
        <v>1442214</v>
      </c>
      <c r="G34" s="100">
        <v>14006</v>
      </c>
      <c r="H34" s="98">
        <v>7648895</v>
      </c>
      <c r="I34" s="99">
        <v>6875652</v>
      </c>
      <c r="J34" s="100">
        <v>773223</v>
      </c>
      <c r="K34" s="98">
        <v>110</v>
      </c>
      <c r="L34" s="99" t="s">
        <v>85</v>
      </c>
      <c r="M34" s="100">
        <v>110</v>
      </c>
      <c r="N34" s="102" t="str">
        <f>IF(A34="","",A34)</f>
        <v>宮崎県計</v>
      </c>
    </row>
    <row r="35" spans="1:14" s="109" customFormat="1" ht="18" customHeight="1">
      <c r="A35" s="103"/>
      <c r="B35" s="135"/>
      <c r="C35" s="136"/>
      <c r="D35" s="137"/>
      <c r="E35" s="135"/>
      <c r="F35" s="136"/>
      <c r="G35" s="137"/>
      <c r="H35" s="135"/>
      <c r="I35" s="136"/>
      <c r="J35" s="137"/>
      <c r="K35" s="104"/>
      <c r="L35" s="105"/>
      <c r="M35" s="106"/>
      <c r="N35" s="138"/>
    </row>
    <row r="36" spans="1:14" ht="18" customHeight="1">
      <c r="A36" s="110" t="s">
        <v>107</v>
      </c>
      <c r="B36" s="111">
        <v>27787864</v>
      </c>
      <c r="C36" s="112">
        <v>27454958</v>
      </c>
      <c r="D36" s="113">
        <v>322623</v>
      </c>
      <c r="E36" s="111">
        <v>1306239</v>
      </c>
      <c r="F36" s="112">
        <v>1294811</v>
      </c>
      <c r="G36" s="113">
        <v>11204</v>
      </c>
      <c r="H36" s="111">
        <v>5921209</v>
      </c>
      <c r="I36" s="112">
        <v>5491746</v>
      </c>
      <c r="J36" s="113">
        <v>429462</v>
      </c>
      <c r="K36" s="111" t="s">
        <v>85</v>
      </c>
      <c r="L36" s="112" t="s">
        <v>85</v>
      </c>
      <c r="M36" s="113" t="s">
        <v>85</v>
      </c>
      <c r="N36" s="90" t="str">
        <f>IF(A36="","",A36)</f>
        <v>鹿児島</v>
      </c>
    </row>
    <row r="37" spans="1:14" ht="18" customHeight="1">
      <c r="A37" s="91" t="s">
        <v>108</v>
      </c>
      <c r="B37" s="94">
        <v>1882065</v>
      </c>
      <c r="C37" s="92">
        <v>1843624</v>
      </c>
      <c r="D37" s="93">
        <v>38441</v>
      </c>
      <c r="E37" s="94">
        <v>83914</v>
      </c>
      <c r="F37" s="92">
        <v>82282</v>
      </c>
      <c r="G37" s="93">
        <v>1632</v>
      </c>
      <c r="H37" s="94">
        <v>551428</v>
      </c>
      <c r="I37" s="92">
        <v>464848</v>
      </c>
      <c r="J37" s="93">
        <v>86580</v>
      </c>
      <c r="K37" s="94">
        <v>26</v>
      </c>
      <c r="L37" s="92" t="s">
        <v>85</v>
      </c>
      <c r="M37" s="93">
        <v>26</v>
      </c>
      <c r="N37" s="96" t="str">
        <f t="shared" si="1"/>
        <v>川内</v>
      </c>
    </row>
    <row r="38" spans="1:14" ht="18" customHeight="1">
      <c r="A38" s="91" t="s">
        <v>140</v>
      </c>
      <c r="B38" s="94">
        <v>3259568</v>
      </c>
      <c r="C38" s="92">
        <v>3220104</v>
      </c>
      <c r="D38" s="93">
        <v>39401</v>
      </c>
      <c r="E38" s="94">
        <v>144308</v>
      </c>
      <c r="F38" s="92">
        <v>142752</v>
      </c>
      <c r="G38" s="93">
        <v>1556</v>
      </c>
      <c r="H38" s="94">
        <v>199181</v>
      </c>
      <c r="I38" s="92">
        <v>195884</v>
      </c>
      <c r="J38" s="93">
        <v>2921</v>
      </c>
      <c r="K38" s="94" t="s">
        <v>85</v>
      </c>
      <c r="L38" s="92" t="s">
        <v>85</v>
      </c>
      <c r="M38" s="93" t="s">
        <v>85</v>
      </c>
      <c r="N38" s="96" t="str">
        <f t="shared" si="1"/>
        <v>鹿屋</v>
      </c>
    </row>
    <row r="39" spans="1:14" ht="18" customHeight="1">
      <c r="A39" s="91" t="s">
        <v>141</v>
      </c>
      <c r="B39" s="94">
        <v>1956316</v>
      </c>
      <c r="C39" s="92">
        <v>1943483</v>
      </c>
      <c r="D39" s="93">
        <v>12310</v>
      </c>
      <c r="E39" s="94">
        <v>87016</v>
      </c>
      <c r="F39" s="92">
        <v>86545</v>
      </c>
      <c r="G39" s="93">
        <v>471</v>
      </c>
      <c r="H39" s="94">
        <v>690607</v>
      </c>
      <c r="I39" s="92">
        <v>680739</v>
      </c>
      <c r="J39" s="93">
        <v>9868</v>
      </c>
      <c r="K39" s="94" t="s">
        <v>85</v>
      </c>
      <c r="L39" s="92" t="s">
        <v>85</v>
      </c>
      <c r="M39" s="93" t="s">
        <v>85</v>
      </c>
      <c r="N39" s="96" t="str">
        <f t="shared" si="1"/>
        <v>大島</v>
      </c>
    </row>
    <row r="40" spans="1:14" ht="18" customHeight="1">
      <c r="A40" s="91" t="s">
        <v>142</v>
      </c>
      <c r="B40" s="94">
        <v>2098516</v>
      </c>
      <c r="C40" s="92">
        <v>2087300</v>
      </c>
      <c r="D40" s="93">
        <v>11216</v>
      </c>
      <c r="E40" s="94">
        <v>92425</v>
      </c>
      <c r="F40" s="92">
        <v>92107</v>
      </c>
      <c r="G40" s="93">
        <v>318</v>
      </c>
      <c r="H40" s="94">
        <v>179193</v>
      </c>
      <c r="I40" s="92">
        <v>179058</v>
      </c>
      <c r="J40" s="93">
        <v>135</v>
      </c>
      <c r="K40" s="94" t="s">
        <v>85</v>
      </c>
      <c r="L40" s="92" t="s">
        <v>85</v>
      </c>
      <c r="M40" s="93" t="s">
        <v>85</v>
      </c>
      <c r="N40" s="96" t="str">
        <f t="shared" si="1"/>
        <v>出水</v>
      </c>
    </row>
    <row r="41" spans="1:14" ht="18" customHeight="1">
      <c r="A41" s="91" t="s">
        <v>112</v>
      </c>
      <c r="B41" s="94">
        <v>666549</v>
      </c>
      <c r="C41" s="92">
        <v>665353</v>
      </c>
      <c r="D41" s="93">
        <v>1195</v>
      </c>
      <c r="E41" s="94">
        <v>29306</v>
      </c>
      <c r="F41" s="92">
        <v>29299</v>
      </c>
      <c r="G41" s="93">
        <v>7</v>
      </c>
      <c r="H41" s="94">
        <v>440766</v>
      </c>
      <c r="I41" s="92">
        <v>440614</v>
      </c>
      <c r="J41" s="93">
        <v>152</v>
      </c>
      <c r="K41" s="94">
        <v>118</v>
      </c>
      <c r="L41" s="92">
        <v>118</v>
      </c>
      <c r="M41" s="93" t="s">
        <v>85</v>
      </c>
      <c r="N41" s="96" t="str">
        <f t="shared" si="1"/>
        <v>指宿</v>
      </c>
    </row>
    <row r="42" spans="1:14" ht="18" customHeight="1">
      <c r="A42" s="91" t="s">
        <v>113</v>
      </c>
      <c r="B42" s="94">
        <v>428093</v>
      </c>
      <c r="C42" s="92">
        <v>424929</v>
      </c>
      <c r="D42" s="93">
        <v>3164</v>
      </c>
      <c r="E42" s="94">
        <v>19182</v>
      </c>
      <c r="F42" s="92">
        <v>19069</v>
      </c>
      <c r="G42" s="93">
        <v>112</v>
      </c>
      <c r="H42" s="94">
        <v>54122</v>
      </c>
      <c r="I42" s="92">
        <v>52117</v>
      </c>
      <c r="J42" s="93">
        <v>2005</v>
      </c>
      <c r="K42" s="94" t="s">
        <v>85</v>
      </c>
      <c r="L42" s="92" t="s">
        <v>85</v>
      </c>
      <c r="M42" s="93" t="s">
        <v>85</v>
      </c>
      <c r="N42" s="96" t="str">
        <f t="shared" si="1"/>
        <v>種子島</v>
      </c>
    </row>
    <row r="43" spans="1:14" ht="18" customHeight="1">
      <c r="A43" s="91" t="s">
        <v>114</v>
      </c>
      <c r="B43" s="94">
        <v>1374359</v>
      </c>
      <c r="C43" s="92">
        <v>1363553</v>
      </c>
      <c r="D43" s="93">
        <v>10807</v>
      </c>
      <c r="E43" s="94">
        <v>66072</v>
      </c>
      <c r="F43" s="92">
        <v>65615</v>
      </c>
      <c r="G43" s="93">
        <v>457</v>
      </c>
      <c r="H43" s="94">
        <v>491229</v>
      </c>
      <c r="I43" s="92">
        <v>485936</v>
      </c>
      <c r="J43" s="93">
        <v>5293</v>
      </c>
      <c r="K43" s="94" t="s">
        <v>85</v>
      </c>
      <c r="L43" s="92" t="s">
        <v>85</v>
      </c>
      <c r="M43" s="93" t="s">
        <v>85</v>
      </c>
      <c r="N43" s="96" t="str">
        <f t="shared" si="1"/>
        <v>知覧</v>
      </c>
    </row>
    <row r="44" spans="1:14" ht="18" customHeight="1">
      <c r="A44" s="91" t="s">
        <v>115</v>
      </c>
      <c r="B44" s="94">
        <v>1382611</v>
      </c>
      <c r="C44" s="92">
        <v>1371198</v>
      </c>
      <c r="D44" s="93">
        <v>10484</v>
      </c>
      <c r="E44" s="94">
        <v>62450</v>
      </c>
      <c r="F44" s="92">
        <v>62367</v>
      </c>
      <c r="G44" s="93">
        <v>74</v>
      </c>
      <c r="H44" s="94">
        <v>195595</v>
      </c>
      <c r="I44" s="92">
        <v>176092</v>
      </c>
      <c r="J44" s="93">
        <v>19503</v>
      </c>
      <c r="K44" s="94" t="s">
        <v>85</v>
      </c>
      <c r="L44" s="92" t="s">
        <v>85</v>
      </c>
      <c r="M44" s="93" t="s">
        <v>85</v>
      </c>
      <c r="N44" s="96" t="str">
        <f t="shared" si="1"/>
        <v>伊集院</v>
      </c>
    </row>
    <row r="45" spans="1:14" ht="18" customHeight="1">
      <c r="A45" s="91" t="s">
        <v>116</v>
      </c>
      <c r="B45" s="94">
        <v>3395332</v>
      </c>
      <c r="C45" s="92">
        <v>3334850</v>
      </c>
      <c r="D45" s="93">
        <v>60076</v>
      </c>
      <c r="E45" s="94">
        <v>150328</v>
      </c>
      <c r="F45" s="92">
        <v>148570</v>
      </c>
      <c r="G45" s="93">
        <v>1718</v>
      </c>
      <c r="H45" s="94">
        <v>467294</v>
      </c>
      <c r="I45" s="92">
        <v>462884</v>
      </c>
      <c r="J45" s="93">
        <v>4410</v>
      </c>
      <c r="K45" s="94" t="s">
        <v>85</v>
      </c>
      <c r="L45" s="92" t="s">
        <v>85</v>
      </c>
      <c r="M45" s="93" t="s">
        <v>85</v>
      </c>
      <c r="N45" s="96" t="str">
        <f t="shared" si="1"/>
        <v>加治木</v>
      </c>
    </row>
    <row r="46" spans="1:14" ht="18" customHeight="1">
      <c r="A46" s="91" t="s">
        <v>143</v>
      </c>
      <c r="B46" s="94">
        <v>2709948</v>
      </c>
      <c r="C46" s="92">
        <v>2702797</v>
      </c>
      <c r="D46" s="93">
        <v>7151</v>
      </c>
      <c r="E46" s="94">
        <v>121929</v>
      </c>
      <c r="F46" s="92">
        <v>121756</v>
      </c>
      <c r="G46" s="93">
        <v>173</v>
      </c>
      <c r="H46" s="94">
        <v>346587</v>
      </c>
      <c r="I46" s="92">
        <v>330710</v>
      </c>
      <c r="J46" s="93">
        <v>15813</v>
      </c>
      <c r="K46" s="94" t="s">
        <v>85</v>
      </c>
      <c r="L46" s="92" t="s">
        <v>85</v>
      </c>
      <c r="M46" s="93" t="s">
        <v>85</v>
      </c>
      <c r="N46" s="96" t="str">
        <f t="shared" si="1"/>
        <v>大隅</v>
      </c>
    </row>
    <row r="47" spans="1:14" s="16" customFormat="1" ht="18" customHeight="1">
      <c r="A47" s="97" t="s">
        <v>118</v>
      </c>
      <c r="B47" s="98">
        <v>46941221</v>
      </c>
      <c r="C47" s="99">
        <v>46412147</v>
      </c>
      <c r="D47" s="100">
        <v>516868</v>
      </c>
      <c r="E47" s="98">
        <v>2163167</v>
      </c>
      <c r="F47" s="99">
        <v>2145171</v>
      </c>
      <c r="G47" s="100">
        <v>17723</v>
      </c>
      <c r="H47" s="98">
        <v>9537211</v>
      </c>
      <c r="I47" s="99">
        <v>8960630</v>
      </c>
      <c r="J47" s="100">
        <v>576141</v>
      </c>
      <c r="K47" s="98">
        <v>144</v>
      </c>
      <c r="L47" s="99">
        <v>118</v>
      </c>
      <c r="M47" s="100">
        <v>26</v>
      </c>
      <c r="N47" s="102" t="str">
        <f t="shared" si="1"/>
        <v>鹿児島県計</v>
      </c>
    </row>
    <row r="48" spans="1:14" s="109" customFormat="1" ht="18" customHeight="1">
      <c r="A48" s="117"/>
      <c r="B48" s="135"/>
      <c r="C48" s="136"/>
      <c r="D48" s="137"/>
      <c r="E48" s="135"/>
      <c r="F48" s="136"/>
      <c r="G48" s="137"/>
      <c r="H48" s="135"/>
      <c r="I48" s="136"/>
      <c r="J48" s="137"/>
      <c r="K48" s="139"/>
      <c r="L48" s="140"/>
      <c r="M48" s="141"/>
      <c r="N48" s="142"/>
    </row>
    <row r="49" spans="1:14" s="16" customFormat="1" ht="18" customHeight="1" thickBot="1">
      <c r="A49" s="123" t="s">
        <v>119</v>
      </c>
      <c r="B49" s="143">
        <v>2164984</v>
      </c>
      <c r="C49" s="144">
        <v>243182</v>
      </c>
      <c r="D49" s="145">
        <v>1251539</v>
      </c>
      <c r="E49" s="143">
        <v>41736</v>
      </c>
      <c r="F49" s="144">
        <v>3762</v>
      </c>
      <c r="G49" s="145">
        <v>23153</v>
      </c>
      <c r="H49" s="143">
        <v>243961</v>
      </c>
      <c r="I49" s="144">
        <v>59092</v>
      </c>
      <c r="J49" s="145">
        <v>184869</v>
      </c>
      <c r="K49" s="143">
        <v>8492</v>
      </c>
      <c r="L49" s="144">
        <v>48</v>
      </c>
      <c r="M49" s="145">
        <v>7403</v>
      </c>
      <c r="N49" s="146" t="s">
        <v>119</v>
      </c>
    </row>
    <row r="50" spans="1:14" s="16" customFormat="1" ht="18" customHeight="1" thickTop="1" thickBot="1">
      <c r="A50" s="128" t="s">
        <v>144</v>
      </c>
      <c r="B50" s="147">
        <v>169154848</v>
      </c>
      <c r="C50" s="148">
        <v>164676237</v>
      </c>
      <c r="D50" s="149">
        <v>3783086</v>
      </c>
      <c r="E50" s="147">
        <v>7734786</v>
      </c>
      <c r="F50" s="148">
        <v>7609051</v>
      </c>
      <c r="G50" s="149">
        <v>110543</v>
      </c>
      <c r="H50" s="150">
        <v>37156469</v>
      </c>
      <c r="I50" s="148">
        <v>34210933</v>
      </c>
      <c r="J50" s="151">
        <v>2944287</v>
      </c>
      <c r="K50" s="147">
        <v>9668</v>
      </c>
      <c r="L50" s="148">
        <v>166</v>
      </c>
      <c r="M50" s="149">
        <v>8441</v>
      </c>
      <c r="N50" s="152" t="s">
        <v>121</v>
      </c>
    </row>
    <row r="52" spans="1:14">
      <c r="B52" s="133"/>
      <c r="C52" s="133"/>
      <c r="D52" s="133"/>
      <c r="E52" s="133"/>
      <c r="F52" s="133"/>
      <c r="G52" s="133"/>
      <c r="H52" s="133"/>
      <c r="I52" s="133"/>
      <c r="J52" s="133"/>
      <c r="K52" s="133"/>
      <c r="L52" s="133"/>
      <c r="M52" s="133"/>
    </row>
    <row r="53" spans="1:14">
      <c r="B53" s="133"/>
      <c r="C53" s="133"/>
      <c r="D53" s="133"/>
      <c r="E53" s="133"/>
      <c r="F53" s="133"/>
      <c r="G53" s="133"/>
      <c r="H53" s="133"/>
      <c r="I53" s="133"/>
      <c r="J53" s="133"/>
      <c r="K53" s="133"/>
      <c r="L53" s="133"/>
      <c r="M53" s="133"/>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98425196850393704" header="0.51181102362204722" footer="0.51181102362204722"/>
  <pageSetup paperSize="9" scale="85" orientation="landscape" horizontalDpi="1200" verticalDpi="1200" r:id="rId1"/>
  <headerFooter alignWithMargins="0">
    <oddFooter>&amp;R熊本国税局
国税徴収
(R01)</oddFooter>
  </headerFooter>
  <rowBreaks count="1" manualBreakCount="1">
    <brk id="2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19" zoomScaleNormal="100" zoomScaleSheetLayoutView="100" workbookViewId="0">
      <selection activeCell="N28" sqref="N28"/>
    </sheetView>
  </sheetViews>
  <sheetFormatPr defaultColWidth="5.875" defaultRowHeight="11.25"/>
  <cols>
    <col min="1" max="1" width="12" style="1" customWidth="1"/>
    <col min="2" max="4" width="11.375" style="1" customWidth="1"/>
    <col min="5" max="7" width="11.25" style="1" customWidth="1"/>
    <col min="8" max="10" width="10.375" style="1" customWidth="1"/>
    <col min="11" max="13" width="11.625" style="1" customWidth="1"/>
    <col min="14" max="14" width="11.625" style="78" customWidth="1"/>
    <col min="15" max="16" width="8.25" style="1" bestFit="1" customWidth="1"/>
    <col min="17" max="16384" width="5.875" style="1"/>
  </cols>
  <sheetData>
    <row r="1" spans="1:14" ht="12" thickBot="1">
      <c r="A1" s="1" t="s">
        <v>123</v>
      </c>
    </row>
    <row r="2" spans="1:14" s="78" customFormat="1" ht="15" customHeight="1">
      <c r="A2" s="356" t="s">
        <v>72</v>
      </c>
      <c r="B2" s="287" t="s">
        <v>27</v>
      </c>
      <c r="C2" s="288"/>
      <c r="D2" s="289"/>
      <c r="E2" s="287" t="s">
        <v>28</v>
      </c>
      <c r="F2" s="288"/>
      <c r="G2" s="289"/>
      <c r="H2" s="287" t="s">
        <v>30</v>
      </c>
      <c r="I2" s="288"/>
      <c r="J2" s="289"/>
      <c r="K2" s="287" t="s">
        <v>36</v>
      </c>
      <c r="L2" s="288"/>
      <c r="M2" s="289"/>
      <c r="N2" s="350" t="s">
        <v>75</v>
      </c>
    </row>
    <row r="3" spans="1:14" s="78" customFormat="1" ht="16.5" customHeight="1">
      <c r="A3" s="357"/>
      <c r="B3" s="79" t="s">
        <v>76</v>
      </c>
      <c r="C3" s="3" t="s">
        <v>60</v>
      </c>
      <c r="D3" s="55" t="s">
        <v>77</v>
      </c>
      <c r="E3" s="79" t="s">
        <v>76</v>
      </c>
      <c r="F3" s="3" t="s">
        <v>60</v>
      </c>
      <c r="G3" s="55" t="s">
        <v>77</v>
      </c>
      <c r="H3" s="79" t="s">
        <v>76</v>
      </c>
      <c r="I3" s="3" t="s">
        <v>60</v>
      </c>
      <c r="J3" s="55" t="s">
        <v>77</v>
      </c>
      <c r="K3" s="79" t="s">
        <v>76</v>
      </c>
      <c r="L3" s="3" t="s">
        <v>60</v>
      </c>
      <c r="M3" s="55" t="s">
        <v>77</v>
      </c>
      <c r="N3" s="351"/>
    </row>
    <row r="4" spans="1:14">
      <c r="A4" s="80"/>
      <c r="B4" s="81" t="s">
        <v>11</v>
      </c>
      <c r="C4" s="6" t="s">
        <v>11</v>
      </c>
      <c r="D4" s="82" t="s">
        <v>11</v>
      </c>
      <c r="E4" s="81" t="s">
        <v>11</v>
      </c>
      <c r="F4" s="6" t="s">
        <v>11</v>
      </c>
      <c r="G4" s="82" t="s">
        <v>11</v>
      </c>
      <c r="H4" s="81" t="s">
        <v>11</v>
      </c>
      <c r="I4" s="6" t="s">
        <v>11</v>
      </c>
      <c r="J4" s="83" t="s">
        <v>11</v>
      </c>
      <c r="K4" s="81" t="s">
        <v>11</v>
      </c>
      <c r="L4" s="6" t="s">
        <v>11</v>
      </c>
      <c r="M4" s="82" t="s">
        <v>11</v>
      </c>
      <c r="N4" s="84"/>
    </row>
    <row r="5" spans="1:14" ht="18" customHeight="1">
      <c r="A5" s="85" t="s">
        <v>78</v>
      </c>
      <c r="B5" s="86">
        <v>64137879</v>
      </c>
      <c r="C5" s="87">
        <v>61602307</v>
      </c>
      <c r="D5" s="88">
        <v>2481116</v>
      </c>
      <c r="E5" s="86">
        <v>68828</v>
      </c>
      <c r="F5" s="87">
        <v>68828</v>
      </c>
      <c r="G5" s="88" t="s">
        <v>85</v>
      </c>
      <c r="H5" s="86">
        <v>437</v>
      </c>
      <c r="I5" s="87">
        <v>437</v>
      </c>
      <c r="J5" s="153">
        <v>0</v>
      </c>
      <c r="K5" s="86" t="s">
        <v>85</v>
      </c>
      <c r="L5" s="87" t="s">
        <v>85</v>
      </c>
      <c r="M5" s="88" t="s">
        <v>85</v>
      </c>
      <c r="N5" s="90" t="str">
        <f>A5</f>
        <v>熊本西</v>
      </c>
    </row>
    <row r="6" spans="1:14" ht="18" customHeight="1">
      <c r="A6" s="91" t="s">
        <v>79</v>
      </c>
      <c r="B6" s="94">
        <v>26928348</v>
      </c>
      <c r="C6" s="92">
        <v>26019741</v>
      </c>
      <c r="D6" s="93">
        <v>892613</v>
      </c>
      <c r="E6" s="94">
        <v>9412262</v>
      </c>
      <c r="F6" s="92">
        <v>9412261</v>
      </c>
      <c r="G6" s="93">
        <v>1</v>
      </c>
      <c r="H6" s="94">
        <v>145</v>
      </c>
      <c r="I6" s="92">
        <v>143</v>
      </c>
      <c r="J6" s="93">
        <v>2</v>
      </c>
      <c r="K6" s="94" t="s">
        <v>85</v>
      </c>
      <c r="L6" s="92" t="s">
        <v>85</v>
      </c>
      <c r="M6" s="93" t="s">
        <v>85</v>
      </c>
      <c r="N6" s="96" t="str">
        <f t="shared" ref="N6:N50" si="0">A6</f>
        <v>熊本東</v>
      </c>
    </row>
    <row r="7" spans="1:14" ht="18" customHeight="1">
      <c r="A7" s="91" t="s">
        <v>80</v>
      </c>
      <c r="B7" s="94">
        <v>12113470</v>
      </c>
      <c r="C7" s="92">
        <v>11473460</v>
      </c>
      <c r="D7" s="93">
        <v>633976</v>
      </c>
      <c r="E7" s="94">
        <v>541518</v>
      </c>
      <c r="F7" s="92">
        <v>541518</v>
      </c>
      <c r="G7" s="93" t="s">
        <v>85</v>
      </c>
      <c r="H7" s="94">
        <v>149</v>
      </c>
      <c r="I7" s="92">
        <v>149</v>
      </c>
      <c r="J7" s="93" t="s">
        <v>85</v>
      </c>
      <c r="K7" s="94" t="s">
        <v>85</v>
      </c>
      <c r="L7" s="92" t="s">
        <v>85</v>
      </c>
      <c r="M7" s="93" t="s">
        <v>85</v>
      </c>
      <c r="N7" s="96" t="str">
        <f t="shared" si="0"/>
        <v>八代</v>
      </c>
    </row>
    <row r="8" spans="1:14" ht="18" customHeight="1">
      <c r="A8" s="91" t="s">
        <v>145</v>
      </c>
      <c r="B8" s="94">
        <v>6629979</v>
      </c>
      <c r="C8" s="92">
        <v>6315981</v>
      </c>
      <c r="D8" s="93">
        <v>313881</v>
      </c>
      <c r="E8" s="94">
        <v>2776073</v>
      </c>
      <c r="F8" s="92">
        <v>2776068</v>
      </c>
      <c r="G8" s="93">
        <v>5</v>
      </c>
      <c r="H8" s="94">
        <v>130</v>
      </c>
      <c r="I8" s="92">
        <v>130</v>
      </c>
      <c r="J8" s="93" t="s">
        <v>85</v>
      </c>
      <c r="K8" s="94" t="s">
        <v>85</v>
      </c>
      <c r="L8" s="92" t="s">
        <v>85</v>
      </c>
      <c r="M8" s="93" t="s">
        <v>85</v>
      </c>
      <c r="N8" s="96" t="str">
        <f t="shared" si="0"/>
        <v>人吉</v>
      </c>
    </row>
    <row r="9" spans="1:14" ht="18" customHeight="1">
      <c r="A9" s="91" t="s">
        <v>146</v>
      </c>
      <c r="B9" s="94">
        <v>10047035</v>
      </c>
      <c r="C9" s="92">
        <v>9792062</v>
      </c>
      <c r="D9" s="93">
        <v>242060</v>
      </c>
      <c r="E9" s="94" t="s">
        <v>267</v>
      </c>
      <c r="F9" s="92" t="s">
        <v>267</v>
      </c>
      <c r="G9" s="93" t="s">
        <v>267</v>
      </c>
      <c r="H9" s="94">
        <v>77</v>
      </c>
      <c r="I9" s="92">
        <v>77</v>
      </c>
      <c r="J9" s="93" t="s">
        <v>85</v>
      </c>
      <c r="K9" s="94" t="s">
        <v>85</v>
      </c>
      <c r="L9" s="92" t="s">
        <v>85</v>
      </c>
      <c r="M9" s="93" t="s">
        <v>85</v>
      </c>
      <c r="N9" s="96" t="str">
        <f t="shared" si="0"/>
        <v>玉名</v>
      </c>
    </row>
    <row r="10" spans="1:14" ht="18" customHeight="1">
      <c r="A10" s="91" t="s">
        <v>125</v>
      </c>
      <c r="B10" s="94">
        <v>7215825</v>
      </c>
      <c r="C10" s="92">
        <v>6811115</v>
      </c>
      <c r="D10" s="93">
        <v>397745</v>
      </c>
      <c r="E10" s="94">
        <v>25329</v>
      </c>
      <c r="F10" s="92">
        <v>25329</v>
      </c>
      <c r="G10" s="93" t="s">
        <v>85</v>
      </c>
      <c r="H10" s="94">
        <v>21</v>
      </c>
      <c r="I10" s="92">
        <v>21</v>
      </c>
      <c r="J10" s="93" t="s">
        <v>85</v>
      </c>
      <c r="K10" s="94" t="s">
        <v>85</v>
      </c>
      <c r="L10" s="92" t="s">
        <v>85</v>
      </c>
      <c r="M10" s="93" t="s">
        <v>85</v>
      </c>
      <c r="N10" s="96" t="str">
        <f t="shared" si="0"/>
        <v>天草</v>
      </c>
    </row>
    <row r="11" spans="1:14" ht="18" customHeight="1">
      <c r="A11" s="91" t="s">
        <v>147</v>
      </c>
      <c r="B11" s="94">
        <v>4075736</v>
      </c>
      <c r="C11" s="92">
        <v>3935365</v>
      </c>
      <c r="D11" s="93">
        <v>135856</v>
      </c>
      <c r="E11" s="94">
        <v>57484</v>
      </c>
      <c r="F11" s="92">
        <v>57484</v>
      </c>
      <c r="G11" s="93" t="s">
        <v>85</v>
      </c>
      <c r="H11" s="94">
        <v>34</v>
      </c>
      <c r="I11" s="92">
        <v>34</v>
      </c>
      <c r="J11" s="93" t="s">
        <v>85</v>
      </c>
      <c r="K11" s="94" t="s">
        <v>85</v>
      </c>
      <c r="L11" s="92" t="s">
        <v>85</v>
      </c>
      <c r="M11" s="93" t="s">
        <v>85</v>
      </c>
      <c r="N11" s="96" t="str">
        <f t="shared" si="0"/>
        <v>山鹿</v>
      </c>
    </row>
    <row r="12" spans="1:14" ht="18" customHeight="1">
      <c r="A12" s="91" t="s">
        <v>86</v>
      </c>
      <c r="B12" s="94">
        <v>24059741</v>
      </c>
      <c r="C12" s="92">
        <v>23717774</v>
      </c>
      <c r="D12" s="93">
        <v>338840</v>
      </c>
      <c r="E12" s="94" t="s">
        <v>267</v>
      </c>
      <c r="F12" s="92" t="s">
        <v>267</v>
      </c>
      <c r="G12" s="93" t="s">
        <v>267</v>
      </c>
      <c r="H12" s="94">
        <v>94</v>
      </c>
      <c r="I12" s="92">
        <v>94</v>
      </c>
      <c r="J12" s="93" t="s">
        <v>85</v>
      </c>
      <c r="K12" s="94" t="s">
        <v>85</v>
      </c>
      <c r="L12" s="92" t="s">
        <v>85</v>
      </c>
      <c r="M12" s="93" t="s">
        <v>85</v>
      </c>
      <c r="N12" s="96" t="str">
        <f t="shared" si="0"/>
        <v>菊池</v>
      </c>
    </row>
    <row r="13" spans="1:14" ht="18" customHeight="1">
      <c r="A13" s="91" t="s">
        <v>87</v>
      </c>
      <c r="B13" s="94">
        <v>7193027</v>
      </c>
      <c r="C13" s="92">
        <v>7004296</v>
      </c>
      <c r="D13" s="93">
        <v>185472</v>
      </c>
      <c r="E13" s="94" t="s">
        <v>85</v>
      </c>
      <c r="F13" s="92" t="s">
        <v>85</v>
      </c>
      <c r="G13" s="93" t="s">
        <v>85</v>
      </c>
      <c r="H13" s="94">
        <v>96</v>
      </c>
      <c r="I13" s="92">
        <v>96</v>
      </c>
      <c r="J13" s="93" t="s">
        <v>85</v>
      </c>
      <c r="K13" s="94" t="s">
        <v>85</v>
      </c>
      <c r="L13" s="92" t="s">
        <v>85</v>
      </c>
      <c r="M13" s="93" t="s">
        <v>85</v>
      </c>
      <c r="N13" s="96" t="str">
        <f t="shared" si="0"/>
        <v>宇土</v>
      </c>
    </row>
    <row r="14" spans="1:14" ht="18" customHeight="1">
      <c r="A14" s="91" t="s">
        <v>148</v>
      </c>
      <c r="B14" s="94">
        <v>4968286</v>
      </c>
      <c r="C14" s="92">
        <v>4764979</v>
      </c>
      <c r="D14" s="93">
        <v>202513</v>
      </c>
      <c r="E14" s="94">
        <v>33039</v>
      </c>
      <c r="F14" s="92">
        <v>33039</v>
      </c>
      <c r="G14" s="93" t="s">
        <v>85</v>
      </c>
      <c r="H14" s="94">
        <v>214</v>
      </c>
      <c r="I14" s="92">
        <v>214</v>
      </c>
      <c r="J14" s="93" t="s">
        <v>85</v>
      </c>
      <c r="K14" s="94" t="s">
        <v>85</v>
      </c>
      <c r="L14" s="92" t="s">
        <v>85</v>
      </c>
      <c r="M14" s="93" t="s">
        <v>85</v>
      </c>
      <c r="N14" s="96" t="str">
        <f t="shared" si="0"/>
        <v>阿蘇</v>
      </c>
    </row>
    <row r="15" spans="1:14" s="16" customFormat="1" ht="18" customHeight="1">
      <c r="A15" s="97" t="s">
        <v>89</v>
      </c>
      <c r="B15" s="98">
        <v>167369325</v>
      </c>
      <c r="C15" s="99">
        <v>161437079</v>
      </c>
      <c r="D15" s="100">
        <v>5824073</v>
      </c>
      <c r="E15" s="98">
        <v>12954544</v>
      </c>
      <c r="F15" s="99">
        <v>12954538</v>
      </c>
      <c r="G15" s="100">
        <v>6</v>
      </c>
      <c r="H15" s="98">
        <v>1399</v>
      </c>
      <c r="I15" s="99">
        <v>1396</v>
      </c>
      <c r="J15" s="100">
        <v>3</v>
      </c>
      <c r="K15" s="98" t="s">
        <v>85</v>
      </c>
      <c r="L15" s="99" t="s">
        <v>85</v>
      </c>
      <c r="M15" s="100" t="s">
        <v>85</v>
      </c>
      <c r="N15" s="102" t="str">
        <f t="shared" si="0"/>
        <v>熊本県計</v>
      </c>
    </row>
    <row r="16" spans="1:14" s="109" customFormat="1" ht="18" customHeight="1">
      <c r="A16" s="103"/>
      <c r="B16" s="104"/>
      <c r="C16" s="105"/>
      <c r="D16" s="106"/>
      <c r="E16" s="104"/>
      <c r="F16" s="105"/>
      <c r="G16" s="106"/>
      <c r="H16" s="104"/>
      <c r="I16" s="105"/>
      <c r="J16" s="106"/>
      <c r="K16" s="104"/>
      <c r="L16" s="105"/>
      <c r="M16" s="106"/>
      <c r="N16" s="108"/>
    </row>
    <row r="17" spans="1:14" ht="18" customHeight="1">
      <c r="A17" s="110" t="s">
        <v>90</v>
      </c>
      <c r="B17" s="111">
        <v>56382234</v>
      </c>
      <c r="C17" s="112">
        <v>54507696</v>
      </c>
      <c r="D17" s="113">
        <v>1852330</v>
      </c>
      <c r="E17" s="111">
        <v>24767</v>
      </c>
      <c r="F17" s="112">
        <v>24325</v>
      </c>
      <c r="G17" s="113">
        <v>442</v>
      </c>
      <c r="H17" s="111">
        <v>395</v>
      </c>
      <c r="I17" s="112">
        <v>395</v>
      </c>
      <c r="J17" s="113">
        <v>1</v>
      </c>
      <c r="K17" s="111" t="s">
        <v>267</v>
      </c>
      <c r="L17" s="112" t="s">
        <v>267</v>
      </c>
      <c r="M17" s="113" t="s">
        <v>267</v>
      </c>
      <c r="N17" s="115" t="str">
        <f>A17</f>
        <v>大分</v>
      </c>
    </row>
    <row r="18" spans="1:14" ht="18" customHeight="1">
      <c r="A18" s="91" t="s">
        <v>91</v>
      </c>
      <c r="B18" s="94">
        <v>16270552</v>
      </c>
      <c r="C18" s="92">
        <v>15619586</v>
      </c>
      <c r="D18" s="93">
        <v>639290</v>
      </c>
      <c r="E18" s="94">
        <v>4603024</v>
      </c>
      <c r="F18" s="92">
        <v>4603024</v>
      </c>
      <c r="G18" s="93" t="s">
        <v>85</v>
      </c>
      <c r="H18" s="94">
        <v>108</v>
      </c>
      <c r="I18" s="92">
        <v>99</v>
      </c>
      <c r="J18" s="93">
        <v>9</v>
      </c>
      <c r="K18" s="94" t="s">
        <v>85</v>
      </c>
      <c r="L18" s="92" t="s">
        <v>85</v>
      </c>
      <c r="M18" s="93" t="s">
        <v>85</v>
      </c>
      <c r="N18" s="96" t="str">
        <f t="shared" si="0"/>
        <v>別府</v>
      </c>
    </row>
    <row r="19" spans="1:14" ht="18" customHeight="1">
      <c r="A19" s="91" t="s">
        <v>149</v>
      </c>
      <c r="B19" s="94">
        <v>9077785</v>
      </c>
      <c r="C19" s="92">
        <v>8860944</v>
      </c>
      <c r="D19" s="93">
        <v>210248</v>
      </c>
      <c r="E19" s="94">
        <v>27837</v>
      </c>
      <c r="F19" s="92">
        <v>27837</v>
      </c>
      <c r="G19" s="93" t="s">
        <v>85</v>
      </c>
      <c r="H19" s="94">
        <v>61</v>
      </c>
      <c r="I19" s="92">
        <v>61</v>
      </c>
      <c r="J19" s="93" t="s">
        <v>85</v>
      </c>
      <c r="K19" s="94" t="s">
        <v>85</v>
      </c>
      <c r="L19" s="92" t="s">
        <v>85</v>
      </c>
      <c r="M19" s="93" t="s">
        <v>85</v>
      </c>
      <c r="N19" s="96" t="str">
        <f t="shared" si="0"/>
        <v>中津</v>
      </c>
    </row>
    <row r="20" spans="1:14" ht="18" customHeight="1">
      <c r="A20" s="91" t="s">
        <v>150</v>
      </c>
      <c r="B20" s="94">
        <v>7191877</v>
      </c>
      <c r="C20" s="92">
        <v>6845099</v>
      </c>
      <c r="D20" s="93">
        <v>345380</v>
      </c>
      <c r="E20" s="94">
        <v>13374506</v>
      </c>
      <c r="F20" s="92">
        <v>13374506</v>
      </c>
      <c r="G20" s="93" t="s">
        <v>85</v>
      </c>
      <c r="H20" s="94">
        <v>45</v>
      </c>
      <c r="I20" s="92">
        <v>45</v>
      </c>
      <c r="J20" s="93" t="s">
        <v>85</v>
      </c>
      <c r="K20" s="94" t="s">
        <v>85</v>
      </c>
      <c r="L20" s="92" t="s">
        <v>85</v>
      </c>
      <c r="M20" s="93" t="s">
        <v>85</v>
      </c>
      <c r="N20" s="96" t="str">
        <f t="shared" si="0"/>
        <v>日田</v>
      </c>
    </row>
    <row r="21" spans="1:14" ht="18" customHeight="1">
      <c r="A21" s="91" t="s">
        <v>151</v>
      </c>
      <c r="B21" s="94">
        <v>6930871</v>
      </c>
      <c r="C21" s="92">
        <v>6726937</v>
      </c>
      <c r="D21" s="93">
        <v>196945</v>
      </c>
      <c r="E21" s="94">
        <v>29530</v>
      </c>
      <c r="F21" s="92">
        <v>29530</v>
      </c>
      <c r="G21" s="93" t="s">
        <v>85</v>
      </c>
      <c r="H21" s="94">
        <v>60</v>
      </c>
      <c r="I21" s="92">
        <v>60</v>
      </c>
      <c r="J21" s="93" t="s">
        <v>85</v>
      </c>
      <c r="K21" s="94" t="s">
        <v>85</v>
      </c>
      <c r="L21" s="92" t="s">
        <v>85</v>
      </c>
      <c r="M21" s="93" t="s">
        <v>85</v>
      </c>
      <c r="N21" s="96" t="str">
        <f t="shared" si="0"/>
        <v>佐伯</v>
      </c>
    </row>
    <row r="22" spans="1:14" ht="18" customHeight="1">
      <c r="A22" s="91" t="s">
        <v>152</v>
      </c>
      <c r="B22" s="94">
        <v>7047468</v>
      </c>
      <c r="C22" s="92">
        <v>6891068</v>
      </c>
      <c r="D22" s="93">
        <v>155948</v>
      </c>
      <c r="E22" s="94">
        <v>117221</v>
      </c>
      <c r="F22" s="92">
        <v>116767</v>
      </c>
      <c r="G22" s="93">
        <v>454</v>
      </c>
      <c r="H22" s="94">
        <v>42</v>
      </c>
      <c r="I22" s="92">
        <v>42</v>
      </c>
      <c r="J22" s="93" t="s">
        <v>85</v>
      </c>
      <c r="K22" s="94" t="s">
        <v>85</v>
      </c>
      <c r="L22" s="92" t="s">
        <v>85</v>
      </c>
      <c r="M22" s="93" t="s">
        <v>85</v>
      </c>
      <c r="N22" s="96" t="str">
        <f t="shared" si="0"/>
        <v>臼杵</v>
      </c>
    </row>
    <row r="23" spans="1:14" ht="18" customHeight="1">
      <c r="A23" s="91" t="s">
        <v>134</v>
      </c>
      <c r="B23" s="94">
        <v>1767337</v>
      </c>
      <c r="C23" s="92">
        <v>1697227</v>
      </c>
      <c r="D23" s="93">
        <v>70109</v>
      </c>
      <c r="E23" s="94">
        <v>15749</v>
      </c>
      <c r="F23" s="92">
        <v>14307</v>
      </c>
      <c r="G23" s="93">
        <v>1442</v>
      </c>
      <c r="H23" s="94">
        <v>5</v>
      </c>
      <c r="I23" s="92">
        <v>5</v>
      </c>
      <c r="J23" s="93" t="s">
        <v>85</v>
      </c>
      <c r="K23" s="94" t="s">
        <v>85</v>
      </c>
      <c r="L23" s="92" t="s">
        <v>85</v>
      </c>
      <c r="M23" s="93" t="s">
        <v>85</v>
      </c>
      <c r="N23" s="96" t="str">
        <f t="shared" si="0"/>
        <v>竹田</v>
      </c>
    </row>
    <row r="24" spans="1:14" ht="18" customHeight="1">
      <c r="A24" s="91" t="s">
        <v>153</v>
      </c>
      <c r="B24" s="94">
        <v>9037480</v>
      </c>
      <c r="C24" s="92">
        <v>8892150</v>
      </c>
      <c r="D24" s="93">
        <v>144692</v>
      </c>
      <c r="E24" s="94">
        <v>15264056</v>
      </c>
      <c r="F24" s="92">
        <v>15263116</v>
      </c>
      <c r="G24" s="93">
        <v>940</v>
      </c>
      <c r="H24" s="94">
        <v>54</v>
      </c>
      <c r="I24" s="92">
        <v>54</v>
      </c>
      <c r="J24" s="93" t="s">
        <v>85</v>
      </c>
      <c r="K24" s="94" t="s">
        <v>85</v>
      </c>
      <c r="L24" s="92" t="s">
        <v>85</v>
      </c>
      <c r="M24" s="93" t="s">
        <v>85</v>
      </c>
      <c r="N24" s="96" t="str">
        <f t="shared" si="0"/>
        <v>宇佐</v>
      </c>
    </row>
    <row r="25" spans="1:14" ht="18" customHeight="1">
      <c r="A25" s="91" t="s">
        <v>98</v>
      </c>
      <c r="B25" s="94">
        <v>1768027</v>
      </c>
      <c r="C25" s="92">
        <v>1687673</v>
      </c>
      <c r="D25" s="93">
        <v>79651</v>
      </c>
      <c r="E25" s="94">
        <v>45734</v>
      </c>
      <c r="F25" s="92">
        <v>43966</v>
      </c>
      <c r="G25" s="93">
        <v>1768</v>
      </c>
      <c r="H25" s="94">
        <v>20</v>
      </c>
      <c r="I25" s="92">
        <v>20</v>
      </c>
      <c r="J25" s="93" t="s">
        <v>85</v>
      </c>
      <c r="K25" s="94" t="s">
        <v>85</v>
      </c>
      <c r="L25" s="92" t="s">
        <v>85</v>
      </c>
      <c r="M25" s="93" t="s">
        <v>85</v>
      </c>
      <c r="N25" s="96" t="str">
        <f t="shared" si="0"/>
        <v>三重</v>
      </c>
    </row>
    <row r="26" spans="1:14" s="16" customFormat="1" ht="18" customHeight="1">
      <c r="A26" s="116" t="s">
        <v>99</v>
      </c>
      <c r="B26" s="98">
        <v>115473630</v>
      </c>
      <c r="C26" s="99">
        <v>111728381</v>
      </c>
      <c r="D26" s="100">
        <v>3694594</v>
      </c>
      <c r="E26" s="98">
        <v>33502423</v>
      </c>
      <c r="F26" s="99">
        <v>33497376</v>
      </c>
      <c r="G26" s="100">
        <v>5047</v>
      </c>
      <c r="H26" s="98">
        <v>789</v>
      </c>
      <c r="I26" s="99">
        <v>779</v>
      </c>
      <c r="J26" s="100">
        <v>10</v>
      </c>
      <c r="K26" s="98" t="s">
        <v>267</v>
      </c>
      <c r="L26" s="99" t="s">
        <v>267</v>
      </c>
      <c r="M26" s="100" t="s">
        <v>267</v>
      </c>
      <c r="N26" s="102" t="str">
        <f t="shared" si="0"/>
        <v>大分県計</v>
      </c>
    </row>
    <row r="27" spans="1:14" s="109" customFormat="1" ht="18" customHeight="1">
      <c r="A27" s="434"/>
      <c r="B27" s="104"/>
      <c r="C27" s="105"/>
      <c r="D27" s="106"/>
      <c r="E27" s="104"/>
      <c r="F27" s="105"/>
      <c r="G27" s="106"/>
      <c r="H27" s="104"/>
      <c r="I27" s="105"/>
      <c r="J27" s="106"/>
      <c r="K27" s="104"/>
      <c r="L27" s="105"/>
      <c r="M27" s="106"/>
      <c r="N27" s="438"/>
    </row>
    <row r="28" spans="1:14" ht="18" customHeight="1">
      <c r="A28" s="439" t="s">
        <v>100</v>
      </c>
      <c r="B28" s="111">
        <v>41219110</v>
      </c>
      <c r="C28" s="112">
        <v>40030951</v>
      </c>
      <c r="D28" s="113">
        <v>1176022</v>
      </c>
      <c r="E28" s="111">
        <v>3842527</v>
      </c>
      <c r="F28" s="112">
        <v>3842527</v>
      </c>
      <c r="G28" s="113" t="s">
        <v>85</v>
      </c>
      <c r="H28" s="111">
        <v>196</v>
      </c>
      <c r="I28" s="112">
        <v>196</v>
      </c>
      <c r="J28" s="113" t="s">
        <v>85</v>
      </c>
      <c r="K28" s="154" t="s">
        <v>85</v>
      </c>
      <c r="L28" s="155" t="s">
        <v>85</v>
      </c>
      <c r="M28" s="156" t="s">
        <v>85</v>
      </c>
      <c r="N28" s="437" t="str">
        <f t="shared" si="0"/>
        <v>宮崎</v>
      </c>
    </row>
    <row r="29" spans="1:14" ht="18" customHeight="1">
      <c r="A29" s="91" t="s">
        <v>154</v>
      </c>
      <c r="B29" s="94">
        <v>19800135</v>
      </c>
      <c r="C29" s="92">
        <v>19193971</v>
      </c>
      <c r="D29" s="93">
        <v>603097</v>
      </c>
      <c r="E29" s="94">
        <v>23001755</v>
      </c>
      <c r="F29" s="92">
        <v>23001755</v>
      </c>
      <c r="G29" s="93" t="s">
        <v>85</v>
      </c>
      <c r="H29" s="94">
        <v>222</v>
      </c>
      <c r="I29" s="92">
        <v>222</v>
      </c>
      <c r="J29" s="93" t="s">
        <v>85</v>
      </c>
      <c r="K29" s="157" t="s">
        <v>85</v>
      </c>
      <c r="L29" s="158" t="s">
        <v>85</v>
      </c>
      <c r="M29" s="159" t="s">
        <v>85</v>
      </c>
      <c r="N29" s="96" t="str">
        <f t="shared" si="0"/>
        <v>都城</v>
      </c>
    </row>
    <row r="30" spans="1:14" ht="18" customHeight="1">
      <c r="A30" s="91" t="s">
        <v>102</v>
      </c>
      <c r="B30" s="94">
        <v>17856934</v>
      </c>
      <c r="C30" s="92">
        <v>17328053</v>
      </c>
      <c r="D30" s="93">
        <v>520712</v>
      </c>
      <c r="E30" s="94">
        <v>986758</v>
      </c>
      <c r="F30" s="92">
        <v>986758</v>
      </c>
      <c r="G30" s="93" t="s">
        <v>85</v>
      </c>
      <c r="H30" s="94">
        <v>176</v>
      </c>
      <c r="I30" s="92">
        <v>176</v>
      </c>
      <c r="J30" s="93" t="s">
        <v>85</v>
      </c>
      <c r="K30" s="157" t="s">
        <v>267</v>
      </c>
      <c r="L30" s="158" t="s">
        <v>267</v>
      </c>
      <c r="M30" s="159" t="s">
        <v>267</v>
      </c>
      <c r="N30" s="96" t="str">
        <f t="shared" si="0"/>
        <v>延岡</v>
      </c>
    </row>
    <row r="31" spans="1:14" ht="18" customHeight="1">
      <c r="A31" s="91" t="s">
        <v>103</v>
      </c>
      <c r="B31" s="94">
        <v>4595729</v>
      </c>
      <c r="C31" s="92">
        <v>4389933</v>
      </c>
      <c r="D31" s="93">
        <v>205225</v>
      </c>
      <c r="E31" s="94">
        <v>597550</v>
      </c>
      <c r="F31" s="92">
        <v>593043</v>
      </c>
      <c r="G31" s="93">
        <v>4508</v>
      </c>
      <c r="H31" s="94">
        <v>33</v>
      </c>
      <c r="I31" s="92">
        <v>33</v>
      </c>
      <c r="J31" s="93" t="s">
        <v>85</v>
      </c>
      <c r="K31" s="157" t="s">
        <v>85</v>
      </c>
      <c r="L31" s="158" t="s">
        <v>85</v>
      </c>
      <c r="M31" s="159" t="s">
        <v>85</v>
      </c>
      <c r="N31" s="96" t="str">
        <f t="shared" si="0"/>
        <v>日南</v>
      </c>
    </row>
    <row r="32" spans="1:14" ht="18" customHeight="1">
      <c r="A32" s="91" t="s">
        <v>155</v>
      </c>
      <c r="B32" s="94">
        <v>4811851</v>
      </c>
      <c r="C32" s="92">
        <v>4615181</v>
      </c>
      <c r="D32" s="93">
        <v>196548</v>
      </c>
      <c r="E32" s="94">
        <v>91447</v>
      </c>
      <c r="F32" s="92">
        <v>91447</v>
      </c>
      <c r="G32" s="93" t="s">
        <v>85</v>
      </c>
      <c r="H32" s="94">
        <v>71</v>
      </c>
      <c r="I32" s="92">
        <v>71</v>
      </c>
      <c r="J32" s="93" t="s">
        <v>85</v>
      </c>
      <c r="K32" s="157" t="s">
        <v>85</v>
      </c>
      <c r="L32" s="158" t="s">
        <v>85</v>
      </c>
      <c r="M32" s="159" t="s">
        <v>85</v>
      </c>
      <c r="N32" s="96" t="str">
        <f t="shared" si="0"/>
        <v>小林</v>
      </c>
    </row>
    <row r="33" spans="1:14" ht="18" customHeight="1">
      <c r="A33" s="91" t="s">
        <v>105</v>
      </c>
      <c r="B33" s="94">
        <v>7812396</v>
      </c>
      <c r="C33" s="92">
        <v>7584830</v>
      </c>
      <c r="D33" s="93">
        <v>225764</v>
      </c>
      <c r="E33" s="94">
        <v>2820526</v>
      </c>
      <c r="F33" s="92">
        <v>2820526</v>
      </c>
      <c r="G33" s="93" t="s">
        <v>85</v>
      </c>
      <c r="H33" s="94">
        <v>70</v>
      </c>
      <c r="I33" s="92">
        <v>70</v>
      </c>
      <c r="J33" s="93" t="s">
        <v>85</v>
      </c>
      <c r="K33" s="157" t="s">
        <v>85</v>
      </c>
      <c r="L33" s="158" t="s">
        <v>85</v>
      </c>
      <c r="M33" s="159" t="s">
        <v>85</v>
      </c>
      <c r="N33" s="96" t="str">
        <f t="shared" si="0"/>
        <v>高鍋</v>
      </c>
    </row>
    <row r="34" spans="1:14" s="16" customFormat="1" ht="18" customHeight="1">
      <c r="A34" s="97" t="s">
        <v>106</v>
      </c>
      <c r="B34" s="98">
        <v>96096155</v>
      </c>
      <c r="C34" s="99">
        <v>93142919</v>
      </c>
      <c r="D34" s="100">
        <v>2927369</v>
      </c>
      <c r="E34" s="98">
        <v>31340563</v>
      </c>
      <c r="F34" s="99">
        <v>31336055</v>
      </c>
      <c r="G34" s="100">
        <v>4508</v>
      </c>
      <c r="H34" s="98">
        <v>768</v>
      </c>
      <c r="I34" s="99">
        <v>768</v>
      </c>
      <c r="J34" s="100" t="s">
        <v>85</v>
      </c>
      <c r="K34" s="160" t="s">
        <v>267</v>
      </c>
      <c r="L34" s="161" t="s">
        <v>267</v>
      </c>
      <c r="M34" s="162" t="s">
        <v>267</v>
      </c>
      <c r="N34" s="102" t="str">
        <f>A34</f>
        <v>宮崎県計</v>
      </c>
    </row>
    <row r="35" spans="1:14" s="109" customFormat="1" ht="18" customHeight="1">
      <c r="A35" s="103"/>
      <c r="B35" s="104"/>
      <c r="C35" s="105"/>
      <c r="D35" s="106"/>
      <c r="E35" s="104"/>
      <c r="F35" s="105"/>
      <c r="G35" s="106"/>
      <c r="H35" s="104"/>
      <c r="I35" s="105"/>
      <c r="J35" s="106"/>
      <c r="K35" s="104"/>
      <c r="L35" s="105"/>
      <c r="M35" s="106"/>
      <c r="N35" s="108"/>
    </row>
    <row r="36" spans="1:14" ht="18" customHeight="1">
      <c r="A36" s="110" t="s">
        <v>107</v>
      </c>
      <c r="B36" s="111">
        <v>74877313</v>
      </c>
      <c r="C36" s="112">
        <v>72736009</v>
      </c>
      <c r="D36" s="113">
        <v>2087440</v>
      </c>
      <c r="E36" s="111">
        <v>1875012</v>
      </c>
      <c r="F36" s="112">
        <v>1875012</v>
      </c>
      <c r="G36" s="113" t="s">
        <v>85</v>
      </c>
      <c r="H36" s="111">
        <v>11947163</v>
      </c>
      <c r="I36" s="112">
        <v>11947162</v>
      </c>
      <c r="J36" s="113">
        <v>2</v>
      </c>
      <c r="K36" s="111" t="s">
        <v>85</v>
      </c>
      <c r="L36" s="112" t="s">
        <v>85</v>
      </c>
      <c r="M36" s="113" t="s">
        <v>85</v>
      </c>
      <c r="N36" s="115" t="str">
        <f>A36</f>
        <v>鹿児島</v>
      </c>
    </row>
    <row r="37" spans="1:14" ht="18" customHeight="1">
      <c r="A37" s="91" t="s">
        <v>108</v>
      </c>
      <c r="B37" s="94">
        <v>7232316</v>
      </c>
      <c r="C37" s="92">
        <v>7004282</v>
      </c>
      <c r="D37" s="93">
        <v>220913</v>
      </c>
      <c r="E37" s="94">
        <v>1094641</v>
      </c>
      <c r="F37" s="92">
        <v>1091343</v>
      </c>
      <c r="G37" s="93">
        <v>3298</v>
      </c>
      <c r="H37" s="94">
        <v>87</v>
      </c>
      <c r="I37" s="92">
        <v>87</v>
      </c>
      <c r="J37" s="93" t="s">
        <v>85</v>
      </c>
      <c r="K37" s="94" t="s">
        <v>85</v>
      </c>
      <c r="L37" s="92" t="s">
        <v>85</v>
      </c>
      <c r="M37" s="93" t="s">
        <v>85</v>
      </c>
      <c r="N37" s="96" t="str">
        <f t="shared" si="0"/>
        <v>川内</v>
      </c>
    </row>
    <row r="38" spans="1:14" ht="18" customHeight="1">
      <c r="A38" s="91" t="s">
        <v>109</v>
      </c>
      <c r="B38" s="94">
        <v>10875242</v>
      </c>
      <c r="C38" s="92">
        <v>10441851</v>
      </c>
      <c r="D38" s="93">
        <v>429184</v>
      </c>
      <c r="E38" s="94">
        <v>1120531</v>
      </c>
      <c r="F38" s="92">
        <v>1120531</v>
      </c>
      <c r="G38" s="93" t="s">
        <v>85</v>
      </c>
      <c r="H38" s="94">
        <v>96</v>
      </c>
      <c r="I38" s="92">
        <v>93</v>
      </c>
      <c r="J38" s="93">
        <v>2</v>
      </c>
      <c r="K38" s="94" t="s">
        <v>85</v>
      </c>
      <c r="L38" s="92" t="s">
        <v>85</v>
      </c>
      <c r="M38" s="93" t="s">
        <v>85</v>
      </c>
      <c r="N38" s="96" t="str">
        <f t="shared" si="0"/>
        <v>鹿屋</v>
      </c>
    </row>
    <row r="39" spans="1:14" ht="18" customHeight="1">
      <c r="A39" s="91" t="s">
        <v>156</v>
      </c>
      <c r="B39" s="94">
        <v>6781907</v>
      </c>
      <c r="C39" s="92">
        <v>6508035</v>
      </c>
      <c r="D39" s="93">
        <v>270267</v>
      </c>
      <c r="E39" s="94">
        <v>1757884</v>
      </c>
      <c r="F39" s="92">
        <v>1754614</v>
      </c>
      <c r="G39" s="93">
        <v>3271</v>
      </c>
      <c r="H39" s="94">
        <v>183</v>
      </c>
      <c r="I39" s="92">
        <v>183</v>
      </c>
      <c r="J39" s="93" t="s">
        <v>85</v>
      </c>
      <c r="K39" s="94" t="s">
        <v>85</v>
      </c>
      <c r="L39" s="92" t="s">
        <v>85</v>
      </c>
      <c r="M39" s="93" t="s">
        <v>85</v>
      </c>
      <c r="N39" s="96" t="str">
        <f t="shared" si="0"/>
        <v>大島</v>
      </c>
    </row>
    <row r="40" spans="1:14" ht="18" customHeight="1">
      <c r="A40" s="91" t="s">
        <v>157</v>
      </c>
      <c r="B40" s="94">
        <v>6451641</v>
      </c>
      <c r="C40" s="92">
        <v>6277982</v>
      </c>
      <c r="D40" s="93">
        <v>172550</v>
      </c>
      <c r="E40" s="94">
        <v>1774649</v>
      </c>
      <c r="F40" s="92">
        <v>1774649</v>
      </c>
      <c r="G40" s="93" t="s">
        <v>85</v>
      </c>
      <c r="H40" s="94">
        <v>133</v>
      </c>
      <c r="I40" s="92">
        <v>133</v>
      </c>
      <c r="J40" s="93" t="s">
        <v>85</v>
      </c>
      <c r="K40" s="94" t="s">
        <v>85</v>
      </c>
      <c r="L40" s="92" t="s">
        <v>85</v>
      </c>
      <c r="M40" s="93" t="s">
        <v>85</v>
      </c>
      <c r="N40" s="96" t="str">
        <f t="shared" si="0"/>
        <v>出水</v>
      </c>
    </row>
    <row r="41" spans="1:14" ht="18" customHeight="1">
      <c r="A41" s="91" t="s">
        <v>158</v>
      </c>
      <c r="B41" s="94">
        <v>2489288</v>
      </c>
      <c r="C41" s="92">
        <v>2379936</v>
      </c>
      <c r="D41" s="93">
        <v>108683</v>
      </c>
      <c r="E41" s="94">
        <v>230534</v>
      </c>
      <c r="F41" s="92">
        <v>229038</v>
      </c>
      <c r="G41" s="93">
        <v>1497</v>
      </c>
      <c r="H41" s="94">
        <v>42</v>
      </c>
      <c r="I41" s="92">
        <v>42</v>
      </c>
      <c r="J41" s="93" t="s">
        <v>85</v>
      </c>
      <c r="K41" s="94" t="s">
        <v>85</v>
      </c>
      <c r="L41" s="92" t="s">
        <v>85</v>
      </c>
      <c r="M41" s="93" t="s">
        <v>85</v>
      </c>
      <c r="N41" s="96" t="str">
        <f t="shared" si="0"/>
        <v>指宿</v>
      </c>
    </row>
    <row r="42" spans="1:14" ht="18" customHeight="1">
      <c r="A42" s="91" t="s">
        <v>113</v>
      </c>
      <c r="B42" s="94">
        <v>2313156</v>
      </c>
      <c r="C42" s="92">
        <v>2166796</v>
      </c>
      <c r="D42" s="93">
        <v>145612</v>
      </c>
      <c r="E42" s="94">
        <v>998810</v>
      </c>
      <c r="F42" s="92">
        <v>998810</v>
      </c>
      <c r="G42" s="93" t="s">
        <v>85</v>
      </c>
      <c r="H42" s="94">
        <v>33</v>
      </c>
      <c r="I42" s="92">
        <v>33</v>
      </c>
      <c r="J42" s="93" t="s">
        <v>85</v>
      </c>
      <c r="K42" s="94" t="s">
        <v>85</v>
      </c>
      <c r="L42" s="92" t="s">
        <v>85</v>
      </c>
      <c r="M42" s="93" t="s">
        <v>85</v>
      </c>
      <c r="N42" s="96" t="str">
        <f t="shared" si="0"/>
        <v>種子島</v>
      </c>
    </row>
    <row r="43" spans="1:14" ht="18" customHeight="1">
      <c r="A43" s="91" t="s">
        <v>114</v>
      </c>
      <c r="B43" s="94">
        <v>5929403</v>
      </c>
      <c r="C43" s="92">
        <v>5789984</v>
      </c>
      <c r="D43" s="93">
        <v>132000</v>
      </c>
      <c r="E43" s="94">
        <v>3486662</v>
      </c>
      <c r="F43" s="92">
        <v>3466722</v>
      </c>
      <c r="G43" s="93">
        <v>19940</v>
      </c>
      <c r="H43" s="94">
        <v>144</v>
      </c>
      <c r="I43" s="92">
        <v>144</v>
      </c>
      <c r="J43" s="93" t="s">
        <v>85</v>
      </c>
      <c r="K43" s="94" t="s">
        <v>85</v>
      </c>
      <c r="L43" s="92" t="s">
        <v>85</v>
      </c>
      <c r="M43" s="93" t="s">
        <v>85</v>
      </c>
      <c r="N43" s="96" t="str">
        <f t="shared" si="0"/>
        <v>知覧</v>
      </c>
    </row>
    <row r="44" spans="1:14" ht="18" customHeight="1">
      <c r="A44" s="91" t="s">
        <v>115</v>
      </c>
      <c r="B44" s="94">
        <v>6318497</v>
      </c>
      <c r="C44" s="92">
        <v>6169761</v>
      </c>
      <c r="D44" s="93">
        <v>141575</v>
      </c>
      <c r="E44" s="94">
        <v>8125896</v>
      </c>
      <c r="F44" s="92">
        <v>8125894</v>
      </c>
      <c r="G44" s="93">
        <v>2</v>
      </c>
      <c r="H44" s="94">
        <v>71</v>
      </c>
      <c r="I44" s="92">
        <v>71</v>
      </c>
      <c r="J44" s="159">
        <v>0</v>
      </c>
      <c r="K44" s="94" t="s">
        <v>85</v>
      </c>
      <c r="L44" s="92" t="s">
        <v>85</v>
      </c>
      <c r="M44" s="93" t="s">
        <v>85</v>
      </c>
      <c r="N44" s="96" t="str">
        <f t="shared" si="0"/>
        <v>伊集院</v>
      </c>
    </row>
    <row r="45" spans="1:14" ht="18" customHeight="1">
      <c r="A45" s="91" t="s">
        <v>116</v>
      </c>
      <c r="B45" s="94">
        <v>13519330</v>
      </c>
      <c r="C45" s="92">
        <v>12944867</v>
      </c>
      <c r="D45" s="93">
        <v>569747</v>
      </c>
      <c r="E45" s="94">
        <v>2521918</v>
      </c>
      <c r="F45" s="92">
        <v>2521918</v>
      </c>
      <c r="G45" s="93" t="s">
        <v>85</v>
      </c>
      <c r="H45" s="94">
        <v>191</v>
      </c>
      <c r="I45" s="92">
        <v>191</v>
      </c>
      <c r="J45" s="93" t="s">
        <v>85</v>
      </c>
      <c r="K45" s="94" t="s">
        <v>85</v>
      </c>
      <c r="L45" s="92" t="s">
        <v>85</v>
      </c>
      <c r="M45" s="93" t="s">
        <v>85</v>
      </c>
      <c r="N45" s="96" t="str">
        <f t="shared" si="0"/>
        <v>加治木</v>
      </c>
    </row>
    <row r="46" spans="1:14" ht="18" customHeight="1">
      <c r="A46" s="91" t="s">
        <v>159</v>
      </c>
      <c r="B46" s="94">
        <v>6857203</v>
      </c>
      <c r="C46" s="92">
        <v>6709898</v>
      </c>
      <c r="D46" s="93">
        <v>146074</v>
      </c>
      <c r="E46" s="94">
        <v>1006913</v>
      </c>
      <c r="F46" s="92">
        <v>1006802</v>
      </c>
      <c r="G46" s="93">
        <v>111</v>
      </c>
      <c r="H46" s="94">
        <v>60</v>
      </c>
      <c r="I46" s="92">
        <v>55</v>
      </c>
      <c r="J46" s="93">
        <v>5</v>
      </c>
      <c r="K46" s="94" t="s">
        <v>85</v>
      </c>
      <c r="L46" s="92" t="s">
        <v>85</v>
      </c>
      <c r="M46" s="93" t="s">
        <v>85</v>
      </c>
      <c r="N46" s="96" t="str">
        <f t="shared" si="0"/>
        <v>大隅</v>
      </c>
    </row>
    <row r="47" spans="1:14" s="16" customFormat="1" ht="18" customHeight="1">
      <c r="A47" s="97" t="s">
        <v>118</v>
      </c>
      <c r="B47" s="98">
        <v>143645295</v>
      </c>
      <c r="C47" s="99">
        <v>139129401</v>
      </c>
      <c r="D47" s="100">
        <v>4424044</v>
      </c>
      <c r="E47" s="98">
        <v>23993450</v>
      </c>
      <c r="F47" s="99">
        <v>23965332</v>
      </c>
      <c r="G47" s="100">
        <v>28118</v>
      </c>
      <c r="H47" s="98">
        <v>11948203</v>
      </c>
      <c r="I47" s="99">
        <v>11948194</v>
      </c>
      <c r="J47" s="100">
        <v>10</v>
      </c>
      <c r="K47" s="98" t="s">
        <v>85</v>
      </c>
      <c r="L47" s="99" t="s">
        <v>85</v>
      </c>
      <c r="M47" s="100" t="s">
        <v>85</v>
      </c>
      <c r="N47" s="102" t="str">
        <f t="shared" si="0"/>
        <v>鹿児島県計</v>
      </c>
    </row>
    <row r="48" spans="1:14" s="109" customFormat="1" ht="18" customHeight="1">
      <c r="A48" s="117"/>
      <c r="B48" s="139"/>
      <c r="C48" s="140"/>
      <c r="D48" s="141"/>
      <c r="E48" s="139"/>
      <c r="F48" s="140"/>
      <c r="G48" s="141"/>
      <c r="H48" s="139"/>
      <c r="I48" s="140"/>
      <c r="J48" s="141"/>
      <c r="K48" s="139"/>
      <c r="L48" s="140"/>
      <c r="M48" s="141"/>
      <c r="N48" s="163"/>
    </row>
    <row r="49" spans="1:14" s="16" customFormat="1" ht="18" customHeight="1" thickBot="1">
      <c r="A49" s="123" t="s">
        <v>119</v>
      </c>
      <c r="B49" s="143">
        <v>3606244</v>
      </c>
      <c r="C49" s="144">
        <v>548508</v>
      </c>
      <c r="D49" s="145">
        <v>2621848</v>
      </c>
      <c r="E49" s="143" t="s">
        <v>85</v>
      </c>
      <c r="F49" s="144" t="s">
        <v>85</v>
      </c>
      <c r="G49" s="145" t="s">
        <v>85</v>
      </c>
      <c r="H49" s="143" t="s">
        <v>85</v>
      </c>
      <c r="I49" s="144" t="s">
        <v>85</v>
      </c>
      <c r="J49" s="145" t="s">
        <v>85</v>
      </c>
      <c r="K49" s="143" t="s">
        <v>85</v>
      </c>
      <c r="L49" s="144" t="s">
        <v>85</v>
      </c>
      <c r="M49" s="145" t="s">
        <v>85</v>
      </c>
      <c r="N49" s="164" t="str">
        <f t="shared" si="0"/>
        <v>局引受分</v>
      </c>
    </row>
    <row r="50" spans="1:14" s="16" customFormat="1" ht="18" customHeight="1" thickTop="1" thickBot="1">
      <c r="A50" s="128" t="s">
        <v>160</v>
      </c>
      <c r="B50" s="147">
        <v>526190648</v>
      </c>
      <c r="C50" s="148">
        <v>505986288</v>
      </c>
      <c r="D50" s="149">
        <v>19491928</v>
      </c>
      <c r="E50" s="147">
        <v>101790980</v>
      </c>
      <c r="F50" s="148">
        <v>101753302</v>
      </c>
      <c r="G50" s="149">
        <v>37678</v>
      </c>
      <c r="H50" s="147">
        <v>11951159</v>
      </c>
      <c r="I50" s="148">
        <v>11951137</v>
      </c>
      <c r="J50" s="149">
        <v>22</v>
      </c>
      <c r="K50" s="147" t="s">
        <v>267</v>
      </c>
      <c r="L50" s="148" t="s">
        <v>267</v>
      </c>
      <c r="M50" s="149" t="s">
        <v>267</v>
      </c>
      <c r="N50" s="165" t="str">
        <f t="shared" si="0"/>
        <v>総計</v>
      </c>
    </row>
    <row r="51" spans="1:14" ht="15" customHeight="1"/>
    <row r="52" spans="1:14">
      <c r="B52" s="133"/>
      <c r="C52" s="133"/>
      <c r="D52" s="133"/>
      <c r="E52" s="133"/>
      <c r="F52" s="133"/>
      <c r="G52" s="133"/>
      <c r="H52" s="133"/>
      <c r="I52" s="133"/>
      <c r="J52" s="133"/>
      <c r="K52" s="133"/>
      <c r="L52" s="133"/>
      <c r="M52" s="133"/>
    </row>
    <row r="53" spans="1:14">
      <c r="B53" s="133"/>
      <c r="C53" s="133"/>
      <c r="D53" s="133"/>
      <c r="E53" s="133"/>
      <c r="F53" s="133"/>
      <c r="G53" s="133"/>
      <c r="H53" s="133"/>
      <c r="I53" s="133"/>
      <c r="J53" s="133"/>
      <c r="K53" s="133"/>
      <c r="L53" s="133"/>
      <c r="M53" s="133"/>
    </row>
  </sheetData>
  <mergeCells count="6">
    <mergeCell ref="N2:N3"/>
    <mergeCell ref="A2:A3"/>
    <mergeCell ref="B2:D2"/>
    <mergeCell ref="E2:G2"/>
    <mergeCell ref="H2:J2"/>
    <mergeCell ref="K2:M2"/>
  </mergeCells>
  <phoneticPr fontId="3"/>
  <printOptions horizontalCentered="1"/>
  <pageMargins left="0.6692913385826772" right="0.47244094488188981" top="0.98425196850393704" bottom="0.98425196850393704" header="0.51181102362204722" footer="0.51181102362204722"/>
  <pageSetup paperSize="9" scale="85" orientation="landscape" horizontalDpi="1200" verticalDpi="1200" r:id="rId1"/>
  <headerFooter alignWithMargins="0">
    <oddFooter>&amp;R熊本国税局
国税徴収
(R01)</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tabSelected="1" view="pageBreakPreview" topLeftCell="A19" zoomScaleNormal="100" zoomScaleSheetLayoutView="100" workbookViewId="0">
      <selection activeCell="L31" sqref="L31"/>
    </sheetView>
  </sheetViews>
  <sheetFormatPr defaultColWidth="5.875" defaultRowHeight="11.25"/>
  <cols>
    <col min="1" max="1" width="12" style="1" customWidth="1"/>
    <col min="2" max="4" width="12.375" style="1" customWidth="1"/>
    <col min="5" max="6" width="12.75" style="1" customWidth="1"/>
    <col min="7" max="7" width="11.375" style="1" bestFit="1" customWidth="1"/>
    <col min="8" max="8" width="11.625" style="78" customWidth="1"/>
    <col min="9" max="10" width="8.25" style="1" bestFit="1" customWidth="1"/>
    <col min="11" max="16384" width="5.875" style="1"/>
  </cols>
  <sheetData>
    <row r="1" spans="1:11" ht="12" thickBot="1">
      <c r="A1" s="1" t="s">
        <v>161</v>
      </c>
    </row>
    <row r="2" spans="1:11" s="78" customFormat="1" ht="15" customHeight="1">
      <c r="A2" s="356" t="s">
        <v>72</v>
      </c>
      <c r="B2" s="287" t="s">
        <v>162</v>
      </c>
      <c r="C2" s="288"/>
      <c r="D2" s="289"/>
      <c r="E2" s="287" t="s">
        <v>163</v>
      </c>
      <c r="F2" s="288"/>
      <c r="G2" s="289"/>
      <c r="H2" s="350" t="s">
        <v>75</v>
      </c>
    </row>
    <row r="3" spans="1:11" s="78" customFormat="1" ht="16.5" customHeight="1">
      <c r="A3" s="357"/>
      <c r="B3" s="79" t="s">
        <v>76</v>
      </c>
      <c r="C3" s="3" t="s">
        <v>60</v>
      </c>
      <c r="D3" s="55" t="s">
        <v>77</v>
      </c>
      <c r="E3" s="79" t="s">
        <v>76</v>
      </c>
      <c r="F3" s="3" t="s">
        <v>60</v>
      </c>
      <c r="G3" s="55" t="s">
        <v>77</v>
      </c>
      <c r="H3" s="351"/>
    </row>
    <row r="4" spans="1:11">
      <c r="A4" s="80"/>
      <c r="B4" s="81" t="s">
        <v>11</v>
      </c>
      <c r="C4" s="6" t="s">
        <v>11</v>
      </c>
      <c r="D4" s="82" t="s">
        <v>11</v>
      </c>
      <c r="E4" s="81" t="s">
        <v>11</v>
      </c>
      <c r="F4" s="6" t="s">
        <v>11</v>
      </c>
      <c r="G4" s="83" t="s">
        <v>11</v>
      </c>
      <c r="H4" s="84"/>
    </row>
    <row r="5" spans="1:11" ht="18" customHeight="1">
      <c r="A5" s="85" t="s">
        <v>78</v>
      </c>
      <c r="B5" s="86">
        <v>1146409</v>
      </c>
      <c r="C5" s="87">
        <v>1144612</v>
      </c>
      <c r="D5" s="88">
        <v>1375</v>
      </c>
      <c r="E5" s="86">
        <v>158840320</v>
      </c>
      <c r="F5" s="87">
        <v>154614659</v>
      </c>
      <c r="G5" s="88">
        <v>4138990</v>
      </c>
      <c r="H5" s="90" t="str">
        <f>A5</f>
        <v>熊本西</v>
      </c>
      <c r="I5" s="133"/>
      <c r="J5" s="133"/>
      <c r="K5" s="133"/>
    </row>
    <row r="6" spans="1:11" ht="18" customHeight="1">
      <c r="A6" s="91" t="s">
        <v>79</v>
      </c>
      <c r="B6" s="94">
        <v>195398</v>
      </c>
      <c r="C6" s="92">
        <v>194464</v>
      </c>
      <c r="D6" s="93">
        <v>934</v>
      </c>
      <c r="E6" s="94">
        <v>68805470</v>
      </c>
      <c r="F6" s="92">
        <v>67380925</v>
      </c>
      <c r="G6" s="93">
        <v>1398917</v>
      </c>
      <c r="H6" s="96" t="str">
        <f t="shared" ref="H6:H50" si="0">A6</f>
        <v>熊本東</v>
      </c>
      <c r="I6" s="133"/>
      <c r="J6" s="133"/>
      <c r="K6" s="133"/>
    </row>
    <row r="7" spans="1:11" ht="18" customHeight="1">
      <c r="A7" s="91" t="s">
        <v>80</v>
      </c>
      <c r="B7" s="94">
        <v>27365</v>
      </c>
      <c r="C7" s="92">
        <v>27321</v>
      </c>
      <c r="D7" s="93">
        <v>44</v>
      </c>
      <c r="E7" s="94">
        <v>26444817</v>
      </c>
      <c r="F7" s="92">
        <v>25577084</v>
      </c>
      <c r="G7" s="93">
        <v>859973</v>
      </c>
      <c r="H7" s="96" t="str">
        <f t="shared" si="0"/>
        <v>八代</v>
      </c>
      <c r="I7" s="133"/>
      <c r="J7" s="133"/>
      <c r="K7" s="133"/>
    </row>
    <row r="8" spans="1:11" ht="18" customHeight="1">
      <c r="A8" s="91" t="s">
        <v>124</v>
      </c>
      <c r="B8" s="94">
        <v>8730</v>
      </c>
      <c r="C8" s="92">
        <v>8598</v>
      </c>
      <c r="D8" s="93">
        <v>132</v>
      </c>
      <c r="E8" s="94">
        <v>15828319</v>
      </c>
      <c r="F8" s="92">
        <v>15395943</v>
      </c>
      <c r="G8" s="93">
        <v>432044</v>
      </c>
      <c r="H8" s="96" t="str">
        <f t="shared" si="0"/>
        <v>人吉</v>
      </c>
      <c r="I8" s="133"/>
      <c r="J8" s="133"/>
      <c r="K8" s="133"/>
    </row>
    <row r="9" spans="1:11" ht="18" customHeight="1">
      <c r="A9" s="91" t="s">
        <v>82</v>
      </c>
      <c r="B9" s="94" t="s">
        <v>267</v>
      </c>
      <c r="C9" s="92" t="s">
        <v>267</v>
      </c>
      <c r="D9" s="93" t="s">
        <v>267</v>
      </c>
      <c r="E9" s="94">
        <v>21116590</v>
      </c>
      <c r="F9" s="92">
        <v>20719813</v>
      </c>
      <c r="G9" s="93">
        <v>382269</v>
      </c>
      <c r="H9" s="96" t="str">
        <f t="shared" si="0"/>
        <v>玉名</v>
      </c>
      <c r="I9" s="133"/>
      <c r="J9" s="133"/>
      <c r="K9" s="133"/>
    </row>
    <row r="10" spans="1:11" ht="18" customHeight="1">
      <c r="A10" s="91" t="s">
        <v>125</v>
      </c>
      <c r="B10" s="94">
        <v>45141</v>
      </c>
      <c r="C10" s="92">
        <v>45141</v>
      </c>
      <c r="D10" s="93" t="s">
        <v>85</v>
      </c>
      <c r="E10" s="94">
        <v>15027341</v>
      </c>
      <c r="F10" s="92">
        <v>14443615</v>
      </c>
      <c r="G10" s="93">
        <v>571974</v>
      </c>
      <c r="H10" s="96" t="str">
        <f t="shared" si="0"/>
        <v>天草</v>
      </c>
      <c r="I10" s="133"/>
      <c r="J10" s="133"/>
      <c r="K10" s="133"/>
    </row>
    <row r="11" spans="1:11" ht="18" customHeight="1">
      <c r="A11" s="91" t="s">
        <v>164</v>
      </c>
      <c r="B11" s="94">
        <v>10461</v>
      </c>
      <c r="C11" s="92">
        <v>10461</v>
      </c>
      <c r="D11" s="93" t="s">
        <v>85</v>
      </c>
      <c r="E11" s="94">
        <v>8801967</v>
      </c>
      <c r="F11" s="92">
        <v>8620068</v>
      </c>
      <c r="G11" s="93">
        <v>177123</v>
      </c>
      <c r="H11" s="96" t="str">
        <f t="shared" si="0"/>
        <v>山鹿</v>
      </c>
      <c r="I11" s="133"/>
      <c r="J11" s="133"/>
      <c r="K11" s="133"/>
    </row>
    <row r="12" spans="1:11" ht="18" customHeight="1">
      <c r="A12" s="91" t="s">
        <v>86</v>
      </c>
      <c r="B12" s="94" t="s">
        <v>267</v>
      </c>
      <c r="C12" s="92" t="s">
        <v>267</v>
      </c>
      <c r="D12" s="93" t="s">
        <v>267</v>
      </c>
      <c r="E12" s="94">
        <v>51472008</v>
      </c>
      <c r="F12" s="92">
        <v>50818468</v>
      </c>
      <c r="G12" s="93">
        <v>647825</v>
      </c>
      <c r="H12" s="96" t="str">
        <f t="shared" si="0"/>
        <v>菊池</v>
      </c>
      <c r="I12" s="133"/>
      <c r="J12" s="133"/>
      <c r="K12" s="133"/>
    </row>
    <row r="13" spans="1:11" ht="18" customHeight="1">
      <c r="A13" s="91" t="s">
        <v>87</v>
      </c>
      <c r="B13" s="94">
        <v>37905</v>
      </c>
      <c r="C13" s="92">
        <v>37890</v>
      </c>
      <c r="D13" s="93">
        <v>15</v>
      </c>
      <c r="E13" s="94">
        <v>14916819</v>
      </c>
      <c r="F13" s="92">
        <v>14640855</v>
      </c>
      <c r="G13" s="93">
        <v>270878</v>
      </c>
      <c r="H13" s="96" t="str">
        <f t="shared" si="0"/>
        <v>宇土</v>
      </c>
      <c r="I13" s="133"/>
      <c r="J13" s="133"/>
      <c r="K13" s="133"/>
    </row>
    <row r="14" spans="1:11" ht="18" customHeight="1">
      <c r="A14" s="91" t="s">
        <v>148</v>
      </c>
      <c r="B14" s="94">
        <v>9327</v>
      </c>
      <c r="C14" s="92">
        <v>9327</v>
      </c>
      <c r="D14" s="93" t="s">
        <v>85</v>
      </c>
      <c r="E14" s="94">
        <v>9579676</v>
      </c>
      <c r="F14" s="92">
        <v>9290988</v>
      </c>
      <c r="G14" s="93">
        <v>286481</v>
      </c>
      <c r="H14" s="96" t="str">
        <f t="shared" si="0"/>
        <v>阿蘇</v>
      </c>
      <c r="I14" s="133"/>
      <c r="J14" s="133"/>
      <c r="K14" s="133"/>
    </row>
    <row r="15" spans="1:11" s="16" customFormat="1" ht="18" customHeight="1">
      <c r="A15" s="97" t="s">
        <v>89</v>
      </c>
      <c r="B15" s="98">
        <v>1555135</v>
      </c>
      <c r="C15" s="99">
        <v>1552185</v>
      </c>
      <c r="D15" s="100">
        <v>2528</v>
      </c>
      <c r="E15" s="98">
        <v>390833327</v>
      </c>
      <c r="F15" s="99">
        <v>381502419</v>
      </c>
      <c r="G15" s="100">
        <v>9166472</v>
      </c>
      <c r="H15" s="102" t="str">
        <f t="shared" si="0"/>
        <v>熊本県計</v>
      </c>
      <c r="I15" s="133"/>
      <c r="J15" s="133"/>
      <c r="K15" s="133"/>
    </row>
    <row r="16" spans="1:11" s="109" customFormat="1" ht="18" customHeight="1">
      <c r="A16" s="103"/>
      <c r="B16" s="104"/>
      <c r="C16" s="105"/>
      <c r="D16" s="106"/>
      <c r="E16" s="104"/>
      <c r="F16" s="105"/>
      <c r="G16" s="106"/>
      <c r="H16" s="108"/>
      <c r="I16" s="133"/>
      <c r="J16" s="133"/>
      <c r="K16" s="133"/>
    </row>
    <row r="17" spans="1:11" ht="18" customHeight="1">
      <c r="A17" s="110" t="s">
        <v>90</v>
      </c>
      <c r="B17" s="111" t="s">
        <v>267</v>
      </c>
      <c r="C17" s="112" t="s">
        <v>267</v>
      </c>
      <c r="D17" s="113" t="s">
        <v>267</v>
      </c>
      <c r="E17" s="111">
        <v>205181771</v>
      </c>
      <c r="F17" s="112">
        <v>194927346</v>
      </c>
      <c r="G17" s="113">
        <v>10216382</v>
      </c>
      <c r="H17" s="115" t="str">
        <f>A17</f>
        <v>大分</v>
      </c>
      <c r="I17" s="133"/>
      <c r="J17" s="133"/>
      <c r="K17" s="133"/>
    </row>
    <row r="18" spans="1:11" ht="18" customHeight="1">
      <c r="A18" s="91" t="s">
        <v>91</v>
      </c>
      <c r="B18" s="94">
        <v>68540</v>
      </c>
      <c r="C18" s="92">
        <v>68413</v>
      </c>
      <c r="D18" s="93">
        <v>127</v>
      </c>
      <c r="E18" s="94">
        <v>38399118</v>
      </c>
      <c r="F18" s="92">
        <v>37427499</v>
      </c>
      <c r="G18" s="93">
        <v>951424</v>
      </c>
      <c r="H18" s="96" t="str">
        <f t="shared" si="0"/>
        <v>別府</v>
      </c>
      <c r="I18" s="133"/>
      <c r="J18" s="133"/>
      <c r="K18" s="133"/>
    </row>
    <row r="19" spans="1:11" ht="18" customHeight="1">
      <c r="A19" s="91" t="s">
        <v>165</v>
      </c>
      <c r="B19" s="94">
        <v>46377</v>
      </c>
      <c r="C19" s="92">
        <v>46302</v>
      </c>
      <c r="D19" s="93">
        <v>75</v>
      </c>
      <c r="E19" s="94">
        <v>16186319</v>
      </c>
      <c r="F19" s="92">
        <v>15900625</v>
      </c>
      <c r="G19" s="93">
        <v>278567</v>
      </c>
      <c r="H19" s="96" t="str">
        <f t="shared" si="0"/>
        <v>中津</v>
      </c>
      <c r="I19" s="133"/>
      <c r="J19" s="133"/>
      <c r="K19" s="133"/>
    </row>
    <row r="20" spans="1:11" ht="18" customHeight="1">
      <c r="A20" s="91" t="s">
        <v>166</v>
      </c>
      <c r="B20" s="94">
        <v>17762</v>
      </c>
      <c r="C20" s="92">
        <v>17705</v>
      </c>
      <c r="D20" s="93">
        <v>58</v>
      </c>
      <c r="E20" s="94">
        <v>27818172</v>
      </c>
      <c r="F20" s="92">
        <v>27289320</v>
      </c>
      <c r="G20" s="93">
        <v>525818</v>
      </c>
      <c r="H20" s="96" t="str">
        <f t="shared" si="0"/>
        <v>日田</v>
      </c>
      <c r="I20" s="133"/>
      <c r="J20" s="133"/>
      <c r="K20" s="133"/>
    </row>
    <row r="21" spans="1:11" ht="18" customHeight="1">
      <c r="A21" s="91" t="s">
        <v>167</v>
      </c>
      <c r="B21" s="94">
        <v>6782</v>
      </c>
      <c r="C21" s="92">
        <v>6676</v>
      </c>
      <c r="D21" s="93">
        <v>106</v>
      </c>
      <c r="E21" s="94">
        <v>13671677</v>
      </c>
      <c r="F21" s="92">
        <v>13385158</v>
      </c>
      <c r="G21" s="93">
        <v>278265</v>
      </c>
      <c r="H21" s="96" t="str">
        <f t="shared" si="0"/>
        <v>佐伯</v>
      </c>
      <c r="I21" s="133"/>
      <c r="J21" s="133"/>
      <c r="K21" s="133"/>
    </row>
    <row r="22" spans="1:11" ht="18" customHeight="1">
      <c r="A22" s="91" t="s">
        <v>168</v>
      </c>
      <c r="B22" s="94">
        <v>7537</v>
      </c>
      <c r="C22" s="92">
        <v>7537</v>
      </c>
      <c r="D22" s="93" t="s">
        <v>85</v>
      </c>
      <c r="E22" s="94">
        <v>12755210</v>
      </c>
      <c r="F22" s="92">
        <v>12549970</v>
      </c>
      <c r="G22" s="93">
        <v>204632</v>
      </c>
      <c r="H22" s="96" t="str">
        <f t="shared" si="0"/>
        <v>臼杵</v>
      </c>
      <c r="I22" s="133"/>
      <c r="J22" s="133"/>
      <c r="K22" s="133"/>
    </row>
    <row r="23" spans="1:11" ht="18" customHeight="1">
      <c r="A23" s="91" t="s">
        <v>169</v>
      </c>
      <c r="B23" s="94">
        <v>7881</v>
      </c>
      <c r="C23" s="92">
        <v>7823</v>
      </c>
      <c r="D23" s="93">
        <v>59</v>
      </c>
      <c r="E23" s="94">
        <v>3771820</v>
      </c>
      <c r="F23" s="92">
        <v>3674457</v>
      </c>
      <c r="G23" s="93">
        <v>97363</v>
      </c>
      <c r="H23" s="96" t="str">
        <f t="shared" si="0"/>
        <v>竹田</v>
      </c>
      <c r="I23" s="133"/>
      <c r="J23" s="133"/>
      <c r="K23" s="133"/>
    </row>
    <row r="24" spans="1:11" ht="18" customHeight="1">
      <c r="A24" s="91" t="s">
        <v>97</v>
      </c>
      <c r="B24" s="94">
        <v>12513</v>
      </c>
      <c r="C24" s="92">
        <v>12513</v>
      </c>
      <c r="D24" s="93" t="s">
        <v>85</v>
      </c>
      <c r="E24" s="94">
        <v>33276019</v>
      </c>
      <c r="F24" s="92">
        <v>33102489</v>
      </c>
      <c r="G24" s="93">
        <v>172319</v>
      </c>
      <c r="H24" s="96" t="str">
        <f t="shared" si="0"/>
        <v>宇佐</v>
      </c>
      <c r="I24" s="133"/>
      <c r="J24" s="133"/>
      <c r="K24" s="133"/>
    </row>
    <row r="25" spans="1:11" ht="18" customHeight="1">
      <c r="A25" s="91" t="s">
        <v>98</v>
      </c>
      <c r="B25" s="94">
        <v>2041</v>
      </c>
      <c r="C25" s="92">
        <v>2041</v>
      </c>
      <c r="D25" s="93" t="s">
        <v>85</v>
      </c>
      <c r="E25" s="94">
        <v>3767653</v>
      </c>
      <c r="F25" s="92">
        <v>3654099</v>
      </c>
      <c r="G25" s="93">
        <v>112851</v>
      </c>
      <c r="H25" s="96" t="str">
        <f t="shared" si="0"/>
        <v>三重</v>
      </c>
      <c r="I25" s="133"/>
      <c r="J25" s="133"/>
      <c r="K25" s="133"/>
    </row>
    <row r="26" spans="1:11" s="16" customFormat="1" ht="18" customHeight="1">
      <c r="A26" s="116" t="s">
        <v>99</v>
      </c>
      <c r="B26" s="98" t="s">
        <v>267</v>
      </c>
      <c r="C26" s="99" t="s">
        <v>267</v>
      </c>
      <c r="D26" s="100" t="s">
        <v>267</v>
      </c>
      <c r="E26" s="98">
        <v>354827759</v>
      </c>
      <c r="F26" s="99">
        <v>341910964</v>
      </c>
      <c r="G26" s="100">
        <v>12837620</v>
      </c>
      <c r="H26" s="102" t="str">
        <f t="shared" si="0"/>
        <v>大分県計</v>
      </c>
      <c r="I26" s="133"/>
      <c r="J26" s="133"/>
      <c r="K26" s="133"/>
    </row>
    <row r="27" spans="1:11" s="109" customFormat="1" ht="18" customHeight="1">
      <c r="A27" s="434"/>
      <c r="B27" s="104"/>
      <c r="C27" s="105"/>
      <c r="D27" s="106"/>
      <c r="E27" s="104"/>
      <c r="F27" s="105"/>
      <c r="G27" s="106"/>
      <c r="H27" s="438"/>
      <c r="I27" s="133"/>
      <c r="J27" s="133"/>
      <c r="K27" s="133"/>
    </row>
    <row r="28" spans="1:11" ht="18" customHeight="1">
      <c r="A28" s="439" t="s">
        <v>170</v>
      </c>
      <c r="B28" s="111">
        <v>2740911</v>
      </c>
      <c r="C28" s="112">
        <v>2740491</v>
      </c>
      <c r="D28" s="113">
        <v>419</v>
      </c>
      <c r="E28" s="111">
        <v>102368346</v>
      </c>
      <c r="F28" s="112">
        <v>99927042</v>
      </c>
      <c r="G28" s="113">
        <v>2417065</v>
      </c>
      <c r="H28" s="437" t="str">
        <f t="shared" si="0"/>
        <v>宮崎</v>
      </c>
      <c r="I28" s="133"/>
      <c r="J28" s="133"/>
      <c r="K28" s="133"/>
    </row>
    <row r="29" spans="1:11" ht="18" customHeight="1">
      <c r="A29" s="91" t="s">
        <v>136</v>
      </c>
      <c r="B29" s="94">
        <v>35720</v>
      </c>
      <c r="C29" s="92">
        <v>35678</v>
      </c>
      <c r="D29" s="93">
        <v>42</v>
      </c>
      <c r="E29" s="94">
        <v>63279513</v>
      </c>
      <c r="F29" s="92">
        <v>62406865</v>
      </c>
      <c r="G29" s="93">
        <v>865587</v>
      </c>
      <c r="H29" s="96" t="str">
        <f t="shared" si="0"/>
        <v>都城</v>
      </c>
      <c r="I29" s="133"/>
      <c r="J29" s="133"/>
      <c r="K29" s="133"/>
    </row>
    <row r="30" spans="1:11" ht="18" customHeight="1">
      <c r="A30" s="91" t="s">
        <v>171</v>
      </c>
      <c r="B30" s="94" t="s">
        <v>267</v>
      </c>
      <c r="C30" s="92" t="s">
        <v>267</v>
      </c>
      <c r="D30" s="93" t="s">
        <v>267</v>
      </c>
      <c r="E30" s="94">
        <v>50761846</v>
      </c>
      <c r="F30" s="92">
        <v>49770437</v>
      </c>
      <c r="G30" s="93">
        <v>974066</v>
      </c>
      <c r="H30" s="96" t="str">
        <f t="shared" si="0"/>
        <v>延岡</v>
      </c>
      <c r="I30" s="133"/>
      <c r="J30" s="133"/>
      <c r="K30" s="133"/>
    </row>
    <row r="31" spans="1:11" ht="18" customHeight="1">
      <c r="A31" s="91" t="s">
        <v>172</v>
      </c>
      <c r="B31" s="94">
        <v>13943</v>
      </c>
      <c r="C31" s="92">
        <v>13775</v>
      </c>
      <c r="D31" s="93">
        <v>168</v>
      </c>
      <c r="E31" s="94">
        <v>10229216</v>
      </c>
      <c r="F31" s="92">
        <v>9965912</v>
      </c>
      <c r="G31" s="93">
        <v>262549</v>
      </c>
      <c r="H31" s="96" t="str">
        <f t="shared" si="0"/>
        <v>日南</v>
      </c>
      <c r="I31" s="133"/>
      <c r="J31" s="133"/>
      <c r="K31" s="133"/>
    </row>
    <row r="32" spans="1:11" ht="18" customHeight="1">
      <c r="A32" s="91" t="s">
        <v>155</v>
      </c>
      <c r="B32" s="94">
        <v>101955</v>
      </c>
      <c r="C32" s="92">
        <v>101955</v>
      </c>
      <c r="D32" s="93" t="s">
        <v>85</v>
      </c>
      <c r="E32" s="94">
        <v>10642451</v>
      </c>
      <c r="F32" s="92">
        <v>10231175</v>
      </c>
      <c r="G32" s="93">
        <v>411029</v>
      </c>
      <c r="H32" s="96" t="str">
        <f t="shared" si="0"/>
        <v>小林</v>
      </c>
      <c r="I32" s="133"/>
      <c r="J32" s="133"/>
      <c r="K32" s="133"/>
    </row>
    <row r="33" spans="1:11" ht="18" customHeight="1">
      <c r="A33" s="91" t="s">
        <v>105</v>
      </c>
      <c r="B33" s="94">
        <v>15961</v>
      </c>
      <c r="C33" s="92">
        <v>15858</v>
      </c>
      <c r="D33" s="93">
        <v>104</v>
      </c>
      <c r="E33" s="94">
        <v>19436577</v>
      </c>
      <c r="F33" s="92">
        <v>19116987</v>
      </c>
      <c r="G33" s="93">
        <v>316347</v>
      </c>
      <c r="H33" s="96" t="str">
        <f t="shared" si="0"/>
        <v>高鍋</v>
      </c>
      <c r="I33" s="133"/>
      <c r="J33" s="133"/>
      <c r="K33" s="133"/>
    </row>
    <row r="34" spans="1:11" s="16" customFormat="1" ht="18" customHeight="1">
      <c r="A34" s="97" t="s">
        <v>106</v>
      </c>
      <c r="B34" s="98" t="s">
        <v>270</v>
      </c>
      <c r="C34" s="99" t="s">
        <v>267</v>
      </c>
      <c r="D34" s="100" t="s">
        <v>267</v>
      </c>
      <c r="E34" s="98">
        <v>256717949</v>
      </c>
      <c r="F34" s="99">
        <v>251418419</v>
      </c>
      <c r="G34" s="100">
        <v>5246644</v>
      </c>
      <c r="H34" s="102" t="str">
        <f>A34</f>
        <v>宮崎県計</v>
      </c>
      <c r="I34" s="133"/>
      <c r="J34" s="133"/>
      <c r="K34" s="133"/>
    </row>
    <row r="35" spans="1:11" s="109" customFormat="1" ht="18" customHeight="1">
      <c r="A35" s="103"/>
      <c r="B35" s="104" t="s">
        <v>85</v>
      </c>
      <c r="C35" s="105" t="s">
        <v>85</v>
      </c>
      <c r="D35" s="106" t="s">
        <v>85</v>
      </c>
      <c r="E35" s="104"/>
      <c r="F35" s="105"/>
      <c r="G35" s="106"/>
      <c r="H35" s="108"/>
      <c r="I35" s="133"/>
      <c r="J35" s="133"/>
      <c r="K35" s="133"/>
    </row>
    <row r="36" spans="1:11" ht="18" customHeight="1">
      <c r="A36" s="110" t="s">
        <v>107</v>
      </c>
      <c r="B36" s="111">
        <v>909365</v>
      </c>
      <c r="C36" s="112">
        <v>908008</v>
      </c>
      <c r="D36" s="113">
        <v>1181</v>
      </c>
      <c r="E36" s="111">
        <v>181946680</v>
      </c>
      <c r="F36" s="112">
        <v>178324928</v>
      </c>
      <c r="G36" s="113">
        <v>3515893</v>
      </c>
      <c r="H36" s="115" t="str">
        <f>A36</f>
        <v>鹿児島</v>
      </c>
      <c r="I36" s="133"/>
      <c r="J36" s="133"/>
      <c r="K36" s="133"/>
    </row>
    <row r="37" spans="1:11" ht="18" customHeight="1">
      <c r="A37" s="91" t="s">
        <v>173</v>
      </c>
      <c r="B37" s="94">
        <v>11158</v>
      </c>
      <c r="C37" s="92">
        <v>11115</v>
      </c>
      <c r="D37" s="93">
        <v>42</v>
      </c>
      <c r="E37" s="94">
        <v>16121981</v>
      </c>
      <c r="F37" s="92">
        <v>15681300</v>
      </c>
      <c r="G37" s="93">
        <v>429645</v>
      </c>
      <c r="H37" s="96" t="str">
        <f t="shared" si="0"/>
        <v>川内</v>
      </c>
      <c r="I37" s="133"/>
      <c r="J37" s="133"/>
      <c r="K37" s="133"/>
    </row>
    <row r="38" spans="1:11" ht="18" customHeight="1">
      <c r="A38" s="91" t="s">
        <v>109</v>
      </c>
      <c r="B38" s="94">
        <v>119110</v>
      </c>
      <c r="C38" s="92">
        <v>119010</v>
      </c>
      <c r="D38" s="93">
        <v>99</v>
      </c>
      <c r="E38" s="94">
        <v>23848531</v>
      </c>
      <c r="F38" s="92">
        <v>23261346</v>
      </c>
      <c r="G38" s="93">
        <v>579140</v>
      </c>
      <c r="H38" s="96" t="str">
        <f t="shared" si="0"/>
        <v>鹿屋</v>
      </c>
      <c r="I38" s="133"/>
      <c r="J38" s="133"/>
      <c r="K38" s="133"/>
    </row>
    <row r="39" spans="1:11" ht="18" customHeight="1">
      <c r="A39" s="91" t="s">
        <v>174</v>
      </c>
      <c r="B39" s="94">
        <v>21585</v>
      </c>
      <c r="C39" s="92">
        <v>21536</v>
      </c>
      <c r="D39" s="93">
        <v>13</v>
      </c>
      <c r="E39" s="94">
        <v>15081606</v>
      </c>
      <c r="F39" s="92">
        <v>14706378</v>
      </c>
      <c r="G39" s="93">
        <v>366337</v>
      </c>
      <c r="H39" s="96" t="str">
        <f t="shared" si="0"/>
        <v>大島</v>
      </c>
      <c r="I39" s="133"/>
      <c r="J39" s="133"/>
      <c r="K39" s="133"/>
    </row>
    <row r="40" spans="1:11" ht="18" customHeight="1">
      <c r="A40" s="91" t="s">
        <v>175</v>
      </c>
      <c r="B40" s="94">
        <v>8603</v>
      </c>
      <c r="C40" s="92">
        <v>8575</v>
      </c>
      <c r="D40" s="93">
        <v>28</v>
      </c>
      <c r="E40" s="94">
        <v>14686423</v>
      </c>
      <c r="F40" s="92">
        <v>14461261</v>
      </c>
      <c r="G40" s="93">
        <v>223620</v>
      </c>
      <c r="H40" s="96" t="str">
        <f t="shared" si="0"/>
        <v>出水</v>
      </c>
      <c r="I40" s="133"/>
      <c r="J40" s="133"/>
      <c r="K40" s="133"/>
    </row>
    <row r="41" spans="1:11" ht="18" customHeight="1">
      <c r="A41" s="91" t="s">
        <v>112</v>
      </c>
      <c r="B41" s="94">
        <v>3777</v>
      </c>
      <c r="C41" s="92">
        <v>3777</v>
      </c>
      <c r="D41" s="93" t="s">
        <v>85</v>
      </c>
      <c r="E41" s="94">
        <v>6189364</v>
      </c>
      <c r="F41" s="92">
        <v>6038377</v>
      </c>
      <c r="G41" s="93">
        <v>149185</v>
      </c>
      <c r="H41" s="96" t="str">
        <f t="shared" si="0"/>
        <v>指宿</v>
      </c>
      <c r="I41" s="133"/>
      <c r="J41" s="133"/>
      <c r="K41" s="133"/>
    </row>
    <row r="42" spans="1:11" ht="18" customHeight="1">
      <c r="A42" s="91" t="s">
        <v>113</v>
      </c>
      <c r="B42" s="94">
        <v>3135</v>
      </c>
      <c r="C42" s="92">
        <v>3135</v>
      </c>
      <c r="D42" s="93" t="s">
        <v>85</v>
      </c>
      <c r="E42" s="94">
        <v>5377474</v>
      </c>
      <c r="F42" s="92">
        <v>5190519</v>
      </c>
      <c r="G42" s="93">
        <v>182481</v>
      </c>
      <c r="H42" s="96" t="str">
        <f t="shared" si="0"/>
        <v>種子島</v>
      </c>
      <c r="I42" s="133"/>
      <c r="J42" s="133"/>
      <c r="K42" s="133"/>
    </row>
    <row r="43" spans="1:11" ht="18" customHeight="1">
      <c r="A43" s="91" t="s">
        <v>176</v>
      </c>
      <c r="B43" s="94">
        <v>22945</v>
      </c>
      <c r="C43" s="92">
        <v>22875</v>
      </c>
      <c r="D43" s="93">
        <v>70</v>
      </c>
      <c r="E43" s="94">
        <v>15929015</v>
      </c>
      <c r="F43" s="92">
        <v>15712027</v>
      </c>
      <c r="G43" s="93">
        <v>208423</v>
      </c>
      <c r="H43" s="96" t="str">
        <f t="shared" si="0"/>
        <v>知覧</v>
      </c>
      <c r="I43" s="133"/>
      <c r="J43" s="133"/>
      <c r="K43" s="133"/>
    </row>
    <row r="44" spans="1:11" ht="18" customHeight="1">
      <c r="A44" s="91" t="s">
        <v>115</v>
      </c>
      <c r="B44" s="94">
        <v>4741</v>
      </c>
      <c r="C44" s="92">
        <v>4731</v>
      </c>
      <c r="D44" s="93">
        <v>10</v>
      </c>
      <c r="E44" s="94">
        <v>19670525</v>
      </c>
      <c r="F44" s="92">
        <v>19440679</v>
      </c>
      <c r="G44" s="93">
        <v>218871</v>
      </c>
      <c r="H44" s="96" t="str">
        <f t="shared" si="0"/>
        <v>伊集院</v>
      </c>
      <c r="I44" s="133"/>
      <c r="J44" s="133"/>
      <c r="K44" s="133"/>
    </row>
    <row r="45" spans="1:11" ht="18" customHeight="1">
      <c r="A45" s="91" t="s">
        <v>116</v>
      </c>
      <c r="B45" s="94">
        <v>236655</v>
      </c>
      <c r="C45" s="92">
        <v>219531</v>
      </c>
      <c r="D45" s="93">
        <v>17124</v>
      </c>
      <c r="E45" s="94">
        <v>31011045</v>
      </c>
      <c r="F45" s="92">
        <v>30202175</v>
      </c>
      <c r="G45" s="93">
        <v>797965</v>
      </c>
      <c r="H45" s="96" t="str">
        <f t="shared" si="0"/>
        <v>加治木</v>
      </c>
      <c r="I45" s="133"/>
      <c r="J45" s="133"/>
      <c r="K45" s="133"/>
    </row>
    <row r="46" spans="1:11" ht="18" customHeight="1">
      <c r="A46" s="91" t="s">
        <v>159</v>
      </c>
      <c r="B46" s="94">
        <v>4617</v>
      </c>
      <c r="C46" s="92">
        <v>4265</v>
      </c>
      <c r="D46" s="93">
        <v>352</v>
      </c>
      <c r="E46" s="94">
        <v>15365096</v>
      </c>
      <c r="F46" s="92">
        <v>15147689</v>
      </c>
      <c r="G46" s="93">
        <v>216008</v>
      </c>
      <c r="H46" s="96" t="str">
        <f t="shared" si="0"/>
        <v>大隅</v>
      </c>
      <c r="I46" s="133"/>
      <c r="J46" s="133"/>
      <c r="K46" s="133"/>
    </row>
    <row r="47" spans="1:11" s="16" customFormat="1" ht="18" customHeight="1">
      <c r="A47" s="97" t="s">
        <v>118</v>
      </c>
      <c r="B47" s="98">
        <v>1345692</v>
      </c>
      <c r="C47" s="99">
        <v>1326560</v>
      </c>
      <c r="D47" s="100">
        <v>18919</v>
      </c>
      <c r="E47" s="98">
        <v>345227741</v>
      </c>
      <c r="F47" s="99">
        <v>338166678</v>
      </c>
      <c r="G47" s="100">
        <v>6887568</v>
      </c>
      <c r="H47" s="102" t="str">
        <f t="shared" si="0"/>
        <v>鹿児島県計</v>
      </c>
      <c r="I47" s="133"/>
      <c r="J47" s="133"/>
      <c r="K47" s="133"/>
    </row>
    <row r="48" spans="1:11" s="109" customFormat="1" ht="18" customHeight="1">
      <c r="A48" s="117"/>
      <c r="B48" s="139"/>
      <c r="C48" s="140"/>
      <c r="D48" s="141"/>
      <c r="E48" s="139"/>
      <c r="F48" s="140"/>
      <c r="G48" s="141"/>
      <c r="H48" s="163"/>
      <c r="I48" s="133"/>
      <c r="J48" s="133"/>
      <c r="K48" s="133"/>
    </row>
    <row r="49" spans="1:12" s="16" customFormat="1" ht="18" customHeight="1" thickBot="1">
      <c r="A49" s="123" t="s">
        <v>119</v>
      </c>
      <c r="B49" s="143">
        <v>42412</v>
      </c>
      <c r="C49" s="144">
        <v>535</v>
      </c>
      <c r="D49" s="145">
        <v>27976</v>
      </c>
      <c r="E49" s="143">
        <v>10652704</v>
      </c>
      <c r="F49" s="144">
        <v>1058148</v>
      </c>
      <c r="G49" s="145">
        <v>7843462</v>
      </c>
      <c r="H49" s="164" t="str">
        <f t="shared" si="0"/>
        <v>局引受分</v>
      </c>
      <c r="I49" s="133"/>
      <c r="J49" s="133"/>
      <c r="K49" s="133"/>
    </row>
    <row r="50" spans="1:12" s="16" customFormat="1" ht="18" customHeight="1" thickTop="1" thickBot="1">
      <c r="A50" s="128" t="s">
        <v>177</v>
      </c>
      <c r="B50" s="147" t="s">
        <v>267</v>
      </c>
      <c r="C50" s="148" t="s">
        <v>267</v>
      </c>
      <c r="D50" s="149" t="s">
        <v>267</v>
      </c>
      <c r="E50" s="147">
        <v>1358259480</v>
      </c>
      <c r="F50" s="148">
        <v>1314056628</v>
      </c>
      <c r="G50" s="149">
        <v>41981767</v>
      </c>
      <c r="H50" s="165" t="str">
        <f t="shared" si="0"/>
        <v>総計</v>
      </c>
      <c r="I50" s="133"/>
      <c r="J50" s="133"/>
      <c r="K50" s="133"/>
    </row>
    <row r="51" spans="1:12" ht="15" customHeight="1"/>
    <row r="52" spans="1:12">
      <c r="B52" s="133"/>
      <c r="C52" s="133"/>
      <c r="D52" s="133"/>
      <c r="E52" s="133"/>
      <c r="F52" s="133"/>
      <c r="G52" s="133"/>
      <c r="H52" s="133"/>
      <c r="I52" s="133"/>
      <c r="J52" s="133"/>
      <c r="K52" s="133"/>
      <c r="L52" s="133"/>
    </row>
    <row r="53" spans="1:12">
      <c r="B53" s="133"/>
      <c r="C53" s="133"/>
      <c r="D53" s="133"/>
      <c r="E53" s="133"/>
      <c r="F53" s="133"/>
      <c r="G53" s="133"/>
      <c r="H53" s="133"/>
      <c r="I53" s="133"/>
      <c r="J53" s="133"/>
      <c r="K53" s="133"/>
      <c r="L53" s="133"/>
    </row>
  </sheetData>
  <mergeCells count="4">
    <mergeCell ref="A2:A3"/>
    <mergeCell ref="B2:D2"/>
    <mergeCell ref="E2:G2"/>
    <mergeCell ref="H2:H3"/>
  </mergeCells>
  <phoneticPr fontId="3"/>
  <pageMargins left="0.6692913385826772" right="0.47244094488188981" top="0.98425196850393704" bottom="0.98425196850393704" header="0.51181102362204722" footer="0.51181102362204722"/>
  <pageSetup paperSize="9" scale="85" orientation="landscape" horizontalDpi="1200" verticalDpi="1200" r:id="rId1"/>
  <headerFooter alignWithMargins="0">
    <oddFooter>&amp;R熊本国税局
国税徴収
(R01)</oddFooter>
  </headerFooter>
  <rowBreaks count="1" manualBreakCount="1">
    <brk id="2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topLeftCell="A13" zoomScale="85" zoomScaleNormal="100" zoomScaleSheetLayoutView="85" workbookViewId="0">
      <selection activeCell="E18" sqref="E18"/>
    </sheetView>
  </sheetViews>
  <sheetFormatPr defaultColWidth="8.625" defaultRowHeight="11.2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c r="A1" s="282" t="s">
        <v>178</v>
      </c>
      <c r="B1" s="282"/>
      <c r="C1" s="282"/>
      <c r="D1" s="282"/>
      <c r="E1" s="282"/>
      <c r="F1" s="282"/>
    </row>
    <row r="2" spans="1:6" ht="14.25" customHeight="1" thickBot="1">
      <c r="A2" s="358" t="s">
        <v>179</v>
      </c>
      <c r="B2" s="358"/>
      <c r="C2" s="358"/>
      <c r="D2" s="358"/>
      <c r="E2" s="358"/>
      <c r="F2" s="358"/>
    </row>
    <row r="3" spans="1:6" ht="18" customHeight="1">
      <c r="A3" s="283" t="s">
        <v>180</v>
      </c>
      <c r="B3" s="359"/>
      <c r="C3" s="284"/>
      <c r="D3" s="287" t="s">
        <v>181</v>
      </c>
      <c r="E3" s="288"/>
      <c r="F3" s="361"/>
    </row>
    <row r="4" spans="1:6" ht="15" customHeight="1">
      <c r="A4" s="285"/>
      <c r="B4" s="360"/>
      <c r="C4" s="286"/>
      <c r="D4" s="362" t="s">
        <v>182</v>
      </c>
      <c r="E4" s="363"/>
      <c r="F4" s="166" t="s">
        <v>183</v>
      </c>
    </row>
    <row r="5" spans="1:6" s="62" customFormat="1" ht="15" customHeight="1">
      <c r="A5" s="167"/>
      <c r="B5" s="168"/>
      <c r="C5" s="169"/>
      <c r="D5" s="170"/>
      <c r="E5" s="171" t="s">
        <v>184</v>
      </c>
      <c r="F5" s="172" t="s">
        <v>11</v>
      </c>
    </row>
    <row r="6" spans="1:6" ht="27" customHeight="1">
      <c r="A6" s="377" t="s">
        <v>185</v>
      </c>
      <c r="B6" s="380" t="s">
        <v>186</v>
      </c>
      <c r="C6" s="381"/>
      <c r="D6" s="173"/>
      <c r="E6" s="174" t="s">
        <v>85</v>
      </c>
      <c r="F6" s="175" t="s">
        <v>85</v>
      </c>
    </row>
    <row r="7" spans="1:6" ht="27" customHeight="1">
      <c r="A7" s="378"/>
      <c r="B7" s="382" t="s">
        <v>187</v>
      </c>
      <c r="C7" s="383"/>
      <c r="D7" s="176"/>
      <c r="E7" s="177" t="s">
        <v>85</v>
      </c>
      <c r="F7" s="178" t="s">
        <v>85</v>
      </c>
    </row>
    <row r="8" spans="1:6" ht="27" customHeight="1">
      <c r="A8" s="378"/>
      <c r="B8" s="382" t="s">
        <v>188</v>
      </c>
      <c r="C8" s="383"/>
      <c r="D8" s="176"/>
      <c r="E8" s="177" t="s">
        <v>85</v>
      </c>
      <c r="F8" s="178" t="s">
        <v>85</v>
      </c>
    </row>
    <row r="9" spans="1:6" ht="27" customHeight="1">
      <c r="A9" s="378"/>
      <c r="B9" s="384" t="s">
        <v>189</v>
      </c>
      <c r="C9" s="179" t="s">
        <v>190</v>
      </c>
      <c r="D9" s="176"/>
      <c r="E9" s="177" t="s">
        <v>85</v>
      </c>
      <c r="F9" s="178" t="s">
        <v>85</v>
      </c>
    </row>
    <row r="10" spans="1:6" ht="27" customHeight="1">
      <c r="A10" s="378"/>
      <c r="B10" s="385"/>
      <c r="C10" s="179" t="s">
        <v>191</v>
      </c>
      <c r="D10" s="176"/>
      <c r="E10" s="177" t="s">
        <v>85</v>
      </c>
      <c r="F10" s="178" t="s">
        <v>85</v>
      </c>
    </row>
    <row r="11" spans="1:6" ht="27" customHeight="1">
      <c r="A11" s="378"/>
      <c r="B11" s="385"/>
      <c r="C11" s="364" t="s">
        <v>192</v>
      </c>
      <c r="D11" s="180" t="s">
        <v>193</v>
      </c>
      <c r="E11" s="181" t="s">
        <v>85</v>
      </c>
      <c r="F11" s="182" t="s">
        <v>85</v>
      </c>
    </row>
    <row r="12" spans="1:6" ht="27" customHeight="1">
      <c r="A12" s="378"/>
      <c r="B12" s="385"/>
      <c r="C12" s="365"/>
      <c r="D12" s="183"/>
      <c r="E12" s="184" t="s">
        <v>85</v>
      </c>
      <c r="F12" s="175" t="s">
        <v>85</v>
      </c>
    </row>
    <row r="13" spans="1:6" s="16" customFormat="1" ht="27" customHeight="1">
      <c r="A13" s="378"/>
      <c r="B13" s="385"/>
      <c r="C13" s="185" t="s">
        <v>10</v>
      </c>
      <c r="D13" s="186"/>
      <c r="E13" s="187" t="s">
        <v>85</v>
      </c>
      <c r="F13" s="188" t="s">
        <v>85</v>
      </c>
    </row>
    <row r="14" spans="1:6" ht="27" customHeight="1">
      <c r="A14" s="379"/>
      <c r="B14" s="366" t="s">
        <v>194</v>
      </c>
      <c r="C14" s="367"/>
      <c r="D14" s="189"/>
      <c r="E14" s="190" t="s">
        <v>85</v>
      </c>
      <c r="F14" s="191" t="s">
        <v>85</v>
      </c>
    </row>
    <row r="15" spans="1:6" ht="27" customHeight="1">
      <c r="A15" s="368" t="s">
        <v>195</v>
      </c>
      <c r="B15" s="371" t="s">
        <v>196</v>
      </c>
      <c r="C15" s="371"/>
      <c r="D15" s="192"/>
      <c r="E15" s="193" t="s">
        <v>85</v>
      </c>
      <c r="F15" s="194" t="s">
        <v>85</v>
      </c>
    </row>
    <row r="16" spans="1:6" ht="27" customHeight="1">
      <c r="A16" s="369"/>
      <c r="B16" s="372" t="s">
        <v>197</v>
      </c>
      <c r="C16" s="372"/>
      <c r="D16" s="176"/>
      <c r="E16" s="177" t="s">
        <v>85</v>
      </c>
      <c r="F16" s="178" t="s">
        <v>85</v>
      </c>
    </row>
    <row r="17" spans="1:6" ht="27.75" customHeight="1">
      <c r="A17" s="369"/>
      <c r="B17" s="373" t="s">
        <v>198</v>
      </c>
      <c r="C17" s="374"/>
      <c r="D17" s="180" t="s">
        <v>193</v>
      </c>
      <c r="E17" s="195"/>
      <c r="F17" s="182" t="s">
        <v>85</v>
      </c>
    </row>
    <row r="18" spans="1:6" ht="27" customHeight="1">
      <c r="A18" s="369"/>
      <c r="B18" s="375"/>
      <c r="C18" s="376"/>
      <c r="D18" s="183"/>
      <c r="E18" s="184" t="s">
        <v>85</v>
      </c>
      <c r="F18" s="175" t="s">
        <v>85</v>
      </c>
    </row>
    <row r="19" spans="1:6" ht="27" customHeight="1">
      <c r="A19" s="369"/>
      <c r="B19" s="372" t="s">
        <v>199</v>
      </c>
      <c r="C19" s="372"/>
      <c r="D19" s="186"/>
      <c r="E19" s="177" t="s">
        <v>85</v>
      </c>
      <c r="F19" s="178" t="s">
        <v>85</v>
      </c>
    </row>
    <row r="20" spans="1:6" ht="27" customHeight="1">
      <c r="A20" s="369"/>
      <c r="B20" s="372" t="s">
        <v>200</v>
      </c>
      <c r="C20" s="372"/>
      <c r="D20" s="186"/>
      <c r="E20" s="177" t="s">
        <v>85</v>
      </c>
      <c r="F20" s="178" t="s">
        <v>85</v>
      </c>
    </row>
    <row r="21" spans="1:6" ht="27" customHeight="1">
      <c r="A21" s="369"/>
      <c r="B21" s="372" t="s">
        <v>201</v>
      </c>
      <c r="C21" s="372"/>
      <c r="D21" s="186"/>
      <c r="E21" s="177" t="s">
        <v>85</v>
      </c>
      <c r="F21" s="178" t="s">
        <v>85</v>
      </c>
    </row>
    <row r="22" spans="1:6" ht="27" customHeight="1">
      <c r="A22" s="369"/>
      <c r="B22" s="372" t="s">
        <v>202</v>
      </c>
      <c r="C22" s="372"/>
      <c r="D22" s="186"/>
      <c r="E22" s="177" t="s">
        <v>85</v>
      </c>
      <c r="F22" s="178" t="s">
        <v>85</v>
      </c>
    </row>
    <row r="23" spans="1:6" ht="27" customHeight="1">
      <c r="A23" s="370"/>
      <c r="B23" s="388" t="s">
        <v>203</v>
      </c>
      <c r="C23" s="388"/>
      <c r="D23" s="196"/>
      <c r="E23" s="197" t="s">
        <v>85</v>
      </c>
      <c r="F23" s="198" t="s">
        <v>85</v>
      </c>
    </row>
    <row r="24" spans="1:6" ht="27" customHeight="1">
      <c r="A24" s="389" t="s">
        <v>204</v>
      </c>
      <c r="B24" s="391" t="s">
        <v>205</v>
      </c>
      <c r="C24" s="391"/>
      <c r="D24" s="199"/>
      <c r="E24" s="193" t="s">
        <v>85</v>
      </c>
      <c r="F24" s="194" t="s">
        <v>85</v>
      </c>
    </row>
    <row r="25" spans="1:6" ht="27" customHeight="1">
      <c r="A25" s="369"/>
      <c r="B25" s="372" t="s">
        <v>187</v>
      </c>
      <c r="C25" s="372"/>
      <c r="D25" s="186"/>
      <c r="E25" s="177" t="s">
        <v>85</v>
      </c>
      <c r="F25" s="178" t="s">
        <v>85</v>
      </c>
    </row>
    <row r="26" spans="1:6" ht="27" customHeight="1">
      <c r="A26" s="369"/>
      <c r="B26" s="372" t="s">
        <v>190</v>
      </c>
      <c r="C26" s="372"/>
      <c r="D26" s="186"/>
      <c r="E26" s="177" t="s">
        <v>85</v>
      </c>
      <c r="F26" s="178" t="s">
        <v>85</v>
      </c>
    </row>
    <row r="27" spans="1:6" ht="27" customHeight="1">
      <c r="A27" s="369"/>
      <c r="B27" s="372" t="s">
        <v>191</v>
      </c>
      <c r="C27" s="372"/>
      <c r="D27" s="186"/>
      <c r="E27" s="177" t="s">
        <v>85</v>
      </c>
      <c r="F27" s="178" t="s">
        <v>85</v>
      </c>
    </row>
    <row r="28" spans="1:6" ht="27" customHeight="1">
      <c r="A28" s="369"/>
      <c r="B28" s="372" t="s">
        <v>206</v>
      </c>
      <c r="C28" s="372"/>
      <c r="D28" s="186"/>
      <c r="E28" s="177" t="s">
        <v>85</v>
      </c>
      <c r="F28" s="178" t="s">
        <v>85</v>
      </c>
    </row>
    <row r="29" spans="1:6" ht="27" customHeight="1" thickBot="1">
      <c r="A29" s="390"/>
      <c r="B29" s="392" t="s">
        <v>207</v>
      </c>
      <c r="C29" s="392"/>
      <c r="D29" s="200"/>
      <c r="E29" s="201" t="s">
        <v>85</v>
      </c>
      <c r="F29" s="202" t="s">
        <v>85</v>
      </c>
    </row>
    <row r="30" spans="1:6" ht="4.5" customHeight="1">
      <c r="A30" s="203"/>
      <c r="B30" s="204"/>
      <c r="C30" s="204"/>
      <c r="D30" s="205"/>
      <c r="E30" s="205"/>
      <c r="F30" s="205"/>
    </row>
    <row r="31" spans="1:6" s="51" customFormat="1" ht="28.5" customHeight="1">
      <c r="A31" s="206" t="s">
        <v>208</v>
      </c>
      <c r="B31" s="386" t="s">
        <v>209</v>
      </c>
      <c r="C31" s="386"/>
      <c r="D31" s="386"/>
      <c r="E31" s="386"/>
      <c r="F31" s="386"/>
    </row>
    <row r="32" spans="1:6" s="51" customFormat="1" ht="24.95" customHeight="1">
      <c r="A32" s="207" t="s">
        <v>210</v>
      </c>
      <c r="B32" s="387" t="s">
        <v>211</v>
      </c>
      <c r="C32" s="387"/>
      <c r="D32" s="387"/>
      <c r="E32" s="387"/>
      <c r="F32" s="387"/>
    </row>
    <row r="33" spans="1:6" ht="24.95" customHeight="1">
      <c r="A33" s="208" t="s">
        <v>212</v>
      </c>
      <c r="B33" s="387" t="s">
        <v>213</v>
      </c>
      <c r="C33" s="387"/>
      <c r="D33" s="387"/>
      <c r="E33" s="387"/>
      <c r="F33" s="387"/>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3"/>
  <printOptions horizontalCentered="1"/>
  <pageMargins left="0.78740157480314965" right="0.78740157480314965" top="0.98425196850393704" bottom="0.98425196850393704" header="0.51181102362204722" footer="0.51181102362204722"/>
  <pageSetup paperSize="9" scale="96" orientation="portrait" horizontalDpi="1200" verticalDpi="1200" r:id="rId1"/>
  <headerFooter alignWithMargins="0">
    <oddFooter>&amp;R熊本国税局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E18" sqref="E18"/>
    </sheetView>
  </sheetViews>
  <sheetFormatPr defaultRowHeight="13.5"/>
  <cols>
    <col min="1" max="1" width="9" style="211"/>
    <col min="2" max="2" width="15.5" style="211" bestFit="1" customWidth="1"/>
    <col min="3" max="4" width="18" style="211" customWidth="1"/>
    <col min="5" max="16384" width="9" style="211"/>
  </cols>
  <sheetData>
    <row r="1" spans="1:7" s="210" customFormat="1" ht="14.25" thickBot="1">
      <c r="A1" s="209" t="s">
        <v>214</v>
      </c>
    </row>
    <row r="2" spans="1:7" ht="19.5" customHeight="1">
      <c r="A2" s="283" t="s">
        <v>215</v>
      </c>
      <c r="B2" s="284"/>
      <c r="C2" s="393" t="s">
        <v>216</v>
      </c>
      <c r="D2" s="394"/>
    </row>
    <row r="3" spans="1:7" ht="19.5" customHeight="1">
      <c r="A3" s="285"/>
      <c r="B3" s="286"/>
      <c r="C3" s="212" t="s">
        <v>217</v>
      </c>
      <c r="D3" s="213" t="s">
        <v>218</v>
      </c>
    </row>
    <row r="4" spans="1:7" s="216" customFormat="1">
      <c r="A4" s="395" t="s">
        <v>219</v>
      </c>
      <c r="B4" s="214"/>
      <c r="C4" s="215" t="s">
        <v>220</v>
      </c>
      <c r="D4" s="172" t="s">
        <v>221</v>
      </c>
    </row>
    <row r="5" spans="1:7" ht="30" customHeight="1">
      <c r="A5" s="396"/>
      <c r="B5" s="217" t="s">
        <v>222</v>
      </c>
      <c r="C5" s="218" t="s">
        <v>85</v>
      </c>
      <c r="D5" s="219" t="s">
        <v>85</v>
      </c>
      <c r="E5" s="1"/>
      <c r="F5" s="1"/>
      <c r="G5" s="1"/>
    </row>
    <row r="6" spans="1:7" ht="30" customHeight="1">
      <c r="A6" s="396"/>
      <c r="B6" s="220" t="s">
        <v>223</v>
      </c>
      <c r="C6" s="221" t="s">
        <v>85</v>
      </c>
      <c r="D6" s="222" t="s">
        <v>85</v>
      </c>
      <c r="E6" s="1"/>
      <c r="F6" s="1"/>
      <c r="G6" s="1"/>
    </row>
    <row r="7" spans="1:7" ht="30" customHeight="1">
      <c r="A7" s="396"/>
      <c r="B7" s="220" t="s">
        <v>224</v>
      </c>
      <c r="C7" s="221" t="s">
        <v>85</v>
      </c>
      <c r="D7" s="222" t="s">
        <v>85</v>
      </c>
      <c r="E7" s="1"/>
      <c r="F7" s="1"/>
      <c r="G7" s="1"/>
    </row>
    <row r="8" spans="1:7" ht="30" customHeight="1">
      <c r="A8" s="396"/>
      <c r="B8" s="220" t="s">
        <v>162</v>
      </c>
      <c r="C8" s="221" t="s">
        <v>85</v>
      </c>
      <c r="D8" s="222" t="s">
        <v>85</v>
      </c>
      <c r="E8" s="1"/>
      <c r="F8" s="1"/>
      <c r="G8" s="1"/>
    </row>
    <row r="9" spans="1:7" ht="30" customHeight="1" thickBot="1">
      <c r="A9" s="397"/>
      <c r="B9" s="223" t="s">
        <v>10</v>
      </c>
      <c r="C9" s="224" t="s">
        <v>85</v>
      </c>
      <c r="D9" s="225" t="s">
        <v>85</v>
      </c>
      <c r="E9" s="1"/>
      <c r="F9" s="1"/>
      <c r="G9" s="1"/>
    </row>
    <row r="10" spans="1:7">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&amp;R熊本国税局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85" zoomScaleNormal="100" zoomScaleSheetLayoutView="85" workbookViewId="0">
      <selection activeCell="E18" sqref="E18"/>
    </sheetView>
  </sheetViews>
  <sheetFormatPr defaultColWidth="8.625" defaultRowHeight="11.2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c r="A1" s="1" t="s">
        <v>225</v>
      </c>
    </row>
    <row r="2" spans="1:12" ht="16.5" customHeight="1">
      <c r="A2" s="404" t="s">
        <v>226</v>
      </c>
      <c r="B2" s="406" t="s">
        <v>227</v>
      </c>
      <c r="C2" s="407"/>
      <c r="D2" s="408" t="s">
        <v>228</v>
      </c>
      <c r="E2" s="409"/>
      <c r="F2" s="406" t="s">
        <v>229</v>
      </c>
      <c r="G2" s="407"/>
      <c r="H2" s="410" t="s">
        <v>230</v>
      </c>
      <c r="I2" s="398" t="s">
        <v>231</v>
      </c>
      <c r="J2" s="399"/>
      <c r="K2" s="400"/>
    </row>
    <row r="3" spans="1:12" ht="16.5" customHeight="1">
      <c r="A3" s="405"/>
      <c r="B3" s="79" t="s">
        <v>232</v>
      </c>
      <c r="C3" s="55" t="s">
        <v>233</v>
      </c>
      <c r="D3" s="79" t="s">
        <v>234</v>
      </c>
      <c r="E3" s="55" t="s">
        <v>235</v>
      </c>
      <c r="F3" s="79" t="s">
        <v>232</v>
      </c>
      <c r="G3" s="55" t="s">
        <v>233</v>
      </c>
      <c r="H3" s="411"/>
      <c r="I3" s="401"/>
      <c r="J3" s="402"/>
      <c r="K3" s="403"/>
    </row>
    <row r="4" spans="1:12">
      <c r="A4" s="226"/>
      <c r="B4" s="227" t="s">
        <v>236</v>
      </c>
      <c r="C4" s="82" t="s">
        <v>237</v>
      </c>
      <c r="D4" s="227" t="s">
        <v>238</v>
      </c>
      <c r="E4" s="82" t="s">
        <v>239</v>
      </c>
      <c r="F4" s="227" t="s">
        <v>238</v>
      </c>
      <c r="G4" s="82" t="s">
        <v>240</v>
      </c>
      <c r="H4" s="228" t="s">
        <v>237</v>
      </c>
      <c r="I4" s="229"/>
      <c r="J4" s="230"/>
      <c r="K4" s="231" t="s">
        <v>239</v>
      </c>
    </row>
    <row r="5" spans="1:12" s="69" customFormat="1" ht="30" customHeight="1">
      <c r="A5" s="63" t="s">
        <v>241</v>
      </c>
      <c r="B5" s="232">
        <v>6</v>
      </c>
      <c r="C5" s="233">
        <v>28752</v>
      </c>
      <c r="D5" s="232">
        <v>7</v>
      </c>
      <c r="E5" s="233">
        <v>33420</v>
      </c>
      <c r="F5" s="232" t="s">
        <v>85</v>
      </c>
      <c r="G5" s="233" t="s">
        <v>85</v>
      </c>
      <c r="H5" s="234" t="s">
        <v>85</v>
      </c>
      <c r="I5" s="235" t="s">
        <v>242</v>
      </c>
      <c r="J5" s="236" t="s">
        <v>85</v>
      </c>
      <c r="K5" s="237">
        <v>33420</v>
      </c>
      <c r="L5" s="238"/>
    </row>
    <row r="6" spans="1:12" s="69" customFormat="1" ht="30" customHeight="1">
      <c r="A6" s="239" t="s">
        <v>66</v>
      </c>
      <c r="B6" s="240" t="s">
        <v>85</v>
      </c>
      <c r="C6" s="241" t="s">
        <v>85</v>
      </c>
      <c r="D6" s="240" t="s">
        <v>85</v>
      </c>
      <c r="E6" s="241" t="s">
        <v>85</v>
      </c>
      <c r="F6" s="240" t="s">
        <v>85</v>
      </c>
      <c r="G6" s="241" t="s">
        <v>85</v>
      </c>
      <c r="H6" s="242" t="s">
        <v>85</v>
      </c>
      <c r="I6" s="243" t="s">
        <v>242</v>
      </c>
      <c r="J6" s="244" t="s">
        <v>85</v>
      </c>
      <c r="K6" s="245" t="s">
        <v>85</v>
      </c>
      <c r="L6" s="238"/>
    </row>
    <row r="7" spans="1:12" s="69" customFormat="1" ht="30" customHeight="1">
      <c r="A7" s="239" t="s">
        <v>67</v>
      </c>
      <c r="B7" s="240">
        <v>1</v>
      </c>
      <c r="C7" s="241">
        <v>13408</v>
      </c>
      <c r="D7" s="240">
        <v>1</v>
      </c>
      <c r="E7" s="241">
        <v>13408</v>
      </c>
      <c r="F7" s="240" t="s">
        <v>85</v>
      </c>
      <c r="G7" s="241" t="s">
        <v>85</v>
      </c>
      <c r="H7" s="242" t="s">
        <v>85</v>
      </c>
      <c r="I7" s="243" t="s">
        <v>193</v>
      </c>
      <c r="J7" s="244" t="s">
        <v>85</v>
      </c>
      <c r="K7" s="245">
        <v>13408</v>
      </c>
      <c r="L7" s="238"/>
    </row>
    <row r="8" spans="1:12" s="69" customFormat="1" ht="30" customHeight="1">
      <c r="A8" s="239" t="s">
        <v>68</v>
      </c>
      <c r="B8" s="240" t="s">
        <v>85</v>
      </c>
      <c r="C8" s="241" t="s">
        <v>85</v>
      </c>
      <c r="D8" s="240" t="s">
        <v>85</v>
      </c>
      <c r="E8" s="241" t="s">
        <v>85</v>
      </c>
      <c r="F8" s="240" t="s">
        <v>85</v>
      </c>
      <c r="G8" s="241" t="s">
        <v>85</v>
      </c>
      <c r="H8" s="242" t="s">
        <v>85</v>
      </c>
      <c r="I8" s="243" t="s">
        <v>243</v>
      </c>
      <c r="J8" s="244" t="s">
        <v>85</v>
      </c>
      <c r="K8" s="245" t="s">
        <v>85</v>
      </c>
      <c r="L8" s="238"/>
    </row>
    <row r="9" spans="1:12" ht="30" customHeight="1" thickBot="1">
      <c r="A9" s="73" t="s">
        <v>69</v>
      </c>
      <c r="B9" s="246" t="s">
        <v>85</v>
      </c>
      <c r="C9" s="247" t="s">
        <v>85</v>
      </c>
      <c r="D9" s="246" t="s">
        <v>85</v>
      </c>
      <c r="E9" s="247" t="s">
        <v>85</v>
      </c>
      <c r="F9" s="246" t="s">
        <v>85</v>
      </c>
      <c r="G9" s="247" t="s">
        <v>85</v>
      </c>
      <c r="H9" s="248" t="s">
        <v>85</v>
      </c>
      <c r="I9" s="249" t="s">
        <v>243</v>
      </c>
      <c r="J9" s="250" t="s">
        <v>85</v>
      </c>
      <c r="K9" s="251" t="s">
        <v>85</v>
      </c>
      <c r="L9" s="252"/>
    </row>
    <row r="10" spans="1:12" ht="30" customHeight="1" thickBot="1">
      <c r="A10" s="73" t="s">
        <v>244</v>
      </c>
      <c r="B10" s="246" t="s">
        <v>85</v>
      </c>
      <c r="C10" s="247" t="s">
        <v>85</v>
      </c>
      <c r="D10" s="246" t="s">
        <v>85</v>
      </c>
      <c r="E10" s="247" t="s">
        <v>85</v>
      </c>
      <c r="F10" s="246" t="s">
        <v>85</v>
      </c>
      <c r="G10" s="247" t="s">
        <v>85</v>
      </c>
      <c r="H10" s="248" t="s">
        <v>85</v>
      </c>
      <c r="I10" s="249" t="s">
        <v>243</v>
      </c>
      <c r="J10" s="250" t="s">
        <v>85</v>
      </c>
      <c r="K10" s="251" t="s">
        <v>85</v>
      </c>
      <c r="L10" s="252"/>
    </row>
    <row r="11" spans="1:12">
      <c r="A11" s="1" t="s">
        <v>245</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AEA591-8860-406C-AE6E-841715A055D5}">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5B91C4AA-B755-488F-9513-2EA0A9A4BB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B36739-10B4-4663-9EB3-0AC457F1FD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　　</vt:lpstr>
      <vt:lpstr>(2)物納財産の内訳</vt:lpstr>
      <vt:lpstr>(3)物納状況の累年比較</vt:lpstr>
      <vt:lpstr>(4)年賦延納状況</vt:lpstr>
      <vt:lpstr>'(1)徴収状況'!Print_Area</vt:lpstr>
      <vt:lpstr>'(1)物納状況　　'!Print_Area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Printed>2021-06-04T05:15:37Z</cp:lastPrinted>
  <dcterms:created xsi:type="dcterms:W3CDTF">2020-10-29T02:11:56Z</dcterms:created>
  <dcterms:modified xsi:type="dcterms:W3CDTF">2021-06-04T05:16:47Z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