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o18030\KIKAKUDB$\★03_組織参考資料フォルダ\【整理中】(平成30事務年度以前）\202　各種統計関係\13 統計書\平成30年度版\02.06　統計書\00_HP掲載データ\00 掲載データ\20 Excel\"/>
    </mc:Choice>
  </mc:AlternateContent>
  <bookViews>
    <workbookView xWindow="0" yWindow="0" windowWidth="20490" windowHeight="7950" tabRatio="838" activeTab="1"/>
  </bookViews>
  <sheets>
    <sheet name="(1)徴収状況" sheetId="14" r:id="rId1"/>
    <sheet name="(2)徴収状況の累年比較" sheetId="15" r:id="rId2"/>
    <sheet name="(3)税務署別徴収状況-1" sheetId="4" r:id="rId3"/>
    <sheet name="(3)税務署別徴収状況-2" sheetId="5" r:id="rId4"/>
    <sheet name="(3)税務署別徴収状況-3" sheetId="6" r:id="rId5"/>
    <sheet name="(3)税務署別徴収状況-4" sheetId="13" r:id="rId6"/>
    <sheet name="(1)物納状況　　"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　　'!$A$1:$F$33</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4">'(3)税務署別徴収状況-3'!$A$1:$N$50</definedName>
    <definedName name="_xlnm.Print_Area" localSheetId="5">'(3)税務署別徴収状況-4'!$A$1:$H$50</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<sst xmlns="http://schemas.openxmlformats.org/spreadsheetml/2006/main" count="1182" uniqueCount="212">
  <si>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</si>
  <si>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</si>
  <si>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</si>
  <si>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</si>
  <si>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</si>
  <si>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</si>
  <si>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</si>
  <si>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</si>
  <si>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</si>
  <si>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</si>
  <si>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</si>
  <si>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</si>
  <si>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</si>
  <si>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</si>
  <si>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(1)　徴収状況</t>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</si>
  <si>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</si>
  <si>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</si>
  <si>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</si>
  <si>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</si>
  <si>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</si>
  <si>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不納欠損額</t>
    <phoneticPr fontId="1"/>
  </si>
  <si>
    <t>収納未済額</t>
    <phoneticPr fontId="1"/>
  </si>
  <si>
    <t>熊本西</t>
  </si>
  <si>
    <t>熊本東</t>
  </si>
  <si>
    <t>熊本県計</t>
    <rPh sb="0" eb="2">
      <t>ク</t>
    </rPh>
    <rPh sb="2" eb="3">
      <t>ケン</t>
    </rPh>
    <rPh sb="3" eb="4">
      <t>ケイ</t>
    </rPh>
    <phoneticPr fontId="1"/>
  </si>
  <si>
    <t>大分県計</t>
    <rPh sb="0" eb="2">
      <t>オオイタ</t>
    </rPh>
    <rPh sb="2" eb="3">
      <t>ケン</t>
    </rPh>
    <rPh sb="3" eb="4">
      <t>ケイ</t>
    </rPh>
    <phoneticPr fontId="1"/>
  </si>
  <si>
    <t>宮崎県計</t>
    <rPh sb="0" eb="2">
      <t>ミヤザキ</t>
    </rPh>
    <rPh sb="2" eb="3">
      <t>ケン</t>
    </rPh>
    <rPh sb="3" eb="4">
      <t>ケイ</t>
    </rPh>
    <phoneticPr fontId="1"/>
  </si>
  <si>
    <t>鹿児島</t>
    <rPh sb="0" eb="3">
      <t>カゴシマ</t>
    </rPh>
    <phoneticPr fontId="1"/>
  </si>
  <si>
    <t>種子島</t>
    <rPh sb="0" eb="3">
      <t>タネガシマ</t>
    </rPh>
    <phoneticPr fontId="1"/>
  </si>
  <si>
    <t>伊集院</t>
    <rPh sb="0" eb="3">
      <t>イジュウイン</t>
    </rPh>
    <phoneticPr fontId="1"/>
  </si>
  <si>
    <t>加治木</t>
    <rPh sb="0" eb="3">
      <t>カジキ</t>
    </rPh>
    <phoneticPr fontId="1"/>
  </si>
  <si>
    <t>鹿児島県計</t>
    <rPh sb="0" eb="3">
      <t>カゴシマ</t>
    </rPh>
    <rPh sb="3" eb="4">
      <t>ケン</t>
    </rPh>
    <rPh sb="4" eb="5">
      <t>ケイ</t>
    </rPh>
    <phoneticPr fontId="1"/>
  </si>
  <si>
    <t>総計</t>
    <phoneticPr fontId="1"/>
  </si>
  <si>
    <t>-</t>
  </si>
  <si>
    <t>八代</t>
    <phoneticPr fontId="1"/>
  </si>
  <si>
    <t>人吉</t>
    <phoneticPr fontId="1"/>
  </si>
  <si>
    <t>玉名</t>
    <phoneticPr fontId="1"/>
  </si>
  <si>
    <t>天草</t>
    <phoneticPr fontId="1"/>
  </si>
  <si>
    <t>山鹿</t>
    <phoneticPr fontId="1"/>
  </si>
  <si>
    <t>菊池</t>
    <phoneticPr fontId="1"/>
  </si>
  <si>
    <t>宇土</t>
    <phoneticPr fontId="1"/>
  </si>
  <si>
    <t>阿蘇</t>
    <phoneticPr fontId="1"/>
  </si>
  <si>
    <t>大分</t>
  </si>
  <si>
    <t>別府</t>
  </si>
  <si>
    <t>中津</t>
    <phoneticPr fontId="1"/>
  </si>
  <si>
    <t>日田</t>
    <phoneticPr fontId="1"/>
  </si>
  <si>
    <t>佐伯</t>
    <phoneticPr fontId="1"/>
  </si>
  <si>
    <t>臼杵</t>
    <phoneticPr fontId="1"/>
  </si>
  <si>
    <t>竹田</t>
    <phoneticPr fontId="1"/>
  </si>
  <si>
    <t>宇佐</t>
    <phoneticPr fontId="1"/>
  </si>
  <si>
    <t>三重</t>
    <phoneticPr fontId="1"/>
  </si>
  <si>
    <t>宮崎</t>
    <phoneticPr fontId="1"/>
  </si>
  <si>
    <t>都城</t>
    <phoneticPr fontId="1"/>
  </si>
  <si>
    <t>延岡</t>
    <phoneticPr fontId="1"/>
  </si>
  <si>
    <t>日南</t>
    <phoneticPr fontId="1"/>
  </si>
  <si>
    <t>小林</t>
    <phoneticPr fontId="1"/>
  </si>
  <si>
    <t>高鍋</t>
    <phoneticPr fontId="1"/>
  </si>
  <si>
    <t>川内</t>
    <phoneticPr fontId="1"/>
  </si>
  <si>
    <t>鹿屋</t>
    <phoneticPr fontId="1"/>
  </si>
  <si>
    <t>大島</t>
    <phoneticPr fontId="1"/>
  </si>
  <si>
    <t>出水</t>
    <phoneticPr fontId="1"/>
  </si>
  <si>
    <t>指宿</t>
    <phoneticPr fontId="1"/>
  </si>
  <si>
    <t>知覧</t>
    <phoneticPr fontId="1"/>
  </si>
  <si>
    <t>大隅</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</si>
  <si>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</si>
  <si>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</si>
  <si>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</si>
  <si>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</si>
  <si>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</si>
  <si>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</si>
  <si>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</si>
  <si>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</si>
  <si>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</si>
  <si>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</si>
  <si>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</si>
  <si>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</si>
  <si>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</si>
  <si>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</si>
  <si>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</si>
  <si>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</si>
  <si>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</si>
  <si>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</si>
  <si>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</si>
  <si>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</si>
  <si>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</si>
  <si>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</si>
  <si>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</si>
  <si>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</si>
  <si>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</si>
  <si>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</si>
  <si>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</si>
  <si>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</si>
  <si>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</si>
  <si>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</si>
  <si>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</si>
  <si>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</si>
  <si>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</si>
  <si>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</si>
  <si>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</si>
  <si>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</si>
  <si>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</si>
  <si>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</si>
  <si>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1"/>
  </si>
  <si>
    <t>２　「（内地方消費税）」は、「消費税及地方消費税」のうち、地方消費税の金額である。</t>
  </si>
  <si>
    <t>３　「（除く地方消費税）」は、「合計」から、地方消費税を除いた金額である。</t>
  </si>
  <si>
    <t>－</t>
  </si>
  <si>
    <t>平成28年度</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</si>
  <si>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</si>
  <si>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</si>
  <si>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</si>
  <si>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</si>
  <si>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</si>
  <si>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平成30年４月１日から平成31年３月31日</t>
  </si>
  <si>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</si>
  <si>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</si>
  <si>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</si>
  <si>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</si>
  <si>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</si>
  <si>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徴収決定済額</t>
    <phoneticPr fontId="1"/>
  </si>
  <si>
    <t>繰越分</t>
    <phoneticPr fontId="1"/>
  </si>
  <si>
    <t>平成29年度</t>
  </si>
  <si>
    <t>平成30年度</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</si>
  <si>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</si>
  <si>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</si>
  <si>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</si>
  <si>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</si>
  <si>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</si>
  <si>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</si>
  <si>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</si>
  <si>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</si>
  <si>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</si>
  <si>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</si>
  <si>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</si>
  <si>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</si>
  <si>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</si>
  <si>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</si>
  <si>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</si>
  <si>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</si>
  <si>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</si>
  <si>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</si>
  <si>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</si>
  <si>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</si>
  <si>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</si>
  <si>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</si>
  <si>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</si>
  <si>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</si>
  <si>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</si>
  <si>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</si>
  <si>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</si>
  <si>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</si>
  <si>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</si>
  <si>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</si>
  <si>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　平成30年４月１日から平成31年３月31日までの間に相続税の物納について申請、許可、収納等のあったものを示した。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</si>
  <si>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</si>
  <si>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</si>
  <si>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</si>
  <si>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</si>
  <si>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</si>
  <si>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</si>
  <si>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</si>
  <si>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</si>
  <si>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</si>
  <si>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</si>
  <si>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</si>
  <si>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</si>
  <si>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</si>
  <si>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</si>
  <si>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</si>
  <si>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</si>
  <si>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</si>
  <si>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</si>
  <si>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</si>
  <si>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</si>
  <si>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</si>
  <si>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</si>
  <si>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</si>
  <si>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</si>
  <si>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</si>
  <si>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</si>
  <si>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平成25年度</t>
  </si>
  <si>
    <t>外</t>
    <rPh sb="0" eb="1">
      <t>ホカ</t>
    </rPh>
    <phoneticPr fontId="5"/>
  </si>
  <si>
    <t>外</t>
    <rPh sb="0" eb="1">
      <t>ソト</t>
    </rPh>
    <phoneticPr fontId="2"/>
  </si>
  <si>
    <t>平成30年度</t>
    <phoneticPr fontId="1"/>
  </si>
  <si>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</si>
  <si>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</si>
  <si>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</si>
  <si>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</si>
  <si>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</si>
  <si>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</si>
  <si>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</si>
  <si>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</si>
  <si>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</si>
  <si>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</si>
  <si>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</si>
  <si>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</si>
  <si>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</si>
  <si>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</si>
  <si>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</si>
  <si>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</si>
  <si>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</si>
  <si>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</si>
  <si>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調査対象等：平成30年４月１日から平成31年３月31日までの間に相続税及び贈与税の年賦延納並びに所得税法第132条の規定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</si>
  <si>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</si>
  <si>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17－１　国税徴収状況</t>
    <rPh sb="5" eb="7">
      <t>コクゼイ</t>
    </rPh>
    <rPh sb="9" eb="11">
      <t>ジョウキョウ</t>
    </rPh>
    <phoneticPr fontId="1"/>
  </si>
  <si>
    <t>17－２　物納及び年賦延納</t>
    <phoneticPr fontId="1"/>
  </si>
  <si>
    <t>x</t>
    <phoneticPr fontId="1"/>
  </si>
  <si>
    <t>x</t>
    <phoneticPr fontId="1"/>
  </si>
  <si>
    <t>x</t>
    <phoneticPr fontId="1"/>
  </si>
  <si>
    <t>x</t>
    <phoneticPr fontId="1"/>
  </si>
  <si>
    <t>x</t>
    <phoneticPr fontId="1"/>
  </si>
  <si>
    <t>総　計</t>
    <phoneticPr fontId="1"/>
  </si>
  <si>
    <t>総　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</si>
</sst>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quot;△&quot;#,##0;&quot;-&quot;"/>
    <numFmt numFmtId="178" formatCode="&quot;(&quot;#,##0&quot;)&quot;"/>
  </numFmts>
  <fonts count="13">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3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4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4"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5" xfId="0" applyFont="1" applyFill="1" applyBorder="1" applyAlignment="1">
      <alignment horizontal="right"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3" xfId="0" applyFont="1" applyFill="1" applyBorder="1" applyAlignment="1">
      <alignment horizontal="distributed" vertical="center" justifyLastLine="1"/>
    </xf>
    <xf numFmtId="0" fontId="4" fillId="4" borderId="28" xfId="0" applyFont="1" applyFill="1" applyBorder="1" applyAlignment="1">
      <alignment horizontal="distributed" vertical="center"/>
    </xf>
    <xf numFmtId="0" fontId="4" fillId="0" borderId="29" xfId="0" applyFont="1" applyBorder="1" applyAlignment="1">
      <alignment horizontal="distributed" vertical="center"/>
    </xf>
    <xf numFmtId="0" fontId="2" fillId="4" borderId="30" xfId="0" applyFont="1" applyFill="1" applyBorder="1" applyAlignment="1">
      <alignment horizontal="distributed" vertical="center"/>
    </xf>
    <xf numFmtId="0" fontId="2" fillId="4" borderId="31" xfId="0" applyFont="1" applyFill="1" applyBorder="1" applyAlignment="1">
      <alignment horizontal="distributed" vertical="center"/>
    </xf>
    <xf numFmtId="0" fontId="2" fillId="4" borderId="32" xfId="0" applyFont="1" applyFill="1" applyBorder="1" applyAlignment="1">
      <alignment horizontal="distributed" vertical="center"/>
    </xf>
    <xf numFmtId="0" fontId="4" fillId="0" borderId="33"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xf>
    <xf numFmtId="0" fontId="5" fillId="2" borderId="46" xfId="0" applyFont="1" applyFill="1" applyBorder="1" applyAlignment="1">
      <alignment horizontal="right" vertical="center"/>
    </xf>
    <xf numFmtId="0" fontId="5" fillId="3" borderId="27" xfId="0" applyFont="1" applyFill="1" applyBorder="1" applyAlignment="1">
      <alignment horizontal="distributed" vertical="center" justifyLastLine="1"/>
    </xf>
    <xf numFmtId="0" fontId="5" fillId="2" borderId="46" xfId="0" applyFont="1" applyFill="1" applyBorder="1" applyAlignment="1">
      <alignment horizontal="right"/>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7" fontId="2" fillId="2" borderId="51" xfId="0" applyNumberFormat="1" applyFont="1" applyFill="1" applyBorder="1" applyAlignment="1">
      <alignment horizontal="right" vertical="center"/>
    </xf>
    <xf numFmtId="177" fontId="2" fillId="2" borderId="52" xfId="0" applyNumberFormat="1" applyFont="1" applyFill="1" applyBorder="1" applyAlignment="1">
      <alignment horizontal="right" vertical="center"/>
    </xf>
    <xf numFmtId="177" fontId="2" fillId="2" borderId="53" xfId="0" applyNumberFormat="1" applyFont="1" applyFill="1" applyBorder="1" applyAlignment="1">
      <alignment horizontal="right" vertical="center"/>
    </xf>
    <xf numFmtId="177" fontId="2" fillId="2" borderId="51" xfId="0" applyNumberFormat="1" applyFont="1" applyFill="1" applyBorder="1" applyAlignment="1">
      <alignment vertical="center"/>
    </xf>
    <xf numFmtId="0" fontId="2" fillId="3" borderId="54" xfId="0" applyFont="1" applyFill="1" applyBorder="1" applyAlignment="1">
      <alignment horizontal="distributed" vertical="center"/>
    </xf>
    <xf numFmtId="177" fontId="2" fillId="2" borderId="55" xfId="0" applyNumberFormat="1" applyFont="1" applyFill="1" applyBorder="1" applyAlignment="1">
      <alignment horizontal="right" vertical="center"/>
    </xf>
    <xf numFmtId="177" fontId="2" fillId="2" borderId="56" xfId="0" applyNumberFormat="1" applyFont="1" applyFill="1" applyBorder="1" applyAlignment="1">
      <alignment horizontal="right" vertical="center"/>
    </xf>
    <xf numFmtId="177" fontId="2" fillId="2" borderId="57" xfId="0" applyNumberFormat="1" applyFont="1" applyFill="1" applyBorder="1" applyAlignment="1">
      <alignment horizontal="right" vertical="center"/>
    </xf>
    <xf numFmtId="177" fontId="2" fillId="2" borderId="57" xfId="0" applyNumberFormat="1" applyFont="1" applyFill="1" applyBorder="1" applyAlignment="1">
      <alignment vertical="center"/>
    </xf>
    <xf numFmtId="0" fontId="2" fillId="3" borderId="58" xfId="0" applyFont="1" applyFill="1" applyBorder="1" applyAlignment="1">
      <alignment horizontal="distributed" vertical="center"/>
    </xf>
    <xf numFmtId="177" fontId="4" fillId="2" borderId="42" xfId="0" applyNumberFormat="1" applyFont="1" applyFill="1" applyBorder="1" applyAlignment="1">
      <alignment horizontal="right" vertical="center"/>
    </xf>
    <xf numFmtId="177" fontId="4" fillId="2" borderId="59"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42" xfId="0" applyNumberFormat="1" applyFont="1" applyFill="1" applyBorder="1" applyAlignment="1">
      <alignment vertical="center"/>
    </xf>
    <xf numFmtId="0" fontId="4" fillId="3" borderId="60" xfId="0" applyFont="1" applyFill="1" applyBorder="1" applyAlignment="1">
      <alignment horizontal="distributed" vertical="center"/>
    </xf>
    <xf numFmtId="177" fontId="2" fillId="0" borderId="1"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2" fillId="5" borderId="8" xfId="0" applyFont="1" applyFill="1" applyBorder="1" applyAlignment="1">
      <alignment horizontal="distributed" vertical="center"/>
    </xf>
    <xf numFmtId="177" fontId="2" fillId="2" borderId="61" xfId="0" applyNumberFormat="1" applyFont="1" applyFill="1" applyBorder="1" applyAlignment="1">
      <alignment horizontal="right" vertical="center"/>
    </xf>
    <xf numFmtId="177" fontId="2" fillId="2" borderId="62" xfId="0" applyNumberFormat="1" applyFont="1" applyFill="1" applyBorder="1" applyAlignment="1">
      <alignment horizontal="right" vertical="center"/>
    </xf>
    <xf numFmtId="177" fontId="2" fillId="2" borderId="63" xfId="0" applyNumberFormat="1" applyFont="1" applyFill="1" applyBorder="1" applyAlignment="1">
      <alignment horizontal="right" vertical="center"/>
    </xf>
    <xf numFmtId="177" fontId="2" fillId="2" borderId="61" xfId="0" applyNumberFormat="1" applyFont="1" applyFill="1" applyBorder="1" applyAlignment="1">
      <alignment vertical="center"/>
    </xf>
    <xf numFmtId="0" fontId="2" fillId="3" borderId="64" xfId="0" applyFont="1" applyFill="1" applyBorder="1" applyAlignment="1">
      <alignment horizontal="distributed" vertical="center"/>
    </xf>
    <xf numFmtId="0" fontId="4" fillId="4" borderId="65" xfId="0" applyFont="1" applyFill="1" applyBorder="1" applyAlignment="1">
      <alignment horizontal="distributed" vertical="center"/>
    </xf>
    <xf numFmtId="177" fontId="4" fillId="0" borderId="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5" borderId="40" xfId="0" applyFont="1" applyFill="1" applyBorder="1" applyAlignment="1">
      <alignment horizontal="center" vertical="center"/>
    </xf>
    <xf numFmtId="177" fontId="4" fillId="2" borderId="66"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177" fontId="4" fillId="2" borderId="67" xfId="0" applyNumberFormat="1" applyFont="1" applyFill="1" applyBorder="1" applyAlignment="1">
      <alignment horizontal="right" vertical="center"/>
    </xf>
    <xf numFmtId="0" fontId="4" fillId="5" borderId="68" xfId="0" applyFont="1" applyFill="1" applyBorder="1" applyAlignment="1">
      <alignment horizontal="distributed" vertical="center"/>
    </xf>
    <xf numFmtId="177" fontId="4" fillId="2" borderId="69" xfId="0" applyNumberFormat="1" applyFont="1" applyFill="1" applyBorder="1" applyAlignment="1">
      <alignment horizontal="right" vertical="center"/>
    </xf>
    <xf numFmtId="177" fontId="4" fillId="2" borderId="70" xfId="0" applyNumberFormat="1" applyFont="1" applyFill="1" applyBorder="1" applyAlignment="1">
      <alignment horizontal="right" vertical="center"/>
    </xf>
    <xf numFmtId="177" fontId="4" fillId="2" borderId="71"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1" xfId="0" applyNumberFormat="1" applyFont="1" applyFill="1" applyBorder="1" applyAlignment="1">
      <alignment horizontal="right" vertical="center"/>
    </xf>
    <xf numFmtId="0" fontId="2" fillId="5" borderId="22" xfId="0" applyFont="1" applyFill="1" applyBorder="1" applyAlignment="1">
      <alignment horizontal="distributed" vertical="center"/>
    </xf>
    <xf numFmtId="0" fontId="4" fillId="5" borderId="72" xfId="0" applyFont="1" applyFill="1" applyBorder="1" applyAlignment="1">
      <alignment horizontal="center" vertical="center"/>
    </xf>
    <xf numFmtId="177" fontId="4" fillId="2" borderId="73"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0" fontId="4" fillId="5" borderId="76" xfId="0" applyFont="1" applyFill="1" applyBorder="1" applyAlignment="1">
      <alignment horizontal="distributed" vertical="center"/>
    </xf>
    <xf numFmtId="177" fontId="4" fillId="2" borderId="44" xfId="0" applyNumberFormat="1" applyFont="1" applyFill="1" applyBorder="1" applyAlignment="1">
      <alignment horizontal="right" vertical="center"/>
    </xf>
    <xf numFmtId="177" fontId="4" fillId="2" borderId="77" xfId="0" applyNumberFormat="1" applyFont="1" applyFill="1" applyBorder="1" applyAlignment="1">
      <alignment horizontal="right" vertical="center"/>
    </xf>
    <xf numFmtId="177" fontId="4" fillId="2" borderId="45" xfId="0" applyNumberFormat="1" applyFont="1" applyFill="1" applyBorder="1" applyAlignment="1">
      <alignment horizontal="right" vertical="center"/>
    </xf>
    <xf numFmtId="177" fontId="4" fillId="2" borderId="78" xfId="0" applyNumberFormat="1" applyFont="1" applyFill="1" applyBorder="1" applyAlignment="1">
      <alignment horizontal="right" vertical="center"/>
    </xf>
    <xf numFmtId="177" fontId="4" fillId="2" borderId="79"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177" fontId="2" fillId="0" borderId="67"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80" xfId="0" applyNumberFormat="1" applyFont="1" applyFill="1" applyBorder="1" applyAlignment="1">
      <alignment horizontal="right" vertical="center"/>
    </xf>
    <xf numFmtId="176" fontId="4" fillId="6" borderId="81" xfId="0" applyNumberFormat="1" applyFont="1" applyFill="1" applyBorder="1" applyAlignment="1">
      <alignment horizontal="right" vertical="center"/>
    </xf>
    <xf numFmtId="176" fontId="4" fillId="6" borderId="82" xfId="0" applyNumberFormat="1" applyFont="1" applyFill="1" applyBorder="1" applyAlignment="1">
      <alignment horizontal="right" vertical="center"/>
    </xf>
    <xf numFmtId="176" fontId="4" fillId="6" borderId="83" xfId="0" applyNumberFormat="1" applyFont="1" applyFill="1" applyBorder="1" applyAlignment="1">
      <alignment horizontal="right" vertical="center"/>
    </xf>
    <xf numFmtId="178" fontId="5" fillId="6" borderId="84" xfId="1" applyNumberFormat="1" applyFont="1" applyFill="1" applyBorder="1" applyAlignment="1" applyProtection="1">
      <alignment horizontal="right" vertical="center"/>
      <protection locked="0"/>
    </xf>
    <xf numFmtId="178" fontId="5" fillId="6" borderId="85" xfId="1" applyNumberFormat="1" applyFont="1" applyFill="1" applyBorder="1" applyAlignment="1" applyProtection="1">
      <alignment horizontal="right" vertical="center"/>
      <protection locked="0"/>
    </xf>
    <xf numFmtId="178" fontId="5" fillId="6" borderId="86" xfId="1" applyNumberFormat="1" applyFont="1" applyFill="1" applyBorder="1" applyAlignment="1" applyProtection="1">
      <alignment horizontal="right" vertical="center"/>
      <protection locked="0"/>
    </xf>
    <xf numFmtId="178" fontId="5" fillId="6" borderId="87" xfId="1" applyNumberFormat="1" applyFont="1" applyFill="1" applyBorder="1" applyAlignment="1" applyProtection="1">
      <alignment horizontal="right" vertical="center"/>
      <protection locked="0"/>
    </xf>
    <xf numFmtId="178" fontId="5" fillId="6" borderId="44" xfId="1" applyNumberFormat="1" applyFont="1" applyFill="1" applyBorder="1" applyAlignment="1" applyProtection="1">
      <alignment horizontal="right" vertical="center"/>
      <protection locked="0"/>
    </xf>
    <xf numFmtId="178" fontId="5" fillId="6" borderId="77" xfId="1" applyNumberFormat="1" applyFont="1" applyFill="1" applyBorder="1" applyAlignment="1" applyProtection="1">
      <alignment horizontal="right" vertical="center"/>
      <protection locked="0"/>
    </xf>
    <xf numFmtId="178" fontId="5" fillId="6" borderId="45" xfId="1" applyNumberFormat="1" applyFont="1" applyFill="1" applyBorder="1" applyAlignment="1" applyProtection="1">
      <alignment horizontal="right" vertical="center"/>
      <protection locked="0"/>
    </xf>
    <xf numFmtId="178" fontId="5" fillId="6" borderId="8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89" xfId="0" applyNumberFormat="1" applyFont="1" applyFill="1" applyBorder="1" applyAlignment="1">
      <alignment horizontal="right" vertical="center"/>
    </xf>
    <xf numFmtId="178" fontId="5" fillId="6" borderId="90" xfId="1" applyNumberFormat="1" applyFont="1" applyFill="1" applyBorder="1" applyAlignment="1" applyProtection="1">
      <alignment horizontal="right" vertical="center"/>
      <protection locked="0"/>
    </xf>
    <xf numFmtId="178" fontId="5" fillId="6" borderId="91" xfId="1" applyNumberFormat="1" applyFont="1" applyFill="1" applyBorder="1" applyAlignment="1" applyProtection="1">
      <alignment horizontal="right" vertical="center"/>
      <protection locked="0"/>
    </xf>
    <xf numFmtId="176" fontId="2" fillId="2" borderId="120"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2" fillId="2" borderId="124"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9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177" fontId="2" fillId="0" borderId="0" xfId="0" applyNumberFormat="1" applyFont="1" applyAlignment="1">
      <alignment horizontal="left" vertical="center"/>
    </xf>
    <xf numFmtId="0" fontId="2" fillId="0" borderId="0" xfId="0" applyFont="1" applyBorder="1" applyAlignment="1">
      <alignment horizontal="left" vertical="center"/>
    </xf>
    <xf numFmtId="176" fontId="2" fillId="6" borderId="2" xfId="0" applyNumberFormat="1" applyFont="1" applyFill="1" applyBorder="1" applyAlignment="1">
      <alignment horizontal="right" vertical="center"/>
    </xf>
    <xf numFmtId="176" fontId="2" fillId="6" borderId="15" xfId="0" applyNumberFormat="1" applyFont="1" applyFill="1" applyBorder="1" applyAlignment="1">
      <alignment horizontal="right" vertical="center"/>
    </xf>
    <xf numFmtId="176" fontId="2" fillId="6" borderId="48"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2" borderId="61" xfId="0" applyNumberFormat="1" applyFont="1" applyFill="1" applyBorder="1" applyAlignment="1">
      <alignment horizontal="right" vertical="center"/>
    </xf>
    <xf numFmtId="0" fontId="2" fillId="2" borderId="62" xfId="0" applyNumberFormat="1" applyFont="1" applyFill="1" applyBorder="1" applyAlignment="1">
      <alignment horizontal="right" vertical="center"/>
    </xf>
    <xf numFmtId="0" fontId="2" fillId="2" borderId="63" xfId="0" applyNumberFormat="1" applyFont="1" applyFill="1" applyBorder="1" applyAlignment="1">
      <alignment horizontal="right" vertical="center"/>
    </xf>
    <xf numFmtId="0" fontId="2" fillId="2" borderId="57" xfId="0" applyNumberFormat="1" applyFont="1" applyFill="1" applyBorder="1" applyAlignment="1">
      <alignment horizontal="right" vertical="center"/>
    </xf>
    <xf numFmtId="0" fontId="2" fillId="2" borderId="55" xfId="0" applyNumberFormat="1" applyFont="1" applyFill="1" applyBorder="1" applyAlignment="1">
      <alignment horizontal="right" vertical="center"/>
    </xf>
    <xf numFmtId="0" fontId="2" fillId="2" borderId="56" xfId="0" applyNumberFormat="1" applyFont="1" applyFill="1" applyBorder="1" applyAlignment="1">
      <alignment horizontal="right"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2" fillId="0" borderId="37" xfId="0" applyFont="1" applyBorder="1" applyAlignment="1">
      <alignment horizontal="distributed" vertical="center"/>
    </xf>
    <xf numFmtId="0" fontId="2" fillId="0" borderId="27" xfId="0" applyFont="1" applyBorder="1" applyAlignment="1">
      <alignment horizontal="distributed" vertical="center" justifyLastLine="1"/>
    </xf>
    <xf numFmtId="0" fontId="5" fillId="0" borderId="153" xfId="0" applyFont="1" applyBorder="1" applyAlignment="1">
      <alignment horizontal="right"/>
    </xf>
    <xf numFmtId="0" fontId="5" fillId="8" borderId="24" xfId="0" applyFont="1" applyFill="1" applyBorder="1" applyAlignment="1">
      <alignment horizontal="right"/>
    </xf>
    <xf numFmtId="0" fontId="5" fillId="2" borderId="27" xfId="0" applyFont="1" applyFill="1" applyBorder="1" applyAlignment="1">
      <alignment horizontal="right"/>
    </xf>
    <xf numFmtId="41" fontId="2" fillId="0" borderId="155" xfId="2" applyNumberFormat="1" applyFont="1" applyBorder="1" applyAlignment="1">
      <alignment horizontal="right" vertical="center"/>
    </xf>
    <xf numFmtId="41" fontId="2" fillId="8" borderId="156" xfId="2" applyNumberFormat="1" applyFont="1" applyFill="1" applyBorder="1" applyAlignment="1">
      <alignment horizontal="right" vertical="center"/>
    </xf>
    <xf numFmtId="41" fontId="2" fillId="2" borderId="157" xfId="2" applyNumberFormat="1" applyFont="1" applyFill="1" applyBorder="1" applyAlignment="1">
      <alignment horizontal="right" vertical="center"/>
    </xf>
    <xf numFmtId="41" fontId="2" fillId="0" borderId="159" xfId="2" applyNumberFormat="1" applyFont="1" applyBorder="1" applyAlignment="1">
      <alignment horizontal="right" vertical="center"/>
    </xf>
    <xf numFmtId="41" fontId="2" fillId="8" borderId="15" xfId="2" applyNumberFormat="1" applyFont="1" applyFill="1" applyBorder="1" applyAlignment="1">
      <alignment horizontal="right" vertical="center"/>
    </xf>
    <xf numFmtId="41" fontId="2" fillId="2" borderId="160" xfId="2" applyNumberFormat="1" applyFont="1" applyFill="1" applyBorder="1" applyAlignment="1">
      <alignment horizontal="right" vertical="center"/>
    </xf>
    <xf numFmtId="38" fontId="5" fillId="0" borderId="162" xfId="2" applyFont="1" applyBorder="1" applyAlignment="1">
      <alignment horizontal="right" vertical="center"/>
    </xf>
    <xf numFmtId="41" fontId="2" fillId="9" borderId="163" xfId="2" applyNumberFormat="1" applyFont="1" applyFill="1" applyBorder="1" applyAlignment="1">
      <alignment horizontal="right" vertical="center"/>
    </xf>
    <xf numFmtId="41" fontId="2" fillId="2" borderId="164" xfId="2" applyNumberFormat="1" applyFont="1" applyFill="1" applyBorder="1" applyAlignment="1">
      <alignment horizontal="right" vertical="center"/>
    </xf>
    <xf numFmtId="38" fontId="5" fillId="0" borderId="155" xfId="2" applyFont="1" applyBorder="1" applyAlignment="1">
      <alignment horizontal="right" vertical="center"/>
    </xf>
    <xf numFmtId="41" fontId="2" fillId="8" borderId="39" xfId="2" applyNumberFormat="1" applyFont="1" applyFill="1" applyBorder="1" applyAlignment="1">
      <alignment horizontal="right" vertical="center"/>
    </xf>
    <xf numFmtId="0" fontId="4" fillId="0" borderId="37" xfId="0" applyFont="1" applyBorder="1" applyAlignment="1">
      <alignment horizontal="distributed" vertical="center"/>
    </xf>
    <xf numFmtId="38" fontId="2" fillId="0" borderId="159" xfId="2" applyFont="1" applyBorder="1" applyAlignment="1">
      <alignment horizontal="right" vertical="center"/>
    </xf>
    <xf numFmtId="41" fontId="4" fillId="8" borderId="15" xfId="2" applyNumberFormat="1" applyFont="1" applyFill="1" applyBorder="1" applyAlignment="1">
      <alignment horizontal="right" vertical="center"/>
    </xf>
    <xf numFmtId="41" fontId="4" fillId="2" borderId="160" xfId="2" applyNumberFormat="1" applyFont="1" applyFill="1" applyBorder="1" applyAlignment="1">
      <alignment horizontal="right" vertical="center"/>
    </xf>
    <xf numFmtId="38" fontId="2" fillId="0" borderId="169" xfId="2" applyFont="1" applyBorder="1" applyAlignment="1">
      <alignment horizontal="right" vertical="center"/>
    </xf>
    <xf numFmtId="41" fontId="2" fillId="8" borderId="47" xfId="2" applyNumberFormat="1" applyFont="1" applyFill="1" applyBorder="1" applyAlignment="1">
      <alignment horizontal="right" vertical="center"/>
    </xf>
    <xf numFmtId="41" fontId="2" fillId="2" borderId="170" xfId="2" applyNumberFormat="1" applyFont="1" applyFill="1" applyBorder="1" applyAlignment="1">
      <alignment horizontal="right" vertical="center"/>
    </xf>
    <xf numFmtId="41" fontId="2" fillId="0" borderId="173" xfId="2" applyNumberFormat="1"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41" fontId="2" fillId="0" borderId="179"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8" borderId="183" xfId="2" applyNumberFormat="1" applyFont="1" applyFill="1" applyBorder="1" applyAlignment="1">
      <alignment horizontal="right" vertical="center"/>
    </xf>
    <xf numFmtId="41" fontId="2" fillId="2" borderId="184" xfId="2" applyNumberFormat="1" applyFont="1" applyFill="1" applyBorder="1" applyAlignment="1">
      <alignment horizontal="right" vertical="center"/>
    </xf>
    <xf numFmtId="38" fontId="2" fillId="0" borderId="173" xfId="2" applyFont="1" applyBorder="1" applyAlignment="1">
      <alignment horizontal="right" vertical="center"/>
    </xf>
    <xf numFmtId="38" fontId="2" fillId="0" borderId="189" xfId="2" applyFont="1" applyBorder="1" applyAlignment="1">
      <alignment horizontal="right" vertical="center"/>
    </xf>
    <xf numFmtId="41" fontId="2" fillId="8" borderId="190" xfId="2" applyNumberFormat="1" applyFont="1" applyFill="1" applyBorder="1" applyAlignment="1">
      <alignment horizontal="right" vertical="center"/>
    </xf>
    <xf numFmtId="41" fontId="2" fillId="2" borderId="191" xfId="2" applyNumberFormat="1" applyFont="1" applyFill="1" applyBorder="1" applyAlignment="1">
      <alignment horizontal="right" vertical="center"/>
    </xf>
    <xf numFmtId="0" fontId="2" fillId="0" borderId="38" xfId="0" applyFont="1" applyFill="1" applyBorder="1" applyAlignment="1">
      <alignment horizontal="center" vertical="distributed" textRotation="255" indent="2"/>
    </xf>
    <xf numFmtId="0" fontId="2" fillId="0" borderId="38" xfId="0" applyFont="1" applyFill="1" applyBorder="1" applyAlignment="1">
      <alignment horizontal="distributed" vertical="center"/>
    </xf>
    <xf numFmtId="38" fontId="2" fillId="0" borderId="38"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5" fillId="0" borderId="193" xfId="0" applyFont="1" applyBorder="1" applyAlignment="1">
      <alignment horizontal="center" vertical="center"/>
    </xf>
    <xf numFmtId="0" fontId="5" fillId="8" borderId="25" xfId="0" applyFont="1" applyFill="1" applyBorder="1" applyAlignment="1">
      <alignment horizontal="right"/>
    </xf>
    <xf numFmtId="0" fontId="0" fillId="0" borderId="0" xfId="0" applyFont="1" applyAlignment="1"/>
    <xf numFmtId="0" fontId="2" fillId="0" borderId="39" xfId="0" applyFont="1" applyBorder="1" applyAlignment="1">
      <alignment horizontal="distributed" vertical="center" indent="1"/>
    </xf>
    <xf numFmtId="38" fontId="2" fillId="8" borderId="39"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8" borderId="15" xfId="2" applyFont="1" applyFill="1" applyBorder="1" applyAlignment="1">
      <alignment horizontal="right" vertical="center" indent="1"/>
    </xf>
    <xf numFmtId="38" fontId="2" fillId="2" borderId="40" xfId="2" applyFont="1" applyFill="1" applyBorder="1" applyAlignment="1">
      <alignment horizontal="right" vertical="center" indent="1"/>
    </xf>
    <xf numFmtId="0" fontId="4" fillId="0" borderId="196" xfId="0" applyFont="1" applyBorder="1" applyAlignment="1">
      <alignment horizontal="center" vertical="center"/>
    </xf>
    <xf numFmtId="38" fontId="4" fillId="8" borderId="190" xfId="2" applyFont="1" applyFill="1" applyBorder="1" applyAlignment="1">
      <alignment horizontal="right" vertical="center" indent="1"/>
    </xf>
    <xf numFmtId="38" fontId="2" fillId="2" borderId="18" xfId="2" applyFont="1" applyFill="1" applyBorder="1" applyAlignment="1">
      <alignment horizontal="right" vertical="center" indent="1"/>
    </xf>
    <xf numFmtId="0" fontId="5" fillId="0" borderId="26" xfId="0" applyFont="1" applyBorder="1" applyAlignment="1">
      <alignment horizontal="center" vertical="center"/>
    </xf>
    <xf numFmtId="0" fontId="5" fillId="8" borderId="9" xfId="0" applyFont="1" applyFill="1" applyBorder="1" applyAlignment="1">
      <alignment horizontal="right" vertical="center"/>
    </xf>
    <xf numFmtId="0" fontId="5" fillId="2" borderId="201" xfId="0" applyFont="1" applyFill="1" applyBorder="1" applyAlignment="1">
      <alignment horizontal="right" vertical="center"/>
    </xf>
    <xf numFmtId="0" fontId="5" fillId="0" borderId="12" xfId="0" applyFont="1" applyBorder="1" applyAlignment="1">
      <alignment horizontal="right" vertical="center"/>
    </xf>
    <xf numFmtId="0" fontId="5" fillId="2" borderId="202" xfId="0" applyFont="1" applyFill="1" applyBorder="1" applyAlignment="1">
      <alignment horizontal="right" vertical="center"/>
    </xf>
    <xf numFmtId="0" fontId="5" fillId="2" borderId="41" xfId="0" applyFont="1" applyFill="1" applyBorder="1" applyAlignment="1">
      <alignment horizontal="right" vertical="center"/>
    </xf>
    <xf numFmtId="176" fontId="2" fillId="8"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03"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05"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7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06"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08" xfId="0" applyNumberFormat="1" applyFont="1" applyFill="1" applyBorder="1" applyAlignment="1">
      <alignment horizontal="right" vertical="center"/>
    </xf>
    <xf numFmtId="176" fontId="2" fillId="2" borderId="209" xfId="0" applyNumberFormat="1" applyFont="1" applyFill="1" applyBorder="1" applyAlignment="1">
      <alignment horizontal="right" vertical="center"/>
    </xf>
    <xf numFmtId="0" fontId="2" fillId="0" borderId="0" xfId="0" applyFont="1" applyAlignment="1">
      <alignment horizontal="right" vertical="center"/>
    </xf>
    <xf numFmtId="0" fontId="2" fillId="0" borderId="211" xfId="0" applyFont="1" applyBorder="1" applyAlignment="1">
      <alignment horizontal="center" vertical="center"/>
    </xf>
    <xf numFmtId="0" fontId="5" fillId="0" borderId="23" xfId="0" applyFont="1" applyFill="1" applyBorder="1" applyAlignment="1">
      <alignment horizontal="center" vertical="center"/>
    </xf>
    <xf numFmtId="0" fontId="5" fillId="0" borderId="212" xfId="0" applyFont="1" applyFill="1" applyBorder="1" applyAlignment="1">
      <alignment horizontal="center" vertical="center"/>
    </xf>
    <xf numFmtId="0" fontId="5" fillId="0" borderId="25" xfId="0" applyFont="1" applyFill="1" applyBorder="1" applyAlignment="1">
      <alignment horizontal="center" vertical="center"/>
    </xf>
    <xf numFmtId="0" fontId="5" fillId="8" borderId="9" xfId="0" applyFont="1" applyFill="1" applyBorder="1" applyAlignment="1">
      <alignment horizontal="right"/>
    </xf>
    <xf numFmtId="0" fontId="5" fillId="2" borderId="211" xfId="0" applyFont="1" applyFill="1" applyBorder="1" applyAlignment="1">
      <alignment horizontal="right"/>
    </xf>
    <xf numFmtId="38" fontId="2" fillId="8" borderId="215" xfId="2" applyFont="1" applyFill="1" applyBorder="1" applyAlignment="1">
      <alignment horizontal="right" vertical="center"/>
    </xf>
    <xf numFmtId="38" fontId="2" fillId="2" borderId="216" xfId="2" applyFont="1" applyFill="1" applyBorder="1" applyAlignment="1">
      <alignment horizontal="right" vertical="center"/>
    </xf>
    <xf numFmtId="38" fontId="2" fillId="2" borderId="217" xfId="2" applyFont="1" applyFill="1" applyBorder="1" applyAlignment="1">
      <alignment horizontal="right" vertical="center"/>
    </xf>
    <xf numFmtId="38" fontId="2" fillId="8"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57" xfId="2" applyFont="1" applyFill="1" applyBorder="1" applyAlignment="1">
      <alignment horizontal="right" vertical="center"/>
    </xf>
    <xf numFmtId="38" fontId="2" fillId="8" borderId="224" xfId="2" applyFont="1" applyFill="1" applyBorder="1" applyAlignment="1">
      <alignment horizontal="right" vertical="center"/>
    </xf>
    <xf numFmtId="38" fontId="2" fillId="2" borderId="225" xfId="2" applyFont="1" applyFill="1" applyBorder="1" applyAlignment="1">
      <alignment horizontal="right" vertical="center"/>
    </xf>
    <xf numFmtId="38" fontId="2" fillId="2" borderId="226" xfId="2" applyFont="1" applyFill="1" applyBorder="1" applyAlignment="1">
      <alignment horizontal="right" vertical="center"/>
    </xf>
    <xf numFmtId="0" fontId="2" fillId="0" borderId="229" xfId="0" applyFont="1" applyBorder="1" applyAlignment="1">
      <alignment horizontal="distributed" vertical="center"/>
    </xf>
    <xf numFmtId="38" fontId="2" fillId="8"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2" borderId="232" xfId="2" applyFont="1" applyFill="1" applyBorder="1" applyAlignment="1">
      <alignment horizontal="right" vertical="center"/>
    </xf>
    <xf numFmtId="0" fontId="2" fillId="0" borderId="233" xfId="0" applyFont="1" applyBorder="1" applyAlignment="1">
      <alignment horizontal="distributed" vertical="center"/>
    </xf>
    <xf numFmtId="38" fontId="2" fillId="8"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234" xfId="2" applyFont="1" applyFill="1" applyBorder="1" applyAlignment="1">
      <alignment horizontal="right" vertical="center"/>
    </xf>
    <xf numFmtId="38" fontId="2" fillId="8" borderId="167" xfId="2" applyFont="1" applyFill="1" applyBorder="1" applyAlignment="1">
      <alignment horizontal="right" vertical="center"/>
    </xf>
    <xf numFmtId="38" fontId="2" fillId="2" borderId="168" xfId="2" applyFont="1" applyFill="1" applyBorder="1" applyAlignment="1">
      <alignment horizontal="right" vertical="center"/>
    </xf>
    <xf numFmtId="38" fontId="2" fillId="2" borderId="184" xfId="2" applyFont="1" applyFill="1" applyBorder="1" applyAlignment="1">
      <alignment horizontal="right" vertical="center"/>
    </xf>
    <xf numFmtId="38" fontId="2" fillId="8" borderId="44"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236" xfId="2" applyFont="1" applyFill="1" applyBorder="1" applyAlignment="1">
      <alignment horizontal="right" vertical="center"/>
    </xf>
    <xf numFmtId="176" fontId="2" fillId="6" borderId="149"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177" fontId="2" fillId="6" borderId="57" xfId="0" applyNumberFormat="1" applyFont="1" applyFill="1" applyBorder="1" applyAlignment="1">
      <alignment horizontal="right" vertical="center"/>
    </xf>
    <xf numFmtId="177" fontId="2" fillId="6" borderId="55" xfId="0" applyNumberFormat="1" applyFont="1" applyFill="1" applyBorder="1" applyAlignment="1">
      <alignment horizontal="right" vertical="center"/>
    </xf>
    <xf numFmtId="177" fontId="2" fillId="6" borderId="56" xfId="0" applyNumberFormat="1" applyFont="1" applyFill="1" applyBorder="1" applyAlignment="1">
      <alignment horizontal="right" vertical="center"/>
    </xf>
    <xf numFmtId="177" fontId="2" fillId="6" borderId="61" xfId="0" applyNumberFormat="1" applyFont="1" applyFill="1" applyBorder="1" applyAlignment="1">
      <alignment horizontal="right" vertical="center"/>
    </xf>
    <xf numFmtId="177" fontId="2" fillId="6" borderId="62" xfId="0" applyNumberFormat="1" applyFont="1" applyFill="1" applyBorder="1" applyAlignment="1">
      <alignment horizontal="right" vertical="center"/>
    </xf>
    <xf numFmtId="177" fontId="2" fillId="6" borderId="63" xfId="0" applyNumberFormat="1" applyFont="1" applyFill="1" applyBorder="1" applyAlignment="1">
      <alignment horizontal="right" vertical="center"/>
    </xf>
    <xf numFmtId="177" fontId="4" fillId="6" borderId="42" xfId="0" applyNumberFormat="1" applyFont="1" applyFill="1" applyBorder="1" applyAlignment="1">
      <alignment horizontal="right" vertical="center"/>
    </xf>
    <xf numFmtId="177" fontId="4" fillId="6" borderId="59" xfId="0" applyNumberFormat="1" applyFont="1" applyFill="1" applyBorder="1" applyAlignment="1">
      <alignment horizontal="right" vertical="center"/>
    </xf>
    <xf numFmtId="177" fontId="4" fillId="6" borderId="43" xfId="0" applyNumberFormat="1" applyFont="1" applyFill="1" applyBorder="1" applyAlignment="1">
      <alignment horizontal="right" vertical="center"/>
    </xf>
    <xf numFmtId="0" fontId="2" fillId="6" borderId="57" xfId="0" applyNumberFormat="1" applyFont="1" applyFill="1" applyBorder="1" applyAlignment="1">
      <alignment horizontal="right" vertical="center"/>
    </xf>
    <xf numFmtId="0" fontId="2" fillId="6" borderId="55" xfId="0" applyNumberFormat="1" applyFont="1" applyFill="1" applyBorder="1" applyAlignment="1">
      <alignment horizontal="right" vertical="center"/>
    </xf>
    <xf numFmtId="0" fontId="2" fillId="6" borderId="56" xfId="0" applyNumberFormat="1" applyFont="1" applyFill="1" applyBorder="1" applyAlignment="1">
      <alignment horizontal="right" vertical="center"/>
    </xf>
    <xf numFmtId="0" fontId="4" fillId="6" borderId="42" xfId="0" applyNumberFormat="1" applyFont="1" applyFill="1" applyBorder="1" applyAlignment="1">
      <alignment horizontal="right" vertical="center"/>
    </xf>
    <xf numFmtId="0" fontId="4" fillId="6" borderId="59" xfId="0" applyNumberFormat="1" applyFont="1" applyFill="1" applyBorder="1" applyAlignment="1">
      <alignment horizontal="right" vertical="center"/>
    </xf>
    <xf numFmtId="0" fontId="4" fillId="6" borderId="43" xfId="0" applyNumberFormat="1" applyFont="1" applyFill="1" applyBorder="1" applyAlignment="1">
      <alignment horizontal="right" vertical="center"/>
    </xf>
    <xf numFmtId="177" fontId="4" fillId="6" borderId="44" xfId="0" applyNumberFormat="1" applyFont="1" applyFill="1" applyBorder="1" applyAlignment="1">
      <alignment horizontal="right" vertical="center"/>
    </xf>
    <xf numFmtId="177" fontId="4" fillId="6" borderId="77" xfId="0" applyNumberFormat="1" applyFont="1" applyFill="1" applyBorder="1" applyAlignment="1">
      <alignment horizontal="right" vertical="center"/>
    </xf>
    <xf numFmtId="177" fontId="4" fillId="6" borderId="45" xfId="0" applyNumberFormat="1" applyFont="1" applyFill="1" applyBorder="1" applyAlignment="1">
      <alignment horizontal="righ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114" xfId="0" applyFont="1" applyBorder="1" applyAlignment="1">
      <alignment horizontal="distributed" vertical="center"/>
    </xf>
    <xf numFmtId="0" fontId="2" fillId="0" borderId="79" xfId="0" applyFont="1" applyBorder="1" applyAlignment="1">
      <alignment horizontal="distributed" vertical="center"/>
    </xf>
    <xf numFmtId="0" fontId="2" fillId="0" borderId="78" xfId="0" applyFont="1" applyBorder="1" applyAlignment="1">
      <alignment horizontal="distributed" vertical="center"/>
    </xf>
    <xf numFmtId="0" fontId="2" fillId="0" borderId="35" xfId="0" applyFont="1" applyBorder="1" applyAlignment="1">
      <alignment horizontal="distributed" vertical="center"/>
    </xf>
    <xf numFmtId="0" fontId="2" fillId="7" borderId="0" xfId="0" applyFont="1" applyFill="1" applyBorder="1" applyAlignment="1">
      <alignment horizontal="left" vertical="center"/>
    </xf>
    <xf numFmtId="0" fontId="2" fillId="0" borderId="133" xfId="0" applyFont="1" applyBorder="1" applyAlignment="1">
      <alignment horizontal="distributed" vertical="center"/>
    </xf>
    <xf numFmtId="0" fontId="0" fillId="0" borderId="134" xfId="0" applyBorder="1" applyAlignment="1">
      <alignment horizontal="distributed" vertical="center"/>
    </xf>
    <xf numFmtId="0" fontId="2" fillId="0" borderId="135" xfId="0" applyFont="1" applyBorder="1" applyAlignment="1">
      <alignment horizontal="distributed" vertical="center"/>
    </xf>
    <xf numFmtId="0" fontId="0" fillId="0" borderId="136" xfId="0" applyBorder="1" applyAlignment="1">
      <alignment horizontal="distributed" vertical="center"/>
    </xf>
    <xf numFmtId="0" fontId="2" fillId="0" borderId="137" xfId="0" applyFont="1" applyBorder="1" applyAlignment="1">
      <alignment horizontal="distributed" vertical="center"/>
    </xf>
    <xf numFmtId="0" fontId="0" fillId="0" borderId="138" xfId="0" applyBorder="1" applyAlignment="1">
      <alignment horizontal="distributed" vertical="center"/>
    </xf>
    <xf numFmtId="0" fontId="2" fillId="0" borderId="139" xfId="0" applyFont="1" applyBorder="1" applyAlignment="1">
      <alignment horizontal="distributed" vertical="center"/>
    </xf>
    <xf numFmtId="0" fontId="0" fillId="0" borderId="140" xfId="0" applyBorder="1" applyAlignment="1">
      <alignment horizontal="distributed" vertical="center"/>
    </xf>
    <xf numFmtId="0" fontId="4" fillId="0" borderId="100" xfId="0" applyFont="1" applyBorder="1" applyAlignment="1">
      <alignment horizontal="center" vertical="center"/>
    </xf>
    <xf numFmtId="0" fontId="4" fillId="0" borderId="82" xfId="0" applyFont="1" applyBorder="1" applyAlignment="1">
      <alignment horizontal="center" vertical="center"/>
    </xf>
    <xf numFmtId="0" fontId="4" fillId="0" borderId="80" xfId="0" applyFont="1" applyBorder="1" applyAlignment="1">
      <alignment horizontal="center" vertical="center"/>
    </xf>
    <xf numFmtId="0" fontId="4" fillId="0" borderId="98" xfId="0" applyFont="1" applyBorder="1" applyAlignment="1">
      <alignment horizontal="center" vertical="center"/>
    </xf>
    <xf numFmtId="0" fontId="2" fillId="0" borderId="96" xfId="0" applyFont="1" applyBorder="1" applyAlignment="1">
      <alignment horizontal="distributed" vertical="center"/>
    </xf>
    <xf numFmtId="0" fontId="2" fillId="0" borderId="37"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131" xfId="0" applyFont="1" applyBorder="1" applyAlignment="1">
      <alignment horizontal="distributed" vertical="center"/>
    </xf>
    <xf numFmtId="0" fontId="2" fillId="0" borderId="132" xfId="0" applyFont="1" applyBorder="1" applyAlignment="1">
      <alignment horizontal="distributed" vertical="center"/>
    </xf>
    <xf numFmtId="0" fontId="2" fillId="0" borderId="129" xfId="0" applyFont="1" applyBorder="1" applyAlignment="1">
      <alignment horizontal="distributed" vertical="center"/>
    </xf>
    <xf numFmtId="0" fontId="2" fillId="0" borderId="130" xfId="0" applyFont="1" applyBorder="1" applyAlignment="1">
      <alignment horizontal="distributed" vertical="center"/>
    </xf>
    <xf numFmtId="0" fontId="2" fillId="0" borderId="97" xfId="0" applyFont="1" applyBorder="1" applyAlignment="1">
      <alignment horizontal="distributed" vertical="center"/>
    </xf>
    <xf numFmtId="0" fontId="2" fillId="0" borderId="15" xfId="0" applyFont="1" applyBorder="1" applyAlignment="1">
      <alignment horizontal="distributed" vertical="center"/>
    </xf>
    <xf numFmtId="0" fontId="2" fillId="0" borderId="99" xfId="0" applyFont="1" applyBorder="1" applyAlignment="1">
      <alignment horizontal="distributed" vertical="center"/>
    </xf>
    <xf numFmtId="0" fontId="2" fillId="0" borderId="7" xfId="0" applyFont="1" applyBorder="1" applyAlignment="1">
      <alignment horizontal="distributed" vertical="center"/>
    </xf>
    <xf numFmtId="0" fontId="6" fillId="0" borderId="93" xfId="0" applyFont="1" applyBorder="1" applyAlignment="1"/>
    <xf numFmtId="0" fontId="2" fillId="0" borderId="127" xfId="0" applyFont="1" applyBorder="1" applyAlignment="1">
      <alignment horizontal="distributed" vertical="center"/>
    </xf>
    <xf numFmtId="0" fontId="6" fillId="0" borderId="148" xfId="0" applyFont="1" applyBorder="1" applyAlignment="1">
      <alignment vertical="center"/>
    </xf>
    <xf numFmtId="0" fontId="7" fillId="0" borderId="141" xfId="0" applyFont="1" applyBorder="1" applyAlignment="1">
      <alignment horizontal="distributed" vertical="center" shrinkToFit="1"/>
    </xf>
    <xf numFmtId="0" fontId="7" fillId="0" borderId="142" xfId="0" applyFont="1" applyBorder="1" applyAlignment="1">
      <alignment horizontal="distributed" vertical="center" shrinkToFit="1"/>
    </xf>
    <xf numFmtId="0" fontId="7" fillId="0" borderId="143" xfId="0" applyFont="1" applyBorder="1" applyAlignment="1">
      <alignment horizontal="distributed" vertical="center" shrinkToFit="1"/>
    </xf>
    <xf numFmtId="0" fontId="7" fillId="0" borderId="144" xfId="0" applyFont="1" applyBorder="1" applyAlignment="1">
      <alignment horizontal="distributed" vertical="center" shrinkToFit="1"/>
    </xf>
    <xf numFmtId="0" fontId="4" fillId="0" borderId="101" xfId="0" applyFont="1" applyBorder="1" applyAlignment="1">
      <alignment horizontal="center" vertical="center"/>
    </xf>
    <xf numFmtId="0" fontId="4" fillId="0" borderId="3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0" fillId="0" borderId="41" xfId="0" applyBorder="1" applyAlignment="1">
      <alignment vertical="center"/>
    </xf>
    <xf numFmtId="0" fontId="2" fillId="0" borderId="145" xfId="0" applyFont="1" applyBorder="1" applyAlignment="1">
      <alignment horizontal="distributed" vertical="center"/>
    </xf>
    <xf numFmtId="0" fontId="0" fillId="0" borderId="122" xfId="0" applyBorder="1" applyAlignment="1">
      <alignment horizontal="distributed"/>
    </xf>
    <xf numFmtId="0" fontId="2" fillId="0" borderId="146" xfId="0" applyFont="1" applyBorder="1" applyAlignment="1">
      <alignment horizontal="distributed" vertical="center"/>
    </xf>
    <xf numFmtId="0" fontId="0" fillId="0" borderId="147" xfId="0" applyBorder="1" applyAlignment="1">
      <alignment vertical="center"/>
    </xf>
    <xf numFmtId="0" fontId="7" fillId="0" borderId="128" xfId="0" applyFont="1" applyBorder="1" applyAlignment="1">
      <alignment horizontal="distributed" vertical="center" shrinkToFit="1"/>
    </xf>
    <xf numFmtId="0" fontId="8" fillId="0" borderId="125" xfId="0" applyFont="1" applyBorder="1" applyAlignment="1">
      <alignment horizontal="distributed" shrinkToFit="1"/>
    </xf>
    <xf numFmtId="0" fontId="7" fillId="0" borderId="12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3" fillId="0" borderId="0" xfId="0" applyFont="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7" xfId="0" applyFont="1" applyBorder="1" applyAlignment="1">
      <alignment horizontal="center" vertical="center"/>
    </xf>
    <xf numFmtId="0" fontId="2" fillId="0" borderId="93" xfId="0" applyFont="1" applyBorder="1" applyAlignment="1">
      <alignment horizontal="center" vertical="center"/>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 xfId="0" applyFont="1" applyBorder="1" applyAlignment="1">
      <alignment horizontal="center" vertical="center"/>
    </xf>
    <xf numFmtId="0" fontId="2" fillId="0" borderId="119" xfId="0" applyFont="1" applyBorder="1" applyAlignment="1">
      <alignment horizontal="distributed" vertical="center" justifyLastLine="1"/>
    </xf>
    <xf numFmtId="0" fontId="2" fillId="0" borderId="72"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2" fillId="0" borderId="11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50" xfId="0" applyFont="1" applyBorder="1" applyAlignment="1">
      <alignment horizontal="left"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151" xfId="0" applyFont="1" applyBorder="1" applyAlignment="1">
      <alignment horizontal="distributed" vertical="center" justifyLastLine="1"/>
    </xf>
    <xf numFmtId="0" fontId="2" fillId="0" borderId="112" xfId="0" applyFont="1" applyBorder="1" applyAlignment="1">
      <alignment horizontal="distributed" vertical="center" justifyLastLine="1"/>
    </xf>
    <xf numFmtId="0" fontId="2" fillId="0" borderId="152" xfId="0" applyFont="1" applyBorder="1" applyAlignment="1">
      <alignment horizontal="distributed" vertical="center" justifyLastLine="1"/>
    </xf>
    <xf numFmtId="0" fontId="2" fillId="0" borderId="161" xfId="0" applyFont="1" applyBorder="1" applyAlignment="1">
      <alignment horizontal="distributed" vertical="center"/>
    </xf>
    <xf numFmtId="0" fontId="2" fillId="0" borderId="165" xfId="0" applyFont="1" applyBorder="1" applyAlignment="1">
      <alignment horizontal="distributed" vertical="center"/>
    </xf>
    <xf numFmtId="0" fontId="2" fillId="0" borderId="167" xfId="0" applyFont="1" applyBorder="1" applyAlignment="1">
      <alignment horizontal="distributed" vertical="center"/>
    </xf>
    <xf numFmtId="0" fontId="2" fillId="0" borderId="168" xfId="0" applyFont="1" applyBorder="1" applyAlignment="1">
      <alignment horizontal="distributed" vertical="center"/>
    </xf>
    <xf numFmtId="0" fontId="2" fillId="0" borderId="171"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80" xfId="0" applyFont="1" applyBorder="1" applyAlignment="1">
      <alignment horizontal="center" vertical="distributed" textRotation="255" indent="2"/>
    </xf>
    <xf numFmtId="0" fontId="2" fillId="0" borderId="172" xfId="0" applyFont="1" applyBorder="1" applyAlignment="1">
      <alignment horizontal="distributed" vertical="center"/>
    </xf>
    <xf numFmtId="0" fontId="2" fillId="0" borderId="177" xfId="0" applyFont="1" applyBorder="1" applyAlignment="1">
      <alignment horizontal="distributed" vertical="center"/>
    </xf>
    <xf numFmtId="0" fontId="2" fillId="0" borderId="178" xfId="0" applyFont="1" applyBorder="1" applyAlignment="1">
      <alignment horizontal="distributed" vertical="center"/>
    </xf>
    <xf numFmtId="0" fontId="2" fillId="0" borderId="47" xfId="0" applyFont="1" applyBorder="1" applyAlignment="1">
      <alignment horizontal="distributed" vertical="center"/>
    </xf>
    <xf numFmtId="0" fontId="2" fillId="0" borderId="102" xfId="0" applyFont="1" applyBorder="1" applyAlignment="1">
      <alignment horizontal="distributed" vertical="center"/>
    </xf>
    <xf numFmtId="0" fontId="2" fillId="0" borderId="39" xfId="0" applyFont="1" applyBorder="1" applyAlignment="1">
      <alignment horizontal="distributed" vertical="center"/>
    </xf>
    <xf numFmtId="0" fontId="2" fillId="0" borderId="154" xfId="0" applyFont="1" applyBorder="1" applyAlignment="1">
      <alignment horizontal="center" vertical="distributed" textRotation="255" indent="2"/>
    </xf>
    <xf numFmtId="0" fontId="2" fillId="0" borderId="158"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49" xfId="0" applyFont="1" applyBorder="1" applyAlignment="1">
      <alignment horizontal="center" vertical="center" textRotation="255" wrapText="1"/>
    </xf>
    <xf numFmtId="0" fontId="2" fillId="0" borderId="149" xfId="0" applyFont="1" applyBorder="1" applyAlignment="1">
      <alignment horizontal="center" vertical="center" textRotation="255"/>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81" xfId="0" applyFont="1" applyBorder="1" applyAlignment="1">
      <alignment horizontal="distributed" vertical="center"/>
    </xf>
    <xf numFmtId="0" fontId="2" fillId="0" borderId="185"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86" xfId="0" applyFont="1" applyBorder="1" applyAlignment="1">
      <alignment horizontal="distributed" vertical="center"/>
    </xf>
    <xf numFmtId="0" fontId="2" fillId="0" borderId="188" xfId="0" applyFont="1" applyBorder="1" applyAlignment="1">
      <alignment horizontal="distributed" vertical="center"/>
    </xf>
    <xf numFmtId="0" fontId="2" fillId="0" borderId="105" xfId="0" applyFont="1" applyBorder="1" applyAlignment="1">
      <alignment horizontal="center" vertical="center"/>
    </xf>
    <xf numFmtId="0" fontId="2" fillId="0" borderId="151" xfId="0" applyFont="1" applyBorder="1" applyAlignment="1">
      <alignment horizontal="center" vertical="center"/>
    </xf>
    <xf numFmtId="0" fontId="2" fillId="0" borderId="192" xfId="0" applyFont="1" applyBorder="1" applyAlignment="1">
      <alignment horizontal="center" vertical="center" textRotation="255"/>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2" fillId="0" borderId="107" xfId="0" applyFont="1" applyBorder="1" applyAlignment="1">
      <alignment horizontal="distributed" vertical="center" justifyLastLine="1"/>
    </xf>
    <xf numFmtId="0" fontId="0" fillId="0" borderId="38" xfId="0" applyFont="1" applyBorder="1" applyAlignment="1">
      <alignment horizontal="distributed" vertical="center" justifyLastLine="1"/>
    </xf>
    <xf numFmtId="0" fontId="0" fillId="0" borderId="108" xfId="0" applyFont="1" applyBorder="1" applyAlignment="1">
      <alignment horizontal="distributed" vertical="center" justifyLastLine="1"/>
    </xf>
    <xf numFmtId="0" fontId="0" fillId="0" borderId="10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97" xfId="0" applyFont="1" applyBorder="1" applyAlignment="1">
      <alignment horizontal="center" vertical="center"/>
    </xf>
    <xf numFmtId="0" fontId="2" fillId="0" borderId="198"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199"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220" xfId="0" applyFont="1" applyBorder="1" applyAlignment="1">
      <alignment horizontal="distributed" vertical="center"/>
    </xf>
    <xf numFmtId="0" fontId="2" fillId="0" borderId="210" xfId="0" applyFont="1" applyBorder="1" applyAlignment="1">
      <alignment horizontal="center" vertical="center"/>
    </xf>
    <xf numFmtId="0" fontId="11" fillId="0" borderId="105" xfId="0" applyFont="1" applyBorder="1" applyAlignment="1">
      <alignment horizontal="center" vertical="center"/>
    </xf>
    <xf numFmtId="0" fontId="11" fillId="0" borderId="15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22" xfId="0" applyFont="1" applyBorder="1" applyAlignment="1">
      <alignment horizontal="distributed" vertical="center"/>
    </xf>
    <xf numFmtId="0" fontId="2" fillId="0" borderId="223" xfId="0" applyFont="1" applyBorder="1" applyAlignment="1">
      <alignment horizontal="distributed" vertical="center"/>
    </xf>
    <xf numFmtId="0" fontId="2" fillId="0" borderId="227" xfId="0" applyFont="1" applyBorder="1" applyAlignment="1">
      <alignment horizontal="center" vertical="center" textRotation="255"/>
    </xf>
    <xf numFmtId="0" fontId="2" fillId="0" borderId="96" xfId="0" applyFont="1" applyBorder="1" applyAlignment="1">
      <alignment horizontal="center" vertical="center" textRotation="255"/>
    </xf>
    <xf numFmtId="0" fontId="2" fillId="0" borderId="235" xfId="0" applyFont="1" applyBorder="1" applyAlignment="1">
      <alignment horizontal="center" vertical="center" textRotation="255"/>
    </xf>
    <xf numFmtId="0" fontId="2" fillId="0" borderId="228" xfId="0" applyFont="1" applyBorder="1" applyAlignment="1">
      <alignment horizontal="distributed" vertical="center" wrapText="1"/>
    </xf>
    <xf numFmtId="0" fontId="0" fillId="0" borderId="218" xfId="0" applyFont="1" applyBorder="1" applyAlignment="1">
      <alignment horizontal="distributed" vertical="center" wrapText="1"/>
    </xf>
    <xf numFmtId="0" fontId="2" fillId="0" borderId="150" xfId="0" applyFont="1" applyBorder="1" applyAlignment="1">
      <alignment horizontal="distributed" vertical="center"/>
    </xf>
    <xf numFmtId="0" fontId="2" fillId="0" borderId="194" xfId="0" applyFont="1" applyBorder="1" applyAlignment="1">
      <alignment horizontal="center" vertical="distributed" textRotation="255" indent="3"/>
    </xf>
    <xf numFmtId="0" fontId="2" fillId="0" borderId="221" xfId="0" applyFont="1" applyBorder="1" applyAlignment="1">
      <alignment horizontal="center" vertical="distributed" textRotation="255" indent="3"/>
    </xf>
    <xf numFmtId="0" fontId="5" fillId="0" borderId="213" xfId="0" applyFont="1" applyBorder="1" applyAlignment="1">
      <alignment horizontal="right" vertical="center"/>
    </xf>
    <xf numFmtId="0" fontId="12" fillId="0" borderId="214" xfId="0" applyFont="1" applyBorder="1" applyAlignment="1">
      <alignment vertical="center"/>
    </xf>
    <xf numFmtId="0" fontId="2" fillId="0" borderId="218" xfId="0" applyFont="1" applyBorder="1" applyAlignment="1">
      <alignment horizontal="distributed" vertical="center"/>
    </xf>
    <xf numFmtId="0" fontId="0" fillId="0" borderId="165" xfId="0" applyFont="1" applyBorder="1" applyAlignment="1">
      <alignment vertical="center"/>
    </xf>
    <xf numFmtId="0" fontId="5" fillId="0" borderId="219" xfId="0" applyFont="1" applyBorder="1" applyAlignment="1">
      <alignment horizontal="right" vertical="center"/>
    </xf>
    <xf numFmtId="0" fontId="12" fillId="0" borderId="161" xfId="0" applyFont="1" applyBorder="1" applyAlignment="1">
      <alignment vertical="center"/>
    </xf>
    <xf numFmtId="0" fontId="4" fillId="0" borderId="35"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opLeftCell="A16" zoomScale="85" zoomScaleNormal="85" workbookViewId="0">
      <selection activeCell="L26" activeCellId="3" sqref="C21:H21 L21:N21 C26:H26 L26:N26"/>
    </sheetView>
  </sheetViews>
  <sheetFormatPr defaultColWidth="12.625" defaultRowHeight="11.25"/>
  <cols>
    <col min="1" max="1" width="10.625" style="2" customWidth="1"/>
    <col min="2" max="2" width="11.375" style="2" customWidth="1"/>
    <col min="3" max="3" width="13.625" style="2" customWidth="1"/>
    <col min="4" max="4" width="11.625" style="2" customWidth="1"/>
    <col min="5" max="6" width="13.5" style="2" customWidth="1"/>
    <col min="7" max="7" width="12.125" style="2" customWidth="1"/>
    <col min="8" max="8" width="14" style="2" customWidth="1"/>
    <col min="9" max="9" width="11.125" style="2" customWidth="1"/>
    <col min="10" max="14" width="12.25" style="2" customWidth="1"/>
    <col min="15" max="15" width="11.375" style="2" customWidth="1"/>
    <col min="16" max="16" width="10.625" style="2" customWidth="1"/>
    <col min="17" max="16384" width="12.625" style="2"/>
  </cols>
  <sheetData>
    <row r="1" spans="1:16" ht="15">
      <c r="A1" s="352" t="s">
        <v>203</v>
      </c>
      <c r="B1" s="352"/>
      <c r="C1" s="352"/>
      <c r="D1" s="352"/>
      <c r="E1" s="352"/>
      <c r="F1" s="352"/>
      <c r="G1" s="352"/>
      <c r="H1" s="352"/>
      <c r="I1" s="352"/>
      <c r="J1" s="352"/>
      <c r="K1" s="352"/>
      <c r="L1" s="352"/>
      <c r="M1" s="352"/>
      <c r="N1" s="352"/>
      <c r="O1" s="352"/>
      <c r="P1" s="352"/>
    </row>
    <row r="2" spans="1:16" ht="12" thickBot="1">
      <c r="A2" s="2" t="s">
        <v>14</v>
      </c>
    </row>
    <row r="3" spans="1:16" ht="19.5" customHeight="1">
      <c r="A3" s="353" t="s">
        <v>4</v>
      </c>
      <c r="B3" s="354"/>
      <c r="C3" s="357" t="s">
        <v>5</v>
      </c>
      <c r="D3" s="358"/>
      <c r="E3" s="359"/>
      <c r="F3" s="357" t="s">
        <v>6</v>
      </c>
      <c r="G3" s="358"/>
      <c r="H3" s="359"/>
      <c r="I3" s="357" t="s">
        <v>107</v>
      </c>
      <c r="J3" s="358"/>
      <c r="K3" s="359"/>
      <c r="L3" s="357" t="s">
        <v>7</v>
      </c>
      <c r="M3" s="358"/>
      <c r="N3" s="359"/>
      <c r="O3" s="360" t="s">
        <v>108</v>
      </c>
      <c r="P3" s="361"/>
    </row>
    <row r="4" spans="1:16" ht="15" customHeight="1">
      <c r="A4" s="355"/>
      <c r="B4" s="356"/>
      <c r="C4" s="20" t="s">
        <v>0</v>
      </c>
      <c r="D4" s="17" t="s">
        <v>8</v>
      </c>
      <c r="E4" s="22" t="s">
        <v>1</v>
      </c>
      <c r="F4" s="20" t="s">
        <v>0</v>
      </c>
      <c r="G4" s="17" t="s">
        <v>8</v>
      </c>
      <c r="H4" s="22" t="s">
        <v>1</v>
      </c>
      <c r="I4" s="20" t="s">
        <v>0</v>
      </c>
      <c r="J4" s="17" t="s">
        <v>8</v>
      </c>
      <c r="K4" s="22" t="s">
        <v>1</v>
      </c>
      <c r="L4" s="20" t="s">
        <v>0</v>
      </c>
      <c r="M4" s="17" t="s">
        <v>8</v>
      </c>
      <c r="N4" s="22" t="s">
        <v>1</v>
      </c>
      <c r="O4" s="362"/>
      <c r="P4" s="363"/>
    </row>
    <row r="5" spans="1:16" ht="13.5">
      <c r="A5" s="340"/>
      <c r="B5" s="341"/>
      <c r="C5" s="35" t="s">
        <v>2</v>
      </c>
      <c r="D5" s="36" t="s">
        <v>2</v>
      </c>
      <c r="E5" s="37" t="s">
        <v>2</v>
      </c>
      <c r="F5" s="35" t="s">
        <v>2</v>
      </c>
      <c r="G5" s="36" t="s">
        <v>2</v>
      </c>
      <c r="H5" s="37" t="s">
        <v>2</v>
      </c>
      <c r="I5" s="35" t="s">
        <v>2</v>
      </c>
      <c r="J5" s="36" t="s">
        <v>2</v>
      </c>
      <c r="K5" s="37" t="s">
        <v>2</v>
      </c>
      <c r="L5" s="35" t="s">
        <v>2</v>
      </c>
      <c r="M5" s="36" t="s">
        <v>2</v>
      </c>
      <c r="N5" s="37" t="s">
        <v>2</v>
      </c>
      <c r="O5" s="342"/>
      <c r="P5" s="343"/>
    </row>
    <row r="6" spans="1:16" ht="21" customHeight="1">
      <c r="A6" s="344" t="s">
        <v>64</v>
      </c>
      <c r="B6" s="345"/>
      <c r="C6" s="133">
        <v>38966</v>
      </c>
      <c r="D6" s="134">
        <v>860053</v>
      </c>
      <c r="E6" s="135">
        <v>899019</v>
      </c>
      <c r="F6" s="133">
        <v>25973</v>
      </c>
      <c r="G6" s="134">
        <v>80551</v>
      </c>
      <c r="H6" s="135">
        <v>106524</v>
      </c>
      <c r="I6" s="133" t="s">
        <v>105</v>
      </c>
      <c r="J6" s="134">
        <v>76083</v>
      </c>
      <c r="K6" s="135">
        <v>76083</v>
      </c>
      <c r="L6" s="133">
        <v>12994</v>
      </c>
      <c r="M6" s="134">
        <v>703419</v>
      </c>
      <c r="N6" s="135">
        <v>716412</v>
      </c>
      <c r="O6" s="346" t="s">
        <v>3</v>
      </c>
      <c r="P6" s="347"/>
    </row>
    <row r="7" spans="1:16" ht="21" customHeight="1">
      <c r="A7" s="348" t="s">
        <v>86</v>
      </c>
      <c r="B7" s="349"/>
      <c r="C7" s="136">
        <v>341372604</v>
      </c>
      <c r="D7" s="137">
        <v>1097856</v>
      </c>
      <c r="E7" s="138">
        <v>342470460</v>
      </c>
      <c r="F7" s="136">
        <v>340687547</v>
      </c>
      <c r="G7" s="137">
        <v>382489</v>
      </c>
      <c r="H7" s="138">
        <v>341070036</v>
      </c>
      <c r="I7" s="136">
        <v>46528</v>
      </c>
      <c r="J7" s="137">
        <v>201992</v>
      </c>
      <c r="K7" s="138">
        <v>248520</v>
      </c>
      <c r="L7" s="136">
        <v>638529</v>
      </c>
      <c r="M7" s="137">
        <v>513375</v>
      </c>
      <c r="N7" s="138">
        <v>1151904</v>
      </c>
      <c r="O7" s="350" t="s">
        <v>92</v>
      </c>
      <c r="P7" s="351"/>
    </row>
    <row r="8" spans="1:16" s="3" customFormat="1" ht="21" customHeight="1">
      <c r="A8" s="328" t="s">
        <v>65</v>
      </c>
      <c r="B8" s="329"/>
      <c r="C8" s="139">
        <v>121927</v>
      </c>
      <c r="D8" s="137">
        <v>3845512</v>
      </c>
      <c r="E8" s="138">
        <v>3967440</v>
      </c>
      <c r="F8" s="140">
        <v>108179</v>
      </c>
      <c r="G8" s="137">
        <v>222712</v>
      </c>
      <c r="H8" s="138">
        <v>330891</v>
      </c>
      <c r="I8" s="136" t="s">
        <v>105</v>
      </c>
      <c r="J8" s="137">
        <v>534269</v>
      </c>
      <c r="K8" s="138">
        <v>534269</v>
      </c>
      <c r="L8" s="136">
        <v>13749</v>
      </c>
      <c r="M8" s="137">
        <v>3088531</v>
      </c>
      <c r="N8" s="138">
        <v>3102279</v>
      </c>
      <c r="O8" s="330" t="s">
        <v>65</v>
      </c>
      <c r="P8" s="331"/>
    </row>
    <row r="9" spans="1:16" ht="21" customHeight="1">
      <c r="A9" s="332" t="s">
        <v>87</v>
      </c>
      <c r="B9" s="333"/>
      <c r="C9" s="136">
        <v>83793242</v>
      </c>
      <c r="D9" s="137">
        <v>3052190</v>
      </c>
      <c r="E9" s="138">
        <v>86845432</v>
      </c>
      <c r="F9" s="136">
        <v>82174843</v>
      </c>
      <c r="G9" s="137">
        <v>1277611</v>
      </c>
      <c r="H9" s="138">
        <v>83452454</v>
      </c>
      <c r="I9" s="136" t="s">
        <v>105</v>
      </c>
      <c r="J9" s="137">
        <v>250858</v>
      </c>
      <c r="K9" s="138">
        <v>250858</v>
      </c>
      <c r="L9" s="136">
        <v>1618399</v>
      </c>
      <c r="M9" s="137">
        <v>1523721</v>
      </c>
      <c r="N9" s="138">
        <v>3142120</v>
      </c>
      <c r="O9" s="334" t="s">
        <v>87</v>
      </c>
      <c r="P9" s="335"/>
    </row>
    <row r="10" spans="1:16" ht="21" customHeight="1">
      <c r="A10" s="336" t="s">
        <v>66</v>
      </c>
      <c r="B10" s="337"/>
      <c r="C10" s="141">
        <v>425326740</v>
      </c>
      <c r="D10" s="142">
        <v>8855611</v>
      </c>
      <c r="E10" s="143">
        <v>434182351</v>
      </c>
      <c r="F10" s="141">
        <v>422996541</v>
      </c>
      <c r="G10" s="142">
        <v>1963363</v>
      </c>
      <c r="H10" s="143">
        <v>424959904</v>
      </c>
      <c r="I10" s="141">
        <v>46528</v>
      </c>
      <c r="J10" s="142">
        <v>1063203</v>
      </c>
      <c r="K10" s="143">
        <v>1109731</v>
      </c>
      <c r="L10" s="141">
        <v>2283671</v>
      </c>
      <c r="M10" s="142">
        <v>5829045</v>
      </c>
      <c r="N10" s="143">
        <v>8112716</v>
      </c>
      <c r="O10" s="338" t="s">
        <v>81</v>
      </c>
      <c r="P10" s="339"/>
    </row>
    <row r="11" spans="1:16" ht="21" customHeight="1">
      <c r="A11" s="317" t="s">
        <v>67</v>
      </c>
      <c r="B11" s="318"/>
      <c r="C11" s="21">
        <v>173668928</v>
      </c>
      <c r="D11" s="15">
        <v>3226322</v>
      </c>
      <c r="E11" s="23">
        <v>176895250</v>
      </c>
      <c r="F11" s="21">
        <v>171710643</v>
      </c>
      <c r="G11" s="15">
        <v>1595862</v>
      </c>
      <c r="H11" s="23">
        <v>173306506</v>
      </c>
      <c r="I11" s="21">
        <v>58671</v>
      </c>
      <c r="J11" s="15">
        <v>196702</v>
      </c>
      <c r="K11" s="23">
        <v>255373</v>
      </c>
      <c r="L11" s="21">
        <v>1899613</v>
      </c>
      <c r="M11" s="15">
        <v>1433758</v>
      </c>
      <c r="N11" s="23">
        <v>3333371</v>
      </c>
      <c r="O11" s="319" t="s">
        <v>67</v>
      </c>
      <c r="P11" s="320"/>
    </row>
    <row r="12" spans="1:16" ht="21" customHeight="1">
      <c r="A12" s="325" t="s">
        <v>94</v>
      </c>
      <c r="B12" s="326"/>
      <c r="C12" s="21">
        <v>7882394</v>
      </c>
      <c r="D12" s="15">
        <v>49198</v>
      </c>
      <c r="E12" s="23">
        <v>7931592</v>
      </c>
      <c r="F12" s="21">
        <v>7836936</v>
      </c>
      <c r="G12" s="15">
        <v>25252</v>
      </c>
      <c r="H12" s="23">
        <v>7862188</v>
      </c>
      <c r="I12" s="21">
        <v>1995</v>
      </c>
      <c r="J12" s="15">
        <v>896</v>
      </c>
      <c r="K12" s="23">
        <v>2891</v>
      </c>
      <c r="L12" s="21">
        <v>43463</v>
      </c>
      <c r="M12" s="15">
        <v>23051</v>
      </c>
      <c r="N12" s="23">
        <v>66514</v>
      </c>
      <c r="O12" s="307" t="s">
        <v>94</v>
      </c>
      <c r="P12" s="327"/>
    </row>
    <row r="13" spans="1:16" ht="21" customHeight="1">
      <c r="A13" s="317" t="s">
        <v>68</v>
      </c>
      <c r="B13" s="318"/>
      <c r="C13" s="21">
        <v>46254</v>
      </c>
      <c r="D13" s="15">
        <v>43062</v>
      </c>
      <c r="E13" s="23">
        <v>89315</v>
      </c>
      <c r="F13" s="21">
        <v>30767</v>
      </c>
      <c r="G13" s="15">
        <v>6773</v>
      </c>
      <c r="H13" s="23">
        <v>37540</v>
      </c>
      <c r="I13" s="21">
        <v>720</v>
      </c>
      <c r="J13" s="15">
        <v>10492</v>
      </c>
      <c r="K13" s="23">
        <v>11212</v>
      </c>
      <c r="L13" s="21">
        <v>14767</v>
      </c>
      <c r="M13" s="15">
        <v>25796</v>
      </c>
      <c r="N13" s="23">
        <v>40563</v>
      </c>
      <c r="O13" s="319" t="s">
        <v>68</v>
      </c>
      <c r="P13" s="320"/>
    </row>
    <row r="14" spans="1:16" ht="21" customHeight="1">
      <c r="A14" s="317" t="s">
        <v>69</v>
      </c>
      <c r="B14" s="318"/>
      <c r="C14" s="21">
        <v>31843602</v>
      </c>
      <c r="D14" s="15">
        <v>660428</v>
      </c>
      <c r="E14" s="23">
        <v>32504029</v>
      </c>
      <c r="F14" s="21">
        <v>30497368</v>
      </c>
      <c r="G14" s="15">
        <v>405076</v>
      </c>
      <c r="H14" s="23">
        <v>30902444</v>
      </c>
      <c r="I14" s="21" t="s">
        <v>105</v>
      </c>
      <c r="J14" s="15">
        <v>11996</v>
      </c>
      <c r="K14" s="23">
        <v>11996</v>
      </c>
      <c r="L14" s="21">
        <v>1346233</v>
      </c>
      <c r="M14" s="15">
        <v>243356</v>
      </c>
      <c r="N14" s="23">
        <v>1589589</v>
      </c>
      <c r="O14" s="319" t="s">
        <v>69</v>
      </c>
      <c r="P14" s="320"/>
    </row>
    <row r="15" spans="1:16" ht="21" customHeight="1">
      <c r="A15" s="317" t="s">
        <v>70</v>
      </c>
      <c r="B15" s="318"/>
      <c r="C15" s="21" t="s">
        <v>105</v>
      </c>
      <c r="D15" s="15" t="s">
        <v>105</v>
      </c>
      <c r="E15" s="23" t="s">
        <v>105</v>
      </c>
      <c r="F15" s="21" t="s">
        <v>105</v>
      </c>
      <c r="G15" s="15" t="s">
        <v>105</v>
      </c>
      <c r="H15" s="23" t="s">
        <v>105</v>
      </c>
      <c r="I15" s="21" t="s">
        <v>105</v>
      </c>
      <c r="J15" s="15" t="s">
        <v>105</v>
      </c>
      <c r="K15" s="23" t="s">
        <v>105</v>
      </c>
      <c r="L15" s="21" t="s">
        <v>105</v>
      </c>
      <c r="M15" s="15" t="s">
        <v>105</v>
      </c>
      <c r="N15" s="23" t="s">
        <v>105</v>
      </c>
      <c r="O15" s="319" t="s">
        <v>70</v>
      </c>
      <c r="P15" s="320"/>
    </row>
    <row r="16" spans="1:16" ht="21" customHeight="1">
      <c r="A16" s="317" t="s">
        <v>71</v>
      </c>
      <c r="B16" s="318"/>
      <c r="C16" s="21" t="s">
        <v>105</v>
      </c>
      <c r="D16" s="15">
        <v>14319</v>
      </c>
      <c r="E16" s="23">
        <v>14319</v>
      </c>
      <c r="F16" s="21" t="s">
        <v>105</v>
      </c>
      <c r="G16" s="15">
        <v>5</v>
      </c>
      <c r="H16" s="23">
        <v>5</v>
      </c>
      <c r="I16" s="21" t="s">
        <v>105</v>
      </c>
      <c r="J16" s="15">
        <v>5344</v>
      </c>
      <c r="K16" s="23">
        <v>5344</v>
      </c>
      <c r="L16" s="21" t="s">
        <v>105</v>
      </c>
      <c r="M16" s="15">
        <v>8969</v>
      </c>
      <c r="N16" s="23">
        <v>8969</v>
      </c>
      <c r="O16" s="319" t="s">
        <v>71</v>
      </c>
      <c r="P16" s="320"/>
    </row>
    <row r="17" spans="1:16" ht="21" customHeight="1">
      <c r="A17" s="317" t="s">
        <v>88</v>
      </c>
      <c r="B17" s="318"/>
      <c r="C17" s="21">
        <v>487641615</v>
      </c>
      <c r="D17" s="15">
        <v>14438516</v>
      </c>
      <c r="E17" s="23">
        <v>502080131</v>
      </c>
      <c r="F17" s="21">
        <v>478718397</v>
      </c>
      <c r="G17" s="15">
        <v>8768978</v>
      </c>
      <c r="H17" s="23">
        <v>487487375</v>
      </c>
      <c r="I17" s="21">
        <v>78939</v>
      </c>
      <c r="J17" s="15">
        <v>844723</v>
      </c>
      <c r="K17" s="23">
        <v>923662</v>
      </c>
      <c r="L17" s="21">
        <v>8844279</v>
      </c>
      <c r="M17" s="15">
        <v>4824815</v>
      </c>
      <c r="N17" s="23">
        <v>13669094</v>
      </c>
      <c r="O17" s="319" t="s">
        <v>88</v>
      </c>
      <c r="P17" s="320"/>
    </row>
    <row r="18" spans="1:16" ht="21" customHeight="1">
      <c r="A18" s="317" t="s">
        <v>72</v>
      </c>
      <c r="B18" s="318"/>
      <c r="C18" s="21">
        <v>103724764</v>
      </c>
      <c r="D18" s="15">
        <v>40333</v>
      </c>
      <c r="E18" s="23">
        <v>103765097</v>
      </c>
      <c r="F18" s="21">
        <v>103715690</v>
      </c>
      <c r="G18" s="15">
        <v>7216</v>
      </c>
      <c r="H18" s="23">
        <v>103722906</v>
      </c>
      <c r="I18" s="21" t="s">
        <v>105</v>
      </c>
      <c r="J18" s="15">
        <v>30371</v>
      </c>
      <c r="K18" s="23">
        <v>30371</v>
      </c>
      <c r="L18" s="21">
        <v>9074</v>
      </c>
      <c r="M18" s="15">
        <v>2746</v>
      </c>
      <c r="N18" s="23">
        <v>11820</v>
      </c>
      <c r="O18" s="319" t="s">
        <v>72</v>
      </c>
      <c r="P18" s="320"/>
    </row>
    <row r="19" spans="1:16" ht="21" customHeight="1">
      <c r="A19" s="317" t="s">
        <v>73</v>
      </c>
      <c r="B19" s="318"/>
      <c r="C19" s="21">
        <v>224112</v>
      </c>
      <c r="D19" s="15" t="s">
        <v>105</v>
      </c>
      <c r="E19" s="23">
        <v>224112</v>
      </c>
      <c r="F19" s="21">
        <v>223944</v>
      </c>
      <c r="G19" s="15" t="s">
        <v>105</v>
      </c>
      <c r="H19" s="23">
        <v>223944</v>
      </c>
      <c r="I19" s="21" t="s">
        <v>105</v>
      </c>
      <c r="J19" s="15" t="s">
        <v>105</v>
      </c>
      <c r="K19" s="23" t="s">
        <v>105</v>
      </c>
      <c r="L19" s="21">
        <v>168</v>
      </c>
      <c r="M19" s="15" t="s">
        <v>105</v>
      </c>
      <c r="N19" s="23">
        <v>168</v>
      </c>
      <c r="O19" s="319" t="s">
        <v>73</v>
      </c>
      <c r="P19" s="320"/>
    </row>
    <row r="20" spans="1:16" ht="21" customHeight="1">
      <c r="A20" s="317" t="s">
        <v>89</v>
      </c>
      <c r="B20" s="318"/>
      <c r="C20" s="21">
        <v>12331436</v>
      </c>
      <c r="D20" s="15" t="s">
        <v>105</v>
      </c>
      <c r="E20" s="23">
        <v>12331436</v>
      </c>
      <c r="F20" s="21">
        <v>12331436</v>
      </c>
      <c r="G20" s="15" t="s">
        <v>105</v>
      </c>
      <c r="H20" s="23">
        <v>12331436</v>
      </c>
      <c r="I20" s="21" t="s">
        <v>105</v>
      </c>
      <c r="J20" s="15" t="s">
        <v>105</v>
      </c>
      <c r="K20" s="23" t="s">
        <v>105</v>
      </c>
      <c r="L20" s="21" t="s">
        <v>105</v>
      </c>
      <c r="M20" s="15" t="s">
        <v>105</v>
      </c>
      <c r="N20" s="23" t="s">
        <v>105</v>
      </c>
      <c r="O20" s="319" t="s">
        <v>89</v>
      </c>
      <c r="P20" s="320"/>
    </row>
    <row r="21" spans="1:16" ht="24" customHeight="1">
      <c r="A21" s="317" t="s">
        <v>109</v>
      </c>
      <c r="B21" s="318"/>
      <c r="C21" s="274" t="s">
        <v>205</v>
      </c>
      <c r="D21" s="146" t="s">
        <v>205</v>
      </c>
      <c r="E21" s="147" t="s">
        <v>205</v>
      </c>
      <c r="F21" s="274" t="s">
        <v>205</v>
      </c>
      <c r="G21" s="146" t="s">
        <v>205</v>
      </c>
      <c r="H21" s="147" t="s">
        <v>205</v>
      </c>
      <c r="I21" s="148" t="s">
        <v>105</v>
      </c>
      <c r="J21" s="146" t="s">
        <v>105</v>
      </c>
      <c r="K21" s="147" t="s">
        <v>105</v>
      </c>
      <c r="L21" s="275" t="s">
        <v>206</v>
      </c>
      <c r="M21" s="146" t="s">
        <v>205</v>
      </c>
      <c r="N21" s="148" t="s">
        <v>207</v>
      </c>
      <c r="O21" s="319" t="s">
        <v>109</v>
      </c>
      <c r="P21" s="320"/>
    </row>
    <row r="22" spans="1:16" ht="21" customHeight="1">
      <c r="A22" s="317" t="s">
        <v>74</v>
      </c>
      <c r="B22" s="318"/>
      <c r="C22" s="21">
        <v>1345</v>
      </c>
      <c r="D22" s="15">
        <v>265</v>
      </c>
      <c r="E22" s="23">
        <v>1611</v>
      </c>
      <c r="F22" s="21">
        <v>1345</v>
      </c>
      <c r="G22" s="15">
        <v>265</v>
      </c>
      <c r="H22" s="23">
        <v>1611</v>
      </c>
      <c r="I22" s="21" t="s">
        <v>105</v>
      </c>
      <c r="J22" s="15" t="s">
        <v>105</v>
      </c>
      <c r="K22" s="23" t="s">
        <v>105</v>
      </c>
      <c r="L22" s="21" t="s">
        <v>105</v>
      </c>
      <c r="M22" s="15" t="s">
        <v>105</v>
      </c>
      <c r="N22" s="23" t="s">
        <v>105</v>
      </c>
      <c r="O22" s="319" t="s">
        <v>74</v>
      </c>
      <c r="P22" s="320"/>
    </row>
    <row r="23" spans="1:16" ht="21" customHeight="1">
      <c r="A23" s="317" t="s">
        <v>75</v>
      </c>
      <c r="B23" s="318"/>
      <c r="C23" s="21" t="s">
        <v>105</v>
      </c>
      <c r="D23" s="15" t="s">
        <v>105</v>
      </c>
      <c r="E23" s="23" t="s">
        <v>105</v>
      </c>
      <c r="F23" s="21" t="s">
        <v>105</v>
      </c>
      <c r="G23" s="15" t="s">
        <v>105</v>
      </c>
      <c r="H23" s="23" t="s">
        <v>105</v>
      </c>
      <c r="I23" s="21" t="s">
        <v>105</v>
      </c>
      <c r="J23" s="15" t="s">
        <v>105</v>
      </c>
      <c r="K23" s="23" t="s">
        <v>105</v>
      </c>
      <c r="L23" s="21" t="s">
        <v>105</v>
      </c>
      <c r="M23" s="15" t="s">
        <v>105</v>
      </c>
      <c r="N23" s="23" t="s">
        <v>105</v>
      </c>
      <c r="O23" s="319" t="s">
        <v>75</v>
      </c>
      <c r="P23" s="320"/>
    </row>
    <row r="24" spans="1:16" ht="21" customHeight="1">
      <c r="A24" s="325" t="s">
        <v>76</v>
      </c>
      <c r="B24" s="326"/>
      <c r="C24" s="21" t="s">
        <v>105</v>
      </c>
      <c r="D24" s="15" t="s">
        <v>105</v>
      </c>
      <c r="E24" s="23" t="s">
        <v>105</v>
      </c>
      <c r="F24" s="21" t="s">
        <v>105</v>
      </c>
      <c r="G24" s="15" t="s">
        <v>105</v>
      </c>
      <c r="H24" s="23" t="s">
        <v>105</v>
      </c>
      <c r="I24" s="21" t="s">
        <v>105</v>
      </c>
      <c r="J24" s="15" t="s">
        <v>105</v>
      </c>
      <c r="K24" s="23" t="s">
        <v>105</v>
      </c>
      <c r="L24" s="21" t="s">
        <v>105</v>
      </c>
      <c r="M24" s="15" t="s">
        <v>105</v>
      </c>
      <c r="N24" s="57" t="s">
        <v>105</v>
      </c>
      <c r="O24" s="307" t="s">
        <v>76</v>
      </c>
      <c r="P24" s="327"/>
    </row>
    <row r="25" spans="1:16" ht="21" customHeight="1">
      <c r="A25" s="317" t="s">
        <v>90</v>
      </c>
      <c r="B25" s="318"/>
      <c r="C25" s="21" t="s">
        <v>105</v>
      </c>
      <c r="D25" s="15" t="s">
        <v>105</v>
      </c>
      <c r="E25" s="23" t="s">
        <v>105</v>
      </c>
      <c r="F25" s="21" t="s">
        <v>105</v>
      </c>
      <c r="G25" s="15" t="s">
        <v>105</v>
      </c>
      <c r="H25" s="23" t="s">
        <v>105</v>
      </c>
      <c r="I25" s="21" t="s">
        <v>105</v>
      </c>
      <c r="J25" s="15" t="s">
        <v>105</v>
      </c>
      <c r="K25" s="23" t="s">
        <v>105</v>
      </c>
      <c r="L25" s="21" t="s">
        <v>105</v>
      </c>
      <c r="M25" s="15" t="s">
        <v>105</v>
      </c>
      <c r="N25" s="23" t="s">
        <v>105</v>
      </c>
      <c r="O25" s="319" t="s">
        <v>90</v>
      </c>
      <c r="P25" s="320"/>
    </row>
    <row r="26" spans="1:16" ht="21" customHeight="1">
      <c r="A26" s="317" t="s">
        <v>91</v>
      </c>
      <c r="B26" s="318"/>
      <c r="C26" s="275" t="s">
        <v>205</v>
      </c>
      <c r="D26" s="146" t="s">
        <v>208</v>
      </c>
      <c r="E26" s="147" t="s">
        <v>205</v>
      </c>
      <c r="F26" s="275" t="s">
        <v>205</v>
      </c>
      <c r="G26" s="146" t="s">
        <v>206</v>
      </c>
      <c r="H26" s="147" t="s">
        <v>206</v>
      </c>
      <c r="I26" s="21" t="s">
        <v>105</v>
      </c>
      <c r="J26" s="15" t="s">
        <v>105</v>
      </c>
      <c r="K26" s="23" t="s">
        <v>105</v>
      </c>
      <c r="L26" s="275" t="s">
        <v>205</v>
      </c>
      <c r="M26" s="146" t="s">
        <v>205</v>
      </c>
      <c r="N26" s="147" t="s">
        <v>205</v>
      </c>
      <c r="O26" s="319" t="s">
        <v>91</v>
      </c>
      <c r="P26" s="320"/>
    </row>
    <row r="27" spans="1:16" ht="21" customHeight="1">
      <c r="A27" s="317" t="s">
        <v>77</v>
      </c>
      <c r="B27" s="318"/>
      <c r="C27" s="21">
        <v>579801</v>
      </c>
      <c r="D27" s="15">
        <v>344</v>
      </c>
      <c r="E27" s="23">
        <v>580146</v>
      </c>
      <c r="F27" s="21">
        <v>579801</v>
      </c>
      <c r="G27" s="15">
        <v>344</v>
      </c>
      <c r="H27" s="23">
        <v>580146</v>
      </c>
      <c r="I27" s="21" t="s">
        <v>105</v>
      </c>
      <c r="J27" s="15" t="s">
        <v>105</v>
      </c>
      <c r="K27" s="23" t="s">
        <v>105</v>
      </c>
      <c r="L27" s="21" t="s">
        <v>105</v>
      </c>
      <c r="M27" s="15" t="s">
        <v>105</v>
      </c>
      <c r="N27" s="23" t="s">
        <v>105</v>
      </c>
      <c r="O27" s="319" t="s">
        <v>77</v>
      </c>
      <c r="P27" s="320"/>
    </row>
    <row r="28" spans="1:16" ht="21" customHeight="1">
      <c r="A28" s="321" t="s">
        <v>78</v>
      </c>
      <c r="B28" s="322"/>
      <c r="C28" s="21">
        <v>3317</v>
      </c>
      <c r="D28" s="15" t="s">
        <v>105</v>
      </c>
      <c r="E28" s="23">
        <v>3317</v>
      </c>
      <c r="F28" s="21">
        <v>3317</v>
      </c>
      <c r="G28" s="15" t="s">
        <v>105</v>
      </c>
      <c r="H28" s="23">
        <v>3317</v>
      </c>
      <c r="I28" s="21" t="s">
        <v>105</v>
      </c>
      <c r="J28" s="15" t="s">
        <v>105</v>
      </c>
      <c r="K28" s="23" t="s">
        <v>105</v>
      </c>
      <c r="L28" s="21" t="s">
        <v>105</v>
      </c>
      <c r="M28" s="15" t="s">
        <v>105</v>
      </c>
      <c r="N28" s="23" t="s">
        <v>105</v>
      </c>
      <c r="O28" s="323" t="s">
        <v>82</v>
      </c>
      <c r="P28" s="324"/>
    </row>
    <row r="29" spans="1:16" ht="21" customHeight="1">
      <c r="A29" s="305" t="s">
        <v>79</v>
      </c>
      <c r="B29" s="306"/>
      <c r="C29" s="21">
        <v>2272041</v>
      </c>
      <c r="D29" s="15" t="s">
        <v>105</v>
      </c>
      <c r="E29" s="23">
        <v>2272041</v>
      </c>
      <c r="F29" s="21">
        <v>2271957</v>
      </c>
      <c r="G29" s="15" t="s">
        <v>105</v>
      </c>
      <c r="H29" s="23">
        <v>2271957</v>
      </c>
      <c r="I29" s="21" t="s">
        <v>105</v>
      </c>
      <c r="J29" s="15" t="s">
        <v>105</v>
      </c>
      <c r="K29" s="23" t="s">
        <v>105</v>
      </c>
      <c r="L29" s="21">
        <v>84</v>
      </c>
      <c r="M29" s="15" t="s">
        <v>105</v>
      </c>
      <c r="N29" s="23">
        <v>84</v>
      </c>
      <c r="O29" s="307" t="s">
        <v>79</v>
      </c>
      <c r="P29" s="308"/>
    </row>
    <row r="30" spans="1:16" ht="21" customHeight="1" thickBot="1">
      <c r="A30" s="309" t="s">
        <v>80</v>
      </c>
      <c r="B30" s="310"/>
      <c r="C30" s="58">
        <v>4672008</v>
      </c>
      <c r="D30" s="59">
        <v>6809</v>
      </c>
      <c r="E30" s="60">
        <v>4678817</v>
      </c>
      <c r="F30" s="58">
        <v>4666616</v>
      </c>
      <c r="G30" s="59">
        <v>6027</v>
      </c>
      <c r="H30" s="60">
        <v>4672643</v>
      </c>
      <c r="I30" s="58" t="s">
        <v>105</v>
      </c>
      <c r="J30" s="59" t="s">
        <v>105</v>
      </c>
      <c r="K30" s="60" t="s">
        <v>105</v>
      </c>
      <c r="L30" s="58">
        <v>5392</v>
      </c>
      <c r="M30" s="59">
        <v>782</v>
      </c>
      <c r="N30" s="60">
        <v>6174</v>
      </c>
      <c r="O30" s="311" t="s">
        <v>80</v>
      </c>
      <c r="P30" s="312"/>
    </row>
    <row r="31" spans="1:16" s="3" customFormat="1" ht="21" customHeight="1" thickTop="1">
      <c r="A31" s="313" t="s">
        <v>110</v>
      </c>
      <c r="B31" s="314"/>
      <c r="C31" s="117">
        <v>1320654594</v>
      </c>
      <c r="D31" s="118">
        <v>33416009</v>
      </c>
      <c r="E31" s="119">
        <v>1354070603</v>
      </c>
      <c r="F31" s="117">
        <v>1299776758</v>
      </c>
      <c r="G31" s="118">
        <v>18859964</v>
      </c>
      <c r="H31" s="119">
        <v>1318636722</v>
      </c>
      <c r="I31" s="117">
        <v>186854</v>
      </c>
      <c r="J31" s="118">
        <v>2163726</v>
      </c>
      <c r="K31" s="119">
        <v>2350580</v>
      </c>
      <c r="L31" s="120">
        <v>20690982</v>
      </c>
      <c r="M31" s="118">
        <v>12392319</v>
      </c>
      <c r="N31" s="130">
        <v>33083301</v>
      </c>
      <c r="O31" s="315" t="s">
        <v>110</v>
      </c>
      <c r="P31" s="316"/>
    </row>
    <row r="32" spans="1:16" ht="18" customHeight="1">
      <c r="A32" s="296" t="s">
        <v>95</v>
      </c>
      <c r="B32" s="297"/>
      <c r="C32" s="121">
        <v>103440884</v>
      </c>
      <c r="D32" s="122">
        <v>3026202</v>
      </c>
      <c r="E32" s="123">
        <v>106467086</v>
      </c>
      <c r="F32" s="121">
        <v>101545440</v>
      </c>
      <c r="G32" s="122">
        <v>1849292</v>
      </c>
      <c r="H32" s="123">
        <v>103394732</v>
      </c>
      <c r="I32" s="121">
        <v>16733</v>
      </c>
      <c r="J32" s="122">
        <v>174511</v>
      </c>
      <c r="K32" s="123">
        <v>191244</v>
      </c>
      <c r="L32" s="124">
        <v>1878710</v>
      </c>
      <c r="M32" s="122">
        <v>1002399</v>
      </c>
      <c r="N32" s="131">
        <v>2881109</v>
      </c>
      <c r="O32" s="298" t="s">
        <v>95</v>
      </c>
      <c r="P32" s="299"/>
    </row>
    <row r="33" spans="1:16" ht="18" customHeight="1" thickBot="1">
      <c r="A33" s="300" t="s">
        <v>96</v>
      </c>
      <c r="B33" s="301"/>
      <c r="C33" s="125">
        <v>1217213710</v>
      </c>
      <c r="D33" s="126">
        <v>30389807</v>
      </c>
      <c r="E33" s="127">
        <v>1247603518</v>
      </c>
      <c r="F33" s="125">
        <v>1198231318</v>
      </c>
      <c r="G33" s="126">
        <v>17010672</v>
      </c>
      <c r="H33" s="127">
        <v>1215241990</v>
      </c>
      <c r="I33" s="125">
        <v>170120</v>
      </c>
      <c r="J33" s="126">
        <v>1989216</v>
      </c>
      <c r="K33" s="127">
        <v>2159336</v>
      </c>
      <c r="L33" s="128">
        <v>18812272</v>
      </c>
      <c r="M33" s="126">
        <v>11389920</v>
      </c>
      <c r="N33" s="132">
        <v>30202192</v>
      </c>
      <c r="O33" s="302" t="s">
        <v>96</v>
      </c>
      <c r="P33" s="303"/>
    </row>
    <row r="34" spans="1:16" s="151" customFormat="1">
      <c r="A34" s="150" t="s">
        <v>111</v>
      </c>
      <c r="B34" s="304" t="s">
        <v>112</v>
      </c>
      <c r="C34" s="304"/>
      <c r="D34" s="304"/>
      <c r="E34" s="304"/>
      <c r="F34" s="304"/>
      <c r="G34" s="304"/>
    </row>
    <row r="35" spans="1:16">
      <c r="A35" s="115" t="s">
        <v>113</v>
      </c>
      <c r="B35" s="2" t="s">
        <v>114</v>
      </c>
      <c r="K35" s="129"/>
    </row>
    <row r="36" spans="1:16">
      <c r="A36" s="1" t="s">
        <v>115</v>
      </c>
      <c r="B36" s="4" t="s">
        <v>116</v>
      </c>
    </row>
    <row r="37" spans="1:16">
      <c r="A37" s="1" t="s">
        <v>115</v>
      </c>
      <c r="B37" s="2" t="s">
        <v>117</v>
      </c>
    </row>
    <row r="38" spans="1:16">
      <c r="A38" s="1" t="s">
        <v>115</v>
      </c>
      <c r="B38" s="2" t="s">
        <v>97</v>
      </c>
    </row>
    <row r="39" spans="1:16">
      <c r="A39" s="116" t="s">
        <v>98</v>
      </c>
      <c r="B39" s="2" t="s">
        <v>99</v>
      </c>
    </row>
    <row r="40" spans="1:16">
      <c r="B40" s="2" t="s">
        <v>103</v>
      </c>
    </row>
    <row r="41" spans="1:16">
      <c r="B41" s="2" t="s">
        <v>104</v>
      </c>
    </row>
    <row r="43" spans="1:16">
      <c r="C43" s="129"/>
      <c r="D43" s="129"/>
      <c r="E43" s="129"/>
      <c r="F43" s="129"/>
      <c r="G43" s="129"/>
      <c r="H43" s="129"/>
      <c r="I43" s="129"/>
      <c r="J43" s="129"/>
      <c r="K43" s="129"/>
      <c r="L43" s="129"/>
      <c r="M43" s="129"/>
      <c r="N43" s="129"/>
    </row>
    <row r="44" spans="1:16">
      <c r="A44" s="4"/>
      <c r="B44" s="4"/>
      <c r="C44" s="4"/>
      <c r="D44" s="4"/>
      <c r="E44" s="4"/>
      <c r="F44" s="4"/>
      <c r="G44" s="4"/>
      <c r="H44" s="4"/>
      <c r="I44" s="4"/>
      <c r="J44" s="4"/>
      <c r="K44" s="4"/>
      <c r="L44" s="4"/>
      <c r="M44" s="4"/>
      <c r="N44" s="4"/>
    </row>
    <row r="45" spans="1:16">
      <c r="A45" s="4"/>
      <c r="B45" s="4"/>
      <c r="C45" s="4"/>
      <c r="D45" s="4"/>
      <c r="E45" s="4"/>
      <c r="F45" s="4"/>
      <c r="G45" s="4"/>
      <c r="H45" s="4"/>
      <c r="I45" s="4"/>
      <c r="J45" s="4"/>
      <c r="K45" s="4"/>
      <c r="L45" s="4"/>
      <c r="M45" s="4"/>
      <c r="N45" s="4"/>
    </row>
    <row r="46" spans="1:16">
      <c r="A46" s="4"/>
      <c r="B46" s="4"/>
      <c r="C46" s="4"/>
      <c r="D46" s="4"/>
      <c r="E46" s="4"/>
      <c r="F46" s="4"/>
      <c r="G46" s="4"/>
      <c r="H46" s="4"/>
      <c r="I46" s="4"/>
      <c r="J46" s="4"/>
      <c r="K46" s="4"/>
      <c r="L46" s="4"/>
      <c r="M46" s="4"/>
    </row>
    <row r="47" spans="1:16">
      <c r="A47" s="4"/>
      <c r="B47" s="4"/>
      <c r="C47" s="4"/>
      <c r="D47" s="4"/>
      <c r="E47" s="4"/>
      <c r="F47" s="4"/>
      <c r="G47" s="4"/>
      <c r="H47" s="4"/>
      <c r="I47" s="4"/>
      <c r="J47" s="4"/>
      <c r="K47" s="4"/>
      <c r="L47" s="4"/>
      <c r="M47" s="4"/>
    </row>
    <row r="48" spans="1:16">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
(H30)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zoomScale="85" zoomScaleNormal="100" zoomScaleSheetLayoutView="85" workbookViewId="0">
      <selection activeCell="P13" sqref="P13"/>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372" t="s">
        <v>184</v>
      </c>
      <c r="B1" s="372"/>
      <c r="C1" s="372"/>
      <c r="D1" s="372"/>
      <c r="E1" s="372"/>
      <c r="F1" s="372"/>
      <c r="G1" s="372"/>
      <c r="H1" s="372"/>
      <c r="I1" s="372"/>
      <c r="J1" s="372"/>
      <c r="K1" s="372"/>
    </row>
    <row r="2" spans="1:11" ht="16.5" customHeight="1">
      <c r="A2" s="353" t="s">
        <v>185</v>
      </c>
      <c r="B2" s="373"/>
      <c r="C2" s="354"/>
      <c r="D2" s="427" t="s">
        <v>186</v>
      </c>
      <c r="E2" s="427"/>
      <c r="F2" s="427" t="s">
        <v>187</v>
      </c>
      <c r="G2" s="427"/>
      <c r="H2" s="427" t="s">
        <v>188</v>
      </c>
      <c r="I2" s="427"/>
      <c r="J2" s="428" t="s">
        <v>189</v>
      </c>
      <c r="K2" s="429"/>
    </row>
    <row r="3" spans="1:11" ht="16.5" customHeight="1">
      <c r="A3" s="355"/>
      <c r="B3" s="374"/>
      <c r="C3" s="356"/>
      <c r="D3" s="32" t="s">
        <v>190</v>
      </c>
      <c r="E3" s="19" t="s">
        <v>191</v>
      </c>
      <c r="F3" s="32" t="s">
        <v>190</v>
      </c>
      <c r="G3" s="19" t="s">
        <v>192</v>
      </c>
      <c r="H3" s="32" t="s">
        <v>190</v>
      </c>
      <c r="I3" s="19" t="s">
        <v>191</v>
      </c>
      <c r="J3" s="32" t="s">
        <v>193</v>
      </c>
      <c r="K3" s="245" t="s">
        <v>194</v>
      </c>
    </row>
    <row r="4" spans="1:11" s="31" customFormat="1">
      <c r="A4" s="246"/>
      <c r="B4" s="247"/>
      <c r="C4" s="248"/>
      <c r="D4" s="249" t="s">
        <v>127</v>
      </c>
      <c r="E4" s="42" t="s">
        <v>2</v>
      </c>
      <c r="F4" s="249" t="s">
        <v>127</v>
      </c>
      <c r="G4" s="42" t="s">
        <v>2</v>
      </c>
      <c r="H4" s="249" t="s">
        <v>127</v>
      </c>
      <c r="I4" s="42" t="s">
        <v>2</v>
      </c>
      <c r="J4" s="249" t="s">
        <v>127</v>
      </c>
      <c r="K4" s="250" t="s">
        <v>2</v>
      </c>
    </row>
    <row r="5" spans="1:11" ht="28.5" customHeight="1">
      <c r="A5" s="440" t="s">
        <v>128</v>
      </c>
      <c r="B5" s="442" t="s">
        <v>195</v>
      </c>
      <c r="C5" s="443"/>
      <c r="D5" s="251" t="s">
        <v>33</v>
      </c>
      <c r="E5" s="252" t="s">
        <v>33</v>
      </c>
      <c r="F5" s="251" t="s">
        <v>33</v>
      </c>
      <c r="G5" s="252" t="s">
        <v>33</v>
      </c>
      <c r="H5" s="251" t="s">
        <v>33</v>
      </c>
      <c r="I5" s="252" t="s">
        <v>33</v>
      </c>
      <c r="J5" s="251" t="s">
        <v>33</v>
      </c>
      <c r="K5" s="253" t="s">
        <v>33</v>
      </c>
    </row>
    <row r="6" spans="1:11" ht="28.5" customHeight="1">
      <c r="A6" s="440"/>
      <c r="B6" s="444" t="s">
        <v>129</v>
      </c>
      <c r="C6" s="445"/>
      <c r="D6" s="254">
        <v>6</v>
      </c>
      <c r="E6" s="255">
        <v>168790</v>
      </c>
      <c r="F6" s="254">
        <v>6</v>
      </c>
      <c r="G6" s="255">
        <v>2866</v>
      </c>
      <c r="H6" s="254" t="s">
        <v>33</v>
      </c>
      <c r="I6" s="255" t="s">
        <v>33</v>
      </c>
      <c r="J6" s="254">
        <v>12</v>
      </c>
      <c r="K6" s="256">
        <v>171655</v>
      </c>
    </row>
    <row r="7" spans="1:11" ht="28.5" customHeight="1">
      <c r="A7" s="440"/>
      <c r="B7" s="446" t="s">
        <v>195</v>
      </c>
      <c r="C7" s="447"/>
      <c r="D7" s="251" t="s">
        <v>33</v>
      </c>
      <c r="E7" s="252" t="s">
        <v>33</v>
      </c>
      <c r="F7" s="251" t="s">
        <v>33</v>
      </c>
      <c r="G7" s="252" t="s">
        <v>33</v>
      </c>
      <c r="H7" s="251" t="s">
        <v>33</v>
      </c>
      <c r="I7" s="252" t="s">
        <v>33</v>
      </c>
      <c r="J7" s="251" t="s">
        <v>33</v>
      </c>
      <c r="K7" s="253" t="s">
        <v>33</v>
      </c>
    </row>
    <row r="8" spans="1:11" s="1" customFormat="1" ht="28.5" customHeight="1">
      <c r="A8" s="440"/>
      <c r="B8" s="444" t="s">
        <v>130</v>
      </c>
      <c r="C8" s="379"/>
      <c r="D8" s="254">
        <v>15</v>
      </c>
      <c r="E8" s="255">
        <v>131377</v>
      </c>
      <c r="F8" s="254">
        <v>23</v>
      </c>
      <c r="G8" s="255">
        <v>26602</v>
      </c>
      <c r="H8" s="254" t="s">
        <v>33</v>
      </c>
      <c r="I8" s="255" t="s">
        <v>33</v>
      </c>
      <c r="J8" s="254">
        <v>38</v>
      </c>
      <c r="K8" s="256">
        <v>157979</v>
      </c>
    </row>
    <row r="9" spans="1:11" ht="28.5" customHeight="1">
      <c r="A9" s="440"/>
      <c r="B9" s="446" t="s">
        <v>195</v>
      </c>
      <c r="C9" s="447"/>
      <c r="D9" s="251" t="s">
        <v>33</v>
      </c>
      <c r="E9" s="252" t="s">
        <v>33</v>
      </c>
      <c r="F9" s="251" t="s">
        <v>33</v>
      </c>
      <c r="G9" s="252" t="s">
        <v>33</v>
      </c>
      <c r="H9" s="251" t="s">
        <v>33</v>
      </c>
      <c r="I9" s="252" t="s">
        <v>33</v>
      </c>
      <c r="J9" s="251" t="s">
        <v>33</v>
      </c>
      <c r="K9" s="253" t="s">
        <v>33</v>
      </c>
    </row>
    <row r="10" spans="1:11" s="1" customFormat="1" ht="28.5" customHeight="1">
      <c r="A10" s="440"/>
      <c r="B10" s="444" t="s">
        <v>131</v>
      </c>
      <c r="C10" s="379"/>
      <c r="D10" s="254" t="s">
        <v>33</v>
      </c>
      <c r="E10" s="255" t="s">
        <v>33</v>
      </c>
      <c r="F10" s="254" t="s">
        <v>33</v>
      </c>
      <c r="G10" s="255" t="s">
        <v>33</v>
      </c>
      <c r="H10" s="254" t="s">
        <v>33</v>
      </c>
      <c r="I10" s="255" t="s">
        <v>33</v>
      </c>
      <c r="J10" s="254" t="s">
        <v>33</v>
      </c>
      <c r="K10" s="256" t="s">
        <v>33</v>
      </c>
    </row>
    <row r="11" spans="1:11" ht="28.5" customHeight="1">
      <c r="A11" s="440"/>
      <c r="B11" s="426" t="s">
        <v>133</v>
      </c>
      <c r="C11" s="318"/>
      <c r="D11" s="254">
        <v>1</v>
      </c>
      <c r="E11" s="255">
        <v>20919</v>
      </c>
      <c r="F11" s="254" t="s">
        <v>33</v>
      </c>
      <c r="G11" s="255" t="s">
        <v>33</v>
      </c>
      <c r="H11" s="254" t="s">
        <v>33</v>
      </c>
      <c r="I11" s="255" t="s">
        <v>33</v>
      </c>
      <c r="J11" s="254">
        <v>1</v>
      </c>
      <c r="K11" s="256">
        <v>20919</v>
      </c>
    </row>
    <row r="12" spans="1:11" ht="28.5" customHeight="1">
      <c r="A12" s="440"/>
      <c r="B12" s="426" t="s">
        <v>134</v>
      </c>
      <c r="C12" s="318"/>
      <c r="D12" s="254" t="s">
        <v>33</v>
      </c>
      <c r="E12" s="255" t="s">
        <v>33</v>
      </c>
      <c r="F12" s="254" t="s">
        <v>33</v>
      </c>
      <c r="G12" s="255" t="s">
        <v>33</v>
      </c>
      <c r="H12" s="254" t="s">
        <v>33</v>
      </c>
      <c r="I12" s="255" t="s">
        <v>33</v>
      </c>
      <c r="J12" s="254" t="s">
        <v>33</v>
      </c>
      <c r="K12" s="256" t="s">
        <v>33</v>
      </c>
    </row>
    <row r="13" spans="1:11" ht="28.5" customHeight="1">
      <c r="A13" s="440"/>
      <c r="B13" s="426" t="s">
        <v>135</v>
      </c>
      <c r="C13" s="318"/>
      <c r="D13" s="254">
        <v>16</v>
      </c>
      <c r="E13" s="255">
        <v>245799</v>
      </c>
      <c r="F13" s="254">
        <v>16</v>
      </c>
      <c r="G13" s="255">
        <v>11450</v>
      </c>
      <c r="H13" s="254" t="s">
        <v>33</v>
      </c>
      <c r="I13" s="255" t="s">
        <v>33</v>
      </c>
      <c r="J13" s="254">
        <v>32</v>
      </c>
      <c r="K13" s="256">
        <v>257249</v>
      </c>
    </row>
    <row r="14" spans="1:11" ht="28.5" customHeight="1">
      <c r="A14" s="441"/>
      <c r="B14" s="432" t="s">
        <v>137</v>
      </c>
      <c r="C14" s="433"/>
      <c r="D14" s="257">
        <v>4</v>
      </c>
      <c r="E14" s="258">
        <v>33448</v>
      </c>
      <c r="F14" s="257">
        <v>13</v>
      </c>
      <c r="G14" s="258">
        <v>18019</v>
      </c>
      <c r="H14" s="257" t="s">
        <v>33</v>
      </c>
      <c r="I14" s="258" t="s">
        <v>33</v>
      </c>
      <c r="J14" s="257">
        <v>17</v>
      </c>
      <c r="K14" s="259">
        <v>51467</v>
      </c>
    </row>
    <row r="15" spans="1:11" ht="28.5" customHeight="1">
      <c r="A15" s="434" t="s">
        <v>196</v>
      </c>
      <c r="B15" s="437" t="s">
        <v>197</v>
      </c>
      <c r="C15" s="260" t="s">
        <v>198</v>
      </c>
      <c r="D15" s="261">
        <v>255</v>
      </c>
      <c r="E15" s="262">
        <v>286120</v>
      </c>
      <c r="F15" s="261">
        <v>76</v>
      </c>
      <c r="G15" s="262">
        <v>10909</v>
      </c>
      <c r="H15" s="261" t="s">
        <v>33</v>
      </c>
      <c r="I15" s="262" t="s">
        <v>33</v>
      </c>
      <c r="J15" s="261">
        <v>331</v>
      </c>
      <c r="K15" s="263">
        <v>297029</v>
      </c>
    </row>
    <row r="16" spans="1:11" ht="28.5" customHeight="1">
      <c r="A16" s="435"/>
      <c r="B16" s="438"/>
      <c r="C16" s="264" t="s">
        <v>199</v>
      </c>
      <c r="D16" s="265">
        <v>11</v>
      </c>
      <c r="E16" s="266">
        <v>46245</v>
      </c>
      <c r="F16" s="265">
        <v>15</v>
      </c>
      <c r="G16" s="266">
        <v>2607</v>
      </c>
      <c r="H16" s="265" t="s">
        <v>33</v>
      </c>
      <c r="I16" s="266" t="s">
        <v>33</v>
      </c>
      <c r="J16" s="265">
        <v>26</v>
      </c>
      <c r="K16" s="267">
        <v>48851</v>
      </c>
    </row>
    <row r="17" spans="1:11" ht="28.5" customHeight="1">
      <c r="A17" s="436"/>
      <c r="B17" s="432" t="s">
        <v>142</v>
      </c>
      <c r="C17" s="433"/>
      <c r="D17" s="268">
        <v>19</v>
      </c>
      <c r="E17" s="269">
        <v>5069</v>
      </c>
      <c r="F17" s="268">
        <v>24</v>
      </c>
      <c r="G17" s="269">
        <v>3237</v>
      </c>
      <c r="H17" s="268" t="s">
        <v>33</v>
      </c>
      <c r="I17" s="269" t="s">
        <v>33</v>
      </c>
      <c r="J17" s="268">
        <v>43</v>
      </c>
      <c r="K17" s="270">
        <v>8307</v>
      </c>
    </row>
    <row r="18" spans="1:11" ht="28.5" customHeight="1" thickBot="1">
      <c r="A18" s="300" t="s">
        <v>200</v>
      </c>
      <c r="B18" s="439"/>
      <c r="C18" s="301"/>
      <c r="D18" s="271">
        <v>204</v>
      </c>
      <c r="E18" s="272">
        <v>1052501</v>
      </c>
      <c r="F18" s="271">
        <v>35</v>
      </c>
      <c r="G18" s="272">
        <v>15290</v>
      </c>
      <c r="H18" s="271" t="s">
        <v>33</v>
      </c>
      <c r="I18" s="272" t="s">
        <v>33</v>
      </c>
      <c r="J18" s="271">
        <v>239</v>
      </c>
      <c r="K18" s="273">
        <v>1067791</v>
      </c>
    </row>
    <row r="19" spans="1:11" ht="22.5" customHeight="1">
      <c r="A19" s="368" t="s">
        <v>201</v>
      </c>
      <c r="B19" s="368"/>
      <c r="C19" s="368"/>
      <c r="D19" s="368"/>
      <c r="E19" s="368"/>
      <c r="F19" s="368"/>
      <c r="G19" s="368"/>
      <c r="H19" s="368"/>
      <c r="I19" s="368"/>
      <c r="J19" s="368"/>
      <c r="K19" s="368"/>
    </row>
    <row r="20" spans="1:11" ht="30.75" customHeight="1">
      <c r="A20" s="430" t="s">
        <v>202</v>
      </c>
      <c r="B20" s="431"/>
      <c r="C20" s="431"/>
      <c r="D20" s="431"/>
      <c r="E20" s="431"/>
      <c r="F20" s="431"/>
      <c r="G20" s="431"/>
      <c r="H20" s="431"/>
      <c r="I20" s="431"/>
      <c r="J20" s="431"/>
      <c r="K20" s="431"/>
    </row>
  </sheetData>
  <mergeCells count="23">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 ref="B13:C13"/>
    <mergeCell ref="A1:K1"/>
    <mergeCell ref="A2:C3"/>
    <mergeCell ref="D2:E2"/>
    <mergeCell ref="F2:G2"/>
    <mergeCell ref="H2:I2"/>
    <mergeCell ref="J2:K2"/>
  </mergeCells>
  <phoneticPr fontId="1"/>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&amp;R熊本国税局
国税徴収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tabSelected="1" view="pageBreakPreview" zoomScaleNormal="100" zoomScaleSheetLayoutView="100" workbookViewId="0">
      <selection activeCell="E19" sqref="E19"/>
    </sheetView>
  </sheetViews>
  <sheetFormatPr defaultColWidth="12.625" defaultRowHeight="11.25"/>
  <cols>
    <col min="1" max="16384" width="12.625" style="2"/>
  </cols>
  <sheetData>
    <row r="1" spans="1:17" ht="12" thickBot="1">
      <c r="A1" s="2" t="s">
        <v>18</v>
      </c>
    </row>
    <row r="2" spans="1:17" ht="15" customHeight="1">
      <c r="A2" s="366" t="s">
        <v>19</v>
      </c>
      <c r="B2" s="357" t="s">
        <v>118</v>
      </c>
      <c r="C2" s="358"/>
      <c r="D2" s="359"/>
      <c r="E2" s="357" t="s">
        <v>9</v>
      </c>
      <c r="F2" s="358"/>
      <c r="G2" s="359"/>
      <c r="H2" s="357" t="s">
        <v>20</v>
      </c>
      <c r="I2" s="358"/>
      <c r="J2" s="359"/>
      <c r="K2" s="357" t="s">
        <v>21</v>
      </c>
      <c r="L2" s="358"/>
      <c r="M2" s="358"/>
      <c r="N2" s="364" t="s">
        <v>19</v>
      </c>
    </row>
    <row r="3" spans="1:17" ht="18" customHeight="1">
      <c r="A3" s="367"/>
      <c r="B3" s="16" t="s">
        <v>0</v>
      </c>
      <c r="C3" s="17" t="s">
        <v>119</v>
      </c>
      <c r="D3" s="19" t="s">
        <v>1</v>
      </c>
      <c r="E3" s="16" t="s">
        <v>0</v>
      </c>
      <c r="F3" s="18" t="s">
        <v>8</v>
      </c>
      <c r="G3" s="19" t="s">
        <v>1</v>
      </c>
      <c r="H3" s="16" t="s">
        <v>0</v>
      </c>
      <c r="I3" s="18" t="s">
        <v>8</v>
      </c>
      <c r="J3" s="19" t="s">
        <v>1</v>
      </c>
      <c r="K3" s="16" t="s">
        <v>0</v>
      </c>
      <c r="L3" s="18" t="s">
        <v>8</v>
      </c>
      <c r="M3" s="19" t="s">
        <v>1</v>
      </c>
      <c r="N3" s="365"/>
    </row>
    <row r="4" spans="1:17" s="31" customFormat="1">
      <c r="A4" s="38"/>
      <c r="B4" s="40" t="s">
        <v>2</v>
      </c>
      <c r="C4" s="41" t="s">
        <v>2</v>
      </c>
      <c r="D4" s="42" t="s">
        <v>2</v>
      </c>
      <c r="E4" s="40" t="s">
        <v>2</v>
      </c>
      <c r="F4" s="41" t="s">
        <v>2</v>
      </c>
      <c r="G4" s="42" t="s">
        <v>2</v>
      </c>
      <c r="H4" s="40" t="s">
        <v>2</v>
      </c>
      <c r="I4" s="41" t="s">
        <v>2</v>
      </c>
      <c r="J4" s="42" t="s">
        <v>2</v>
      </c>
      <c r="K4" s="40" t="s">
        <v>2</v>
      </c>
      <c r="L4" s="41" t="s">
        <v>2</v>
      </c>
      <c r="M4" s="42" t="s">
        <v>2</v>
      </c>
      <c r="N4" s="39"/>
    </row>
    <row r="5" spans="1:17" s="145" customFormat="1" ht="30" customHeight="1">
      <c r="A5" s="24" t="s">
        <v>100</v>
      </c>
      <c r="B5" s="27">
        <v>1148462987</v>
      </c>
      <c r="C5" s="28">
        <v>32490853</v>
      </c>
      <c r="D5" s="29">
        <v>1180953840</v>
      </c>
      <c r="E5" s="27">
        <v>1124988664</v>
      </c>
      <c r="F5" s="28">
        <v>17913733</v>
      </c>
      <c r="G5" s="29">
        <v>1142902398</v>
      </c>
      <c r="H5" s="27">
        <v>108851</v>
      </c>
      <c r="I5" s="28">
        <v>1723943</v>
      </c>
      <c r="J5" s="29">
        <v>1832794</v>
      </c>
      <c r="K5" s="27">
        <v>23365472</v>
      </c>
      <c r="L5" s="28">
        <v>12853177</v>
      </c>
      <c r="M5" s="29">
        <v>36218649</v>
      </c>
      <c r="N5" s="30" t="s">
        <v>100</v>
      </c>
      <c r="O5" s="149"/>
      <c r="P5" s="149"/>
      <c r="Q5" s="149"/>
    </row>
    <row r="6" spans="1:17" s="145" customFormat="1" ht="30" customHeight="1">
      <c r="A6" s="24" t="s">
        <v>101</v>
      </c>
      <c r="B6" s="6">
        <v>1272699068</v>
      </c>
      <c r="C6" s="7">
        <v>36843525</v>
      </c>
      <c r="D6" s="8">
        <v>1309542593</v>
      </c>
      <c r="E6" s="6">
        <v>1241416047</v>
      </c>
      <c r="F6" s="7">
        <v>23060725</v>
      </c>
      <c r="G6" s="8">
        <v>1264476772</v>
      </c>
      <c r="H6" s="6">
        <v>129819</v>
      </c>
      <c r="I6" s="7">
        <v>1526042</v>
      </c>
      <c r="J6" s="8">
        <v>1655861</v>
      </c>
      <c r="K6" s="6">
        <v>31153202</v>
      </c>
      <c r="L6" s="7">
        <v>12256757</v>
      </c>
      <c r="M6" s="8">
        <v>43409960</v>
      </c>
      <c r="N6" s="30" t="s">
        <v>101</v>
      </c>
      <c r="O6" s="149"/>
      <c r="P6" s="149"/>
      <c r="Q6" s="149"/>
    </row>
    <row r="7" spans="1:17" s="145" customFormat="1" ht="30" customHeight="1">
      <c r="A7" s="24" t="s">
        <v>106</v>
      </c>
      <c r="B7" s="6">
        <v>1254523457</v>
      </c>
      <c r="C7" s="7">
        <v>42963048</v>
      </c>
      <c r="D7" s="8">
        <v>1297486505</v>
      </c>
      <c r="E7" s="6">
        <v>1233911258</v>
      </c>
      <c r="F7" s="7">
        <v>28317895</v>
      </c>
      <c r="G7" s="8">
        <v>1262229153</v>
      </c>
      <c r="H7" s="6">
        <v>70404</v>
      </c>
      <c r="I7" s="7">
        <v>1549820</v>
      </c>
      <c r="J7" s="8">
        <v>1620224</v>
      </c>
      <c r="K7" s="6">
        <v>20541795</v>
      </c>
      <c r="L7" s="7">
        <v>13095332</v>
      </c>
      <c r="M7" s="8">
        <v>33637128</v>
      </c>
      <c r="N7" s="30" t="s">
        <v>106</v>
      </c>
      <c r="O7" s="149"/>
      <c r="P7" s="149"/>
      <c r="Q7" s="149"/>
    </row>
    <row r="8" spans="1:17" s="145" customFormat="1" ht="30" customHeight="1">
      <c r="A8" s="24" t="s">
        <v>120</v>
      </c>
      <c r="B8" s="6">
        <v>1305836414</v>
      </c>
      <c r="C8" s="7">
        <v>33123674</v>
      </c>
      <c r="D8" s="8">
        <v>1338960088</v>
      </c>
      <c r="E8" s="6">
        <v>1285615304</v>
      </c>
      <c r="F8" s="7">
        <v>18907930</v>
      </c>
      <c r="G8" s="8">
        <v>1304523234</v>
      </c>
      <c r="H8" s="6">
        <v>82558</v>
      </c>
      <c r="I8" s="7">
        <v>1341120</v>
      </c>
      <c r="J8" s="8">
        <v>1423679</v>
      </c>
      <c r="K8" s="6">
        <v>20138552</v>
      </c>
      <c r="L8" s="7">
        <v>12874623</v>
      </c>
      <c r="M8" s="8">
        <v>33013176</v>
      </c>
      <c r="N8" s="30" t="s">
        <v>120</v>
      </c>
      <c r="O8" s="149"/>
      <c r="P8" s="149"/>
      <c r="Q8" s="149"/>
    </row>
    <row r="9" spans="1:17" ht="30" customHeight="1" thickBot="1">
      <c r="A9" s="25" t="s">
        <v>121</v>
      </c>
      <c r="B9" s="9">
        <v>1320654594</v>
      </c>
      <c r="C9" s="10">
        <v>33416009</v>
      </c>
      <c r="D9" s="11">
        <v>1354070603</v>
      </c>
      <c r="E9" s="9">
        <v>1299776758</v>
      </c>
      <c r="F9" s="10">
        <v>18859964</v>
      </c>
      <c r="G9" s="11">
        <v>1318636722</v>
      </c>
      <c r="H9" s="9">
        <v>186854</v>
      </c>
      <c r="I9" s="10">
        <v>2163726</v>
      </c>
      <c r="J9" s="11">
        <v>2350580</v>
      </c>
      <c r="K9" s="9">
        <v>20690982</v>
      </c>
      <c r="L9" s="10">
        <v>12392319</v>
      </c>
      <c r="M9" s="11">
        <v>33083301</v>
      </c>
      <c r="N9" s="26" t="s">
        <v>121</v>
      </c>
      <c r="O9" s="149"/>
      <c r="P9" s="149"/>
      <c r="Q9" s="149"/>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&amp;R熊本国税局
国税徴収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40" zoomScaleNormal="100" zoomScaleSheetLayoutView="100" workbookViewId="0">
      <selection activeCell="L57" sqref="L57"/>
    </sheetView>
  </sheetViews>
  <sheetFormatPr defaultColWidth="5.875" defaultRowHeight="11.25"/>
  <cols>
    <col min="1" max="1" width="10.625" style="2" customWidth="1"/>
    <col min="2" max="13" width="10.875" style="2" customWidth="1"/>
    <col min="14" max="14" width="10.625" style="5" customWidth="1"/>
    <col min="15" max="16384" width="5.875" style="2"/>
  </cols>
  <sheetData>
    <row r="1" spans="1:14" ht="12" thickBot="1">
      <c r="A1" s="2" t="s">
        <v>17</v>
      </c>
    </row>
    <row r="2" spans="1:14" s="5" customFormat="1" ht="14.25" customHeight="1">
      <c r="A2" s="370" t="s">
        <v>10</v>
      </c>
      <c r="B2" s="357" t="s">
        <v>83</v>
      </c>
      <c r="C2" s="358"/>
      <c r="D2" s="359"/>
      <c r="E2" s="357" t="s">
        <v>93</v>
      </c>
      <c r="F2" s="358"/>
      <c r="G2" s="359"/>
      <c r="H2" s="357" t="s">
        <v>65</v>
      </c>
      <c r="I2" s="358"/>
      <c r="J2" s="359"/>
      <c r="K2" s="357" t="s">
        <v>87</v>
      </c>
      <c r="L2" s="358"/>
      <c r="M2" s="359"/>
      <c r="N2" s="364" t="s">
        <v>15</v>
      </c>
    </row>
    <row r="3" spans="1:14" s="5" customFormat="1" ht="18" customHeight="1">
      <c r="A3" s="371"/>
      <c r="B3" s="32" t="s">
        <v>11</v>
      </c>
      <c r="C3" s="17" t="s">
        <v>9</v>
      </c>
      <c r="D3" s="19" t="s">
        <v>12</v>
      </c>
      <c r="E3" s="32" t="s">
        <v>11</v>
      </c>
      <c r="F3" s="17" t="s">
        <v>9</v>
      </c>
      <c r="G3" s="19" t="s">
        <v>12</v>
      </c>
      <c r="H3" s="32" t="s">
        <v>11</v>
      </c>
      <c r="I3" s="17" t="s">
        <v>9</v>
      </c>
      <c r="J3" s="19" t="s">
        <v>12</v>
      </c>
      <c r="K3" s="32" t="s">
        <v>11</v>
      </c>
      <c r="L3" s="17" t="s">
        <v>9</v>
      </c>
      <c r="M3" s="19" t="s">
        <v>12</v>
      </c>
      <c r="N3" s="365"/>
    </row>
    <row r="4" spans="1:14">
      <c r="A4" s="45"/>
      <c r="B4" s="43" t="s">
        <v>2</v>
      </c>
      <c r="C4" s="36" t="s">
        <v>2</v>
      </c>
      <c r="D4" s="44" t="s">
        <v>2</v>
      </c>
      <c r="E4" s="43" t="s">
        <v>2</v>
      </c>
      <c r="F4" s="36" t="s">
        <v>2</v>
      </c>
      <c r="G4" s="44" t="s">
        <v>2</v>
      </c>
      <c r="H4" s="43" t="s">
        <v>2</v>
      </c>
      <c r="I4" s="36" t="s">
        <v>2</v>
      </c>
      <c r="J4" s="44" t="s">
        <v>2</v>
      </c>
      <c r="K4" s="43" t="s">
        <v>2</v>
      </c>
      <c r="L4" s="36" t="s">
        <v>2</v>
      </c>
      <c r="M4" s="54" t="s">
        <v>2</v>
      </c>
      <c r="N4" s="55"/>
    </row>
    <row r="5" spans="1:14" ht="18" customHeight="1">
      <c r="A5" s="50" t="s">
        <v>22</v>
      </c>
      <c r="B5" s="61">
        <v>38473</v>
      </c>
      <c r="C5" s="62">
        <v>5150</v>
      </c>
      <c r="D5" s="63">
        <v>28335</v>
      </c>
      <c r="E5" s="61">
        <v>47230670</v>
      </c>
      <c r="F5" s="62">
        <v>47093116</v>
      </c>
      <c r="G5" s="63">
        <v>125669</v>
      </c>
      <c r="H5" s="61">
        <v>176200</v>
      </c>
      <c r="I5" s="62">
        <v>39445</v>
      </c>
      <c r="J5" s="63">
        <v>119963</v>
      </c>
      <c r="K5" s="64">
        <v>13595967</v>
      </c>
      <c r="L5" s="62">
        <v>13089454</v>
      </c>
      <c r="M5" s="63">
        <v>500584</v>
      </c>
      <c r="N5" s="65" t="str">
        <f>IF(A5="","",A5)</f>
        <v>熊本西</v>
      </c>
    </row>
    <row r="6" spans="1:14" ht="18" customHeight="1">
      <c r="A6" s="48" t="s">
        <v>23</v>
      </c>
      <c r="B6" s="61">
        <v>16377</v>
      </c>
      <c r="C6" s="66">
        <v>5622</v>
      </c>
      <c r="D6" s="67">
        <v>10531</v>
      </c>
      <c r="E6" s="68">
        <v>13582762</v>
      </c>
      <c r="F6" s="66">
        <v>13556428</v>
      </c>
      <c r="G6" s="67">
        <v>24874</v>
      </c>
      <c r="H6" s="68">
        <v>54658</v>
      </c>
      <c r="I6" s="66">
        <v>6341</v>
      </c>
      <c r="J6" s="67">
        <v>37445</v>
      </c>
      <c r="K6" s="69">
        <v>5289304</v>
      </c>
      <c r="L6" s="66">
        <v>5190656</v>
      </c>
      <c r="M6" s="67">
        <v>98602</v>
      </c>
      <c r="N6" s="70" t="str">
        <f t="shared" ref="N6:N34" si="0">IF(A6="","",A6)</f>
        <v>熊本東</v>
      </c>
    </row>
    <row r="7" spans="1:14" ht="18" customHeight="1">
      <c r="A7" s="48" t="s">
        <v>34</v>
      </c>
      <c r="B7" s="61">
        <v>5268</v>
      </c>
      <c r="C7" s="66">
        <v>678</v>
      </c>
      <c r="D7" s="67">
        <v>4102</v>
      </c>
      <c r="E7" s="68">
        <v>7136178</v>
      </c>
      <c r="F7" s="66">
        <v>7058505</v>
      </c>
      <c r="G7" s="67">
        <v>76232</v>
      </c>
      <c r="H7" s="68">
        <v>18218</v>
      </c>
      <c r="I7" s="66">
        <v>3089</v>
      </c>
      <c r="J7" s="67">
        <v>13034</v>
      </c>
      <c r="K7" s="69">
        <v>2313649</v>
      </c>
      <c r="L7" s="66">
        <v>2257487</v>
      </c>
      <c r="M7" s="67">
        <v>55309</v>
      </c>
      <c r="N7" s="70" t="str">
        <f t="shared" si="0"/>
        <v>八代</v>
      </c>
    </row>
    <row r="8" spans="1:14" ht="18" customHeight="1">
      <c r="A8" s="48" t="s">
        <v>35</v>
      </c>
      <c r="B8" s="61">
        <v>3006</v>
      </c>
      <c r="C8" s="66">
        <v>455</v>
      </c>
      <c r="D8" s="67">
        <v>1887</v>
      </c>
      <c r="E8" s="68">
        <v>3250482</v>
      </c>
      <c r="F8" s="66">
        <v>3245778</v>
      </c>
      <c r="G8" s="67">
        <v>4571</v>
      </c>
      <c r="H8" s="68">
        <v>8380</v>
      </c>
      <c r="I8" s="66">
        <v>2741</v>
      </c>
      <c r="J8" s="67">
        <v>5639</v>
      </c>
      <c r="K8" s="69">
        <v>1269340</v>
      </c>
      <c r="L8" s="66">
        <v>1240542</v>
      </c>
      <c r="M8" s="67">
        <v>28648</v>
      </c>
      <c r="N8" s="70" t="str">
        <f t="shared" si="0"/>
        <v>人吉</v>
      </c>
    </row>
    <row r="9" spans="1:14" ht="18" customHeight="1">
      <c r="A9" s="48" t="s">
        <v>36</v>
      </c>
      <c r="B9" s="61">
        <v>7294</v>
      </c>
      <c r="C9" s="66">
        <v>2895</v>
      </c>
      <c r="D9" s="67">
        <v>4235</v>
      </c>
      <c r="E9" s="68">
        <v>5533643</v>
      </c>
      <c r="F9" s="66">
        <v>5523234</v>
      </c>
      <c r="G9" s="67">
        <v>10181</v>
      </c>
      <c r="H9" s="68">
        <v>22778</v>
      </c>
      <c r="I9" s="66">
        <v>4936</v>
      </c>
      <c r="J9" s="67">
        <v>16990</v>
      </c>
      <c r="K9" s="69">
        <v>1762481</v>
      </c>
      <c r="L9" s="66">
        <v>1713813</v>
      </c>
      <c r="M9" s="67">
        <v>48669</v>
      </c>
      <c r="N9" s="70" t="str">
        <f t="shared" si="0"/>
        <v>玉名</v>
      </c>
    </row>
    <row r="10" spans="1:14" ht="18" customHeight="1">
      <c r="A10" s="48" t="s">
        <v>37</v>
      </c>
      <c r="B10" s="61">
        <v>3367</v>
      </c>
      <c r="C10" s="66">
        <v>13</v>
      </c>
      <c r="D10" s="67">
        <v>2911</v>
      </c>
      <c r="E10" s="68">
        <v>4243896</v>
      </c>
      <c r="F10" s="66">
        <v>4232340</v>
      </c>
      <c r="G10" s="67">
        <v>11308</v>
      </c>
      <c r="H10" s="68">
        <v>15172</v>
      </c>
      <c r="I10" s="66">
        <v>780</v>
      </c>
      <c r="J10" s="67">
        <v>12851</v>
      </c>
      <c r="K10" s="69">
        <v>1243918</v>
      </c>
      <c r="L10" s="66">
        <v>1202806</v>
      </c>
      <c r="M10" s="67">
        <v>40648</v>
      </c>
      <c r="N10" s="70" t="str">
        <f t="shared" si="0"/>
        <v>天草</v>
      </c>
    </row>
    <row r="11" spans="1:14" ht="18" customHeight="1">
      <c r="A11" s="48" t="s">
        <v>38</v>
      </c>
      <c r="B11" s="61">
        <v>2209</v>
      </c>
      <c r="C11" s="66">
        <v>1832</v>
      </c>
      <c r="D11" s="67">
        <v>376</v>
      </c>
      <c r="E11" s="68">
        <v>2614948</v>
      </c>
      <c r="F11" s="66">
        <v>2611007</v>
      </c>
      <c r="G11" s="67">
        <v>3942</v>
      </c>
      <c r="H11" s="68">
        <v>5789</v>
      </c>
      <c r="I11" s="66">
        <v>47</v>
      </c>
      <c r="J11" s="67">
        <v>3867</v>
      </c>
      <c r="K11" s="69">
        <v>484308</v>
      </c>
      <c r="L11" s="66">
        <v>463574</v>
      </c>
      <c r="M11" s="67">
        <v>20712</v>
      </c>
      <c r="N11" s="70" t="str">
        <f t="shared" si="0"/>
        <v>山鹿</v>
      </c>
    </row>
    <row r="12" spans="1:14" ht="18" customHeight="1">
      <c r="A12" s="48" t="s">
        <v>39</v>
      </c>
      <c r="B12" s="61">
        <v>2370</v>
      </c>
      <c r="C12" s="66">
        <v>973</v>
      </c>
      <c r="D12" s="67">
        <v>1136</v>
      </c>
      <c r="E12" s="68">
        <v>35987755</v>
      </c>
      <c r="F12" s="66">
        <v>35960778</v>
      </c>
      <c r="G12" s="67">
        <v>26781</v>
      </c>
      <c r="H12" s="68">
        <v>32367</v>
      </c>
      <c r="I12" s="66">
        <v>9896</v>
      </c>
      <c r="J12" s="67">
        <v>14359</v>
      </c>
      <c r="K12" s="69">
        <v>3038173</v>
      </c>
      <c r="L12" s="66">
        <v>2652884</v>
      </c>
      <c r="M12" s="67">
        <v>384997</v>
      </c>
      <c r="N12" s="70" t="str">
        <f t="shared" si="0"/>
        <v>菊池</v>
      </c>
    </row>
    <row r="13" spans="1:14" ht="18" customHeight="1">
      <c r="A13" s="48" t="s">
        <v>40</v>
      </c>
      <c r="B13" s="61">
        <v>3208</v>
      </c>
      <c r="C13" s="66">
        <v>577</v>
      </c>
      <c r="D13" s="67">
        <v>2631</v>
      </c>
      <c r="E13" s="68">
        <v>3647496</v>
      </c>
      <c r="F13" s="66">
        <v>3643670</v>
      </c>
      <c r="G13" s="67">
        <v>3826</v>
      </c>
      <c r="H13" s="68">
        <v>11941</v>
      </c>
      <c r="I13" s="66">
        <v>2176</v>
      </c>
      <c r="J13" s="67">
        <v>9250</v>
      </c>
      <c r="K13" s="69">
        <v>1266129</v>
      </c>
      <c r="L13" s="66">
        <v>1255123</v>
      </c>
      <c r="M13" s="67">
        <v>10867</v>
      </c>
      <c r="N13" s="70" t="str">
        <f t="shared" si="0"/>
        <v>宇土</v>
      </c>
    </row>
    <row r="14" spans="1:14" ht="18" customHeight="1">
      <c r="A14" s="48" t="s">
        <v>41</v>
      </c>
      <c r="B14" s="61">
        <v>5527</v>
      </c>
      <c r="C14" s="66">
        <v>2750</v>
      </c>
      <c r="D14" s="67">
        <v>1957</v>
      </c>
      <c r="E14" s="68">
        <v>2247780</v>
      </c>
      <c r="F14" s="66">
        <v>2242820</v>
      </c>
      <c r="G14" s="67">
        <v>4960</v>
      </c>
      <c r="H14" s="68">
        <v>11929</v>
      </c>
      <c r="I14" s="66">
        <v>2180</v>
      </c>
      <c r="J14" s="67">
        <v>8168</v>
      </c>
      <c r="K14" s="69">
        <v>1123375</v>
      </c>
      <c r="L14" s="66">
        <v>1098822</v>
      </c>
      <c r="M14" s="67">
        <v>24497</v>
      </c>
      <c r="N14" s="70" t="str">
        <f t="shared" si="0"/>
        <v>阿蘇</v>
      </c>
    </row>
    <row r="15" spans="1:14" s="3" customFormat="1" ht="18" customHeight="1">
      <c r="A15" s="46" t="s">
        <v>24</v>
      </c>
      <c r="B15" s="71">
        <v>87099</v>
      </c>
      <c r="C15" s="72">
        <v>20944</v>
      </c>
      <c r="D15" s="73">
        <v>58101</v>
      </c>
      <c r="E15" s="71">
        <v>125475610</v>
      </c>
      <c r="F15" s="72">
        <v>125167676</v>
      </c>
      <c r="G15" s="73">
        <v>292344</v>
      </c>
      <c r="H15" s="71">
        <v>357433</v>
      </c>
      <c r="I15" s="72">
        <v>71633</v>
      </c>
      <c r="J15" s="73">
        <v>241566</v>
      </c>
      <c r="K15" s="74">
        <v>31386644</v>
      </c>
      <c r="L15" s="72">
        <v>30165160</v>
      </c>
      <c r="M15" s="73">
        <v>1213534</v>
      </c>
      <c r="N15" s="75" t="str">
        <f t="shared" si="0"/>
        <v>熊本県計</v>
      </c>
    </row>
    <row r="16" spans="1:14" s="12" customFormat="1" ht="18" customHeight="1">
      <c r="A16" s="13"/>
      <c r="B16" s="76"/>
      <c r="C16" s="77"/>
      <c r="D16" s="78"/>
      <c r="E16" s="76"/>
      <c r="F16" s="77"/>
      <c r="G16" s="78"/>
      <c r="H16" s="76"/>
      <c r="I16" s="77"/>
      <c r="J16" s="78"/>
      <c r="K16" s="79"/>
      <c r="L16" s="77"/>
      <c r="M16" s="78"/>
      <c r="N16" s="80"/>
    </row>
    <row r="17" spans="1:14" ht="18" customHeight="1">
      <c r="A17" s="49" t="s">
        <v>42</v>
      </c>
      <c r="B17" s="81">
        <v>34921</v>
      </c>
      <c r="C17" s="82">
        <v>6933</v>
      </c>
      <c r="D17" s="83">
        <v>25665</v>
      </c>
      <c r="E17" s="81">
        <v>34255186</v>
      </c>
      <c r="F17" s="82">
        <v>34099215</v>
      </c>
      <c r="G17" s="83">
        <v>143135</v>
      </c>
      <c r="H17" s="81">
        <v>122770</v>
      </c>
      <c r="I17" s="82">
        <v>21664</v>
      </c>
      <c r="J17" s="83">
        <v>90645</v>
      </c>
      <c r="K17" s="84">
        <v>8329022</v>
      </c>
      <c r="L17" s="82">
        <v>8108553</v>
      </c>
      <c r="M17" s="83">
        <v>220261</v>
      </c>
      <c r="N17" s="85" t="str">
        <f>IF(A17="","",A17)</f>
        <v>大分</v>
      </c>
    </row>
    <row r="18" spans="1:14" ht="18" customHeight="1">
      <c r="A18" s="48" t="s">
        <v>43</v>
      </c>
      <c r="B18" s="68">
        <v>14634</v>
      </c>
      <c r="C18" s="66">
        <v>1734</v>
      </c>
      <c r="D18" s="67">
        <v>11164</v>
      </c>
      <c r="E18" s="68">
        <v>9846410</v>
      </c>
      <c r="F18" s="66">
        <v>9827860</v>
      </c>
      <c r="G18" s="67">
        <v>17589</v>
      </c>
      <c r="H18" s="68">
        <v>64444</v>
      </c>
      <c r="I18" s="66">
        <v>10603</v>
      </c>
      <c r="J18" s="67">
        <v>47292</v>
      </c>
      <c r="K18" s="69">
        <v>2616747</v>
      </c>
      <c r="L18" s="66">
        <v>2543675</v>
      </c>
      <c r="M18" s="67">
        <v>72498</v>
      </c>
      <c r="N18" s="70" t="str">
        <f t="shared" ref="N18:N25" si="1">IF(A18="","",A18)</f>
        <v>別府</v>
      </c>
    </row>
    <row r="19" spans="1:14" ht="18" customHeight="1">
      <c r="A19" s="48" t="s">
        <v>44</v>
      </c>
      <c r="B19" s="68">
        <v>2071</v>
      </c>
      <c r="C19" s="66">
        <v>52</v>
      </c>
      <c r="D19" s="67">
        <v>1934</v>
      </c>
      <c r="E19" s="68">
        <v>4287564</v>
      </c>
      <c r="F19" s="66">
        <v>4279642</v>
      </c>
      <c r="G19" s="67">
        <v>7885</v>
      </c>
      <c r="H19" s="68">
        <v>5483</v>
      </c>
      <c r="I19" s="66">
        <v>497</v>
      </c>
      <c r="J19" s="67">
        <v>3807</v>
      </c>
      <c r="K19" s="69">
        <v>1001691</v>
      </c>
      <c r="L19" s="66">
        <v>971391</v>
      </c>
      <c r="M19" s="67">
        <v>29315</v>
      </c>
      <c r="N19" s="70" t="str">
        <f t="shared" si="1"/>
        <v>中津</v>
      </c>
    </row>
    <row r="20" spans="1:14" ht="18" customHeight="1">
      <c r="A20" s="48" t="s">
        <v>45</v>
      </c>
      <c r="B20" s="68">
        <v>1399</v>
      </c>
      <c r="C20" s="66">
        <v>653</v>
      </c>
      <c r="D20" s="67">
        <v>746</v>
      </c>
      <c r="E20" s="68">
        <v>3445892</v>
      </c>
      <c r="F20" s="66">
        <v>3435095</v>
      </c>
      <c r="G20" s="67">
        <v>10712</v>
      </c>
      <c r="H20" s="68">
        <v>18458</v>
      </c>
      <c r="I20" s="66">
        <v>4601</v>
      </c>
      <c r="J20" s="67">
        <v>13092</v>
      </c>
      <c r="K20" s="69">
        <v>1006981</v>
      </c>
      <c r="L20" s="66">
        <v>978742</v>
      </c>
      <c r="M20" s="67">
        <v>28239</v>
      </c>
      <c r="N20" s="70" t="str">
        <f t="shared" si="1"/>
        <v>日田</v>
      </c>
    </row>
    <row r="21" spans="1:14" ht="18" customHeight="1">
      <c r="A21" s="48" t="s">
        <v>46</v>
      </c>
      <c r="B21" s="68">
        <v>3955</v>
      </c>
      <c r="C21" s="66">
        <v>1017</v>
      </c>
      <c r="D21" s="67">
        <v>2930</v>
      </c>
      <c r="E21" s="68">
        <v>3174901</v>
      </c>
      <c r="F21" s="66">
        <v>3171264</v>
      </c>
      <c r="G21" s="67">
        <v>3637</v>
      </c>
      <c r="H21" s="68">
        <v>7119</v>
      </c>
      <c r="I21" s="66">
        <v>1184</v>
      </c>
      <c r="J21" s="67">
        <v>4967</v>
      </c>
      <c r="K21" s="69">
        <v>745425</v>
      </c>
      <c r="L21" s="66">
        <v>720583</v>
      </c>
      <c r="M21" s="67">
        <v>24842</v>
      </c>
      <c r="N21" s="70" t="str">
        <f t="shared" si="1"/>
        <v>佐伯</v>
      </c>
    </row>
    <row r="22" spans="1:14" ht="18" customHeight="1">
      <c r="A22" s="48" t="s">
        <v>47</v>
      </c>
      <c r="B22" s="68">
        <v>1693</v>
      </c>
      <c r="C22" s="66" t="s">
        <v>33</v>
      </c>
      <c r="D22" s="67">
        <v>1385</v>
      </c>
      <c r="E22" s="68">
        <v>2760636</v>
      </c>
      <c r="F22" s="66">
        <v>2754721</v>
      </c>
      <c r="G22" s="67">
        <v>5519</v>
      </c>
      <c r="H22" s="68">
        <v>8552</v>
      </c>
      <c r="I22" s="66">
        <v>706</v>
      </c>
      <c r="J22" s="67">
        <v>6927</v>
      </c>
      <c r="K22" s="69">
        <v>607538</v>
      </c>
      <c r="L22" s="66">
        <v>587121</v>
      </c>
      <c r="M22" s="67">
        <v>20416</v>
      </c>
      <c r="N22" s="70" t="str">
        <f t="shared" si="1"/>
        <v>臼杵</v>
      </c>
    </row>
    <row r="23" spans="1:14" ht="18" customHeight="1">
      <c r="A23" s="48" t="s">
        <v>48</v>
      </c>
      <c r="B23" s="68">
        <v>1697</v>
      </c>
      <c r="C23" s="66">
        <v>498</v>
      </c>
      <c r="D23" s="67">
        <v>1199</v>
      </c>
      <c r="E23" s="68">
        <v>776686</v>
      </c>
      <c r="F23" s="66">
        <v>773204</v>
      </c>
      <c r="G23" s="67">
        <v>3482</v>
      </c>
      <c r="H23" s="68" t="s">
        <v>33</v>
      </c>
      <c r="I23" s="66" t="s">
        <v>33</v>
      </c>
      <c r="J23" s="67" t="s">
        <v>33</v>
      </c>
      <c r="K23" s="69">
        <v>205909</v>
      </c>
      <c r="L23" s="66">
        <v>201850</v>
      </c>
      <c r="M23" s="67">
        <v>4059</v>
      </c>
      <c r="N23" s="70" t="str">
        <f t="shared" si="1"/>
        <v>竹田</v>
      </c>
    </row>
    <row r="24" spans="1:14" ht="18" customHeight="1">
      <c r="A24" s="48" t="s">
        <v>49</v>
      </c>
      <c r="B24" s="68">
        <v>715</v>
      </c>
      <c r="C24" s="66">
        <v>530</v>
      </c>
      <c r="D24" s="67">
        <v>185</v>
      </c>
      <c r="E24" s="68">
        <v>5996973</v>
      </c>
      <c r="F24" s="66">
        <v>5994807</v>
      </c>
      <c r="G24" s="67">
        <v>2166</v>
      </c>
      <c r="H24" s="68">
        <v>2747</v>
      </c>
      <c r="I24" s="66">
        <v>257</v>
      </c>
      <c r="J24" s="67">
        <v>2250</v>
      </c>
      <c r="K24" s="69">
        <v>846433</v>
      </c>
      <c r="L24" s="66">
        <v>834935</v>
      </c>
      <c r="M24" s="67">
        <v>11498</v>
      </c>
      <c r="N24" s="70" t="str">
        <f t="shared" si="1"/>
        <v>宇佐</v>
      </c>
    </row>
    <row r="25" spans="1:14" ht="18" customHeight="1">
      <c r="A25" s="48" t="s">
        <v>50</v>
      </c>
      <c r="B25" s="68">
        <v>72</v>
      </c>
      <c r="C25" s="66">
        <v>12</v>
      </c>
      <c r="D25" s="67">
        <v>61</v>
      </c>
      <c r="E25" s="68">
        <v>1092536</v>
      </c>
      <c r="F25" s="66">
        <v>1090375</v>
      </c>
      <c r="G25" s="67">
        <v>2161</v>
      </c>
      <c r="H25" s="68">
        <v>7328</v>
      </c>
      <c r="I25" s="66">
        <v>1954</v>
      </c>
      <c r="J25" s="67">
        <v>5203</v>
      </c>
      <c r="K25" s="69">
        <v>315648</v>
      </c>
      <c r="L25" s="66">
        <v>300775</v>
      </c>
      <c r="M25" s="67">
        <v>14874</v>
      </c>
      <c r="N25" s="70" t="str">
        <f t="shared" si="1"/>
        <v>三重</v>
      </c>
    </row>
    <row r="26" spans="1:14" s="3" customFormat="1" ht="18" customHeight="1">
      <c r="A26" s="86" t="s">
        <v>25</v>
      </c>
      <c r="B26" s="71">
        <v>61156</v>
      </c>
      <c r="C26" s="72">
        <v>11427</v>
      </c>
      <c r="D26" s="73">
        <v>45268</v>
      </c>
      <c r="E26" s="71">
        <v>65636783</v>
      </c>
      <c r="F26" s="72">
        <v>65426183</v>
      </c>
      <c r="G26" s="73">
        <v>196286</v>
      </c>
      <c r="H26" s="71">
        <v>236901</v>
      </c>
      <c r="I26" s="72">
        <v>41466</v>
      </c>
      <c r="J26" s="73">
        <v>174182</v>
      </c>
      <c r="K26" s="74">
        <v>15675395</v>
      </c>
      <c r="L26" s="72">
        <v>15247625</v>
      </c>
      <c r="M26" s="73">
        <v>426003</v>
      </c>
      <c r="N26" s="75" t="str">
        <f>IF(A26="","",A26)</f>
        <v>大分県計</v>
      </c>
    </row>
    <row r="27" spans="1:14" s="12" customFormat="1" ht="18" customHeight="1">
      <c r="A27" s="13"/>
      <c r="B27" s="76"/>
      <c r="C27" s="77"/>
      <c r="D27" s="78"/>
      <c r="E27" s="76"/>
      <c r="F27" s="77"/>
      <c r="G27" s="78"/>
      <c r="H27" s="76"/>
      <c r="I27" s="77"/>
      <c r="J27" s="78"/>
      <c r="K27" s="79"/>
      <c r="L27" s="77"/>
      <c r="M27" s="78"/>
      <c r="N27" s="80"/>
    </row>
    <row r="28" spans="1:14" ht="18" customHeight="1">
      <c r="A28" s="49" t="s">
        <v>51</v>
      </c>
      <c r="B28" s="81">
        <v>46517</v>
      </c>
      <c r="C28" s="82">
        <v>16680</v>
      </c>
      <c r="D28" s="83">
        <v>28153</v>
      </c>
      <c r="E28" s="81">
        <v>26735477</v>
      </c>
      <c r="F28" s="82">
        <v>26677533</v>
      </c>
      <c r="G28" s="83">
        <v>53772</v>
      </c>
      <c r="H28" s="81">
        <v>107454</v>
      </c>
      <c r="I28" s="82">
        <v>26952</v>
      </c>
      <c r="J28" s="83">
        <v>72764</v>
      </c>
      <c r="K28" s="84">
        <v>7958927</v>
      </c>
      <c r="L28" s="82">
        <v>7748609</v>
      </c>
      <c r="M28" s="83">
        <v>210164</v>
      </c>
      <c r="N28" s="85" t="str">
        <f>IF(A28="","",A28)</f>
        <v>宮崎</v>
      </c>
    </row>
    <row r="29" spans="1:14" ht="18" customHeight="1">
      <c r="A29" s="48" t="s">
        <v>52</v>
      </c>
      <c r="B29" s="68">
        <v>1788</v>
      </c>
      <c r="C29" s="66">
        <v>320</v>
      </c>
      <c r="D29" s="67">
        <v>1340</v>
      </c>
      <c r="E29" s="68">
        <v>8876696</v>
      </c>
      <c r="F29" s="66">
        <v>8856556</v>
      </c>
      <c r="G29" s="67">
        <v>20012</v>
      </c>
      <c r="H29" s="68">
        <v>26966</v>
      </c>
      <c r="I29" s="66">
        <v>9101</v>
      </c>
      <c r="J29" s="67">
        <v>16676</v>
      </c>
      <c r="K29" s="69">
        <v>3225413</v>
      </c>
      <c r="L29" s="66">
        <v>3145168</v>
      </c>
      <c r="M29" s="67">
        <v>80201</v>
      </c>
      <c r="N29" s="70" t="str">
        <f>IF(A29="","",A29)</f>
        <v>都城</v>
      </c>
    </row>
    <row r="30" spans="1:14" ht="18" customHeight="1">
      <c r="A30" s="48" t="s">
        <v>53</v>
      </c>
      <c r="B30" s="68">
        <v>6763</v>
      </c>
      <c r="C30" s="66">
        <v>1906</v>
      </c>
      <c r="D30" s="67">
        <v>3351</v>
      </c>
      <c r="E30" s="68">
        <v>21890900</v>
      </c>
      <c r="F30" s="66">
        <v>21874130</v>
      </c>
      <c r="G30" s="67">
        <v>15208</v>
      </c>
      <c r="H30" s="68">
        <v>54400</v>
      </c>
      <c r="I30" s="66">
        <v>10706</v>
      </c>
      <c r="J30" s="67">
        <v>29691</v>
      </c>
      <c r="K30" s="69">
        <v>2827117</v>
      </c>
      <c r="L30" s="66">
        <v>2752259</v>
      </c>
      <c r="M30" s="67">
        <v>73414</v>
      </c>
      <c r="N30" s="70" t="str">
        <f>IF(A30="","",A30)</f>
        <v>延岡</v>
      </c>
    </row>
    <row r="31" spans="1:14" ht="18" customHeight="1">
      <c r="A31" s="48" t="s">
        <v>54</v>
      </c>
      <c r="B31" s="68">
        <v>309</v>
      </c>
      <c r="C31" s="66">
        <v>35</v>
      </c>
      <c r="D31" s="67">
        <v>275</v>
      </c>
      <c r="E31" s="68">
        <v>2615713</v>
      </c>
      <c r="F31" s="66">
        <v>2610137</v>
      </c>
      <c r="G31" s="67">
        <v>5380</v>
      </c>
      <c r="H31" s="68">
        <v>6003</v>
      </c>
      <c r="I31" s="66">
        <v>1412</v>
      </c>
      <c r="J31" s="67">
        <v>3163</v>
      </c>
      <c r="K31" s="69">
        <v>722866</v>
      </c>
      <c r="L31" s="66">
        <v>711540</v>
      </c>
      <c r="M31" s="67">
        <v>11220</v>
      </c>
      <c r="N31" s="70" t="str">
        <f t="shared" si="0"/>
        <v>日南</v>
      </c>
    </row>
    <row r="32" spans="1:14" ht="18" customHeight="1">
      <c r="A32" s="48" t="s">
        <v>55</v>
      </c>
      <c r="B32" s="68">
        <v>300</v>
      </c>
      <c r="C32" s="66">
        <v>12</v>
      </c>
      <c r="D32" s="67">
        <v>288</v>
      </c>
      <c r="E32" s="68">
        <v>2715362</v>
      </c>
      <c r="F32" s="66">
        <v>2713059</v>
      </c>
      <c r="G32" s="67">
        <v>2303</v>
      </c>
      <c r="H32" s="68">
        <v>10712</v>
      </c>
      <c r="I32" s="66">
        <v>3697</v>
      </c>
      <c r="J32" s="67">
        <v>6572</v>
      </c>
      <c r="K32" s="69">
        <v>960845</v>
      </c>
      <c r="L32" s="66">
        <v>935242</v>
      </c>
      <c r="M32" s="67">
        <v>25603</v>
      </c>
      <c r="N32" s="70" t="str">
        <f t="shared" si="0"/>
        <v>小林</v>
      </c>
    </row>
    <row r="33" spans="1:14" ht="18" customHeight="1">
      <c r="A33" s="48" t="s">
        <v>56</v>
      </c>
      <c r="B33" s="68">
        <v>1972</v>
      </c>
      <c r="C33" s="66">
        <v>578</v>
      </c>
      <c r="D33" s="67">
        <v>1394</v>
      </c>
      <c r="E33" s="68">
        <v>3910978</v>
      </c>
      <c r="F33" s="66">
        <v>3905871</v>
      </c>
      <c r="G33" s="67">
        <v>4731</v>
      </c>
      <c r="H33" s="68">
        <v>11825</v>
      </c>
      <c r="I33" s="66">
        <v>1942</v>
      </c>
      <c r="J33" s="67">
        <v>9637</v>
      </c>
      <c r="K33" s="69">
        <v>1359543</v>
      </c>
      <c r="L33" s="66">
        <v>1328999</v>
      </c>
      <c r="M33" s="67">
        <v>30509</v>
      </c>
      <c r="N33" s="70" t="str">
        <f t="shared" si="0"/>
        <v>高鍋</v>
      </c>
    </row>
    <row r="34" spans="1:14" s="3" customFormat="1" ht="18" customHeight="1">
      <c r="A34" s="46" t="s">
        <v>26</v>
      </c>
      <c r="B34" s="71">
        <v>57650</v>
      </c>
      <c r="C34" s="72">
        <v>19531</v>
      </c>
      <c r="D34" s="73">
        <v>34800</v>
      </c>
      <c r="E34" s="71">
        <v>66745126</v>
      </c>
      <c r="F34" s="72">
        <v>66637286</v>
      </c>
      <c r="G34" s="73">
        <v>101405</v>
      </c>
      <c r="H34" s="71">
        <v>217360</v>
      </c>
      <c r="I34" s="72">
        <v>53810</v>
      </c>
      <c r="J34" s="73">
        <v>138503</v>
      </c>
      <c r="K34" s="74">
        <v>17054711</v>
      </c>
      <c r="L34" s="72">
        <v>16621817</v>
      </c>
      <c r="M34" s="73">
        <v>431111</v>
      </c>
      <c r="N34" s="75" t="str">
        <f t="shared" si="0"/>
        <v>宮崎県計</v>
      </c>
    </row>
    <row r="35" spans="1:14" s="12" customFormat="1" ht="18" customHeight="1">
      <c r="A35" s="13"/>
      <c r="B35" s="76"/>
      <c r="C35" s="77"/>
      <c r="D35" s="78"/>
      <c r="E35" s="76"/>
      <c r="F35" s="77"/>
      <c r="G35" s="78"/>
      <c r="H35" s="76"/>
      <c r="I35" s="77"/>
      <c r="J35" s="78"/>
      <c r="K35" s="79"/>
      <c r="L35" s="77"/>
      <c r="M35" s="78"/>
      <c r="N35" s="80"/>
    </row>
    <row r="36" spans="1:14" ht="18" customHeight="1">
      <c r="A36" s="49" t="s">
        <v>27</v>
      </c>
      <c r="B36" s="81">
        <v>37616</v>
      </c>
      <c r="C36" s="82">
        <v>7195</v>
      </c>
      <c r="D36" s="83">
        <v>25700</v>
      </c>
      <c r="E36" s="81">
        <v>45269953</v>
      </c>
      <c r="F36" s="82">
        <v>45148977</v>
      </c>
      <c r="G36" s="83">
        <v>115437</v>
      </c>
      <c r="H36" s="81">
        <v>144514</v>
      </c>
      <c r="I36" s="82">
        <v>18093</v>
      </c>
      <c r="J36" s="83">
        <v>111483</v>
      </c>
      <c r="K36" s="84">
        <v>11345134</v>
      </c>
      <c r="L36" s="82">
        <v>11053473</v>
      </c>
      <c r="M36" s="83">
        <v>286132</v>
      </c>
      <c r="N36" s="85" t="str">
        <f>IF(A36="","",A36)</f>
        <v>鹿児島</v>
      </c>
    </row>
    <row r="37" spans="1:14" ht="18" customHeight="1">
      <c r="A37" s="48" t="s">
        <v>57</v>
      </c>
      <c r="B37" s="68">
        <v>5706</v>
      </c>
      <c r="C37" s="66">
        <v>262</v>
      </c>
      <c r="D37" s="67">
        <v>4773</v>
      </c>
      <c r="E37" s="68">
        <v>4159244</v>
      </c>
      <c r="F37" s="66">
        <v>4151359</v>
      </c>
      <c r="G37" s="67">
        <v>7885</v>
      </c>
      <c r="H37" s="68">
        <v>29290</v>
      </c>
      <c r="I37" s="66">
        <v>6399</v>
      </c>
      <c r="J37" s="67">
        <v>18540</v>
      </c>
      <c r="K37" s="69">
        <v>989211</v>
      </c>
      <c r="L37" s="66">
        <v>940668</v>
      </c>
      <c r="M37" s="67">
        <v>41145</v>
      </c>
      <c r="N37" s="70" t="str">
        <f t="shared" ref="N37:N47" si="2">IF(A37="","",A37)</f>
        <v>川内</v>
      </c>
    </row>
    <row r="38" spans="1:14" ht="18" customHeight="1">
      <c r="A38" s="48" t="s">
        <v>58</v>
      </c>
      <c r="B38" s="68">
        <v>8072</v>
      </c>
      <c r="C38" s="66">
        <v>731</v>
      </c>
      <c r="D38" s="67">
        <v>4104</v>
      </c>
      <c r="E38" s="68">
        <v>6292856</v>
      </c>
      <c r="F38" s="66">
        <v>6277536</v>
      </c>
      <c r="G38" s="67">
        <v>15244</v>
      </c>
      <c r="H38" s="68">
        <v>50188</v>
      </c>
      <c r="I38" s="66">
        <v>32201</v>
      </c>
      <c r="J38" s="67">
        <v>16357</v>
      </c>
      <c r="K38" s="69">
        <v>1941748</v>
      </c>
      <c r="L38" s="66">
        <v>1873689</v>
      </c>
      <c r="M38" s="67">
        <v>67772</v>
      </c>
      <c r="N38" s="70" t="str">
        <f t="shared" si="2"/>
        <v>鹿屋</v>
      </c>
    </row>
    <row r="39" spans="1:14" ht="18" customHeight="1">
      <c r="A39" s="48" t="s">
        <v>59</v>
      </c>
      <c r="B39" s="68">
        <v>8940</v>
      </c>
      <c r="C39" s="66">
        <v>5192</v>
      </c>
      <c r="D39" s="67">
        <v>3653</v>
      </c>
      <c r="E39" s="68">
        <v>2715435</v>
      </c>
      <c r="F39" s="66">
        <v>2686792</v>
      </c>
      <c r="G39" s="67">
        <v>28578</v>
      </c>
      <c r="H39" s="68">
        <v>37809</v>
      </c>
      <c r="I39" s="66">
        <v>15777</v>
      </c>
      <c r="J39" s="67">
        <v>19666</v>
      </c>
      <c r="K39" s="69">
        <v>789798</v>
      </c>
      <c r="L39" s="66">
        <v>753732</v>
      </c>
      <c r="M39" s="67">
        <v>36050</v>
      </c>
      <c r="N39" s="70" t="str">
        <f t="shared" si="2"/>
        <v>大島</v>
      </c>
    </row>
    <row r="40" spans="1:14" ht="18" customHeight="1">
      <c r="A40" s="48" t="s">
        <v>60</v>
      </c>
      <c r="B40" s="68">
        <v>1383</v>
      </c>
      <c r="C40" s="66">
        <v>201</v>
      </c>
      <c r="D40" s="67">
        <v>1182</v>
      </c>
      <c r="E40" s="68">
        <v>3231174</v>
      </c>
      <c r="F40" s="66">
        <v>3224858</v>
      </c>
      <c r="G40" s="67">
        <v>6316</v>
      </c>
      <c r="H40" s="68">
        <v>6557</v>
      </c>
      <c r="I40" s="66">
        <v>707</v>
      </c>
      <c r="J40" s="67">
        <v>4292</v>
      </c>
      <c r="K40" s="69">
        <v>977909</v>
      </c>
      <c r="L40" s="66">
        <v>963983</v>
      </c>
      <c r="M40" s="67">
        <v>13903</v>
      </c>
      <c r="N40" s="70" t="str">
        <f t="shared" si="2"/>
        <v>出水</v>
      </c>
    </row>
    <row r="41" spans="1:14" ht="18" customHeight="1">
      <c r="A41" s="48" t="s">
        <v>61</v>
      </c>
      <c r="B41" s="68">
        <v>1055</v>
      </c>
      <c r="C41" s="66">
        <v>601</v>
      </c>
      <c r="D41" s="67">
        <v>279</v>
      </c>
      <c r="E41" s="68">
        <v>1598809</v>
      </c>
      <c r="F41" s="66">
        <v>1597801</v>
      </c>
      <c r="G41" s="67">
        <v>1006</v>
      </c>
      <c r="H41" s="68">
        <v>7662</v>
      </c>
      <c r="I41" s="66">
        <v>1365</v>
      </c>
      <c r="J41" s="67">
        <v>5794</v>
      </c>
      <c r="K41" s="69">
        <v>543475</v>
      </c>
      <c r="L41" s="66">
        <v>527948</v>
      </c>
      <c r="M41" s="67">
        <v>15528</v>
      </c>
      <c r="N41" s="70" t="str">
        <f t="shared" si="2"/>
        <v>指宿</v>
      </c>
    </row>
    <row r="42" spans="1:14" ht="18" customHeight="1">
      <c r="A42" s="48" t="s">
        <v>28</v>
      </c>
      <c r="B42" s="68">
        <v>2235</v>
      </c>
      <c r="C42" s="66">
        <v>43</v>
      </c>
      <c r="D42" s="67">
        <v>935</v>
      </c>
      <c r="E42" s="68">
        <v>1283795</v>
      </c>
      <c r="F42" s="66">
        <v>1281484</v>
      </c>
      <c r="G42" s="67">
        <v>1953</v>
      </c>
      <c r="H42" s="68">
        <v>11168</v>
      </c>
      <c r="I42" s="66">
        <v>86</v>
      </c>
      <c r="J42" s="67">
        <v>10536</v>
      </c>
      <c r="K42" s="69">
        <v>405886</v>
      </c>
      <c r="L42" s="66">
        <v>388814</v>
      </c>
      <c r="M42" s="67">
        <v>17072</v>
      </c>
      <c r="N42" s="70" t="str">
        <f t="shared" si="2"/>
        <v>種子島</v>
      </c>
    </row>
    <row r="43" spans="1:14" ht="18" customHeight="1">
      <c r="A43" s="48" t="s">
        <v>62</v>
      </c>
      <c r="B43" s="68">
        <v>1058</v>
      </c>
      <c r="C43" s="66">
        <v>96</v>
      </c>
      <c r="D43" s="67">
        <v>948</v>
      </c>
      <c r="E43" s="68">
        <v>3715350</v>
      </c>
      <c r="F43" s="66">
        <v>3712283</v>
      </c>
      <c r="G43" s="67">
        <v>3045</v>
      </c>
      <c r="H43" s="68">
        <v>6829</v>
      </c>
      <c r="I43" s="66">
        <v>1890</v>
      </c>
      <c r="J43" s="67">
        <v>4862</v>
      </c>
      <c r="K43" s="69">
        <v>993613</v>
      </c>
      <c r="L43" s="66">
        <v>982021</v>
      </c>
      <c r="M43" s="67">
        <v>11592</v>
      </c>
      <c r="N43" s="70" t="str">
        <f t="shared" si="2"/>
        <v>知覧</v>
      </c>
    </row>
    <row r="44" spans="1:14" ht="18" customHeight="1">
      <c r="A44" s="48" t="s">
        <v>29</v>
      </c>
      <c r="B44" s="68">
        <v>4041</v>
      </c>
      <c r="C44" s="66">
        <v>581</v>
      </c>
      <c r="D44" s="67">
        <v>3416</v>
      </c>
      <c r="E44" s="68">
        <v>3187508</v>
      </c>
      <c r="F44" s="66">
        <v>3180210</v>
      </c>
      <c r="G44" s="67">
        <v>7031</v>
      </c>
      <c r="H44" s="68">
        <v>16685</v>
      </c>
      <c r="I44" s="66">
        <v>1011</v>
      </c>
      <c r="J44" s="67">
        <v>11109</v>
      </c>
      <c r="K44" s="69">
        <v>684487</v>
      </c>
      <c r="L44" s="66">
        <v>663907</v>
      </c>
      <c r="M44" s="67">
        <v>20578</v>
      </c>
      <c r="N44" s="70" t="str">
        <f t="shared" si="2"/>
        <v>伊集院</v>
      </c>
    </row>
    <row r="45" spans="1:14" ht="18" customHeight="1">
      <c r="A45" s="48" t="s">
        <v>30</v>
      </c>
      <c r="B45" s="68">
        <v>7731</v>
      </c>
      <c r="C45" s="66">
        <v>571</v>
      </c>
      <c r="D45" s="67">
        <v>4849</v>
      </c>
      <c r="E45" s="68">
        <v>8758761</v>
      </c>
      <c r="F45" s="66">
        <v>8740903</v>
      </c>
      <c r="G45" s="67">
        <v>16448</v>
      </c>
      <c r="H45" s="68">
        <v>24837</v>
      </c>
      <c r="I45" s="66">
        <v>4752</v>
      </c>
      <c r="J45" s="67">
        <v>15237</v>
      </c>
      <c r="K45" s="69">
        <v>2189966</v>
      </c>
      <c r="L45" s="66">
        <v>2119149</v>
      </c>
      <c r="M45" s="67">
        <v>70788</v>
      </c>
      <c r="N45" s="70" t="str">
        <f t="shared" si="2"/>
        <v>加治木</v>
      </c>
    </row>
    <row r="46" spans="1:14" ht="18" customHeight="1">
      <c r="A46" s="48" t="s">
        <v>63</v>
      </c>
      <c r="B46" s="68">
        <v>977</v>
      </c>
      <c r="C46" s="66">
        <v>7</v>
      </c>
      <c r="D46" s="67">
        <v>969</v>
      </c>
      <c r="E46" s="68">
        <v>3730678</v>
      </c>
      <c r="F46" s="66">
        <v>3725869</v>
      </c>
      <c r="G46" s="67">
        <v>4718</v>
      </c>
      <c r="H46" s="68">
        <v>3986</v>
      </c>
      <c r="I46" s="66">
        <v>1386</v>
      </c>
      <c r="J46" s="67">
        <v>2572</v>
      </c>
      <c r="K46" s="69">
        <v>1013662</v>
      </c>
      <c r="L46" s="66">
        <v>993660</v>
      </c>
      <c r="M46" s="67">
        <v>20002</v>
      </c>
      <c r="N46" s="70" t="str">
        <f t="shared" si="2"/>
        <v>大隅</v>
      </c>
    </row>
    <row r="47" spans="1:14" s="3" customFormat="1" ht="18" customHeight="1">
      <c r="A47" s="46" t="s">
        <v>31</v>
      </c>
      <c r="B47" s="71">
        <v>78813</v>
      </c>
      <c r="C47" s="72">
        <v>15480</v>
      </c>
      <c r="D47" s="73">
        <v>50808</v>
      </c>
      <c r="E47" s="71">
        <v>83943563</v>
      </c>
      <c r="F47" s="72">
        <v>83728071</v>
      </c>
      <c r="G47" s="73">
        <v>207661</v>
      </c>
      <c r="H47" s="71">
        <v>339525</v>
      </c>
      <c r="I47" s="72">
        <v>83666</v>
      </c>
      <c r="J47" s="73">
        <v>220448</v>
      </c>
      <c r="K47" s="74">
        <v>21874888</v>
      </c>
      <c r="L47" s="72">
        <v>21261045</v>
      </c>
      <c r="M47" s="73">
        <v>600562</v>
      </c>
      <c r="N47" s="75" t="str">
        <f t="shared" si="2"/>
        <v>鹿児島県計</v>
      </c>
    </row>
    <row r="48" spans="1:14" s="34" customFormat="1" ht="18" customHeight="1">
      <c r="A48" s="33"/>
      <c r="B48" s="87"/>
      <c r="C48" s="88"/>
      <c r="D48" s="89"/>
      <c r="E48" s="87"/>
      <c r="F48" s="88"/>
      <c r="G48" s="89"/>
      <c r="H48" s="87"/>
      <c r="I48" s="88"/>
      <c r="J48" s="89"/>
      <c r="K48" s="87"/>
      <c r="L48" s="88"/>
      <c r="M48" s="89"/>
      <c r="N48" s="90"/>
    </row>
    <row r="49" spans="1:14" s="3" customFormat="1" ht="18" customHeight="1" thickBot="1">
      <c r="A49" s="47" t="s">
        <v>13</v>
      </c>
      <c r="B49" s="91">
        <v>614300</v>
      </c>
      <c r="C49" s="92">
        <v>39142</v>
      </c>
      <c r="D49" s="93">
        <v>527435</v>
      </c>
      <c r="E49" s="91">
        <v>669378</v>
      </c>
      <c r="F49" s="92">
        <v>110820</v>
      </c>
      <c r="G49" s="93">
        <v>354209</v>
      </c>
      <c r="H49" s="91">
        <v>2816220</v>
      </c>
      <c r="I49" s="92">
        <v>80316</v>
      </c>
      <c r="J49" s="93">
        <v>2327580</v>
      </c>
      <c r="K49" s="91">
        <v>853795</v>
      </c>
      <c r="L49" s="92">
        <v>156807</v>
      </c>
      <c r="M49" s="93">
        <v>470911</v>
      </c>
      <c r="N49" s="94" t="s">
        <v>13</v>
      </c>
    </row>
    <row r="50" spans="1:14" s="3" customFormat="1" ht="24.75" customHeight="1" thickTop="1" thickBot="1">
      <c r="A50" s="294" t="s">
        <v>210</v>
      </c>
      <c r="B50" s="95">
        <v>899019</v>
      </c>
      <c r="C50" s="96">
        <v>106524</v>
      </c>
      <c r="D50" s="97">
        <v>716412</v>
      </c>
      <c r="E50" s="95">
        <v>342470460</v>
      </c>
      <c r="F50" s="96">
        <v>341070036</v>
      </c>
      <c r="G50" s="97">
        <v>1151904</v>
      </c>
      <c r="H50" s="95">
        <v>3967440</v>
      </c>
      <c r="I50" s="96">
        <v>330891</v>
      </c>
      <c r="J50" s="97">
        <v>3102279</v>
      </c>
      <c r="K50" s="95">
        <v>86845432</v>
      </c>
      <c r="L50" s="96">
        <v>83452454</v>
      </c>
      <c r="M50" s="97">
        <v>3142120</v>
      </c>
      <c r="N50" s="295" t="s">
        <v>210</v>
      </c>
    </row>
    <row r="51" spans="1:14" ht="24.75" customHeight="1">
      <c r="A51" s="368" t="s">
        <v>102</v>
      </c>
      <c r="B51" s="369"/>
      <c r="C51" s="369"/>
      <c r="D51" s="369"/>
      <c r="E51" s="369"/>
      <c r="F51" s="369"/>
      <c r="G51" s="369"/>
      <c r="H51" s="369"/>
      <c r="I51" s="369"/>
      <c r="J51" s="369"/>
    </row>
    <row r="52" spans="1:14">
      <c r="B52" s="144"/>
      <c r="C52" s="144"/>
      <c r="D52" s="144"/>
      <c r="E52" s="144"/>
      <c r="F52" s="144"/>
      <c r="G52" s="144"/>
      <c r="H52" s="144"/>
      <c r="I52" s="144"/>
      <c r="J52" s="144"/>
      <c r="K52" s="144"/>
      <c r="L52" s="144"/>
      <c r="M52" s="144"/>
    </row>
    <row r="53" spans="1:14">
      <c r="B53" s="144"/>
      <c r="C53" s="144"/>
      <c r="D53" s="144"/>
      <c r="E53" s="144"/>
      <c r="F53" s="144"/>
      <c r="G53" s="144"/>
      <c r="H53" s="144"/>
      <c r="I53" s="144"/>
      <c r="J53" s="144"/>
      <c r="K53" s="144"/>
      <c r="L53" s="144"/>
      <c r="M53" s="144"/>
    </row>
  </sheetData>
  <mergeCells count="7">
    <mergeCell ref="A51:J51"/>
    <mergeCell ref="A2:A3"/>
    <mergeCell ref="N2:N3"/>
    <mergeCell ref="H2:J2"/>
    <mergeCell ref="B2:D2"/>
    <mergeCell ref="E2:G2"/>
    <mergeCell ref="K2:M2"/>
  </mergeCells>
  <phoneticPr fontId="1"/>
  <printOptions horizontalCentered="1"/>
  <pageMargins left="0.78740157480314965" right="0.78740157480314965" top="0.98425196850393704" bottom="0.98425196850393704" header="0.51181102362204722" footer="0.51181102362204722"/>
  <pageSetup paperSize="9" scale="54" orientation="landscape" horizontalDpi="1200" verticalDpi="1200" r:id="rId1"/>
  <headerFooter alignWithMargins="0">
    <oddFooter>&amp;R熊本国税局
国税徴収
(H30)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40" zoomScaleNormal="100" zoomScaleSheetLayoutView="100" workbookViewId="0">
      <selection activeCell="L57" sqref="L57"/>
    </sheetView>
  </sheetViews>
  <sheetFormatPr defaultColWidth="10.625" defaultRowHeight="11.25"/>
  <cols>
    <col min="1" max="1" width="12" style="2" customWidth="1"/>
    <col min="2" max="10" width="10.625" style="2" customWidth="1"/>
    <col min="11" max="13" width="10" style="2" customWidth="1"/>
    <col min="14" max="14" width="11.875" style="5" customWidth="1"/>
    <col min="15" max="16384" width="10.625" style="2"/>
  </cols>
  <sheetData>
    <row r="1" spans="1:14" ht="12" thickBot="1">
      <c r="A1" s="2" t="s">
        <v>16</v>
      </c>
    </row>
    <row r="2" spans="1:14" s="5" customFormat="1" ht="15.75" customHeight="1">
      <c r="A2" s="370" t="s">
        <v>10</v>
      </c>
      <c r="B2" s="357" t="s">
        <v>67</v>
      </c>
      <c r="C2" s="358"/>
      <c r="D2" s="359"/>
      <c r="E2" s="357" t="s">
        <v>94</v>
      </c>
      <c r="F2" s="358"/>
      <c r="G2" s="359"/>
      <c r="H2" s="357" t="s">
        <v>69</v>
      </c>
      <c r="I2" s="358"/>
      <c r="J2" s="359"/>
      <c r="K2" s="357" t="s">
        <v>71</v>
      </c>
      <c r="L2" s="358"/>
      <c r="M2" s="359"/>
      <c r="N2" s="364" t="s">
        <v>15</v>
      </c>
    </row>
    <row r="3" spans="1:14" s="5" customFormat="1" ht="16.5" customHeight="1">
      <c r="A3" s="371"/>
      <c r="B3" s="32" t="s">
        <v>11</v>
      </c>
      <c r="C3" s="17" t="s">
        <v>9</v>
      </c>
      <c r="D3" s="19" t="s">
        <v>12</v>
      </c>
      <c r="E3" s="32" t="s">
        <v>11</v>
      </c>
      <c r="F3" s="17" t="s">
        <v>9</v>
      </c>
      <c r="G3" s="19" t="s">
        <v>12</v>
      </c>
      <c r="H3" s="32" t="s">
        <v>11</v>
      </c>
      <c r="I3" s="17" t="s">
        <v>9</v>
      </c>
      <c r="J3" s="19" t="s">
        <v>12</v>
      </c>
      <c r="K3" s="32" t="s">
        <v>11</v>
      </c>
      <c r="L3" s="17" t="s">
        <v>9</v>
      </c>
      <c r="M3" s="19" t="s">
        <v>12</v>
      </c>
      <c r="N3" s="365"/>
    </row>
    <row r="4" spans="1:14" s="31" customFormat="1">
      <c r="A4" s="45"/>
      <c r="B4" s="40" t="s">
        <v>2</v>
      </c>
      <c r="C4" s="41" t="s">
        <v>2</v>
      </c>
      <c r="D4" s="42" t="s">
        <v>2</v>
      </c>
      <c r="E4" s="40" t="s">
        <v>2</v>
      </c>
      <c r="F4" s="41" t="s">
        <v>2</v>
      </c>
      <c r="G4" s="42" t="s">
        <v>2</v>
      </c>
      <c r="H4" s="40" t="s">
        <v>2</v>
      </c>
      <c r="I4" s="41" t="s">
        <v>2</v>
      </c>
      <c r="J4" s="56" t="s">
        <v>2</v>
      </c>
      <c r="K4" s="43" t="s">
        <v>2</v>
      </c>
      <c r="L4" s="36" t="s">
        <v>2</v>
      </c>
      <c r="M4" s="44" t="s">
        <v>2</v>
      </c>
      <c r="N4" s="55"/>
    </row>
    <row r="5" spans="1:14" ht="18" customHeight="1">
      <c r="A5" s="50" t="s">
        <v>22</v>
      </c>
      <c r="B5" s="61">
        <v>29939870</v>
      </c>
      <c r="C5" s="62">
        <v>29601754</v>
      </c>
      <c r="D5" s="63">
        <v>335334</v>
      </c>
      <c r="E5" s="61">
        <v>1350598</v>
      </c>
      <c r="F5" s="62">
        <v>1345323</v>
      </c>
      <c r="G5" s="63">
        <v>5235</v>
      </c>
      <c r="H5" s="61">
        <v>5902642</v>
      </c>
      <c r="I5" s="62">
        <v>5174207</v>
      </c>
      <c r="J5" s="63">
        <v>728435</v>
      </c>
      <c r="K5" s="61">
        <v>203</v>
      </c>
      <c r="L5" s="62" t="s">
        <v>33</v>
      </c>
      <c r="M5" s="63">
        <v>203</v>
      </c>
      <c r="N5" s="65" t="str">
        <f>IF(A5="","",A5)</f>
        <v>熊本西</v>
      </c>
    </row>
    <row r="6" spans="1:14" ht="18" customHeight="1">
      <c r="A6" s="48" t="s">
        <v>23</v>
      </c>
      <c r="B6" s="68">
        <v>10877613</v>
      </c>
      <c r="C6" s="66">
        <v>10745999</v>
      </c>
      <c r="D6" s="67">
        <v>130097</v>
      </c>
      <c r="E6" s="68">
        <v>483511</v>
      </c>
      <c r="F6" s="66">
        <v>480501</v>
      </c>
      <c r="G6" s="67">
        <v>2985</v>
      </c>
      <c r="H6" s="68">
        <v>1520121</v>
      </c>
      <c r="I6" s="66">
        <v>1465298</v>
      </c>
      <c r="J6" s="67">
        <v>54822</v>
      </c>
      <c r="K6" s="68" t="s">
        <v>33</v>
      </c>
      <c r="L6" s="66" t="s">
        <v>33</v>
      </c>
      <c r="M6" s="67" t="s">
        <v>33</v>
      </c>
      <c r="N6" s="70" t="str">
        <f t="shared" ref="N6:N26" si="0">IF(A6="","",A6)</f>
        <v>熊本東</v>
      </c>
    </row>
    <row r="7" spans="1:14" ht="18" customHeight="1">
      <c r="A7" s="48" t="s">
        <v>34</v>
      </c>
      <c r="B7" s="68">
        <v>3384889</v>
      </c>
      <c r="C7" s="66">
        <v>3230485</v>
      </c>
      <c r="D7" s="67">
        <v>154098</v>
      </c>
      <c r="E7" s="68">
        <v>147580</v>
      </c>
      <c r="F7" s="66">
        <v>145822</v>
      </c>
      <c r="G7" s="67">
        <v>1757</v>
      </c>
      <c r="H7" s="68">
        <v>925592</v>
      </c>
      <c r="I7" s="66">
        <v>891582</v>
      </c>
      <c r="J7" s="67">
        <v>34010</v>
      </c>
      <c r="K7" s="68" t="s">
        <v>33</v>
      </c>
      <c r="L7" s="66" t="s">
        <v>33</v>
      </c>
      <c r="M7" s="67" t="s">
        <v>33</v>
      </c>
      <c r="N7" s="70" t="str">
        <f t="shared" si="0"/>
        <v>八代</v>
      </c>
    </row>
    <row r="8" spans="1:14" ht="18" customHeight="1">
      <c r="A8" s="48" t="s">
        <v>35</v>
      </c>
      <c r="B8" s="68">
        <v>1877686</v>
      </c>
      <c r="C8" s="66">
        <v>1862114</v>
      </c>
      <c r="D8" s="67">
        <v>15571</v>
      </c>
      <c r="E8" s="68">
        <v>83825</v>
      </c>
      <c r="F8" s="66">
        <v>83434</v>
      </c>
      <c r="G8" s="67">
        <v>391</v>
      </c>
      <c r="H8" s="68">
        <v>423114</v>
      </c>
      <c r="I8" s="66">
        <v>421956</v>
      </c>
      <c r="J8" s="67">
        <v>1158</v>
      </c>
      <c r="K8" s="68" t="s">
        <v>33</v>
      </c>
      <c r="L8" s="66" t="s">
        <v>33</v>
      </c>
      <c r="M8" s="67" t="s">
        <v>33</v>
      </c>
      <c r="N8" s="70" t="str">
        <f t="shared" si="0"/>
        <v>人吉</v>
      </c>
    </row>
    <row r="9" spans="1:14" ht="18" customHeight="1">
      <c r="A9" s="48" t="s">
        <v>36</v>
      </c>
      <c r="B9" s="68">
        <v>2886503</v>
      </c>
      <c r="C9" s="66">
        <v>2864624</v>
      </c>
      <c r="D9" s="67">
        <v>21878</v>
      </c>
      <c r="E9" s="68">
        <v>127987</v>
      </c>
      <c r="F9" s="66">
        <v>127520</v>
      </c>
      <c r="G9" s="67">
        <v>468</v>
      </c>
      <c r="H9" s="68">
        <v>406435</v>
      </c>
      <c r="I9" s="66">
        <v>402075</v>
      </c>
      <c r="J9" s="67">
        <v>4360</v>
      </c>
      <c r="K9" s="68" t="s">
        <v>33</v>
      </c>
      <c r="L9" s="66" t="s">
        <v>33</v>
      </c>
      <c r="M9" s="67" t="s">
        <v>33</v>
      </c>
      <c r="N9" s="70" t="str">
        <f t="shared" si="0"/>
        <v>玉名</v>
      </c>
    </row>
    <row r="10" spans="1:14" ht="18" customHeight="1">
      <c r="A10" s="48" t="s">
        <v>37</v>
      </c>
      <c r="B10" s="68">
        <v>1695069</v>
      </c>
      <c r="C10" s="66">
        <v>1677434</v>
      </c>
      <c r="D10" s="67">
        <v>17635</v>
      </c>
      <c r="E10" s="68">
        <v>76581</v>
      </c>
      <c r="F10" s="66">
        <v>76299</v>
      </c>
      <c r="G10" s="67">
        <v>281</v>
      </c>
      <c r="H10" s="68">
        <v>471371</v>
      </c>
      <c r="I10" s="66">
        <v>469550</v>
      </c>
      <c r="J10" s="67">
        <v>1721</v>
      </c>
      <c r="K10" s="68" t="s">
        <v>33</v>
      </c>
      <c r="L10" s="66" t="s">
        <v>33</v>
      </c>
      <c r="M10" s="67" t="s">
        <v>33</v>
      </c>
      <c r="N10" s="70" t="str">
        <f t="shared" si="0"/>
        <v>天草</v>
      </c>
    </row>
    <row r="11" spans="1:14" ht="18" customHeight="1">
      <c r="A11" s="48" t="s">
        <v>38</v>
      </c>
      <c r="B11" s="68">
        <v>859954</v>
      </c>
      <c r="C11" s="66">
        <v>843600</v>
      </c>
      <c r="D11" s="67">
        <v>16355</v>
      </c>
      <c r="E11" s="68">
        <v>38831</v>
      </c>
      <c r="F11" s="66">
        <v>38414</v>
      </c>
      <c r="G11" s="67">
        <v>417</v>
      </c>
      <c r="H11" s="68">
        <v>175502</v>
      </c>
      <c r="I11" s="66">
        <v>175201</v>
      </c>
      <c r="J11" s="67">
        <v>301</v>
      </c>
      <c r="K11" s="68" t="s">
        <v>33</v>
      </c>
      <c r="L11" s="66" t="s">
        <v>33</v>
      </c>
      <c r="M11" s="67" t="s">
        <v>33</v>
      </c>
      <c r="N11" s="70" t="str">
        <f t="shared" si="0"/>
        <v>山鹿</v>
      </c>
    </row>
    <row r="12" spans="1:14" ht="18" customHeight="1">
      <c r="A12" s="48" t="s">
        <v>39</v>
      </c>
      <c r="B12" s="68">
        <v>3986139</v>
      </c>
      <c r="C12" s="66">
        <v>3929848</v>
      </c>
      <c r="D12" s="67">
        <v>55870</v>
      </c>
      <c r="E12" s="68">
        <v>173622</v>
      </c>
      <c r="F12" s="66">
        <v>171582</v>
      </c>
      <c r="G12" s="67">
        <v>2022</v>
      </c>
      <c r="H12" s="68">
        <v>892371</v>
      </c>
      <c r="I12" s="66">
        <v>875225</v>
      </c>
      <c r="J12" s="67">
        <v>17146</v>
      </c>
      <c r="K12" s="68" t="s">
        <v>33</v>
      </c>
      <c r="L12" s="66" t="s">
        <v>33</v>
      </c>
      <c r="M12" s="67" t="s">
        <v>33</v>
      </c>
      <c r="N12" s="70" t="str">
        <f t="shared" si="0"/>
        <v>菊池</v>
      </c>
    </row>
    <row r="13" spans="1:14" ht="18" customHeight="1">
      <c r="A13" s="48" t="s">
        <v>40</v>
      </c>
      <c r="B13" s="68">
        <v>2399241</v>
      </c>
      <c r="C13" s="66">
        <v>2397296</v>
      </c>
      <c r="D13" s="67">
        <v>1881</v>
      </c>
      <c r="E13" s="68">
        <v>110276</v>
      </c>
      <c r="F13" s="66">
        <v>110195</v>
      </c>
      <c r="G13" s="67">
        <v>81</v>
      </c>
      <c r="H13" s="68">
        <v>282003</v>
      </c>
      <c r="I13" s="66">
        <v>278130</v>
      </c>
      <c r="J13" s="67">
        <v>3873</v>
      </c>
      <c r="K13" s="68" t="s">
        <v>33</v>
      </c>
      <c r="L13" s="66" t="s">
        <v>33</v>
      </c>
      <c r="M13" s="67" t="s">
        <v>33</v>
      </c>
      <c r="N13" s="70" t="str">
        <f t="shared" si="0"/>
        <v>宇土</v>
      </c>
    </row>
    <row r="14" spans="1:14" ht="18" customHeight="1">
      <c r="A14" s="48" t="s">
        <v>41</v>
      </c>
      <c r="B14" s="68">
        <v>1431301</v>
      </c>
      <c r="C14" s="66">
        <v>1428394</v>
      </c>
      <c r="D14" s="67">
        <v>2907</v>
      </c>
      <c r="E14" s="68">
        <v>63105</v>
      </c>
      <c r="F14" s="66">
        <v>62987</v>
      </c>
      <c r="G14" s="67">
        <v>118</v>
      </c>
      <c r="H14" s="68">
        <v>181643</v>
      </c>
      <c r="I14" s="66">
        <v>179457</v>
      </c>
      <c r="J14" s="67">
        <v>2186</v>
      </c>
      <c r="K14" s="68" t="s">
        <v>33</v>
      </c>
      <c r="L14" s="66" t="s">
        <v>33</v>
      </c>
      <c r="M14" s="67" t="s">
        <v>33</v>
      </c>
      <c r="N14" s="70" t="str">
        <f t="shared" si="0"/>
        <v>阿蘇</v>
      </c>
    </row>
    <row r="15" spans="1:14" s="3" customFormat="1" ht="18" customHeight="1">
      <c r="A15" s="46" t="s">
        <v>24</v>
      </c>
      <c r="B15" s="71">
        <v>59338264</v>
      </c>
      <c r="C15" s="72">
        <v>58581548</v>
      </c>
      <c r="D15" s="73">
        <v>751627</v>
      </c>
      <c r="E15" s="71">
        <v>2655915</v>
      </c>
      <c r="F15" s="72">
        <v>2642078</v>
      </c>
      <c r="G15" s="73">
        <v>13755</v>
      </c>
      <c r="H15" s="71">
        <v>11180792</v>
      </c>
      <c r="I15" s="72">
        <v>10332680</v>
      </c>
      <c r="J15" s="73">
        <v>848012</v>
      </c>
      <c r="K15" s="71">
        <v>203</v>
      </c>
      <c r="L15" s="72" t="s">
        <v>33</v>
      </c>
      <c r="M15" s="73">
        <v>203</v>
      </c>
      <c r="N15" s="75" t="str">
        <f t="shared" si="0"/>
        <v>熊本県計</v>
      </c>
    </row>
    <row r="16" spans="1:14" s="12" customFormat="1" ht="18" customHeight="1">
      <c r="A16" s="13"/>
      <c r="B16" s="98"/>
      <c r="C16" s="99"/>
      <c r="D16" s="100"/>
      <c r="E16" s="98"/>
      <c r="F16" s="99"/>
      <c r="G16" s="100"/>
      <c r="H16" s="98"/>
      <c r="I16" s="99"/>
      <c r="J16" s="100"/>
      <c r="K16" s="76"/>
      <c r="L16" s="77"/>
      <c r="M16" s="78"/>
      <c r="N16" s="101"/>
    </row>
    <row r="17" spans="1:14" ht="18" customHeight="1">
      <c r="A17" s="49" t="s">
        <v>42</v>
      </c>
      <c r="B17" s="81">
        <v>17462029</v>
      </c>
      <c r="C17" s="82">
        <v>17318617</v>
      </c>
      <c r="D17" s="83">
        <v>141913</v>
      </c>
      <c r="E17" s="81">
        <v>799180</v>
      </c>
      <c r="F17" s="82">
        <v>795021</v>
      </c>
      <c r="G17" s="83">
        <v>4159</v>
      </c>
      <c r="H17" s="81">
        <v>3074205</v>
      </c>
      <c r="I17" s="82">
        <v>3058521</v>
      </c>
      <c r="J17" s="83">
        <v>15685</v>
      </c>
      <c r="K17" s="81">
        <v>20</v>
      </c>
      <c r="L17" s="82" t="s">
        <v>33</v>
      </c>
      <c r="M17" s="83">
        <v>20</v>
      </c>
      <c r="N17" s="65" t="str">
        <f>IF(A17="","",A17)</f>
        <v>大分</v>
      </c>
    </row>
    <row r="18" spans="1:14" ht="18" customHeight="1">
      <c r="A18" s="48" t="s">
        <v>43</v>
      </c>
      <c r="B18" s="68">
        <v>4095653</v>
      </c>
      <c r="C18" s="66">
        <v>4035101</v>
      </c>
      <c r="D18" s="67">
        <v>60551</v>
      </c>
      <c r="E18" s="68">
        <v>183813</v>
      </c>
      <c r="F18" s="66">
        <v>180899</v>
      </c>
      <c r="G18" s="67">
        <v>2914</v>
      </c>
      <c r="H18" s="68">
        <v>1157673</v>
      </c>
      <c r="I18" s="66">
        <v>1146648</v>
      </c>
      <c r="J18" s="67">
        <v>11025</v>
      </c>
      <c r="K18" s="68">
        <v>27</v>
      </c>
      <c r="L18" s="66" t="s">
        <v>33</v>
      </c>
      <c r="M18" s="67">
        <v>27</v>
      </c>
      <c r="N18" s="70" t="str">
        <f t="shared" si="0"/>
        <v>別府</v>
      </c>
    </row>
    <row r="19" spans="1:14" ht="18" customHeight="1">
      <c r="A19" s="48" t="s">
        <v>44</v>
      </c>
      <c r="B19" s="68">
        <v>1585640</v>
      </c>
      <c r="C19" s="66">
        <v>1580853</v>
      </c>
      <c r="D19" s="67">
        <v>4788</v>
      </c>
      <c r="E19" s="68">
        <v>69825</v>
      </c>
      <c r="F19" s="66">
        <v>69711</v>
      </c>
      <c r="G19" s="67">
        <v>113</v>
      </c>
      <c r="H19" s="68">
        <v>416784</v>
      </c>
      <c r="I19" s="66">
        <v>416379</v>
      </c>
      <c r="J19" s="67">
        <v>405</v>
      </c>
      <c r="K19" s="68" t="s">
        <v>33</v>
      </c>
      <c r="L19" s="66" t="s">
        <v>33</v>
      </c>
      <c r="M19" s="67" t="s">
        <v>33</v>
      </c>
      <c r="N19" s="70" t="str">
        <f t="shared" si="0"/>
        <v>中津</v>
      </c>
    </row>
    <row r="20" spans="1:14" ht="18" customHeight="1">
      <c r="A20" s="48" t="s">
        <v>45</v>
      </c>
      <c r="B20" s="68">
        <v>2470093</v>
      </c>
      <c r="C20" s="66">
        <v>2413616</v>
      </c>
      <c r="D20" s="67">
        <v>56477</v>
      </c>
      <c r="E20" s="68">
        <v>107244</v>
      </c>
      <c r="F20" s="66">
        <v>106930</v>
      </c>
      <c r="G20" s="67">
        <v>313</v>
      </c>
      <c r="H20" s="68">
        <v>388981</v>
      </c>
      <c r="I20" s="66">
        <v>383415</v>
      </c>
      <c r="J20" s="67">
        <v>5092</v>
      </c>
      <c r="K20" s="68" t="s">
        <v>33</v>
      </c>
      <c r="L20" s="66" t="s">
        <v>33</v>
      </c>
      <c r="M20" s="67" t="s">
        <v>33</v>
      </c>
      <c r="N20" s="70" t="str">
        <f t="shared" si="0"/>
        <v>日田</v>
      </c>
    </row>
    <row r="21" spans="1:14" ht="18" customHeight="1">
      <c r="A21" s="48" t="s">
        <v>46</v>
      </c>
      <c r="B21" s="68">
        <v>2236301</v>
      </c>
      <c r="C21" s="66">
        <v>2225897</v>
      </c>
      <c r="D21" s="67">
        <v>10404</v>
      </c>
      <c r="E21" s="68">
        <v>97014</v>
      </c>
      <c r="F21" s="66">
        <v>96910</v>
      </c>
      <c r="G21" s="67">
        <v>104</v>
      </c>
      <c r="H21" s="68">
        <v>329588</v>
      </c>
      <c r="I21" s="66">
        <v>329450</v>
      </c>
      <c r="J21" s="67">
        <v>138</v>
      </c>
      <c r="K21" s="68" t="s">
        <v>33</v>
      </c>
      <c r="L21" s="66" t="s">
        <v>33</v>
      </c>
      <c r="M21" s="67" t="s">
        <v>33</v>
      </c>
      <c r="N21" s="70" t="str">
        <f t="shared" si="0"/>
        <v>佐伯</v>
      </c>
    </row>
    <row r="22" spans="1:14" ht="18" customHeight="1">
      <c r="A22" s="48" t="s">
        <v>47</v>
      </c>
      <c r="B22" s="68">
        <v>2925295</v>
      </c>
      <c r="C22" s="66">
        <v>2916429</v>
      </c>
      <c r="D22" s="67">
        <v>8301</v>
      </c>
      <c r="E22" s="68">
        <v>129925</v>
      </c>
      <c r="F22" s="66">
        <v>129822</v>
      </c>
      <c r="G22" s="67">
        <v>103</v>
      </c>
      <c r="H22" s="68">
        <v>346090</v>
      </c>
      <c r="I22" s="66">
        <v>344070</v>
      </c>
      <c r="J22" s="67">
        <v>2021</v>
      </c>
      <c r="K22" s="68" t="s">
        <v>33</v>
      </c>
      <c r="L22" s="66" t="s">
        <v>33</v>
      </c>
      <c r="M22" s="67" t="s">
        <v>33</v>
      </c>
      <c r="N22" s="70" t="str">
        <f t="shared" si="0"/>
        <v>臼杵</v>
      </c>
    </row>
    <row r="23" spans="1:14" ht="18" customHeight="1">
      <c r="A23" s="48" t="s">
        <v>48</v>
      </c>
      <c r="B23" s="68">
        <v>544159</v>
      </c>
      <c r="C23" s="66">
        <v>537350</v>
      </c>
      <c r="D23" s="67">
        <v>6809</v>
      </c>
      <c r="E23" s="68">
        <v>23089</v>
      </c>
      <c r="F23" s="66">
        <v>22926</v>
      </c>
      <c r="G23" s="67">
        <v>164</v>
      </c>
      <c r="H23" s="68">
        <v>43811</v>
      </c>
      <c r="I23" s="66">
        <v>43811</v>
      </c>
      <c r="J23" s="67" t="s">
        <v>33</v>
      </c>
      <c r="K23" s="68" t="s">
        <v>33</v>
      </c>
      <c r="L23" s="66" t="s">
        <v>33</v>
      </c>
      <c r="M23" s="67" t="s">
        <v>33</v>
      </c>
      <c r="N23" s="70" t="str">
        <f t="shared" si="0"/>
        <v>竹田</v>
      </c>
    </row>
    <row r="24" spans="1:14" ht="18" customHeight="1">
      <c r="A24" s="48" t="s">
        <v>49</v>
      </c>
      <c r="B24" s="68">
        <v>3619290</v>
      </c>
      <c r="C24" s="66">
        <v>3610241</v>
      </c>
      <c r="D24" s="67">
        <v>9049</v>
      </c>
      <c r="E24" s="68">
        <v>161863</v>
      </c>
      <c r="F24" s="66">
        <v>161750</v>
      </c>
      <c r="G24" s="67">
        <v>113</v>
      </c>
      <c r="H24" s="68">
        <v>711956</v>
      </c>
      <c r="I24" s="66">
        <v>711512</v>
      </c>
      <c r="J24" s="67">
        <v>148</v>
      </c>
      <c r="K24" s="68" t="s">
        <v>33</v>
      </c>
      <c r="L24" s="66" t="s">
        <v>33</v>
      </c>
      <c r="M24" s="67" t="s">
        <v>33</v>
      </c>
      <c r="N24" s="70" t="str">
        <f t="shared" si="0"/>
        <v>宇佐</v>
      </c>
    </row>
    <row r="25" spans="1:14" ht="18" customHeight="1">
      <c r="A25" s="48" t="s">
        <v>50</v>
      </c>
      <c r="B25" s="68">
        <v>361920</v>
      </c>
      <c r="C25" s="66">
        <v>361332</v>
      </c>
      <c r="D25" s="67">
        <v>588</v>
      </c>
      <c r="E25" s="68">
        <v>15811</v>
      </c>
      <c r="F25" s="66">
        <v>15768</v>
      </c>
      <c r="G25" s="67">
        <v>43</v>
      </c>
      <c r="H25" s="68">
        <v>82364</v>
      </c>
      <c r="I25" s="66">
        <v>82249</v>
      </c>
      <c r="J25" s="67">
        <v>115</v>
      </c>
      <c r="K25" s="68" t="s">
        <v>33</v>
      </c>
      <c r="L25" s="66" t="s">
        <v>33</v>
      </c>
      <c r="M25" s="67" t="s">
        <v>33</v>
      </c>
      <c r="N25" s="70" t="str">
        <f t="shared" si="0"/>
        <v>三重</v>
      </c>
    </row>
    <row r="26" spans="1:14" s="3" customFormat="1" ht="18" customHeight="1">
      <c r="A26" s="86" t="s">
        <v>25</v>
      </c>
      <c r="B26" s="71">
        <v>35300381</v>
      </c>
      <c r="C26" s="72">
        <v>34999436</v>
      </c>
      <c r="D26" s="73">
        <v>298880</v>
      </c>
      <c r="E26" s="71">
        <v>1587762</v>
      </c>
      <c r="F26" s="72">
        <v>1579737</v>
      </c>
      <c r="G26" s="73">
        <v>8026</v>
      </c>
      <c r="H26" s="71">
        <v>6551452</v>
      </c>
      <c r="I26" s="72">
        <v>6516054</v>
      </c>
      <c r="J26" s="73">
        <v>34628</v>
      </c>
      <c r="K26" s="71">
        <v>47</v>
      </c>
      <c r="L26" s="72" t="s">
        <v>33</v>
      </c>
      <c r="M26" s="73">
        <v>47</v>
      </c>
      <c r="N26" s="75" t="str">
        <f t="shared" si="0"/>
        <v>大分県計</v>
      </c>
    </row>
    <row r="27" spans="1:14" s="12" customFormat="1" ht="18" customHeight="1">
      <c r="A27" s="13"/>
      <c r="B27" s="98"/>
      <c r="C27" s="99"/>
      <c r="D27" s="100"/>
      <c r="E27" s="98"/>
      <c r="F27" s="99"/>
      <c r="G27" s="100"/>
      <c r="H27" s="98"/>
      <c r="I27" s="99"/>
      <c r="J27" s="100"/>
      <c r="K27" s="76"/>
      <c r="L27" s="77"/>
      <c r="M27" s="78"/>
      <c r="N27" s="101"/>
    </row>
    <row r="28" spans="1:14" ht="18" customHeight="1">
      <c r="A28" s="49" t="s">
        <v>51</v>
      </c>
      <c r="B28" s="81">
        <v>14282837</v>
      </c>
      <c r="C28" s="82">
        <v>14080156</v>
      </c>
      <c r="D28" s="83">
        <v>197313</v>
      </c>
      <c r="E28" s="81">
        <v>680144</v>
      </c>
      <c r="F28" s="82">
        <v>676896</v>
      </c>
      <c r="G28" s="83">
        <v>3216</v>
      </c>
      <c r="H28" s="81">
        <v>4065527</v>
      </c>
      <c r="I28" s="82">
        <v>4024284</v>
      </c>
      <c r="J28" s="83">
        <v>41243</v>
      </c>
      <c r="K28" s="81" t="s">
        <v>33</v>
      </c>
      <c r="L28" s="82" t="s">
        <v>33</v>
      </c>
      <c r="M28" s="83" t="s">
        <v>33</v>
      </c>
      <c r="N28" s="65" t="str">
        <f>IF(A28="","",A28)</f>
        <v>宮崎</v>
      </c>
    </row>
    <row r="29" spans="1:14" ht="18" customHeight="1">
      <c r="A29" s="48" t="s">
        <v>52</v>
      </c>
      <c r="B29" s="68">
        <v>6437431</v>
      </c>
      <c r="C29" s="66">
        <v>6380191</v>
      </c>
      <c r="D29" s="67">
        <v>57239</v>
      </c>
      <c r="E29" s="68">
        <v>288461</v>
      </c>
      <c r="F29" s="66">
        <v>286947</v>
      </c>
      <c r="G29" s="67">
        <v>1514</v>
      </c>
      <c r="H29" s="68">
        <v>925735</v>
      </c>
      <c r="I29" s="66">
        <v>900079</v>
      </c>
      <c r="J29" s="67">
        <v>25655</v>
      </c>
      <c r="K29" s="68" t="s">
        <v>33</v>
      </c>
      <c r="L29" s="66" t="s">
        <v>33</v>
      </c>
      <c r="M29" s="67" t="s">
        <v>33</v>
      </c>
      <c r="N29" s="70" t="str">
        <f t="shared" ref="N29:N47" si="1">IF(A29="","",A29)</f>
        <v>都城</v>
      </c>
    </row>
    <row r="30" spans="1:14" ht="18" customHeight="1">
      <c r="A30" s="48" t="s">
        <v>53</v>
      </c>
      <c r="B30" s="68">
        <v>3967068</v>
      </c>
      <c r="C30" s="66">
        <v>3841461</v>
      </c>
      <c r="D30" s="67">
        <v>125607</v>
      </c>
      <c r="E30" s="68">
        <v>168460</v>
      </c>
      <c r="F30" s="66">
        <v>167392</v>
      </c>
      <c r="G30" s="67">
        <v>1068</v>
      </c>
      <c r="H30" s="68">
        <v>1397263</v>
      </c>
      <c r="I30" s="66">
        <v>1105790</v>
      </c>
      <c r="J30" s="67">
        <v>291472</v>
      </c>
      <c r="K30" s="68">
        <v>110</v>
      </c>
      <c r="L30" s="66" t="s">
        <v>33</v>
      </c>
      <c r="M30" s="67">
        <v>110</v>
      </c>
      <c r="N30" s="70" t="str">
        <f t="shared" si="1"/>
        <v>延岡</v>
      </c>
    </row>
    <row r="31" spans="1:14" ht="18" customHeight="1">
      <c r="A31" s="48" t="s">
        <v>54</v>
      </c>
      <c r="B31" s="68">
        <v>1276250</v>
      </c>
      <c r="C31" s="66">
        <v>1273514</v>
      </c>
      <c r="D31" s="67">
        <v>2736</v>
      </c>
      <c r="E31" s="68">
        <v>56371</v>
      </c>
      <c r="F31" s="66">
        <v>56314</v>
      </c>
      <c r="G31" s="67">
        <v>57</v>
      </c>
      <c r="H31" s="68">
        <v>245080</v>
      </c>
      <c r="I31" s="66">
        <v>243529</v>
      </c>
      <c r="J31" s="67">
        <v>1551</v>
      </c>
      <c r="K31" s="68" t="s">
        <v>33</v>
      </c>
      <c r="L31" s="66" t="s">
        <v>33</v>
      </c>
      <c r="M31" s="67" t="s">
        <v>33</v>
      </c>
      <c r="N31" s="70" t="str">
        <f t="shared" si="1"/>
        <v>日南</v>
      </c>
    </row>
    <row r="32" spans="1:14" ht="18" customHeight="1">
      <c r="A32" s="48" t="s">
        <v>55</v>
      </c>
      <c r="B32" s="68">
        <v>1892235</v>
      </c>
      <c r="C32" s="66">
        <v>1830636</v>
      </c>
      <c r="D32" s="67">
        <v>61598</v>
      </c>
      <c r="E32" s="68">
        <v>83267</v>
      </c>
      <c r="F32" s="66">
        <v>82628</v>
      </c>
      <c r="G32" s="67">
        <v>639</v>
      </c>
      <c r="H32" s="68">
        <v>174096</v>
      </c>
      <c r="I32" s="66">
        <v>173431</v>
      </c>
      <c r="J32" s="67">
        <v>665</v>
      </c>
      <c r="K32" s="68" t="s">
        <v>33</v>
      </c>
      <c r="L32" s="66" t="s">
        <v>33</v>
      </c>
      <c r="M32" s="67" t="s">
        <v>33</v>
      </c>
      <c r="N32" s="70" t="str">
        <f t="shared" si="1"/>
        <v>小林</v>
      </c>
    </row>
    <row r="33" spans="1:14" ht="18" customHeight="1">
      <c r="A33" s="48" t="s">
        <v>56</v>
      </c>
      <c r="B33" s="68">
        <v>2982671</v>
      </c>
      <c r="C33" s="66">
        <v>2976169</v>
      </c>
      <c r="D33" s="67">
        <v>6502</v>
      </c>
      <c r="E33" s="68">
        <v>132082</v>
      </c>
      <c r="F33" s="66">
        <v>131835</v>
      </c>
      <c r="G33" s="67">
        <v>247</v>
      </c>
      <c r="H33" s="68">
        <v>285138</v>
      </c>
      <c r="I33" s="66">
        <v>279922</v>
      </c>
      <c r="J33" s="67">
        <v>5216</v>
      </c>
      <c r="K33" s="68" t="s">
        <v>33</v>
      </c>
      <c r="L33" s="66" t="s">
        <v>33</v>
      </c>
      <c r="M33" s="67" t="s">
        <v>33</v>
      </c>
      <c r="N33" s="70" t="str">
        <f t="shared" si="1"/>
        <v>高鍋</v>
      </c>
    </row>
    <row r="34" spans="1:14" s="3" customFormat="1" ht="18" customHeight="1">
      <c r="A34" s="46" t="s">
        <v>26</v>
      </c>
      <c r="B34" s="71">
        <v>30838492</v>
      </c>
      <c r="C34" s="72">
        <v>30382127</v>
      </c>
      <c r="D34" s="73">
        <v>450995</v>
      </c>
      <c r="E34" s="71">
        <v>1408785</v>
      </c>
      <c r="F34" s="72">
        <v>1402012</v>
      </c>
      <c r="G34" s="73">
        <v>6741</v>
      </c>
      <c r="H34" s="71">
        <v>7092839</v>
      </c>
      <c r="I34" s="72">
        <v>6727036</v>
      </c>
      <c r="J34" s="73">
        <v>365803</v>
      </c>
      <c r="K34" s="71">
        <v>110</v>
      </c>
      <c r="L34" s="72" t="s">
        <v>33</v>
      </c>
      <c r="M34" s="73">
        <v>110</v>
      </c>
      <c r="N34" s="75" t="str">
        <f>IF(A34="","",A34)</f>
        <v>宮崎県計</v>
      </c>
    </row>
    <row r="35" spans="1:14" s="12" customFormat="1" ht="18" customHeight="1">
      <c r="A35" s="13"/>
      <c r="B35" s="98"/>
      <c r="C35" s="99"/>
      <c r="D35" s="100"/>
      <c r="E35" s="98"/>
      <c r="F35" s="99"/>
      <c r="G35" s="100"/>
      <c r="H35" s="98"/>
      <c r="I35" s="99"/>
      <c r="J35" s="100"/>
      <c r="K35" s="76"/>
      <c r="L35" s="77"/>
      <c r="M35" s="78"/>
      <c r="N35" s="101"/>
    </row>
    <row r="36" spans="1:14" ht="18" customHeight="1">
      <c r="A36" s="49" t="s">
        <v>27</v>
      </c>
      <c r="B36" s="81">
        <v>28541805</v>
      </c>
      <c r="C36" s="82">
        <v>28237996</v>
      </c>
      <c r="D36" s="83">
        <v>299499</v>
      </c>
      <c r="E36" s="81">
        <v>1313928</v>
      </c>
      <c r="F36" s="82">
        <v>1302993</v>
      </c>
      <c r="G36" s="83">
        <v>10850</v>
      </c>
      <c r="H36" s="81">
        <v>4473856</v>
      </c>
      <c r="I36" s="82">
        <v>4345493</v>
      </c>
      <c r="J36" s="83">
        <v>128363</v>
      </c>
      <c r="K36" s="81" t="s">
        <v>33</v>
      </c>
      <c r="L36" s="82" t="s">
        <v>33</v>
      </c>
      <c r="M36" s="83" t="s">
        <v>33</v>
      </c>
      <c r="N36" s="65" t="str">
        <f>IF(A36="","",A36)</f>
        <v>鹿児島</v>
      </c>
    </row>
    <row r="37" spans="1:14" ht="18" customHeight="1">
      <c r="A37" s="48" t="s">
        <v>57</v>
      </c>
      <c r="B37" s="68">
        <v>1826175</v>
      </c>
      <c r="C37" s="66">
        <v>1823318</v>
      </c>
      <c r="D37" s="67">
        <v>2856</v>
      </c>
      <c r="E37" s="68">
        <v>81571</v>
      </c>
      <c r="F37" s="66">
        <v>81482</v>
      </c>
      <c r="G37" s="67">
        <v>89</v>
      </c>
      <c r="H37" s="68">
        <v>262842</v>
      </c>
      <c r="I37" s="66">
        <v>262497</v>
      </c>
      <c r="J37" s="67">
        <v>345</v>
      </c>
      <c r="K37" s="68" t="s">
        <v>33</v>
      </c>
      <c r="L37" s="66" t="s">
        <v>33</v>
      </c>
      <c r="M37" s="67" t="s">
        <v>33</v>
      </c>
      <c r="N37" s="70" t="str">
        <f t="shared" si="1"/>
        <v>川内</v>
      </c>
    </row>
    <row r="38" spans="1:14" ht="18" customHeight="1">
      <c r="A38" s="48" t="s">
        <v>58</v>
      </c>
      <c r="B38" s="68">
        <v>2844617</v>
      </c>
      <c r="C38" s="66">
        <v>2808182</v>
      </c>
      <c r="D38" s="67">
        <v>36435</v>
      </c>
      <c r="E38" s="68">
        <v>126697</v>
      </c>
      <c r="F38" s="66">
        <v>125933</v>
      </c>
      <c r="G38" s="67">
        <v>764</v>
      </c>
      <c r="H38" s="68">
        <v>714961</v>
      </c>
      <c r="I38" s="66">
        <v>702482</v>
      </c>
      <c r="J38" s="67">
        <v>12479</v>
      </c>
      <c r="K38" s="68" t="s">
        <v>33</v>
      </c>
      <c r="L38" s="66" t="s">
        <v>33</v>
      </c>
      <c r="M38" s="67" t="s">
        <v>33</v>
      </c>
      <c r="N38" s="70" t="str">
        <f t="shared" si="1"/>
        <v>鹿屋</v>
      </c>
    </row>
    <row r="39" spans="1:14" ht="18" customHeight="1">
      <c r="A39" s="48" t="s">
        <v>59</v>
      </c>
      <c r="B39" s="68">
        <v>2266915</v>
      </c>
      <c r="C39" s="66">
        <v>2241092</v>
      </c>
      <c r="D39" s="67">
        <v>25822</v>
      </c>
      <c r="E39" s="68">
        <v>100398</v>
      </c>
      <c r="F39" s="66">
        <v>99802</v>
      </c>
      <c r="G39" s="67">
        <v>596</v>
      </c>
      <c r="H39" s="68">
        <v>123059</v>
      </c>
      <c r="I39" s="66">
        <v>120759</v>
      </c>
      <c r="J39" s="67">
        <v>2215</v>
      </c>
      <c r="K39" s="68" t="s">
        <v>33</v>
      </c>
      <c r="L39" s="66" t="s">
        <v>33</v>
      </c>
      <c r="M39" s="67" t="s">
        <v>33</v>
      </c>
      <c r="N39" s="70" t="str">
        <f t="shared" si="1"/>
        <v>大島</v>
      </c>
    </row>
    <row r="40" spans="1:14" ht="18" customHeight="1">
      <c r="A40" s="48" t="s">
        <v>60</v>
      </c>
      <c r="B40" s="68">
        <v>2419238</v>
      </c>
      <c r="C40" s="66">
        <v>2408551</v>
      </c>
      <c r="D40" s="67">
        <v>10687</v>
      </c>
      <c r="E40" s="68">
        <v>106999</v>
      </c>
      <c r="F40" s="66">
        <v>106817</v>
      </c>
      <c r="G40" s="67">
        <v>182</v>
      </c>
      <c r="H40" s="68">
        <v>155157</v>
      </c>
      <c r="I40" s="66">
        <v>154590</v>
      </c>
      <c r="J40" s="67">
        <v>568</v>
      </c>
      <c r="K40" s="68" t="s">
        <v>33</v>
      </c>
      <c r="L40" s="66" t="s">
        <v>33</v>
      </c>
      <c r="M40" s="67" t="s">
        <v>33</v>
      </c>
      <c r="N40" s="70" t="str">
        <f t="shared" si="1"/>
        <v>出水</v>
      </c>
    </row>
    <row r="41" spans="1:14" ht="18" customHeight="1">
      <c r="A41" s="48" t="s">
        <v>61</v>
      </c>
      <c r="B41" s="68">
        <v>670982</v>
      </c>
      <c r="C41" s="66">
        <v>666771</v>
      </c>
      <c r="D41" s="67">
        <v>3545</v>
      </c>
      <c r="E41" s="68">
        <v>29849</v>
      </c>
      <c r="F41" s="66">
        <v>29813</v>
      </c>
      <c r="G41" s="67">
        <v>7</v>
      </c>
      <c r="H41" s="68">
        <v>106636</v>
      </c>
      <c r="I41" s="66">
        <v>103275</v>
      </c>
      <c r="J41" s="67">
        <v>3361</v>
      </c>
      <c r="K41" s="68">
        <v>123</v>
      </c>
      <c r="L41" s="66">
        <v>5</v>
      </c>
      <c r="M41" s="67">
        <v>118</v>
      </c>
      <c r="N41" s="70" t="str">
        <f t="shared" si="1"/>
        <v>指宿</v>
      </c>
    </row>
    <row r="42" spans="1:14" ht="18" customHeight="1">
      <c r="A42" s="48" t="s">
        <v>28</v>
      </c>
      <c r="B42" s="68">
        <v>450669</v>
      </c>
      <c r="C42" s="66">
        <v>445837</v>
      </c>
      <c r="D42" s="67">
        <v>4461</v>
      </c>
      <c r="E42" s="68">
        <v>20053</v>
      </c>
      <c r="F42" s="66">
        <v>19877</v>
      </c>
      <c r="G42" s="67">
        <v>170</v>
      </c>
      <c r="H42" s="68">
        <v>64846</v>
      </c>
      <c r="I42" s="66">
        <v>54586</v>
      </c>
      <c r="J42" s="67">
        <v>10260</v>
      </c>
      <c r="K42" s="68" t="s">
        <v>33</v>
      </c>
      <c r="L42" s="66" t="s">
        <v>33</v>
      </c>
      <c r="M42" s="67" t="s">
        <v>33</v>
      </c>
      <c r="N42" s="70" t="str">
        <f t="shared" si="1"/>
        <v>種子島</v>
      </c>
    </row>
    <row r="43" spans="1:14" ht="18" customHeight="1">
      <c r="A43" s="48" t="s">
        <v>62</v>
      </c>
      <c r="B43" s="68">
        <v>1671277</v>
      </c>
      <c r="C43" s="66">
        <v>1669244</v>
      </c>
      <c r="D43" s="67">
        <v>2033</v>
      </c>
      <c r="E43" s="68">
        <v>77182</v>
      </c>
      <c r="F43" s="66">
        <v>77118</v>
      </c>
      <c r="G43" s="67">
        <v>65</v>
      </c>
      <c r="H43" s="68">
        <v>239069</v>
      </c>
      <c r="I43" s="66">
        <v>238438</v>
      </c>
      <c r="J43" s="67">
        <v>632</v>
      </c>
      <c r="K43" s="68" t="s">
        <v>33</v>
      </c>
      <c r="L43" s="66" t="s">
        <v>33</v>
      </c>
      <c r="M43" s="67" t="s">
        <v>33</v>
      </c>
      <c r="N43" s="70" t="str">
        <f t="shared" si="1"/>
        <v>知覧</v>
      </c>
    </row>
    <row r="44" spans="1:14" ht="18" customHeight="1">
      <c r="A44" s="48" t="s">
        <v>29</v>
      </c>
      <c r="B44" s="68">
        <v>1736768</v>
      </c>
      <c r="C44" s="66">
        <v>1731019</v>
      </c>
      <c r="D44" s="67">
        <v>5749</v>
      </c>
      <c r="E44" s="68">
        <v>78299</v>
      </c>
      <c r="F44" s="66">
        <v>78146</v>
      </c>
      <c r="G44" s="67">
        <v>153</v>
      </c>
      <c r="H44" s="68">
        <v>227262</v>
      </c>
      <c r="I44" s="66">
        <v>223912</v>
      </c>
      <c r="J44" s="67">
        <v>3350</v>
      </c>
      <c r="K44" s="68" t="s">
        <v>33</v>
      </c>
      <c r="L44" s="66" t="s">
        <v>33</v>
      </c>
      <c r="M44" s="67" t="s">
        <v>33</v>
      </c>
      <c r="N44" s="70" t="str">
        <f t="shared" si="1"/>
        <v>伊集院</v>
      </c>
    </row>
    <row r="45" spans="1:14" ht="18" customHeight="1">
      <c r="A45" s="48" t="s">
        <v>30</v>
      </c>
      <c r="B45" s="68">
        <v>3685519</v>
      </c>
      <c r="C45" s="66">
        <v>3659816</v>
      </c>
      <c r="D45" s="67">
        <v>22247</v>
      </c>
      <c r="E45" s="68">
        <v>162920</v>
      </c>
      <c r="F45" s="66">
        <v>161974</v>
      </c>
      <c r="G45" s="67">
        <v>799</v>
      </c>
      <c r="H45" s="68">
        <v>831406</v>
      </c>
      <c r="I45" s="66">
        <v>826520</v>
      </c>
      <c r="J45" s="67">
        <v>4887</v>
      </c>
      <c r="K45" s="68" t="s">
        <v>33</v>
      </c>
      <c r="L45" s="66" t="s">
        <v>33</v>
      </c>
      <c r="M45" s="67" t="s">
        <v>33</v>
      </c>
      <c r="N45" s="70" t="str">
        <f t="shared" si="1"/>
        <v>加治木</v>
      </c>
    </row>
    <row r="46" spans="1:14" ht="18" customHeight="1">
      <c r="A46" s="48" t="s">
        <v>63</v>
      </c>
      <c r="B46" s="68">
        <v>3424851</v>
      </c>
      <c r="C46" s="66">
        <v>3417524</v>
      </c>
      <c r="D46" s="67">
        <v>7328</v>
      </c>
      <c r="E46" s="68">
        <v>153445</v>
      </c>
      <c r="F46" s="66">
        <v>153169</v>
      </c>
      <c r="G46" s="67">
        <v>275</v>
      </c>
      <c r="H46" s="68">
        <v>279488</v>
      </c>
      <c r="I46" s="66">
        <v>279412</v>
      </c>
      <c r="J46" s="67">
        <v>76</v>
      </c>
      <c r="K46" s="68" t="s">
        <v>33</v>
      </c>
      <c r="L46" s="66" t="s">
        <v>33</v>
      </c>
      <c r="M46" s="67" t="s">
        <v>33</v>
      </c>
      <c r="N46" s="70" t="str">
        <f t="shared" si="1"/>
        <v>大隅</v>
      </c>
    </row>
    <row r="47" spans="1:14" s="3" customFormat="1" ht="18" customHeight="1">
      <c r="A47" s="46" t="s">
        <v>31</v>
      </c>
      <c r="B47" s="71">
        <v>49538816</v>
      </c>
      <c r="C47" s="72">
        <v>49109349</v>
      </c>
      <c r="D47" s="73">
        <v>420663</v>
      </c>
      <c r="E47" s="71">
        <v>2251341</v>
      </c>
      <c r="F47" s="72">
        <v>2237124</v>
      </c>
      <c r="G47" s="73">
        <v>13950</v>
      </c>
      <c r="H47" s="71">
        <v>7478582</v>
      </c>
      <c r="I47" s="72">
        <v>7311963</v>
      </c>
      <c r="J47" s="73">
        <v>166534</v>
      </c>
      <c r="K47" s="71">
        <v>123</v>
      </c>
      <c r="L47" s="72">
        <v>5</v>
      </c>
      <c r="M47" s="73">
        <v>118</v>
      </c>
      <c r="N47" s="75" t="str">
        <f t="shared" si="1"/>
        <v>鹿児島県計</v>
      </c>
    </row>
    <row r="48" spans="1:14" s="12" customFormat="1" ht="18" customHeight="1">
      <c r="A48" s="33"/>
      <c r="B48" s="98"/>
      <c r="C48" s="99"/>
      <c r="D48" s="100"/>
      <c r="E48" s="98"/>
      <c r="F48" s="99"/>
      <c r="G48" s="100"/>
      <c r="H48" s="98"/>
      <c r="I48" s="99"/>
      <c r="J48" s="100"/>
      <c r="K48" s="112"/>
      <c r="L48" s="113"/>
      <c r="M48" s="114"/>
      <c r="N48" s="102"/>
    </row>
    <row r="49" spans="1:14" s="3" customFormat="1" ht="18" customHeight="1" thickBot="1">
      <c r="A49" s="47" t="s">
        <v>13</v>
      </c>
      <c r="B49" s="103">
        <v>1879297</v>
      </c>
      <c r="C49" s="104">
        <v>234045</v>
      </c>
      <c r="D49" s="105">
        <v>1411206</v>
      </c>
      <c r="E49" s="103">
        <v>27789</v>
      </c>
      <c r="F49" s="104">
        <v>1238</v>
      </c>
      <c r="G49" s="105">
        <v>24042</v>
      </c>
      <c r="H49" s="103">
        <v>200365</v>
      </c>
      <c r="I49" s="104">
        <v>14711</v>
      </c>
      <c r="J49" s="105">
        <v>174611</v>
      </c>
      <c r="K49" s="103">
        <v>13836</v>
      </c>
      <c r="L49" s="104" t="s">
        <v>33</v>
      </c>
      <c r="M49" s="105">
        <v>8492</v>
      </c>
      <c r="N49" s="106" t="s">
        <v>13</v>
      </c>
    </row>
    <row r="50" spans="1:14" s="3" customFormat="1" ht="18" customHeight="1" thickTop="1" thickBot="1">
      <c r="A50" s="294" t="s">
        <v>210</v>
      </c>
      <c r="B50" s="107">
        <v>176895250</v>
      </c>
      <c r="C50" s="108">
        <v>173306506</v>
      </c>
      <c r="D50" s="109">
        <v>3333371</v>
      </c>
      <c r="E50" s="107">
        <v>7931592</v>
      </c>
      <c r="F50" s="108">
        <v>7862188</v>
      </c>
      <c r="G50" s="109">
        <v>66514</v>
      </c>
      <c r="H50" s="110">
        <v>32504029</v>
      </c>
      <c r="I50" s="108">
        <v>30902444</v>
      </c>
      <c r="J50" s="111">
        <v>1589589</v>
      </c>
      <c r="K50" s="107">
        <v>14319</v>
      </c>
      <c r="L50" s="108">
        <v>5</v>
      </c>
      <c r="M50" s="109">
        <v>8969</v>
      </c>
      <c r="N50" s="448" t="s">
        <v>211</v>
      </c>
    </row>
    <row r="52" spans="1:14">
      <c r="B52" s="144"/>
      <c r="C52" s="144"/>
      <c r="D52" s="144"/>
      <c r="E52" s="144"/>
      <c r="F52" s="144"/>
      <c r="G52" s="144"/>
      <c r="H52" s="144"/>
      <c r="I52" s="144"/>
      <c r="J52" s="144"/>
      <c r="K52" s="144"/>
      <c r="L52" s="144"/>
      <c r="M52" s="144"/>
    </row>
    <row r="53" spans="1:14">
      <c r="B53" s="144"/>
      <c r="C53" s="144"/>
      <c r="D53" s="144"/>
      <c r="E53" s="144"/>
      <c r="F53" s="144"/>
      <c r="G53" s="144"/>
      <c r="H53" s="144"/>
      <c r="I53" s="144"/>
      <c r="J53" s="144"/>
      <c r="K53" s="144"/>
      <c r="L53" s="144"/>
      <c r="M53" s="144"/>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98425196850393704" header="0.51181102362204722" footer="0.51181102362204722"/>
  <pageSetup paperSize="9" scale="54" orientation="landscape" horizontalDpi="1200" verticalDpi="1200" r:id="rId1"/>
  <headerFooter alignWithMargins="0">
    <oddFooter>&amp;R熊本国税局
国税徴収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view="pageBreakPreview" topLeftCell="A37" zoomScaleNormal="100" zoomScaleSheetLayoutView="100" workbookViewId="0">
      <selection activeCell="K50" sqref="K50:M50"/>
    </sheetView>
  </sheetViews>
  <sheetFormatPr defaultColWidth="5.875" defaultRowHeight="11.25"/>
  <cols>
    <col min="1" max="1" width="12" style="2" customWidth="1"/>
    <col min="2" max="4" width="11.375" style="2" customWidth="1"/>
    <col min="5" max="7" width="11.25" style="2" customWidth="1"/>
    <col min="8" max="10" width="10.375" style="2" customWidth="1"/>
    <col min="11" max="13" width="11.625" style="2" customWidth="1"/>
    <col min="14" max="14" width="11.625" style="5" customWidth="1"/>
    <col min="15" max="16" width="8.25" style="2" bestFit="1" customWidth="1"/>
    <col min="17" max="16384" width="5.875" style="2"/>
  </cols>
  <sheetData>
    <row r="1" spans="1:14" ht="12" thickBot="1">
      <c r="A1" s="2" t="s">
        <v>16</v>
      </c>
    </row>
    <row r="2" spans="1:14" s="5" customFormat="1" ht="15" customHeight="1">
      <c r="A2" s="370" t="s">
        <v>10</v>
      </c>
      <c r="B2" s="357" t="s">
        <v>88</v>
      </c>
      <c r="C2" s="358"/>
      <c r="D2" s="359"/>
      <c r="E2" s="357" t="s">
        <v>72</v>
      </c>
      <c r="F2" s="358"/>
      <c r="G2" s="359"/>
      <c r="H2" s="357" t="s">
        <v>89</v>
      </c>
      <c r="I2" s="358"/>
      <c r="J2" s="359"/>
      <c r="K2" s="357" t="s">
        <v>91</v>
      </c>
      <c r="L2" s="358"/>
      <c r="M2" s="359"/>
      <c r="N2" s="364" t="s">
        <v>15</v>
      </c>
    </row>
    <row r="3" spans="1:14" s="5" customFormat="1" ht="16.5" customHeight="1">
      <c r="A3" s="371"/>
      <c r="B3" s="32" t="s">
        <v>11</v>
      </c>
      <c r="C3" s="17" t="s">
        <v>9</v>
      </c>
      <c r="D3" s="19" t="s">
        <v>12</v>
      </c>
      <c r="E3" s="32" t="s">
        <v>11</v>
      </c>
      <c r="F3" s="17" t="s">
        <v>9</v>
      </c>
      <c r="G3" s="19" t="s">
        <v>12</v>
      </c>
      <c r="H3" s="32" t="s">
        <v>11</v>
      </c>
      <c r="I3" s="17" t="s">
        <v>9</v>
      </c>
      <c r="J3" s="19" t="s">
        <v>12</v>
      </c>
      <c r="K3" s="32" t="s">
        <v>11</v>
      </c>
      <c r="L3" s="17" t="s">
        <v>9</v>
      </c>
      <c r="M3" s="19" t="s">
        <v>12</v>
      </c>
      <c r="N3" s="365"/>
    </row>
    <row r="4" spans="1:14">
      <c r="A4" s="45"/>
      <c r="B4" s="43" t="s">
        <v>2</v>
      </c>
      <c r="C4" s="36" t="s">
        <v>2</v>
      </c>
      <c r="D4" s="44" t="s">
        <v>2</v>
      </c>
      <c r="E4" s="43" t="s">
        <v>2</v>
      </c>
      <c r="F4" s="36" t="s">
        <v>2</v>
      </c>
      <c r="G4" s="44" t="s">
        <v>2</v>
      </c>
      <c r="H4" s="43" t="s">
        <v>2</v>
      </c>
      <c r="I4" s="36" t="s">
        <v>2</v>
      </c>
      <c r="J4" s="54" t="s">
        <v>2</v>
      </c>
      <c r="K4" s="43" t="s">
        <v>2</v>
      </c>
      <c r="L4" s="36" t="s">
        <v>2</v>
      </c>
      <c r="M4" s="44" t="s">
        <v>2</v>
      </c>
      <c r="N4" s="55"/>
    </row>
    <row r="5" spans="1:14" ht="18" customHeight="1">
      <c r="A5" s="50" t="s">
        <v>22</v>
      </c>
      <c r="B5" s="61">
        <v>62613426</v>
      </c>
      <c r="C5" s="62">
        <v>61092348</v>
      </c>
      <c r="D5" s="63">
        <v>1462294</v>
      </c>
      <c r="E5" s="61">
        <v>84366</v>
      </c>
      <c r="F5" s="62">
        <v>84366</v>
      </c>
      <c r="G5" s="63" t="s">
        <v>33</v>
      </c>
      <c r="H5" s="61">
        <v>794</v>
      </c>
      <c r="I5" s="62">
        <v>794</v>
      </c>
      <c r="J5" s="63" t="s">
        <v>33</v>
      </c>
      <c r="K5" s="61" t="s">
        <v>33</v>
      </c>
      <c r="L5" s="62" t="s">
        <v>33</v>
      </c>
      <c r="M5" s="63" t="s">
        <v>33</v>
      </c>
      <c r="N5" s="65" t="str">
        <f>A5</f>
        <v>熊本西</v>
      </c>
    </row>
    <row r="6" spans="1:14" ht="18" customHeight="1">
      <c r="A6" s="48" t="s">
        <v>23</v>
      </c>
      <c r="B6" s="68">
        <v>25213435</v>
      </c>
      <c r="C6" s="66">
        <v>24685858</v>
      </c>
      <c r="D6" s="67">
        <v>511670</v>
      </c>
      <c r="E6" s="68">
        <v>8956161</v>
      </c>
      <c r="F6" s="66">
        <v>8956066</v>
      </c>
      <c r="G6" s="67">
        <v>95</v>
      </c>
      <c r="H6" s="68">
        <v>354</v>
      </c>
      <c r="I6" s="66">
        <v>354</v>
      </c>
      <c r="J6" s="67" t="s">
        <v>33</v>
      </c>
      <c r="K6" s="68" t="s">
        <v>33</v>
      </c>
      <c r="L6" s="66" t="s">
        <v>33</v>
      </c>
      <c r="M6" s="67" t="s">
        <v>33</v>
      </c>
      <c r="N6" s="70" t="str">
        <f t="shared" ref="N6:N50" si="0">A6</f>
        <v>熊本東</v>
      </c>
    </row>
    <row r="7" spans="1:14" ht="18" customHeight="1">
      <c r="A7" s="48" t="s">
        <v>34</v>
      </c>
      <c r="B7" s="68">
        <v>11939685</v>
      </c>
      <c r="C7" s="66">
        <v>11460256</v>
      </c>
      <c r="D7" s="67">
        <v>465617</v>
      </c>
      <c r="E7" s="68">
        <v>482616</v>
      </c>
      <c r="F7" s="66">
        <v>482616</v>
      </c>
      <c r="G7" s="67" t="s">
        <v>33</v>
      </c>
      <c r="H7" s="68">
        <v>250</v>
      </c>
      <c r="I7" s="66">
        <v>250</v>
      </c>
      <c r="J7" s="67" t="s">
        <v>33</v>
      </c>
      <c r="K7" s="68" t="s">
        <v>33</v>
      </c>
      <c r="L7" s="66" t="s">
        <v>33</v>
      </c>
      <c r="M7" s="67" t="s">
        <v>33</v>
      </c>
      <c r="N7" s="70" t="str">
        <f t="shared" si="0"/>
        <v>八代</v>
      </c>
    </row>
    <row r="8" spans="1:14" ht="18" customHeight="1">
      <c r="A8" s="48" t="s">
        <v>35</v>
      </c>
      <c r="B8" s="68">
        <v>6171496</v>
      </c>
      <c r="C8" s="66">
        <v>5974742</v>
      </c>
      <c r="D8" s="67">
        <v>194083</v>
      </c>
      <c r="E8" s="68">
        <v>2834920</v>
      </c>
      <c r="F8" s="66">
        <v>2834920</v>
      </c>
      <c r="G8" s="67" t="s">
        <v>33</v>
      </c>
      <c r="H8" s="68">
        <v>137</v>
      </c>
      <c r="I8" s="66">
        <v>137</v>
      </c>
      <c r="J8" s="67" t="s">
        <v>33</v>
      </c>
      <c r="K8" s="68" t="s">
        <v>33</v>
      </c>
      <c r="L8" s="66" t="s">
        <v>33</v>
      </c>
      <c r="M8" s="67" t="s">
        <v>33</v>
      </c>
      <c r="N8" s="70" t="str">
        <f t="shared" si="0"/>
        <v>人吉</v>
      </c>
    </row>
    <row r="9" spans="1:14" ht="18" customHeight="1">
      <c r="A9" s="48" t="s">
        <v>36</v>
      </c>
      <c r="B9" s="68">
        <v>10130554</v>
      </c>
      <c r="C9" s="66">
        <v>9954466</v>
      </c>
      <c r="D9" s="67">
        <v>168110</v>
      </c>
      <c r="E9" s="276" t="s">
        <v>205</v>
      </c>
      <c r="F9" s="277" t="s">
        <v>209</v>
      </c>
      <c r="G9" s="278" t="s">
        <v>205</v>
      </c>
      <c r="H9" s="68">
        <v>175</v>
      </c>
      <c r="I9" s="66">
        <v>175</v>
      </c>
      <c r="J9" s="67" t="s">
        <v>33</v>
      </c>
      <c r="K9" s="68" t="s">
        <v>33</v>
      </c>
      <c r="L9" s="66" t="s">
        <v>33</v>
      </c>
      <c r="M9" s="67" t="s">
        <v>33</v>
      </c>
      <c r="N9" s="70" t="str">
        <f t="shared" si="0"/>
        <v>玉名</v>
      </c>
    </row>
    <row r="10" spans="1:14" ht="18" customHeight="1">
      <c r="A10" s="48" t="s">
        <v>37</v>
      </c>
      <c r="B10" s="68">
        <v>6931698</v>
      </c>
      <c r="C10" s="66">
        <v>6688902</v>
      </c>
      <c r="D10" s="67">
        <v>233657</v>
      </c>
      <c r="E10" s="276" t="s">
        <v>205</v>
      </c>
      <c r="F10" s="277" t="s">
        <v>205</v>
      </c>
      <c r="G10" s="278" t="s">
        <v>205</v>
      </c>
      <c r="H10" s="68">
        <v>73</v>
      </c>
      <c r="I10" s="66">
        <v>73</v>
      </c>
      <c r="J10" s="67" t="s">
        <v>33</v>
      </c>
      <c r="K10" s="68" t="s">
        <v>33</v>
      </c>
      <c r="L10" s="66" t="s">
        <v>33</v>
      </c>
      <c r="M10" s="67" t="s">
        <v>33</v>
      </c>
      <c r="N10" s="70" t="str">
        <f t="shared" si="0"/>
        <v>天草</v>
      </c>
    </row>
    <row r="11" spans="1:14" ht="18" customHeight="1">
      <c r="A11" s="48" t="s">
        <v>38</v>
      </c>
      <c r="B11" s="68">
        <v>3657653</v>
      </c>
      <c r="C11" s="66">
        <v>3536142</v>
      </c>
      <c r="D11" s="67">
        <v>121510</v>
      </c>
      <c r="E11" s="68">
        <v>123245</v>
      </c>
      <c r="F11" s="66">
        <v>123245</v>
      </c>
      <c r="G11" s="67" t="s">
        <v>33</v>
      </c>
      <c r="H11" s="68">
        <v>58</v>
      </c>
      <c r="I11" s="66">
        <v>58</v>
      </c>
      <c r="J11" s="67" t="s">
        <v>33</v>
      </c>
      <c r="K11" s="68" t="s">
        <v>33</v>
      </c>
      <c r="L11" s="66" t="s">
        <v>33</v>
      </c>
      <c r="M11" s="67" t="s">
        <v>33</v>
      </c>
      <c r="N11" s="70" t="str">
        <f t="shared" si="0"/>
        <v>山鹿</v>
      </c>
    </row>
    <row r="12" spans="1:14" ht="18" customHeight="1">
      <c r="A12" s="48" t="s">
        <v>39</v>
      </c>
      <c r="B12" s="68">
        <v>19851111</v>
      </c>
      <c r="C12" s="66">
        <v>19546296</v>
      </c>
      <c r="D12" s="67">
        <v>298117</v>
      </c>
      <c r="E12" s="276" t="s">
        <v>205</v>
      </c>
      <c r="F12" s="277" t="s">
        <v>205</v>
      </c>
      <c r="G12" s="278" t="s">
        <v>205</v>
      </c>
      <c r="H12" s="68">
        <v>216</v>
      </c>
      <c r="I12" s="66">
        <v>216</v>
      </c>
      <c r="J12" s="67" t="s">
        <v>33</v>
      </c>
      <c r="K12" s="68" t="s">
        <v>33</v>
      </c>
      <c r="L12" s="66" t="s">
        <v>33</v>
      </c>
      <c r="M12" s="67" t="s">
        <v>33</v>
      </c>
      <c r="N12" s="70" t="str">
        <f t="shared" si="0"/>
        <v>菊池</v>
      </c>
    </row>
    <row r="13" spans="1:14" ht="18" customHeight="1">
      <c r="A13" s="48" t="s">
        <v>40</v>
      </c>
      <c r="B13" s="68">
        <v>6968788</v>
      </c>
      <c r="C13" s="66">
        <v>6879738</v>
      </c>
      <c r="D13" s="67">
        <v>82607</v>
      </c>
      <c r="E13" s="68" t="s">
        <v>33</v>
      </c>
      <c r="F13" s="66" t="s">
        <v>33</v>
      </c>
      <c r="G13" s="67" t="s">
        <v>33</v>
      </c>
      <c r="H13" s="68">
        <v>222</v>
      </c>
      <c r="I13" s="66">
        <v>222</v>
      </c>
      <c r="J13" s="67" t="s">
        <v>33</v>
      </c>
      <c r="K13" s="68" t="s">
        <v>33</v>
      </c>
      <c r="L13" s="66" t="s">
        <v>33</v>
      </c>
      <c r="M13" s="67" t="s">
        <v>33</v>
      </c>
      <c r="N13" s="70" t="str">
        <f t="shared" si="0"/>
        <v>宇土</v>
      </c>
    </row>
    <row r="14" spans="1:14" ht="18" customHeight="1">
      <c r="A14" s="48" t="s">
        <v>41</v>
      </c>
      <c r="B14" s="68">
        <v>4688564</v>
      </c>
      <c r="C14" s="66">
        <v>4599763</v>
      </c>
      <c r="D14" s="67">
        <v>86857</v>
      </c>
      <c r="E14" s="68">
        <v>35629</v>
      </c>
      <c r="F14" s="66">
        <v>35629</v>
      </c>
      <c r="G14" s="67" t="s">
        <v>33</v>
      </c>
      <c r="H14" s="68">
        <v>53</v>
      </c>
      <c r="I14" s="66">
        <v>53</v>
      </c>
      <c r="J14" s="67" t="s">
        <v>33</v>
      </c>
      <c r="K14" s="68" t="s">
        <v>33</v>
      </c>
      <c r="L14" s="66" t="s">
        <v>33</v>
      </c>
      <c r="M14" s="67" t="s">
        <v>33</v>
      </c>
      <c r="N14" s="70" t="str">
        <f t="shared" si="0"/>
        <v>阿蘇</v>
      </c>
    </row>
    <row r="15" spans="1:14" s="3" customFormat="1" ht="18" customHeight="1">
      <c r="A15" s="46" t="s">
        <v>24</v>
      </c>
      <c r="B15" s="71">
        <v>158166408</v>
      </c>
      <c r="C15" s="72">
        <v>154418512</v>
      </c>
      <c r="D15" s="73">
        <v>3624524</v>
      </c>
      <c r="E15" s="71">
        <v>12595709</v>
      </c>
      <c r="F15" s="72">
        <v>12595614</v>
      </c>
      <c r="G15" s="73">
        <v>95</v>
      </c>
      <c r="H15" s="71">
        <v>2332</v>
      </c>
      <c r="I15" s="72">
        <v>2332</v>
      </c>
      <c r="J15" s="73" t="s">
        <v>33</v>
      </c>
      <c r="K15" s="71" t="s">
        <v>33</v>
      </c>
      <c r="L15" s="72" t="s">
        <v>33</v>
      </c>
      <c r="M15" s="73" t="s">
        <v>33</v>
      </c>
      <c r="N15" s="75" t="str">
        <f t="shared" si="0"/>
        <v>熊本県計</v>
      </c>
    </row>
    <row r="16" spans="1:14" s="12" customFormat="1" ht="18" customHeight="1">
      <c r="A16" s="13"/>
      <c r="B16" s="76"/>
      <c r="C16" s="77"/>
      <c r="D16" s="78"/>
      <c r="E16" s="76"/>
      <c r="F16" s="77"/>
      <c r="G16" s="78"/>
      <c r="H16" s="76"/>
      <c r="I16" s="77"/>
      <c r="J16" s="78"/>
      <c r="K16" s="76"/>
      <c r="L16" s="77"/>
      <c r="M16" s="78"/>
      <c r="N16" s="80"/>
    </row>
    <row r="17" spans="1:14" ht="18" customHeight="1">
      <c r="A17" s="49" t="s">
        <v>42</v>
      </c>
      <c r="B17" s="81">
        <v>53986883</v>
      </c>
      <c r="C17" s="82">
        <v>52897900</v>
      </c>
      <c r="D17" s="83">
        <v>1063801</v>
      </c>
      <c r="E17" s="81">
        <v>24740</v>
      </c>
      <c r="F17" s="82">
        <v>24685</v>
      </c>
      <c r="G17" s="83">
        <v>55</v>
      </c>
      <c r="H17" s="81">
        <v>559</v>
      </c>
      <c r="I17" s="82">
        <v>559</v>
      </c>
      <c r="J17" s="83" t="s">
        <v>33</v>
      </c>
      <c r="K17" s="279" t="s">
        <v>205</v>
      </c>
      <c r="L17" s="280" t="s">
        <v>205</v>
      </c>
      <c r="M17" s="281" t="s">
        <v>205</v>
      </c>
      <c r="N17" s="85" t="str">
        <f>A17</f>
        <v>大分</v>
      </c>
    </row>
    <row r="18" spans="1:14" ht="18" customHeight="1">
      <c r="A18" s="48" t="s">
        <v>43</v>
      </c>
      <c r="B18" s="68">
        <v>15786920</v>
      </c>
      <c r="C18" s="66">
        <v>15385192</v>
      </c>
      <c r="D18" s="67">
        <v>387253</v>
      </c>
      <c r="E18" s="68">
        <v>4509437</v>
      </c>
      <c r="F18" s="66">
        <v>4509437</v>
      </c>
      <c r="G18" s="67" t="s">
        <v>33</v>
      </c>
      <c r="H18" s="68">
        <v>230</v>
      </c>
      <c r="I18" s="66">
        <v>230</v>
      </c>
      <c r="J18" s="67" t="s">
        <v>33</v>
      </c>
      <c r="K18" s="276" t="s">
        <v>205</v>
      </c>
      <c r="L18" s="277" t="s">
        <v>205</v>
      </c>
      <c r="M18" s="278" t="s">
        <v>205</v>
      </c>
      <c r="N18" s="70" t="str">
        <f t="shared" si="0"/>
        <v>別府</v>
      </c>
    </row>
    <row r="19" spans="1:14" ht="18" customHeight="1">
      <c r="A19" s="48" t="s">
        <v>44</v>
      </c>
      <c r="B19" s="68">
        <v>8890249</v>
      </c>
      <c r="C19" s="66">
        <v>8739147</v>
      </c>
      <c r="D19" s="67">
        <v>148437</v>
      </c>
      <c r="E19" s="68">
        <v>29820</v>
      </c>
      <c r="F19" s="66">
        <v>29820</v>
      </c>
      <c r="G19" s="67" t="s">
        <v>33</v>
      </c>
      <c r="H19" s="68">
        <v>130</v>
      </c>
      <c r="I19" s="66">
        <v>130</v>
      </c>
      <c r="J19" s="67" t="s">
        <v>33</v>
      </c>
      <c r="K19" s="68" t="s">
        <v>33</v>
      </c>
      <c r="L19" s="66" t="s">
        <v>33</v>
      </c>
      <c r="M19" s="67" t="s">
        <v>33</v>
      </c>
      <c r="N19" s="70" t="str">
        <f t="shared" si="0"/>
        <v>中津</v>
      </c>
    </row>
    <row r="20" spans="1:14" ht="18" customHeight="1">
      <c r="A20" s="48" t="s">
        <v>45</v>
      </c>
      <c r="B20" s="68">
        <v>7070581</v>
      </c>
      <c r="C20" s="66">
        <v>6816629</v>
      </c>
      <c r="D20" s="67">
        <v>253165</v>
      </c>
      <c r="E20" s="68">
        <v>13805364</v>
      </c>
      <c r="F20" s="66">
        <v>13805275</v>
      </c>
      <c r="G20" s="67">
        <v>89</v>
      </c>
      <c r="H20" s="68">
        <v>77</v>
      </c>
      <c r="I20" s="66">
        <v>77</v>
      </c>
      <c r="J20" s="67" t="s">
        <v>33</v>
      </c>
      <c r="K20" s="68" t="s">
        <v>33</v>
      </c>
      <c r="L20" s="66" t="s">
        <v>33</v>
      </c>
      <c r="M20" s="67" t="s">
        <v>33</v>
      </c>
      <c r="N20" s="70" t="str">
        <f t="shared" si="0"/>
        <v>日田</v>
      </c>
    </row>
    <row r="21" spans="1:14" ht="18" customHeight="1">
      <c r="A21" s="48" t="s">
        <v>46</v>
      </c>
      <c r="B21" s="68">
        <v>6522098</v>
      </c>
      <c r="C21" s="66">
        <v>6356177</v>
      </c>
      <c r="D21" s="67">
        <v>162228</v>
      </c>
      <c r="E21" s="68">
        <v>32040</v>
      </c>
      <c r="F21" s="66">
        <v>32040</v>
      </c>
      <c r="G21" s="67" t="s">
        <v>33</v>
      </c>
      <c r="H21" s="68">
        <v>74</v>
      </c>
      <c r="I21" s="66">
        <v>74</v>
      </c>
      <c r="J21" s="67" t="s">
        <v>33</v>
      </c>
      <c r="K21" s="68" t="s">
        <v>33</v>
      </c>
      <c r="L21" s="66" t="s">
        <v>33</v>
      </c>
      <c r="M21" s="67" t="s">
        <v>33</v>
      </c>
      <c r="N21" s="70" t="str">
        <f t="shared" si="0"/>
        <v>佐伯</v>
      </c>
    </row>
    <row r="22" spans="1:14" ht="18" customHeight="1">
      <c r="A22" s="48" t="s">
        <v>47</v>
      </c>
      <c r="B22" s="68">
        <v>6968694</v>
      </c>
      <c r="C22" s="66">
        <v>6868554</v>
      </c>
      <c r="D22" s="67">
        <v>96862</v>
      </c>
      <c r="E22" s="68">
        <v>123238</v>
      </c>
      <c r="F22" s="66">
        <v>123217</v>
      </c>
      <c r="G22" s="67">
        <v>22</v>
      </c>
      <c r="H22" s="68">
        <v>70</v>
      </c>
      <c r="I22" s="66">
        <v>70</v>
      </c>
      <c r="J22" s="67" t="s">
        <v>33</v>
      </c>
      <c r="K22" s="68" t="s">
        <v>33</v>
      </c>
      <c r="L22" s="66" t="s">
        <v>33</v>
      </c>
      <c r="M22" s="67" t="s">
        <v>33</v>
      </c>
      <c r="N22" s="70" t="str">
        <f t="shared" si="0"/>
        <v>臼杵</v>
      </c>
    </row>
    <row r="23" spans="1:14" ht="18" customHeight="1">
      <c r="A23" s="48" t="s">
        <v>48</v>
      </c>
      <c r="B23" s="68">
        <v>1747884</v>
      </c>
      <c r="C23" s="66">
        <v>1709123</v>
      </c>
      <c r="D23" s="67">
        <v>38543</v>
      </c>
      <c r="E23" s="68">
        <v>16615</v>
      </c>
      <c r="F23" s="66">
        <v>16061</v>
      </c>
      <c r="G23" s="67">
        <v>554</v>
      </c>
      <c r="H23" s="68">
        <v>13</v>
      </c>
      <c r="I23" s="66">
        <v>13</v>
      </c>
      <c r="J23" s="67" t="s">
        <v>33</v>
      </c>
      <c r="K23" s="68" t="s">
        <v>33</v>
      </c>
      <c r="L23" s="66" t="s">
        <v>33</v>
      </c>
      <c r="M23" s="67" t="s">
        <v>33</v>
      </c>
      <c r="N23" s="70" t="str">
        <f t="shared" si="0"/>
        <v>竹田</v>
      </c>
    </row>
    <row r="24" spans="1:14" ht="18" customHeight="1">
      <c r="A24" s="48" t="s">
        <v>49</v>
      </c>
      <c r="B24" s="68">
        <v>8705299</v>
      </c>
      <c r="C24" s="66">
        <v>8619485</v>
      </c>
      <c r="D24" s="67">
        <v>85358</v>
      </c>
      <c r="E24" s="68">
        <v>15105061</v>
      </c>
      <c r="F24" s="66">
        <v>15105061</v>
      </c>
      <c r="G24" s="67" t="s">
        <v>33</v>
      </c>
      <c r="H24" s="68">
        <v>68</v>
      </c>
      <c r="I24" s="66">
        <v>68</v>
      </c>
      <c r="J24" s="67" t="s">
        <v>33</v>
      </c>
      <c r="K24" s="68" t="s">
        <v>33</v>
      </c>
      <c r="L24" s="66" t="s">
        <v>33</v>
      </c>
      <c r="M24" s="67" t="s">
        <v>33</v>
      </c>
      <c r="N24" s="70" t="str">
        <f t="shared" si="0"/>
        <v>宇佐</v>
      </c>
    </row>
    <row r="25" spans="1:14" ht="18" customHeight="1">
      <c r="A25" s="48" t="s">
        <v>50</v>
      </c>
      <c r="B25" s="68">
        <v>1692435</v>
      </c>
      <c r="C25" s="66">
        <v>1640855</v>
      </c>
      <c r="D25" s="67">
        <v>51169</v>
      </c>
      <c r="E25" s="68">
        <v>45088</v>
      </c>
      <c r="F25" s="66">
        <v>43035</v>
      </c>
      <c r="G25" s="67">
        <v>2053</v>
      </c>
      <c r="H25" s="68">
        <v>57</v>
      </c>
      <c r="I25" s="66">
        <v>57</v>
      </c>
      <c r="J25" s="67" t="s">
        <v>33</v>
      </c>
      <c r="K25" s="68" t="s">
        <v>33</v>
      </c>
      <c r="L25" s="66" t="s">
        <v>33</v>
      </c>
      <c r="M25" s="67" t="s">
        <v>33</v>
      </c>
      <c r="N25" s="70" t="str">
        <f t="shared" si="0"/>
        <v>三重</v>
      </c>
    </row>
    <row r="26" spans="1:14" s="3" customFormat="1" ht="18" customHeight="1">
      <c r="A26" s="86" t="s">
        <v>25</v>
      </c>
      <c r="B26" s="71">
        <v>111371043</v>
      </c>
      <c r="C26" s="72">
        <v>109033062</v>
      </c>
      <c r="D26" s="73">
        <v>2286816</v>
      </c>
      <c r="E26" s="71">
        <v>33691402</v>
      </c>
      <c r="F26" s="72">
        <v>33688629</v>
      </c>
      <c r="G26" s="73">
        <v>2773</v>
      </c>
      <c r="H26" s="71">
        <v>1280</v>
      </c>
      <c r="I26" s="72">
        <v>1280</v>
      </c>
      <c r="J26" s="73" t="s">
        <v>33</v>
      </c>
      <c r="K26" s="282" t="s">
        <v>205</v>
      </c>
      <c r="L26" s="283" t="s">
        <v>205</v>
      </c>
      <c r="M26" s="284" t="s">
        <v>205</v>
      </c>
      <c r="N26" s="75" t="str">
        <f t="shared" si="0"/>
        <v>大分県計</v>
      </c>
    </row>
    <row r="27" spans="1:14" s="12" customFormat="1" ht="18" customHeight="1">
      <c r="A27" s="13"/>
      <c r="B27" s="76"/>
      <c r="C27" s="77"/>
      <c r="D27" s="78"/>
      <c r="E27" s="76"/>
      <c r="F27" s="77"/>
      <c r="G27" s="78"/>
      <c r="H27" s="76"/>
      <c r="I27" s="77"/>
      <c r="J27" s="78"/>
      <c r="K27" s="76"/>
      <c r="L27" s="77"/>
      <c r="M27" s="78"/>
      <c r="N27" s="80"/>
    </row>
    <row r="28" spans="1:14" ht="18" customHeight="1">
      <c r="A28" s="49" t="s">
        <v>51</v>
      </c>
      <c r="B28" s="81">
        <v>38384379</v>
      </c>
      <c r="C28" s="82">
        <v>37577349</v>
      </c>
      <c r="D28" s="83">
        <v>787673</v>
      </c>
      <c r="E28" s="81">
        <v>4108793</v>
      </c>
      <c r="F28" s="82">
        <v>4108793</v>
      </c>
      <c r="G28" s="83" t="s">
        <v>33</v>
      </c>
      <c r="H28" s="81">
        <v>626</v>
      </c>
      <c r="I28" s="82">
        <v>626</v>
      </c>
      <c r="J28" s="83" t="s">
        <v>33</v>
      </c>
      <c r="K28" s="152" t="s">
        <v>33</v>
      </c>
      <c r="L28" s="153" t="s">
        <v>33</v>
      </c>
      <c r="M28" s="154" t="s">
        <v>33</v>
      </c>
      <c r="N28" s="85" t="str">
        <f t="shared" si="0"/>
        <v>宮崎</v>
      </c>
    </row>
    <row r="29" spans="1:14" ht="18" customHeight="1">
      <c r="A29" s="48" t="s">
        <v>52</v>
      </c>
      <c r="B29" s="68">
        <v>18812267</v>
      </c>
      <c r="C29" s="66">
        <v>18449698</v>
      </c>
      <c r="D29" s="67">
        <v>355924</v>
      </c>
      <c r="E29" s="68">
        <v>23042508</v>
      </c>
      <c r="F29" s="66">
        <v>23042508</v>
      </c>
      <c r="G29" s="67" t="s">
        <v>33</v>
      </c>
      <c r="H29" s="68">
        <v>405</v>
      </c>
      <c r="I29" s="66">
        <v>405</v>
      </c>
      <c r="J29" s="67" t="s">
        <v>33</v>
      </c>
      <c r="K29" s="155" t="s">
        <v>33</v>
      </c>
      <c r="L29" s="156" t="s">
        <v>33</v>
      </c>
      <c r="M29" s="157" t="s">
        <v>33</v>
      </c>
      <c r="N29" s="70" t="str">
        <f t="shared" si="0"/>
        <v>都城</v>
      </c>
    </row>
    <row r="30" spans="1:14" ht="18" customHeight="1">
      <c r="A30" s="48" t="s">
        <v>53</v>
      </c>
      <c r="B30" s="68">
        <v>17057056</v>
      </c>
      <c r="C30" s="66">
        <v>16665359</v>
      </c>
      <c r="D30" s="67">
        <v>364185</v>
      </c>
      <c r="E30" s="68">
        <v>1117286</v>
      </c>
      <c r="F30" s="66">
        <v>1117286</v>
      </c>
      <c r="G30" s="67" t="s">
        <v>33</v>
      </c>
      <c r="H30" s="68">
        <v>285</v>
      </c>
      <c r="I30" s="66">
        <v>285</v>
      </c>
      <c r="J30" s="67" t="s">
        <v>33</v>
      </c>
      <c r="K30" s="285" t="s">
        <v>205</v>
      </c>
      <c r="L30" s="286" t="s">
        <v>205</v>
      </c>
      <c r="M30" s="287" t="s">
        <v>205</v>
      </c>
      <c r="N30" s="70" t="str">
        <f t="shared" si="0"/>
        <v>延岡</v>
      </c>
    </row>
    <row r="31" spans="1:14" ht="18" customHeight="1">
      <c r="A31" s="48" t="s">
        <v>54</v>
      </c>
      <c r="B31" s="68">
        <v>4726384</v>
      </c>
      <c r="C31" s="66">
        <v>4587173</v>
      </c>
      <c r="D31" s="67">
        <v>136346</v>
      </c>
      <c r="E31" s="68">
        <v>670667</v>
      </c>
      <c r="F31" s="66">
        <v>669853</v>
      </c>
      <c r="G31" s="67">
        <v>813</v>
      </c>
      <c r="H31" s="68">
        <v>93</v>
      </c>
      <c r="I31" s="66">
        <v>93</v>
      </c>
      <c r="J31" s="67" t="s">
        <v>33</v>
      </c>
      <c r="K31" s="155" t="s">
        <v>33</v>
      </c>
      <c r="L31" s="156" t="s">
        <v>33</v>
      </c>
      <c r="M31" s="157" t="s">
        <v>33</v>
      </c>
      <c r="N31" s="70" t="str">
        <f t="shared" si="0"/>
        <v>日南</v>
      </c>
    </row>
    <row r="32" spans="1:14" ht="18" customHeight="1">
      <c r="A32" s="48" t="s">
        <v>55</v>
      </c>
      <c r="B32" s="68">
        <v>4794772</v>
      </c>
      <c r="C32" s="66">
        <v>4653719</v>
      </c>
      <c r="D32" s="67">
        <v>140048</v>
      </c>
      <c r="E32" s="68">
        <v>103158</v>
      </c>
      <c r="F32" s="66">
        <v>103158</v>
      </c>
      <c r="G32" s="67" t="s">
        <v>33</v>
      </c>
      <c r="H32" s="68">
        <v>134</v>
      </c>
      <c r="I32" s="66">
        <v>134</v>
      </c>
      <c r="J32" s="67" t="s">
        <v>33</v>
      </c>
      <c r="K32" s="155" t="s">
        <v>33</v>
      </c>
      <c r="L32" s="156" t="s">
        <v>33</v>
      </c>
      <c r="M32" s="157" t="s">
        <v>33</v>
      </c>
      <c r="N32" s="70" t="str">
        <f t="shared" si="0"/>
        <v>小林</v>
      </c>
    </row>
    <row r="33" spans="1:14" ht="18" customHeight="1">
      <c r="A33" s="48" t="s">
        <v>56</v>
      </c>
      <c r="B33" s="68">
        <v>7946042</v>
      </c>
      <c r="C33" s="66">
        <v>7785642</v>
      </c>
      <c r="D33" s="67">
        <v>159705</v>
      </c>
      <c r="E33" s="68">
        <v>3065941</v>
      </c>
      <c r="F33" s="66">
        <v>3065941</v>
      </c>
      <c r="G33" s="67" t="s">
        <v>33</v>
      </c>
      <c r="H33" s="68">
        <v>137</v>
      </c>
      <c r="I33" s="66">
        <v>137</v>
      </c>
      <c r="J33" s="67" t="s">
        <v>33</v>
      </c>
      <c r="K33" s="155" t="s">
        <v>33</v>
      </c>
      <c r="L33" s="156" t="s">
        <v>33</v>
      </c>
      <c r="M33" s="157" t="s">
        <v>33</v>
      </c>
      <c r="N33" s="70" t="str">
        <f t="shared" si="0"/>
        <v>高鍋</v>
      </c>
    </row>
    <row r="34" spans="1:14" s="3" customFormat="1" ht="18" customHeight="1">
      <c r="A34" s="46" t="s">
        <v>26</v>
      </c>
      <c r="B34" s="71">
        <v>91720901</v>
      </c>
      <c r="C34" s="72">
        <v>89718939</v>
      </c>
      <c r="D34" s="73">
        <v>1943881</v>
      </c>
      <c r="E34" s="71">
        <v>32108352</v>
      </c>
      <c r="F34" s="72">
        <v>32107538</v>
      </c>
      <c r="G34" s="73">
        <v>813</v>
      </c>
      <c r="H34" s="71">
        <v>1681</v>
      </c>
      <c r="I34" s="72">
        <v>1681</v>
      </c>
      <c r="J34" s="73" t="s">
        <v>33</v>
      </c>
      <c r="K34" s="288" t="s">
        <v>205</v>
      </c>
      <c r="L34" s="289" t="s">
        <v>205</v>
      </c>
      <c r="M34" s="290" t="s">
        <v>205</v>
      </c>
      <c r="N34" s="75" t="str">
        <f>A34</f>
        <v>宮崎県計</v>
      </c>
    </row>
    <row r="35" spans="1:14" s="12" customFormat="1" ht="18" customHeight="1">
      <c r="A35" s="13"/>
      <c r="B35" s="76"/>
      <c r="C35" s="77"/>
      <c r="D35" s="78"/>
      <c r="E35" s="76"/>
      <c r="F35" s="77"/>
      <c r="G35" s="78"/>
      <c r="H35" s="76"/>
      <c r="I35" s="77"/>
      <c r="J35" s="78"/>
      <c r="K35" s="76"/>
      <c r="L35" s="77"/>
      <c r="M35" s="78"/>
      <c r="N35" s="80"/>
    </row>
    <row r="36" spans="1:14" ht="18" customHeight="1">
      <c r="A36" s="49" t="s">
        <v>27</v>
      </c>
      <c r="B36" s="81">
        <v>70875064</v>
      </c>
      <c r="C36" s="82">
        <v>69272563</v>
      </c>
      <c r="D36" s="83">
        <v>1563656</v>
      </c>
      <c r="E36" s="81">
        <v>1990070</v>
      </c>
      <c r="F36" s="82">
        <v>1990070</v>
      </c>
      <c r="G36" s="83" t="s">
        <v>33</v>
      </c>
      <c r="H36" s="81">
        <v>12324848</v>
      </c>
      <c r="I36" s="82">
        <v>12324848</v>
      </c>
      <c r="J36" s="83" t="s">
        <v>33</v>
      </c>
      <c r="K36" s="81" t="s">
        <v>33</v>
      </c>
      <c r="L36" s="82" t="s">
        <v>33</v>
      </c>
      <c r="M36" s="83" t="s">
        <v>33</v>
      </c>
      <c r="N36" s="85" t="str">
        <f>A36</f>
        <v>鹿児島</v>
      </c>
    </row>
    <row r="37" spans="1:14" ht="18" customHeight="1">
      <c r="A37" s="48" t="s">
        <v>57</v>
      </c>
      <c r="B37" s="68">
        <v>6671680</v>
      </c>
      <c r="C37" s="66">
        <v>6458263</v>
      </c>
      <c r="D37" s="67">
        <v>204568</v>
      </c>
      <c r="E37" s="68">
        <v>1136869</v>
      </c>
      <c r="F37" s="66">
        <v>1136868</v>
      </c>
      <c r="G37" s="67">
        <v>2</v>
      </c>
      <c r="H37" s="68">
        <v>146</v>
      </c>
      <c r="I37" s="66">
        <v>146</v>
      </c>
      <c r="J37" s="67" t="s">
        <v>33</v>
      </c>
      <c r="K37" s="68" t="s">
        <v>33</v>
      </c>
      <c r="L37" s="66" t="s">
        <v>33</v>
      </c>
      <c r="M37" s="67" t="s">
        <v>33</v>
      </c>
      <c r="N37" s="70" t="str">
        <f t="shared" si="0"/>
        <v>川内</v>
      </c>
    </row>
    <row r="38" spans="1:14" ht="18" customHeight="1">
      <c r="A38" s="48" t="s">
        <v>58</v>
      </c>
      <c r="B38" s="68">
        <v>10436700</v>
      </c>
      <c r="C38" s="66">
        <v>10091887</v>
      </c>
      <c r="D38" s="67">
        <v>342607</v>
      </c>
      <c r="E38" s="68">
        <v>1163078</v>
      </c>
      <c r="F38" s="66">
        <v>1163078</v>
      </c>
      <c r="G38" s="67" t="s">
        <v>33</v>
      </c>
      <c r="H38" s="68">
        <v>212</v>
      </c>
      <c r="I38" s="66">
        <v>212</v>
      </c>
      <c r="J38" s="67" t="s">
        <v>33</v>
      </c>
      <c r="K38" s="68" t="s">
        <v>33</v>
      </c>
      <c r="L38" s="66" t="s">
        <v>33</v>
      </c>
      <c r="M38" s="67" t="s">
        <v>33</v>
      </c>
      <c r="N38" s="70" t="str">
        <f t="shared" si="0"/>
        <v>鹿屋</v>
      </c>
    </row>
    <row r="39" spans="1:14" ht="18" customHeight="1">
      <c r="A39" s="48" t="s">
        <v>59</v>
      </c>
      <c r="B39" s="68">
        <v>6297917</v>
      </c>
      <c r="C39" s="66">
        <v>6093929</v>
      </c>
      <c r="D39" s="67">
        <v>200747</v>
      </c>
      <c r="E39" s="68">
        <v>1799077</v>
      </c>
      <c r="F39" s="66">
        <v>1796331</v>
      </c>
      <c r="G39" s="67">
        <v>2746</v>
      </c>
      <c r="H39" s="68">
        <v>65</v>
      </c>
      <c r="I39" s="66">
        <v>65</v>
      </c>
      <c r="J39" s="67" t="s">
        <v>33</v>
      </c>
      <c r="K39" s="68" t="s">
        <v>33</v>
      </c>
      <c r="L39" s="66" t="s">
        <v>33</v>
      </c>
      <c r="M39" s="67" t="s">
        <v>33</v>
      </c>
      <c r="N39" s="70" t="str">
        <f t="shared" si="0"/>
        <v>大島</v>
      </c>
    </row>
    <row r="40" spans="1:14" ht="18" customHeight="1">
      <c r="A40" s="48" t="s">
        <v>60</v>
      </c>
      <c r="B40" s="68">
        <v>6433384</v>
      </c>
      <c r="C40" s="66">
        <v>6300213</v>
      </c>
      <c r="D40" s="67">
        <v>127210</v>
      </c>
      <c r="E40" s="68">
        <v>2074205</v>
      </c>
      <c r="F40" s="66">
        <v>2074205</v>
      </c>
      <c r="G40" s="67" t="s">
        <v>33</v>
      </c>
      <c r="H40" s="68">
        <v>132</v>
      </c>
      <c r="I40" s="66">
        <v>132</v>
      </c>
      <c r="J40" s="67" t="s">
        <v>33</v>
      </c>
      <c r="K40" s="68" t="s">
        <v>33</v>
      </c>
      <c r="L40" s="66" t="s">
        <v>33</v>
      </c>
      <c r="M40" s="67" t="s">
        <v>33</v>
      </c>
      <c r="N40" s="70" t="str">
        <f t="shared" si="0"/>
        <v>出水</v>
      </c>
    </row>
    <row r="41" spans="1:14" ht="18" customHeight="1">
      <c r="A41" s="48" t="s">
        <v>61</v>
      </c>
      <c r="B41" s="68">
        <v>2605770</v>
      </c>
      <c r="C41" s="66">
        <v>2544462</v>
      </c>
      <c r="D41" s="67">
        <v>57763</v>
      </c>
      <c r="E41" s="68">
        <v>250590</v>
      </c>
      <c r="F41" s="66">
        <v>250590</v>
      </c>
      <c r="G41" s="67" t="s">
        <v>33</v>
      </c>
      <c r="H41" s="68">
        <v>63</v>
      </c>
      <c r="I41" s="66">
        <v>63</v>
      </c>
      <c r="J41" s="67" t="s">
        <v>33</v>
      </c>
      <c r="K41" s="68" t="s">
        <v>33</v>
      </c>
      <c r="L41" s="66" t="s">
        <v>33</v>
      </c>
      <c r="M41" s="67" t="s">
        <v>33</v>
      </c>
      <c r="N41" s="70" t="str">
        <f t="shared" si="0"/>
        <v>指宿</v>
      </c>
    </row>
    <row r="42" spans="1:14" ht="18" customHeight="1">
      <c r="A42" s="48" t="s">
        <v>28</v>
      </c>
      <c r="B42" s="68">
        <v>2309895</v>
      </c>
      <c r="C42" s="66">
        <v>2218902</v>
      </c>
      <c r="D42" s="67">
        <v>82551</v>
      </c>
      <c r="E42" s="68">
        <v>1025882</v>
      </c>
      <c r="F42" s="66">
        <v>1020585</v>
      </c>
      <c r="G42" s="67">
        <v>5298</v>
      </c>
      <c r="H42" s="68">
        <v>23</v>
      </c>
      <c r="I42" s="66">
        <v>23</v>
      </c>
      <c r="J42" s="67" t="s">
        <v>33</v>
      </c>
      <c r="K42" s="68" t="s">
        <v>33</v>
      </c>
      <c r="L42" s="66" t="s">
        <v>33</v>
      </c>
      <c r="M42" s="67" t="s">
        <v>33</v>
      </c>
      <c r="N42" s="70" t="str">
        <f t="shared" si="0"/>
        <v>種子島</v>
      </c>
    </row>
    <row r="43" spans="1:14" ht="18" customHeight="1">
      <c r="A43" s="48" t="s">
        <v>62</v>
      </c>
      <c r="B43" s="68">
        <v>6113046</v>
      </c>
      <c r="C43" s="66">
        <v>6022741</v>
      </c>
      <c r="D43" s="67">
        <v>88838</v>
      </c>
      <c r="E43" s="68">
        <v>3817770</v>
      </c>
      <c r="F43" s="66">
        <v>3817770</v>
      </c>
      <c r="G43" s="67" t="s">
        <v>33</v>
      </c>
      <c r="H43" s="68">
        <v>111</v>
      </c>
      <c r="I43" s="66">
        <v>111</v>
      </c>
      <c r="J43" s="67" t="s">
        <v>33</v>
      </c>
      <c r="K43" s="68" t="s">
        <v>33</v>
      </c>
      <c r="L43" s="66" t="s">
        <v>33</v>
      </c>
      <c r="M43" s="67" t="s">
        <v>33</v>
      </c>
      <c r="N43" s="70" t="str">
        <f t="shared" si="0"/>
        <v>知覧</v>
      </c>
    </row>
    <row r="44" spans="1:14" ht="18" customHeight="1">
      <c r="A44" s="48" t="s">
        <v>29</v>
      </c>
      <c r="B44" s="68">
        <v>6175638</v>
      </c>
      <c r="C44" s="66">
        <v>6049787</v>
      </c>
      <c r="D44" s="67">
        <v>125475</v>
      </c>
      <c r="E44" s="68">
        <v>8276593</v>
      </c>
      <c r="F44" s="66">
        <v>8276593</v>
      </c>
      <c r="G44" s="67" t="s">
        <v>33</v>
      </c>
      <c r="H44" s="68">
        <v>75</v>
      </c>
      <c r="I44" s="66">
        <v>75</v>
      </c>
      <c r="J44" s="67" t="s">
        <v>33</v>
      </c>
      <c r="K44" s="68" t="s">
        <v>33</v>
      </c>
      <c r="L44" s="66" t="s">
        <v>33</v>
      </c>
      <c r="M44" s="67" t="s">
        <v>33</v>
      </c>
      <c r="N44" s="70" t="str">
        <f t="shared" si="0"/>
        <v>伊集院</v>
      </c>
    </row>
    <row r="45" spans="1:14" ht="18" customHeight="1">
      <c r="A45" s="48" t="s">
        <v>30</v>
      </c>
      <c r="B45" s="68">
        <v>11900930</v>
      </c>
      <c r="C45" s="66">
        <v>11620267</v>
      </c>
      <c r="D45" s="67">
        <v>264955</v>
      </c>
      <c r="E45" s="68">
        <v>2681220</v>
      </c>
      <c r="F45" s="66">
        <v>2681127</v>
      </c>
      <c r="G45" s="67">
        <v>94</v>
      </c>
      <c r="H45" s="68">
        <v>318</v>
      </c>
      <c r="I45" s="66">
        <v>318</v>
      </c>
      <c r="J45" s="67" t="s">
        <v>33</v>
      </c>
      <c r="K45" s="68" t="s">
        <v>33</v>
      </c>
      <c r="L45" s="66" t="s">
        <v>33</v>
      </c>
      <c r="M45" s="67" t="s">
        <v>33</v>
      </c>
      <c r="N45" s="70" t="str">
        <f t="shared" si="0"/>
        <v>加治木</v>
      </c>
    </row>
    <row r="46" spans="1:14" ht="18" customHeight="1">
      <c r="A46" s="48" t="s">
        <v>63</v>
      </c>
      <c r="B46" s="68">
        <v>7024716</v>
      </c>
      <c r="C46" s="66">
        <v>6946014</v>
      </c>
      <c r="D46" s="67">
        <v>75289</v>
      </c>
      <c r="E46" s="68">
        <v>1119970</v>
      </c>
      <c r="F46" s="66">
        <v>1119970</v>
      </c>
      <c r="G46" s="67" t="s">
        <v>33</v>
      </c>
      <c r="H46" s="68">
        <v>150</v>
      </c>
      <c r="I46" s="66">
        <v>150</v>
      </c>
      <c r="J46" s="67" t="s">
        <v>33</v>
      </c>
      <c r="K46" s="68" t="s">
        <v>33</v>
      </c>
      <c r="L46" s="66" t="s">
        <v>33</v>
      </c>
      <c r="M46" s="67" t="s">
        <v>33</v>
      </c>
      <c r="N46" s="70" t="str">
        <f t="shared" si="0"/>
        <v>大隅</v>
      </c>
    </row>
    <row r="47" spans="1:14" s="3" customFormat="1" ht="18" customHeight="1">
      <c r="A47" s="46" t="s">
        <v>31</v>
      </c>
      <c r="B47" s="71">
        <v>136844740</v>
      </c>
      <c r="C47" s="72">
        <v>133619027</v>
      </c>
      <c r="D47" s="73">
        <v>3133659</v>
      </c>
      <c r="E47" s="71">
        <v>25335325</v>
      </c>
      <c r="F47" s="72">
        <v>25327186</v>
      </c>
      <c r="G47" s="73">
        <v>8139</v>
      </c>
      <c r="H47" s="71">
        <v>12326143</v>
      </c>
      <c r="I47" s="72">
        <v>12326143</v>
      </c>
      <c r="J47" s="73" t="s">
        <v>33</v>
      </c>
      <c r="K47" s="71" t="s">
        <v>33</v>
      </c>
      <c r="L47" s="72" t="s">
        <v>33</v>
      </c>
      <c r="M47" s="73" t="s">
        <v>33</v>
      </c>
      <c r="N47" s="75" t="str">
        <f t="shared" si="0"/>
        <v>鹿児島県計</v>
      </c>
    </row>
    <row r="48" spans="1:14" s="12" customFormat="1" ht="18" customHeight="1">
      <c r="A48" s="33"/>
      <c r="B48" s="112"/>
      <c r="C48" s="113"/>
      <c r="D48" s="114"/>
      <c r="E48" s="112"/>
      <c r="F48" s="113"/>
      <c r="G48" s="114"/>
      <c r="H48" s="112"/>
      <c r="I48" s="113"/>
      <c r="J48" s="114"/>
      <c r="K48" s="112"/>
      <c r="L48" s="113"/>
      <c r="M48" s="114"/>
      <c r="N48" s="14"/>
    </row>
    <row r="49" spans="1:14" s="3" customFormat="1" ht="18" customHeight="1" thickBot="1">
      <c r="A49" s="47" t="s">
        <v>13</v>
      </c>
      <c r="B49" s="103">
        <v>3977039</v>
      </c>
      <c r="C49" s="104">
        <v>697835</v>
      </c>
      <c r="D49" s="105">
        <v>2680215</v>
      </c>
      <c r="E49" s="103">
        <v>34309</v>
      </c>
      <c r="F49" s="104">
        <v>3938</v>
      </c>
      <c r="G49" s="105" t="s">
        <v>33</v>
      </c>
      <c r="H49" s="103" t="s">
        <v>33</v>
      </c>
      <c r="I49" s="104" t="s">
        <v>33</v>
      </c>
      <c r="J49" s="105" t="s">
        <v>33</v>
      </c>
      <c r="K49" s="103" t="s">
        <v>33</v>
      </c>
      <c r="L49" s="104" t="s">
        <v>33</v>
      </c>
      <c r="M49" s="105" t="s">
        <v>33</v>
      </c>
      <c r="N49" s="53" t="str">
        <f t="shared" si="0"/>
        <v>局引受分</v>
      </c>
    </row>
    <row r="50" spans="1:14" s="3" customFormat="1" ht="18" customHeight="1" thickTop="1" thickBot="1">
      <c r="A50" s="51" t="s">
        <v>32</v>
      </c>
      <c r="B50" s="107">
        <v>502080131</v>
      </c>
      <c r="C50" s="108">
        <v>487487375</v>
      </c>
      <c r="D50" s="109">
        <v>13669094</v>
      </c>
      <c r="E50" s="107">
        <v>103765097</v>
      </c>
      <c r="F50" s="108">
        <v>103722906</v>
      </c>
      <c r="G50" s="109">
        <v>11820</v>
      </c>
      <c r="H50" s="107">
        <v>12331436</v>
      </c>
      <c r="I50" s="108">
        <v>12331436</v>
      </c>
      <c r="J50" s="109" t="s">
        <v>33</v>
      </c>
      <c r="K50" s="291" t="s">
        <v>205</v>
      </c>
      <c r="L50" s="292" t="s">
        <v>205</v>
      </c>
      <c r="M50" s="293" t="s">
        <v>205</v>
      </c>
      <c r="N50" s="52" t="str">
        <f t="shared" si="0"/>
        <v>総計</v>
      </c>
    </row>
    <row r="51" spans="1:14" ht="15" customHeight="1"/>
    <row r="52" spans="1:14">
      <c r="B52" s="144"/>
      <c r="C52" s="144"/>
      <c r="D52" s="144"/>
      <c r="E52" s="144"/>
      <c r="F52" s="144"/>
      <c r="G52" s="144"/>
      <c r="H52" s="144"/>
      <c r="I52" s="144"/>
      <c r="J52" s="144"/>
      <c r="K52" s="144"/>
      <c r="L52" s="144"/>
      <c r="M52" s="144"/>
    </row>
    <row r="53" spans="1:14">
      <c r="B53" s="144"/>
      <c r="C53" s="144"/>
      <c r="D53" s="144"/>
      <c r="E53" s="144"/>
      <c r="F53" s="144"/>
      <c r="G53" s="144"/>
      <c r="H53" s="144"/>
      <c r="I53" s="144"/>
      <c r="J53" s="144"/>
      <c r="K53" s="144"/>
      <c r="L53" s="144"/>
      <c r="M53" s="144"/>
    </row>
  </sheetData>
  <mergeCells count="6">
    <mergeCell ref="N2:N3"/>
    <mergeCell ref="A2:A3"/>
    <mergeCell ref="B2:D2"/>
    <mergeCell ref="H2:J2"/>
    <mergeCell ref="E2:G2"/>
    <mergeCell ref="K2:M2"/>
  </mergeCells>
  <phoneticPr fontId="1"/>
  <printOptions horizontalCentered="1"/>
  <pageMargins left="0.6692913385826772" right="0.47244094488188981" top="0.98425196850393704" bottom="0.98425196850393704" header="0.51181102362204722" footer="0.51181102362204722"/>
  <pageSetup paperSize="9" scale="54" orientation="landscape" horizontalDpi="1200" verticalDpi="1200" r:id="rId1"/>
  <headerFooter alignWithMargins="0">
    <oddFooter>&amp;R熊本国税局
国税徴収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view="pageBreakPreview" zoomScaleNormal="100" zoomScaleSheetLayoutView="100" workbookViewId="0">
      <selection activeCell="J14" sqref="J14"/>
    </sheetView>
  </sheetViews>
  <sheetFormatPr defaultColWidth="5.875" defaultRowHeight="11.25"/>
  <cols>
    <col min="1" max="1" width="12" style="2" customWidth="1"/>
    <col min="2" max="4" width="12.375" style="2" customWidth="1"/>
    <col min="5" max="6" width="12.75" style="2" customWidth="1"/>
    <col min="7" max="7" width="11.375" style="2" bestFit="1" customWidth="1"/>
    <col min="8" max="8" width="11.625" style="5" customWidth="1"/>
    <col min="9" max="10" width="8.25" style="2" bestFit="1" customWidth="1"/>
    <col min="11" max="16384" width="5.875" style="2"/>
  </cols>
  <sheetData>
    <row r="1" spans="1:11" ht="12" thickBot="1">
      <c r="A1" s="2" t="s">
        <v>16</v>
      </c>
    </row>
    <row r="2" spans="1:11" s="5" customFormat="1" ht="15" customHeight="1">
      <c r="A2" s="370" t="s">
        <v>10</v>
      </c>
      <c r="B2" s="357" t="s">
        <v>84</v>
      </c>
      <c r="C2" s="358"/>
      <c r="D2" s="359"/>
      <c r="E2" s="357" t="s">
        <v>85</v>
      </c>
      <c r="F2" s="358"/>
      <c r="G2" s="359"/>
      <c r="H2" s="364" t="s">
        <v>15</v>
      </c>
    </row>
    <row r="3" spans="1:11" s="5" customFormat="1" ht="16.5" customHeight="1">
      <c r="A3" s="371"/>
      <c r="B3" s="32" t="s">
        <v>11</v>
      </c>
      <c r="C3" s="17" t="s">
        <v>9</v>
      </c>
      <c r="D3" s="19" t="s">
        <v>12</v>
      </c>
      <c r="E3" s="32" t="s">
        <v>11</v>
      </c>
      <c r="F3" s="17" t="s">
        <v>9</v>
      </c>
      <c r="G3" s="19" t="s">
        <v>12</v>
      </c>
      <c r="H3" s="365"/>
    </row>
    <row r="4" spans="1:11">
      <c r="A4" s="45"/>
      <c r="B4" s="43" t="s">
        <v>2</v>
      </c>
      <c r="C4" s="36" t="s">
        <v>2</v>
      </c>
      <c r="D4" s="44" t="s">
        <v>2</v>
      </c>
      <c r="E4" s="43" t="s">
        <v>2</v>
      </c>
      <c r="F4" s="36" t="s">
        <v>2</v>
      </c>
      <c r="G4" s="54" t="s">
        <v>2</v>
      </c>
      <c r="H4" s="55"/>
    </row>
    <row r="5" spans="1:11" ht="18" customHeight="1">
      <c r="A5" s="50" t="s">
        <v>22</v>
      </c>
      <c r="B5" s="61">
        <v>1979407</v>
      </c>
      <c r="C5" s="62">
        <v>1975859</v>
      </c>
      <c r="D5" s="63">
        <v>3393</v>
      </c>
      <c r="E5" s="61">
        <v>162912617</v>
      </c>
      <c r="F5" s="62">
        <v>159501816</v>
      </c>
      <c r="G5" s="63">
        <v>3309446</v>
      </c>
      <c r="H5" s="65" t="str">
        <f>A5</f>
        <v>熊本西</v>
      </c>
      <c r="I5" s="144"/>
      <c r="J5" s="144"/>
      <c r="K5" s="144"/>
    </row>
    <row r="6" spans="1:11" ht="18" customHeight="1">
      <c r="A6" s="48" t="s">
        <v>23</v>
      </c>
      <c r="B6" s="68">
        <v>130436</v>
      </c>
      <c r="C6" s="66">
        <v>129926</v>
      </c>
      <c r="D6" s="67">
        <v>396</v>
      </c>
      <c r="E6" s="68">
        <v>66124732</v>
      </c>
      <c r="F6" s="66">
        <v>65223050</v>
      </c>
      <c r="G6" s="67">
        <v>871518</v>
      </c>
      <c r="H6" s="70" t="str">
        <f t="shared" ref="H6:H50" si="0">A6</f>
        <v>熊本東</v>
      </c>
      <c r="I6" s="144"/>
      <c r="J6" s="144"/>
      <c r="K6" s="144"/>
    </row>
    <row r="7" spans="1:11" ht="18" customHeight="1">
      <c r="A7" s="48" t="s">
        <v>34</v>
      </c>
      <c r="B7" s="68">
        <v>44185</v>
      </c>
      <c r="C7" s="66">
        <v>41326</v>
      </c>
      <c r="D7" s="67">
        <v>2853</v>
      </c>
      <c r="E7" s="68">
        <v>26398109</v>
      </c>
      <c r="F7" s="66">
        <v>25572096</v>
      </c>
      <c r="G7" s="67">
        <v>807013</v>
      </c>
      <c r="H7" s="70" t="str">
        <f t="shared" si="0"/>
        <v>八代</v>
      </c>
      <c r="I7" s="144"/>
      <c r="J7" s="144"/>
      <c r="K7" s="144"/>
    </row>
    <row r="8" spans="1:11" ht="18" customHeight="1">
      <c r="A8" s="48" t="s">
        <v>35</v>
      </c>
      <c r="B8" s="68">
        <v>19439</v>
      </c>
      <c r="C8" s="66">
        <v>19159</v>
      </c>
      <c r="D8" s="67">
        <v>279</v>
      </c>
      <c r="E8" s="68">
        <v>15941824</v>
      </c>
      <c r="F8" s="66">
        <v>15685978</v>
      </c>
      <c r="G8" s="67">
        <v>252228</v>
      </c>
      <c r="H8" s="70" t="str">
        <f t="shared" si="0"/>
        <v>人吉</v>
      </c>
      <c r="I8" s="144"/>
      <c r="J8" s="144"/>
      <c r="K8" s="144"/>
    </row>
    <row r="9" spans="1:11" ht="18" customHeight="1">
      <c r="A9" s="48" t="s">
        <v>36</v>
      </c>
      <c r="B9" s="276" t="s">
        <v>205</v>
      </c>
      <c r="C9" s="277" t="s">
        <v>205</v>
      </c>
      <c r="D9" s="278" t="s">
        <v>205</v>
      </c>
      <c r="E9" s="68">
        <v>20970673</v>
      </c>
      <c r="F9" s="66">
        <v>20686129</v>
      </c>
      <c r="G9" s="67">
        <v>275322</v>
      </c>
      <c r="H9" s="70" t="str">
        <f t="shared" si="0"/>
        <v>玉名</v>
      </c>
      <c r="I9" s="144"/>
      <c r="J9" s="144"/>
      <c r="K9" s="144"/>
    </row>
    <row r="10" spans="1:11" ht="18" customHeight="1">
      <c r="A10" s="48" t="s">
        <v>37</v>
      </c>
      <c r="B10" s="276" t="s">
        <v>205</v>
      </c>
      <c r="C10" s="277" t="s">
        <v>205</v>
      </c>
      <c r="D10" s="278" t="s">
        <v>205</v>
      </c>
      <c r="E10" s="68">
        <v>14765742</v>
      </c>
      <c r="F10" s="66">
        <v>14432684</v>
      </c>
      <c r="G10" s="67">
        <v>321123</v>
      </c>
      <c r="H10" s="70" t="str">
        <f t="shared" si="0"/>
        <v>天草</v>
      </c>
      <c r="I10" s="144"/>
      <c r="J10" s="144"/>
      <c r="K10" s="144"/>
    </row>
    <row r="11" spans="1:11" ht="18" customHeight="1">
      <c r="A11" s="48" t="s">
        <v>38</v>
      </c>
      <c r="B11" s="68">
        <v>12513</v>
      </c>
      <c r="C11" s="66">
        <v>12465</v>
      </c>
      <c r="D11" s="67">
        <v>48</v>
      </c>
      <c r="E11" s="68">
        <v>7975009</v>
      </c>
      <c r="F11" s="66">
        <v>7805585</v>
      </c>
      <c r="G11" s="67">
        <v>167527</v>
      </c>
      <c r="H11" s="70" t="str">
        <f t="shared" si="0"/>
        <v>山鹿</v>
      </c>
      <c r="I11" s="144"/>
      <c r="J11" s="144"/>
      <c r="K11" s="144"/>
    </row>
    <row r="12" spans="1:11" ht="18" customHeight="1">
      <c r="A12" s="48" t="s">
        <v>39</v>
      </c>
      <c r="B12" s="276" t="s">
        <v>205</v>
      </c>
      <c r="C12" s="277" t="s">
        <v>205</v>
      </c>
      <c r="D12" s="278" t="s">
        <v>205</v>
      </c>
      <c r="E12" s="68">
        <v>64090713</v>
      </c>
      <c r="F12" s="66">
        <v>63270888</v>
      </c>
      <c r="G12" s="67">
        <v>803826</v>
      </c>
      <c r="H12" s="70" t="str">
        <f t="shared" si="0"/>
        <v>菊池</v>
      </c>
      <c r="I12" s="144"/>
      <c r="J12" s="144"/>
      <c r="K12" s="144"/>
    </row>
    <row r="13" spans="1:11" ht="18" customHeight="1">
      <c r="A13" s="48" t="s">
        <v>40</v>
      </c>
      <c r="B13" s="68">
        <v>29255</v>
      </c>
      <c r="C13" s="66">
        <v>29255</v>
      </c>
      <c r="D13" s="67" t="s">
        <v>33</v>
      </c>
      <c r="E13" s="68">
        <v>14718557</v>
      </c>
      <c r="F13" s="66">
        <v>14596383</v>
      </c>
      <c r="G13" s="67">
        <v>115016</v>
      </c>
      <c r="H13" s="70" t="str">
        <f t="shared" si="0"/>
        <v>宇土</v>
      </c>
      <c r="I13" s="144"/>
      <c r="J13" s="144"/>
      <c r="K13" s="144"/>
    </row>
    <row r="14" spans="1:11" ht="18" customHeight="1">
      <c r="A14" s="48" t="s">
        <v>41</v>
      </c>
      <c r="B14" s="68">
        <v>11191</v>
      </c>
      <c r="C14" s="66">
        <v>11191</v>
      </c>
      <c r="D14" s="67" t="s">
        <v>33</v>
      </c>
      <c r="E14" s="68">
        <v>9800095</v>
      </c>
      <c r="F14" s="66">
        <v>9664044</v>
      </c>
      <c r="G14" s="67">
        <v>131650</v>
      </c>
      <c r="H14" s="70" t="str">
        <f t="shared" si="0"/>
        <v>阿蘇</v>
      </c>
      <c r="I14" s="144"/>
      <c r="J14" s="144"/>
      <c r="K14" s="144"/>
    </row>
    <row r="15" spans="1:11" s="3" customFormat="1" ht="18" customHeight="1">
      <c r="A15" s="46" t="s">
        <v>24</v>
      </c>
      <c r="B15" s="71">
        <v>2451661</v>
      </c>
      <c r="C15" s="72">
        <v>2440476</v>
      </c>
      <c r="D15" s="73">
        <v>10910</v>
      </c>
      <c r="E15" s="71">
        <v>403698071</v>
      </c>
      <c r="F15" s="72">
        <v>396438653</v>
      </c>
      <c r="G15" s="73">
        <v>7054669</v>
      </c>
      <c r="H15" s="75" t="str">
        <f t="shared" si="0"/>
        <v>熊本県計</v>
      </c>
      <c r="I15" s="144"/>
      <c r="J15" s="144"/>
      <c r="K15" s="144"/>
    </row>
    <row r="16" spans="1:11" s="12" customFormat="1" ht="18" customHeight="1">
      <c r="A16" s="13"/>
      <c r="B16" s="76"/>
      <c r="C16" s="77"/>
      <c r="D16" s="78"/>
      <c r="E16" s="76"/>
      <c r="F16" s="77"/>
      <c r="G16" s="78"/>
      <c r="H16" s="80"/>
      <c r="I16" s="144"/>
      <c r="J16" s="144"/>
      <c r="K16" s="144"/>
    </row>
    <row r="17" spans="1:11" ht="18" customHeight="1">
      <c r="A17" s="49" t="s">
        <v>42</v>
      </c>
      <c r="B17" s="279" t="s">
        <v>205</v>
      </c>
      <c r="C17" s="280" t="s">
        <v>205</v>
      </c>
      <c r="D17" s="281" t="s">
        <v>205</v>
      </c>
      <c r="E17" s="81">
        <v>195489721</v>
      </c>
      <c r="F17" s="82">
        <v>187486520</v>
      </c>
      <c r="G17" s="83">
        <v>7950593</v>
      </c>
      <c r="H17" s="85" t="str">
        <f>A17</f>
        <v>大分</v>
      </c>
      <c r="I17" s="144"/>
      <c r="J17" s="144"/>
      <c r="K17" s="144"/>
    </row>
    <row r="18" spans="1:11" ht="18" customHeight="1">
      <c r="A18" s="48" t="s">
        <v>43</v>
      </c>
      <c r="B18" s="276" t="s">
        <v>205</v>
      </c>
      <c r="C18" s="277" t="s">
        <v>205</v>
      </c>
      <c r="D18" s="278" t="s">
        <v>206</v>
      </c>
      <c r="E18" s="68">
        <v>38352839</v>
      </c>
      <c r="F18" s="66">
        <v>37717986</v>
      </c>
      <c r="G18" s="67">
        <v>610558</v>
      </c>
      <c r="H18" s="70" t="str">
        <f t="shared" si="0"/>
        <v>別府</v>
      </c>
      <c r="I18" s="144"/>
      <c r="J18" s="144"/>
      <c r="K18" s="144"/>
    </row>
    <row r="19" spans="1:11" ht="18" customHeight="1">
      <c r="A19" s="48" t="s">
        <v>44</v>
      </c>
      <c r="B19" s="68">
        <v>30843</v>
      </c>
      <c r="C19" s="66">
        <v>30809</v>
      </c>
      <c r="D19" s="67">
        <v>34</v>
      </c>
      <c r="E19" s="68">
        <v>16320099</v>
      </c>
      <c r="F19" s="66">
        <v>16118430</v>
      </c>
      <c r="G19" s="67">
        <v>196717</v>
      </c>
      <c r="H19" s="70" t="str">
        <f t="shared" si="0"/>
        <v>中津</v>
      </c>
      <c r="I19" s="144"/>
      <c r="J19" s="144"/>
      <c r="K19" s="144"/>
    </row>
    <row r="20" spans="1:11" ht="18" customHeight="1">
      <c r="A20" s="48" t="s">
        <v>45</v>
      </c>
      <c r="B20" s="68">
        <v>25629</v>
      </c>
      <c r="C20" s="66">
        <v>25601</v>
      </c>
      <c r="D20" s="67">
        <v>27</v>
      </c>
      <c r="E20" s="68">
        <v>28340699</v>
      </c>
      <c r="F20" s="66">
        <v>27970635</v>
      </c>
      <c r="G20" s="67">
        <v>367953</v>
      </c>
      <c r="H20" s="70" t="str">
        <f t="shared" si="0"/>
        <v>日田</v>
      </c>
      <c r="I20" s="144"/>
      <c r="J20" s="144"/>
      <c r="K20" s="144"/>
    </row>
    <row r="21" spans="1:11" ht="18" customHeight="1">
      <c r="A21" s="48" t="s">
        <v>46</v>
      </c>
      <c r="B21" s="68">
        <v>20151</v>
      </c>
      <c r="C21" s="66">
        <v>20045</v>
      </c>
      <c r="D21" s="67">
        <v>106</v>
      </c>
      <c r="E21" s="68">
        <v>13168666</v>
      </c>
      <c r="F21" s="66">
        <v>12954640</v>
      </c>
      <c r="G21" s="67">
        <v>209355</v>
      </c>
      <c r="H21" s="70" t="str">
        <f t="shared" si="0"/>
        <v>佐伯</v>
      </c>
      <c r="I21" s="144"/>
      <c r="J21" s="144"/>
      <c r="K21" s="144"/>
    </row>
    <row r="22" spans="1:11" ht="18" customHeight="1">
      <c r="A22" s="48" t="s">
        <v>47</v>
      </c>
      <c r="B22" s="68">
        <v>5415</v>
      </c>
      <c r="C22" s="66">
        <v>5360</v>
      </c>
      <c r="D22" s="67" t="s">
        <v>33</v>
      </c>
      <c r="E22" s="68">
        <v>13877147</v>
      </c>
      <c r="F22" s="66">
        <v>13730070</v>
      </c>
      <c r="G22" s="67">
        <v>141554</v>
      </c>
      <c r="H22" s="70" t="str">
        <f t="shared" si="0"/>
        <v>臼杵</v>
      </c>
      <c r="I22" s="144"/>
      <c r="J22" s="144"/>
      <c r="K22" s="144"/>
    </row>
    <row r="23" spans="1:11" ht="18" customHeight="1">
      <c r="A23" s="48" t="s">
        <v>48</v>
      </c>
      <c r="B23" s="68">
        <v>9343</v>
      </c>
      <c r="C23" s="66">
        <v>9284</v>
      </c>
      <c r="D23" s="67">
        <v>59</v>
      </c>
      <c r="E23" s="68">
        <v>3369206</v>
      </c>
      <c r="F23" s="66">
        <v>3314120</v>
      </c>
      <c r="G23" s="67">
        <v>54869</v>
      </c>
      <c r="H23" s="70" t="str">
        <f t="shared" si="0"/>
        <v>竹田</v>
      </c>
      <c r="I23" s="144"/>
      <c r="J23" s="144"/>
      <c r="K23" s="144"/>
    </row>
    <row r="24" spans="1:11" ht="18" customHeight="1">
      <c r="A24" s="48" t="s">
        <v>49</v>
      </c>
      <c r="B24" s="68">
        <v>14417</v>
      </c>
      <c r="C24" s="66">
        <v>14417</v>
      </c>
      <c r="D24" s="67" t="s">
        <v>33</v>
      </c>
      <c r="E24" s="68">
        <v>35164822</v>
      </c>
      <c r="F24" s="66">
        <v>35053064</v>
      </c>
      <c r="G24" s="67">
        <v>110767</v>
      </c>
      <c r="H24" s="70" t="str">
        <f t="shared" si="0"/>
        <v>宇佐</v>
      </c>
      <c r="I24" s="144"/>
      <c r="J24" s="144"/>
      <c r="K24" s="144"/>
    </row>
    <row r="25" spans="1:11" ht="18" customHeight="1">
      <c r="A25" s="48" t="s">
        <v>50</v>
      </c>
      <c r="B25" s="68">
        <v>2925</v>
      </c>
      <c r="C25" s="66">
        <v>2925</v>
      </c>
      <c r="D25" s="67" t="s">
        <v>33</v>
      </c>
      <c r="E25" s="68">
        <v>3616184</v>
      </c>
      <c r="F25" s="66">
        <v>3539336</v>
      </c>
      <c r="G25" s="67">
        <v>76266</v>
      </c>
      <c r="H25" s="70" t="str">
        <f t="shared" si="0"/>
        <v>三重</v>
      </c>
      <c r="I25" s="144"/>
      <c r="J25" s="144"/>
      <c r="K25" s="144"/>
    </row>
    <row r="26" spans="1:11" s="3" customFormat="1" ht="18" customHeight="1">
      <c r="A26" s="86" t="s">
        <v>25</v>
      </c>
      <c r="B26" s="282" t="s">
        <v>205</v>
      </c>
      <c r="C26" s="283" t="s">
        <v>205</v>
      </c>
      <c r="D26" s="284" t="s">
        <v>205</v>
      </c>
      <c r="E26" s="71">
        <v>347699382</v>
      </c>
      <c r="F26" s="72">
        <v>337884800</v>
      </c>
      <c r="G26" s="73">
        <v>9718633</v>
      </c>
      <c r="H26" s="75" t="str">
        <f t="shared" si="0"/>
        <v>大分県計</v>
      </c>
      <c r="I26" s="144"/>
      <c r="J26" s="144"/>
      <c r="K26" s="144"/>
    </row>
    <row r="27" spans="1:11" s="12" customFormat="1" ht="18" customHeight="1">
      <c r="A27" s="13"/>
      <c r="B27" s="76"/>
      <c r="C27" s="77"/>
      <c r="D27" s="78"/>
      <c r="E27" s="76"/>
      <c r="F27" s="77"/>
      <c r="G27" s="78"/>
      <c r="H27" s="80"/>
      <c r="I27" s="144"/>
      <c r="J27" s="144"/>
      <c r="K27" s="144"/>
    </row>
    <row r="28" spans="1:11" ht="18" customHeight="1">
      <c r="A28" s="49" t="s">
        <v>51</v>
      </c>
      <c r="B28" s="81">
        <v>2624198</v>
      </c>
      <c r="C28" s="82">
        <v>2622962</v>
      </c>
      <c r="D28" s="83">
        <v>949</v>
      </c>
      <c r="E28" s="81">
        <v>98994880</v>
      </c>
      <c r="F28" s="82">
        <v>97560839</v>
      </c>
      <c r="G28" s="83">
        <v>1395246</v>
      </c>
      <c r="H28" s="85" t="str">
        <f t="shared" si="0"/>
        <v>宮崎</v>
      </c>
      <c r="I28" s="144"/>
      <c r="J28" s="144"/>
      <c r="K28" s="144"/>
    </row>
    <row r="29" spans="1:11" ht="18" customHeight="1">
      <c r="A29" s="48" t="s">
        <v>52</v>
      </c>
      <c r="B29" s="68">
        <v>35414</v>
      </c>
      <c r="C29" s="66">
        <v>35414</v>
      </c>
      <c r="D29" s="67" t="s">
        <v>33</v>
      </c>
      <c r="E29" s="68">
        <v>61673085</v>
      </c>
      <c r="F29" s="66">
        <v>61106386</v>
      </c>
      <c r="G29" s="67">
        <v>558562</v>
      </c>
      <c r="H29" s="70" t="str">
        <f t="shared" si="0"/>
        <v>都城</v>
      </c>
      <c r="I29" s="144"/>
      <c r="J29" s="144"/>
      <c r="K29" s="144"/>
    </row>
    <row r="30" spans="1:11" ht="18" customHeight="1">
      <c r="A30" s="48" t="s">
        <v>53</v>
      </c>
      <c r="B30" s="276" t="s">
        <v>205</v>
      </c>
      <c r="C30" s="277" t="s">
        <v>205</v>
      </c>
      <c r="D30" s="278" t="s">
        <v>205</v>
      </c>
      <c r="E30" s="68">
        <v>48613513</v>
      </c>
      <c r="F30" s="66">
        <v>47656473</v>
      </c>
      <c r="G30" s="67">
        <v>911012</v>
      </c>
      <c r="H30" s="70" t="str">
        <f t="shared" si="0"/>
        <v>延岡</v>
      </c>
      <c r="I30" s="144"/>
      <c r="J30" s="144"/>
      <c r="K30" s="144"/>
    </row>
    <row r="31" spans="1:11" ht="18" customHeight="1">
      <c r="A31" s="48" t="s">
        <v>54</v>
      </c>
      <c r="B31" s="68">
        <v>16134</v>
      </c>
      <c r="C31" s="66">
        <v>16134</v>
      </c>
      <c r="D31" s="67" t="s">
        <v>33</v>
      </c>
      <c r="E31" s="68">
        <v>10335869</v>
      </c>
      <c r="F31" s="66">
        <v>10169734</v>
      </c>
      <c r="G31" s="67">
        <v>161540</v>
      </c>
      <c r="H31" s="70" t="str">
        <f t="shared" si="0"/>
        <v>日南</v>
      </c>
      <c r="I31" s="144"/>
      <c r="J31" s="144"/>
      <c r="K31" s="144"/>
    </row>
    <row r="32" spans="1:11" ht="18" customHeight="1">
      <c r="A32" s="48" t="s">
        <v>55</v>
      </c>
      <c r="B32" s="68">
        <v>12433</v>
      </c>
      <c r="C32" s="66">
        <v>12433</v>
      </c>
      <c r="D32" s="67" t="s">
        <v>33</v>
      </c>
      <c r="E32" s="68">
        <v>10747316</v>
      </c>
      <c r="F32" s="66">
        <v>10508150</v>
      </c>
      <c r="G32" s="67">
        <v>237716</v>
      </c>
      <c r="H32" s="70" t="str">
        <f t="shared" si="0"/>
        <v>小林</v>
      </c>
      <c r="I32" s="144"/>
      <c r="J32" s="144"/>
      <c r="K32" s="144"/>
    </row>
    <row r="33" spans="1:11" ht="18" customHeight="1">
      <c r="A33" s="48" t="s">
        <v>56</v>
      </c>
      <c r="B33" s="68">
        <v>24933</v>
      </c>
      <c r="C33" s="66">
        <v>24829</v>
      </c>
      <c r="D33" s="67">
        <v>105</v>
      </c>
      <c r="E33" s="68">
        <v>19721262</v>
      </c>
      <c r="F33" s="66">
        <v>19501865</v>
      </c>
      <c r="G33" s="67">
        <v>218047</v>
      </c>
      <c r="H33" s="70" t="str">
        <f t="shared" si="0"/>
        <v>高鍋</v>
      </c>
      <c r="I33" s="144"/>
      <c r="J33" s="144"/>
      <c r="K33" s="144"/>
    </row>
    <row r="34" spans="1:11" s="3" customFormat="1" ht="18" customHeight="1">
      <c r="A34" s="46" t="s">
        <v>26</v>
      </c>
      <c r="B34" s="282" t="s">
        <v>205</v>
      </c>
      <c r="C34" s="283" t="s">
        <v>205</v>
      </c>
      <c r="D34" s="284" t="s">
        <v>205</v>
      </c>
      <c r="E34" s="71">
        <v>250085924</v>
      </c>
      <c r="F34" s="72">
        <v>246503446</v>
      </c>
      <c r="G34" s="73">
        <v>3482124</v>
      </c>
      <c r="H34" s="75" t="str">
        <f>A34</f>
        <v>宮崎県計</v>
      </c>
      <c r="I34" s="144"/>
      <c r="J34" s="144"/>
      <c r="K34" s="144"/>
    </row>
    <row r="35" spans="1:11" s="12" customFormat="1" ht="18" customHeight="1">
      <c r="A35" s="13"/>
      <c r="B35" s="76"/>
      <c r="C35" s="77"/>
      <c r="D35" s="78"/>
      <c r="E35" s="76"/>
      <c r="F35" s="77"/>
      <c r="G35" s="78"/>
      <c r="H35" s="80"/>
      <c r="I35" s="144"/>
      <c r="J35" s="144"/>
      <c r="K35" s="144"/>
    </row>
    <row r="36" spans="1:11" ht="18" customHeight="1">
      <c r="A36" s="49" t="s">
        <v>27</v>
      </c>
      <c r="B36" s="81">
        <v>992678</v>
      </c>
      <c r="C36" s="82">
        <v>991117</v>
      </c>
      <c r="D36" s="83">
        <v>1408</v>
      </c>
      <c r="E36" s="81">
        <v>177309467</v>
      </c>
      <c r="F36" s="82">
        <v>174692818</v>
      </c>
      <c r="G36" s="83">
        <v>2542527</v>
      </c>
      <c r="H36" s="85" t="str">
        <f>A36</f>
        <v>鹿児島</v>
      </c>
      <c r="I36" s="144"/>
      <c r="J36" s="144"/>
      <c r="K36" s="144"/>
    </row>
    <row r="37" spans="1:11" ht="18" customHeight="1">
      <c r="A37" s="48" t="s">
        <v>57</v>
      </c>
      <c r="B37" s="68">
        <v>36402</v>
      </c>
      <c r="C37" s="66">
        <v>36306</v>
      </c>
      <c r="D37" s="67">
        <v>96</v>
      </c>
      <c r="E37" s="68">
        <v>15199136</v>
      </c>
      <c r="F37" s="66">
        <v>14897567</v>
      </c>
      <c r="G37" s="67">
        <v>280299</v>
      </c>
      <c r="H37" s="70" t="str">
        <f t="shared" si="0"/>
        <v>川内</v>
      </c>
      <c r="I37" s="144"/>
      <c r="J37" s="144"/>
      <c r="K37" s="144"/>
    </row>
    <row r="38" spans="1:11" ht="18" customHeight="1">
      <c r="A38" s="48" t="s">
        <v>58</v>
      </c>
      <c r="B38" s="68">
        <v>42009</v>
      </c>
      <c r="C38" s="66">
        <v>41877</v>
      </c>
      <c r="D38" s="67">
        <v>132</v>
      </c>
      <c r="E38" s="68">
        <v>23621138</v>
      </c>
      <c r="F38" s="66">
        <v>23117807</v>
      </c>
      <c r="G38" s="67">
        <v>495895</v>
      </c>
      <c r="H38" s="70" t="str">
        <f t="shared" si="0"/>
        <v>鹿屋</v>
      </c>
      <c r="I38" s="144"/>
      <c r="J38" s="144"/>
      <c r="K38" s="144"/>
    </row>
    <row r="39" spans="1:11" ht="18" customHeight="1">
      <c r="A39" s="48" t="s">
        <v>59</v>
      </c>
      <c r="B39" s="68">
        <v>21617</v>
      </c>
      <c r="C39" s="66">
        <v>21485</v>
      </c>
      <c r="D39" s="67">
        <v>132</v>
      </c>
      <c r="E39" s="68">
        <v>14161030</v>
      </c>
      <c r="F39" s="66">
        <v>13834958</v>
      </c>
      <c r="G39" s="67">
        <v>320206</v>
      </c>
      <c r="H39" s="70" t="str">
        <f t="shared" si="0"/>
        <v>大島</v>
      </c>
      <c r="I39" s="144"/>
      <c r="J39" s="144"/>
      <c r="K39" s="144"/>
    </row>
    <row r="40" spans="1:11" ht="18" customHeight="1">
      <c r="A40" s="48" t="s">
        <v>60</v>
      </c>
      <c r="B40" s="68">
        <v>20960</v>
      </c>
      <c r="C40" s="66">
        <v>20960</v>
      </c>
      <c r="D40" s="67" t="s">
        <v>33</v>
      </c>
      <c r="E40" s="68">
        <v>15427099</v>
      </c>
      <c r="F40" s="66">
        <v>15255217</v>
      </c>
      <c r="G40" s="67">
        <v>164339</v>
      </c>
      <c r="H40" s="70" t="str">
        <f t="shared" si="0"/>
        <v>出水</v>
      </c>
      <c r="I40" s="144"/>
      <c r="J40" s="144"/>
      <c r="K40" s="144"/>
    </row>
    <row r="41" spans="1:11" ht="18" customHeight="1">
      <c r="A41" s="48" t="s">
        <v>61</v>
      </c>
      <c r="B41" s="68">
        <v>5031</v>
      </c>
      <c r="C41" s="66">
        <v>5031</v>
      </c>
      <c r="D41" s="67" t="s">
        <v>33</v>
      </c>
      <c r="E41" s="68">
        <v>5820044</v>
      </c>
      <c r="F41" s="66">
        <v>5727724</v>
      </c>
      <c r="G41" s="67">
        <v>87401</v>
      </c>
      <c r="H41" s="70" t="str">
        <f t="shared" si="0"/>
        <v>指宿</v>
      </c>
      <c r="I41" s="144"/>
      <c r="J41" s="144"/>
      <c r="K41" s="144"/>
    </row>
    <row r="42" spans="1:11" ht="18" customHeight="1">
      <c r="A42" s="48" t="s">
        <v>28</v>
      </c>
      <c r="B42" s="68">
        <v>4643</v>
      </c>
      <c r="C42" s="66">
        <v>4635</v>
      </c>
      <c r="D42" s="67" t="s">
        <v>33</v>
      </c>
      <c r="E42" s="68">
        <v>5579094</v>
      </c>
      <c r="F42" s="66">
        <v>5434871</v>
      </c>
      <c r="G42" s="67">
        <v>133236</v>
      </c>
      <c r="H42" s="70" t="str">
        <f t="shared" si="0"/>
        <v>種子島</v>
      </c>
      <c r="I42" s="144"/>
      <c r="J42" s="144"/>
      <c r="K42" s="144"/>
    </row>
    <row r="43" spans="1:11" ht="18" customHeight="1">
      <c r="A43" s="48" t="s">
        <v>62</v>
      </c>
      <c r="B43" s="68">
        <v>8265</v>
      </c>
      <c r="C43" s="66">
        <v>8228</v>
      </c>
      <c r="D43" s="67">
        <v>37</v>
      </c>
      <c r="E43" s="68">
        <v>16643569</v>
      </c>
      <c r="F43" s="66">
        <v>16529938</v>
      </c>
      <c r="G43" s="67">
        <v>112051</v>
      </c>
      <c r="H43" s="70" t="str">
        <f t="shared" si="0"/>
        <v>知覧</v>
      </c>
      <c r="I43" s="144"/>
      <c r="J43" s="144"/>
      <c r="K43" s="144"/>
    </row>
    <row r="44" spans="1:11" ht="18" customHeight="1">
      <c r="A44" s="48" t="s">
        <v>29</v>
      </c>
      <c r="B44" s="68">
        <v>21842</v>
      </c>
      <c r="C44" s="66">
        <v>21820</v>
      </c>
      <c r="D44" s="67">
        <v>22</v>
      </c>
      <c r="E44" s="68">
        <v>20409199</v>
      </c>
      <c r="F44" s="66">
        <v>20227062</v>
      </c>
      <c r="G44" s="67">
        <v>176885</v>
      </c>
      <c r="H44" s="70" t="str">
        <f t="shared" si="0"/>
        <v>伊集院</v>
      </c>
      <c r="I44" s="144"/>
      <c r="J44" s="144"/>
      <c r="K44" s="144"/>
    </row>
    <row r="45" spans="1:11" ht="18" customHeight="1">
      <c r="A45" s="48" t="s">
        <v>30</v>
      </c>
      <c r="B45" s="68">
        <v>292799</v>
      </c>
      <c r="C45" s="66">
        <v>292788</v>
      </c>
      <c r="D45" s="67">
        <v>11</v>
      </c>
      <c r="E45" s="68">
        <v>30536408</v>
      </c>
      <c r="F45" s="66">
        <v>30108184</v>
      </c>
      <c r="G45" s="67">
        <v>400314</v>
      </c>
      <c r="H45" s="70" t="str">
        <f t="shared" si="0"/>
        <v>加治木</v>
      </c>
      <c r="I45" s="144"/>
      <c r="J45" s="144"/>
      <c r="K45" s="144"/>
    </row>
    <row r="46" spans="1:11" ht="18" customHeight="1">
      <c r="A46" s="48" t="s">
        <v>63</v>
      </c>
      <c r="B46" s="68">
        <v>5157</v>
      </c>
      <c r="C46" s="66">
        <v>5130</v>
      </c>
      <c r="D46" s="67">
        <v>27</v>
      </c>
      <c r="E46" s="68">
        <v>16757081</v>
      </c>
      <c r="F46" s="66">
        <v>16642292</v>
      </c>
      <c r="G46" s="67">
        <v>111255</v>
      </c>
      <c r="H46" s="70" t="str">
        <f t="shared" si="0"/>
        <v>大隅</v>
      </c>
      <c r="I46" s="144"/>
      <c r="J46" s="144"/>
      <c r="K46" s="144"/>
    </row>
    <row r="47" spans="1:11" s="3" customFormat="1" ht="18" customHeight="1">
      <c r="A47" s="46" t="s">
        <v>31</v>
      </c>
      <c r="B47" s="71">
        <v>1451405</v>
      </c>
      <c r="C47" s="72">
        <v>1449378</v>
      </c>
      <c r="D47" s="73">
        <v>1866</v>
      </c>
      <c r="E47" s="71">
        <v>341463265</v>
      </c>
      <c r="F47" s="72">
        <v>336468438</v>
      </c>
      <c r="G47" s="73">
        <v>4824408</v>
      </c>
      <c r="H47" s="75" t="str">
        <f t="shared" si="0"/>
        <v>鹿児島県計</v>
      </c>
      <c r="I47" s="144"/>
      <c r="J47" s="144"/>
      <c r="K47" s="144"/>
    </row>
    <row r="48" spans="1:11" s="12" customFormat="1" ht="18" customHeight="1">
      <c r="A48" s="33"/>
      <c r="B48" s="112"/>
      <c r="C48" s="113"/>
      <c r="D48" s="114"/>
      <c r="E48" s="112"/>
      <c r="F48" s="113"/>
      <c r="G48" s="114"/>
      <c r="H48" s="14"/>
      <c r="I48" s="144"/>
      <c r="J48" s="144"/>
      <c r="K48" s="144"/>
    </row>
    <row r="49" spans="1:12" s="3" customFormat="1" ht="18" customHeight="1" thickBot="1">
      <c r="A49" s="47" t="s">
        <v>13</v>
      </c>
      <c r="B49" s="103">
        <v>37634</v>
      </c>
      <c r="C49" s="104">
        <v>2533</v>
      </c>
      <c r="D49" s="105">
        <v>24767</v>
      </c>
      <c r="E49" s="103">
        <v>11123961</v>
      </c>
      <c r="F49" s="104">
        <v>1341384</v>
      </c>
      <c r="G49" s="105">
        <v>8003468</v>
      </c>
      <c r="H49" s="53" t="str">
        <f t="shared" si="0"/>
        <v>局引受分</v>
      </c>
      <c r="I49" s="144"/>
      <c r="J49" s="144"/>
      <c r="K49" s="144"/>
    </row>
    <row r="50" spans="1:12" s="3" customFormat="1" ht="18" customHeight="1" thickTop="1" thickBot="1">
      <c r="A50" s="51" t="s">
        <v>32</v>
      </c>
      <c r="B50" s="291" t="s">
        <v>205</v>
      </c>
      <c r="C50" s="292" t="s">
        <v>205</v>
      </c>
      <c r="D50" s="293" t="s">
        <v>205</v>
      </c>
      <c r="E50" s="107">
        <v>1354070603</v>
      </c>
      <c r="F50" s="108">
        <v>1318636722</v>
      </c>
      <c r="G50" s="109">
        <v>33083301</v>
      </c>
      <c r="H50" s="52" t="str">
        <f t="shared" si="0"/>
        <v>総計</v>
      </c>
      <c r="I50" s="144"/>
      <c r="J50" s="144"/>
      <c r="K50" s="144"/>
    </row>
    <row r="51" spans="1:12" ht="15" customHeight="1"/>
    <row r="52" spans="1:12">
      <c r="B52" s="144"/>
      <c r="C52" s="144"/>
      <c r="D52" s="144"/>
      <c r="E52" s="144"/>
      <c r="F52" s="144"/>
      <c r="G52" s="144"/>
      <c r="H52" s="144"/>
      <c r="I52" s="144"/>
      <c r="J52" s="144"/>
      <c r="K52" s="144"/>
      <c r="L52" s="144"/>
    </row>
    <row r="53" spans="1:12">
      <c r="B53" s="144"/>
      <c r="C53" s="144"/>
      <c r="D53" s="144"/>
      <c r="E53" s="144"/>
      <c r="F53" s="144"/>
      <c r="G53" s="144"/>
      <c r="H53" s="144"/>
      <c r="I53" s="144"/>
      <c r="J53" s="144"/>
      <c r="K53" s="144"/>
      <c r="L53" s="144"/>
    </row>
  </sheetData>
  <mergeCells count="4">
    <mergeCell ref="A2:A3"/>
    <mergeCell ref="B2:D2"/>
    <mergeCell ref="E2:G2"/>
    <mergeCell ref="H2:H3"/>
  </mergeCells>
  <phoneticPr fontId="1"/>
  <pageMargins left="0.6692913385826772" right="0.47244094488188981" top="0.98425196850393704" bottom="0.98425196850393704" header="0.51181102362204722" footer="0.51181102362204722"/>
  <pageSetup paperSize="9" scale="54" orientation="landscape" horizontalDpi="1200" verticalDpi="1200" r:id="rId1"/>
  <headerFooter alignWithMargins="0">
    <oddFooter>&amp;R熊本国税局
国税徴収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60" zoomScaleNormal="100" workbookViewId="0">
      <selection activeCell="A2" sqref="A2:F2"/>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352" t="s">
        <v>204</v>
      </c>
      <c r="B1" s="352"/>
      <c r="C1" s="352"/>
      <c r="D1" s="352"/>
      <c r="E1" s="352"/>
      <c r="F1" s="352"/>
    </row>
    <row r="2" spans="1:6" ht="14.25" customHeight="1" thickBot="1">
      <c r="A2" s="372" t="s">
        <v>122</v>
      </c>
      <c r="B2" s="372"/>
      <c r="C2" s="372"/>
      <c r="D2" s="372"/>
      <c r="E2" s="372"/>
      <c r="F2" s="372"/>
    </row>
    <row r="3" spans="1:6" ht="18" customHeight="1">
      <c r="A3" s="353" t="s">
        <v>123</v>
      </c>
      <c r="B3" s="373"/>
      <c r="C3" s="354"/>
      <c r="D3" s="357" t="s">
        <v>124</v>
      </c>
      <c r="E3" s="358"/>
      <c r="F3" s="375"/>
    </row>
    <row r="4" spans="1:6" ht="15" customHeight="1">
      <c r="A4" s="355"/>
      <c r="B4" s="374"/>
      <c r="C4" s="356"/>
      <c r="D4" s="376" t="s">
        <v>125</v>
      </c>
      <c r="E4" s="377"/>
      <c r="F4" s="162" t="s">
        <v>126</v>
      </c>
    </row>
    <row r="5" spans="1:6" s="31" customFormat="1" ht="15" customHeight="1">
      <c r="A5" s="158"/>
      <c r="B5" s="160"/>
      <c r="C5" s="159"/>
      <c r="D5" s="163"/>
      <c r="E5" s="164" t="s">
        <v>127</v>
      </c>
      <c r="F5" s="165" t="s">
        <v>2</v>
      </c>
    </row>
    <row r="6" spans="1:6" ht="27" customHeight="1">
      <c r="A6" s="391" t="s">
        <v>128</v>
      </c>
      <c r="B6" s="394" t="s">
        <v>129</v>
      </c>
      <c r="C6" s="395"/>
      <c r="D6" s="166"/>
      <c r="E6" s="167" t="s">
        <v>33</v>
      </c>
      <c r="F6" s="168" t="s">
        <v>33</v>
      </c>
    </row>
    <row r="7" spans="1:6" ht="27" customHeight="1">
      <c r="A7" s="392"/>
      <c r="B7" s="396" t="s">
        <v>130</v>
      </c>
      <c r="C7" s="397"/>
      <c r="D7" s="169"/>
      <c r="E7" s="170" t="s">
        <v>33</v>
      </c>
      <c r="F7" s="171" t="s">
        <v>33</v>
      </c>
    </row>
    <row r="8" spans="1:6" ht="27" customHeight="1">
      <c r="A8" s="392"/>
      <c r="B8" s="396" t="s">
        <v>131</v>
      </c>
      <c r="C8" s="397"/>
      <c r="D8" s="169"/>
      <c r="E8" s="170" t="s">
        <v>33</v>
      </c>
      <c r="F8" s="171" t="s">
        <v>33</v>
      </c>
    </row>
    <row r="9" spans="1:6" ht="27" customHeight="1">
      <c r="A9" s="392"/>
      <c r="B9" s="398" t="s">
        <v>132</v>
      </c>
      <c r="C9" s="161" t="s">
        <v>133</v>
      </c>
      <c r="D9" s="169"/>
      <c r="E9" s="170" t="s">
        <v>33</v>
      </c>
      <c r="F9" s="171" t="s">
        <v>33</v>
      </c>
    </row>
    <row r="10" spans="1:6" ht="27" customHeight="1">
      <c r="A10" s="392"/>
      <c r="B10" s="399"/>
      <c r="C10" s="161" t="s">
        <v>134</v>
      </c>
      <c r="D10" s="169"/>
      <c r="E10" s="170" t="s">
        <v>33</v>
      </c>
      <c r="F10" s="171" t="s">
        <v>33</v>
      </c>
    </row>
    <row r="11" spans="1:6" ht="27" customHeight="1">
      <c r="A11" s="392"/>
      <c r="B11" s="399"/>
      <c r="C11" s="378" t="s">
        <v>135</v>
      </c>
      <c r="D11" s="172" t="s">
        <v>136</v>
      </c>
      <c r="E11" s="173" t="s">
        <v>33</v>
      </c>
      <c r="F11" s="174" t="s">
        <v>33</v>
      </c>
    </row>
    <row r="12" spans="1:6" ht="27" customHeight="1">
      <c r="A12" s="392"/>
      <c r="B12" s="399"/>
      <c r="C12" s="379"/>
      <c r="D12" s="175"/>
      <c r="E12" s="176" t="s">
        <v>33</v>
      </c>
      <c r="F12" s="168" t="s">
        <v>33</v>
      </c>
    </row>
    <row r="13" spans="1:6" s="3" customFormat="1" ht="27" customHeight="1">
      <c r="A13" s="392"/>
      <c r="B13" s="399"/>
      <c r="C13" s="177" t="s">
        <v>1</v>
      </c>
      <c r="D13" s="178"/>
      <c r="E13" s="179" t="s">
        <v>33</v>
      </c>
      <c r="F13" s="180" t="s">
        <v>33</v>
      </c>
    </row>
    <row r="14" spans="1:6" ht="27" customHeight="1">
      <c r="A14" s="393"/>
      <c r="B14" s="380" t="s">
        <v>137</v>
      </c>
      <c r="C14" s="381"/>
      <c r="D14" s="181"/>
      <c r="E14" s="182" t="s">
        <v>33</v>
      </c>
      <c r="F14" s="183" t="s">
        <v>33</v>
      </c>
    </row>
    <row r="15" spans="1:6" ht="27" customHeight="1">
      <c r="A15" s="382" t="s">
        <v>138</v>
      </c>
      <c r="B15" s="385" t="s">
        <v>139</v>
      </c>
      <c r="C15" s="385"/>
      <c r="D15" s="184"/>
      <c r="E15" s="185" t="s">
        <v>33</v>
      </c>
      <c r="F15" s="186" t="s">
        <v>33</v>
      </c>
    </row>
    <row r="16" spans="1:6" ht="27" customHeight="1">
      <c r="A16" s="383"/>
      <c r="B16" s="386" t="s">
        <v>140</v>
      </c>
      <c r="C16" s="386"/>
      <c r="D16" s="169"/>
      <c r="E16" s="170" t="s">
        <v>33</v>
      </c>
      <c r="F16" s="171" t="s">
        <v>33</v>
      </c>
    </row>
    <row r="17" spans="1:6" ht="27.75" customHeight="1">
      <c r="A17" s="383"/>
      <c r="B17" s="387" t="s">
        <v>141</v>
      </c>
      <c r="C17" s="388"/>
      <c r="D17" s="172" t="s">
        <v>136</v>
      </c>
      <c r="E17" s="187">
        <v>0</v>
      </c>
      <c r="F17" s="174" t="s">
        <v>33</v>
      </c>
    </row>
    <row r="18" spans="1:6" ht="27" customHeight="1">
      <c r="A18" s="383"/>
      <c r="B18" s="389"/>
      <c r="C18" s="390"/>
      <c r="D18" s="175"/>
      <c r="E18" s="176" t="s">
        <v>33</v>
      </c>
      <c r="F18" s="168" t="s">
        <v>33</v>
      </c>
    </row>
    <row r="19" spans="1:6" ht="27" customHeight="1">
      <c r="A19" s="383"/>
      <c r="B19" s="386" t="s">
        <v>142</v>
      </c>
      <c r="C19" s="386"/>
      <c r="D19" s="178"/>
      <c r="E19" s="170" t="s">
        <v>33</v>
      </c>
      <c r="F19" s="171" t="s">
        <v>33</v>
      </c>
    </row>
    <row r="20" spans="1:6" ht="27" customHeight="1">
      <c r="A20" s="383"/>
      <c r="B20" s="386" t="s">
        <v>143</v>
      </c>
      <c r="C20" s="386"/>
      <c r="D20" s="178"/>
      <c r="E20" s="170" t="s">
        <v>33</v>
      </c>
      <c r="F20" s="171" t="s">
        <v>33</v>
      </c>
    </row>
    <row r="21" spans="1:6" ht="27" customHeight="1">
      <c r="A21" s="383"/>
      <c r="B21" s="386" t="s">
        <v>144</v>
      </c>
      <c r="C21" s="386"/>
      <c r="D21" s="178"/>
      <c r="E21" s="170" t="s">
        <v>33</v>
      </c>
      <c r="F21" s="171" t="s">
        <v>33</v>
      </c>
    </row>
    <row r="22" spans="1:6" ht="27" customHeight="1">
      <c r="A22" s="383"/>
      <c r="B22" s="386" t="s">
        <v>145</v>
      </c>
      <c r="C22" s="386"/>
      <c r="D22" s="178"/>
      <c r="E22" s="170" t="s">
        <v>33</v>
      </c>
      <c r="F22" s="171" t="s">
        <v>33</v>
      </c>
    </row>
    <row r="23" spans="1:6" ht="27" customHeight="1">
      <c r="A23" s="384"/>
      <c r="B23" s="402" t="s">
        <v>146</v>
      </c>
      <c r="C23" s="402"/>
      <c r="D23" s="188"/>
      <c r="E23" s="189" t="s">
        <v>33</v>
      </c>
      <c r="F23" s="190" t="s">
        <v>33</v>
      </c>
    </row>
    <row r="24" spans="1:6" ht="27" customHeight="1">
      <c r="A24" s="403" t="s">
        <v>147</v>
      </c>
      <c r="B24" s="405" t="s">
        <v>148</v>
      </c>
      <c r="C24" s="405"/>
      <c r="D24" s="191"/>
      <c r="E24" s="185" t="s">
        <v>33</v>
      </c>
      <c r="F24" s="186" t="s">
        <v>33</v>
      </c>
    </row>
    <row r="25" spans="1:6" ht="27" customHeight="1">
      <c r="A25" s="383"/>
      <c r="B25" s="386" t="s">
        <v>130</v>
      </c>
      <c r="C25" s="386"/>
      <c r="D25" s="178"/>
      <c r="E25" s="170" t="s">
        <v>33</v>
      </c>
      <c r="F25" s="171" t="s">
        <v>33</v>
      </c>
    </row>
    <row r="26" spans="1:6" ht="27" customHeight="1">
      <c r="A26" s="383"/>
      <c r="B26" s="386" t="s">
        <v>133</v>
      </c>
      <c r="C26" s="386"/>
      <c r="D26" s="178"/>
      <c r="E26" s="170" t="s">
        <v>33</v>
      </c>
      <c r="F26" s="171" t="s">
        <v>33</v>
      </c>
    </row>
    <row r="27" spans="1:6" ht="27" customHeight="1">
      <c r="A27" s="383"/>
      <c r="B27" s="386" t="s">
        <v>134</v>
      </c>
      <c r="C27" s="386"/>
      <c r="D27" s="178"/>
      <c r="E27" s="170" t="s">
        <v>33</v>
      </c>
      <c r="F27" s="171" t="s">
        <v>33</v>
      </c>
    </row>
    <row r="28" spans="1:6" ht="27" customHeight="1">
      <c r="A28" s="383"/>
      <c r="B28" s="386" t="s">
        <v>149</v>
      </c>
      <c r="C28" s="386"/>
      <c r="D28" s="178"/>
      <c r="E28" s="170" t="s">
        <v>33</v>
      </c>
      <c r="F28" s="171" t="s">
        <v>33</v>
      </c>
    </row>
    <row r="29" spans="1:6" ht="27" customHeight="1" thickBot="1">
      <c r="A29" s="404"/>
      <c r="B29" s="406" t="s">
        <v>150</v>
      </c>
      <c r="C29" s="406"/>
      <c r="D29" s="192"/>
      <c r="E29" s="193" t="s">
        <v>33</v>
      </c>
      <c r="F29" s="194" t="s">
        <v>33</v>
      </c>
    </row>
    <row r="30" spans="1:6" ht="4.5" customHeight="1">
      <c r="A30" s="195"/>
      <c r="B30" s="196"/>
      <c r="C30" s="196"/>
      <c r="D30" s="197"/>
      <c r="E30" s="197"/>
      <c r="F30" s="197"/>
    </row>
    <row r="31" spans="1:6" s="1" customFormat="1" ht="28.5" customHeight="1">
      <c r="A31" s="198" t="s">
        <v>151</v>
      </c>
      <c r="B31" s="400" t="s">
        <v>152</v>
      </c>
      <c r="C31" s="400"/>
      <c r="D31" s="400"/>
      <c r="E31" s="400"/>
      <c r="F31" s="400"/>
    </row>
    <row r="32" spans="1:6" s="1" customFormat="1" ht="24.95" customHeight="1">
      <c r="A32" s="199" t="s">
        <v>153</v>
      </c>
      <c r="B32" s="401" t="s">
        <v>154</v>
      </c>
      <c r="C32" s="401"/>
      <c r="D32" s="401"/>
      <c r="E32" s="401"/>
      <c r="F32" s="401"/>
    </row>
    <row r="33" spans="1:6" ht="24.95" customHeight="1">
      <c r="A33" s="200" t="s">
        <v>155</v>
      </c>
      <c r="B33" s="401" t="s">
        <v>156</v>
      </c>
      <c r="C33" s="401"/>
      <c r="D33" s="401"/>
      <c r="E33" s="401"/>
      <c r="F33" s="401"/>
    </row>
  </sheetData>
  <mergeCells count="31">
    <mergeCell ref="B31:F31"/>
    <mergeCell ref="B32:F32"/>
    <mergeCell ref="B33:F33"/>
    <mergeCell ref="B23:C23"/>
    <mergeCell ref="A24:A29"/>
    <mergeCell ref="B24:C24"/>
    <mergeCell ref="B25:C25"/>
    <mergeCell ref="B26:C26"/>
    <mergeCell ref="B27:C27"/>
    <mergeCell ref="B28:C28"/>
    <mergeCell ref="B29:C29"/>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A1:F1"/>
    <mergeCell ref="A2:F2"/>
    <mergeCell ref="A3:C4"/>
    <mergeCell ref="D3:F3"/>
    <mergeCell ref="D4:E4"/>
  </mergeCells>
  <phoneticPr fontId="1"/>
  <printOptions horizontalCentered="1"/>
  <pageMargins left="0.78740157480314965" right="0.78740157480314965" top="0.98425196850393704" bottom="0.98425196850393704" header="0.51181102362204722" footer="0.51181102362204722"/>
  <pageSetup paperSize="9" scale="96" orientation="portrait" horizontalDpi="1200" verticalDpi="1200" r:id="rId1"/>
  <headerFooter alignWithMargins="0">
    <oddFooter>&amp;R熊本国税局
国税徴収
(H30)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B17" sqref="B17:C18"/>
    </sheetView>
  </sheetViews>
  <sheetFormatPr defaultRowHeight="13.5"/>
  <cols>
    <col min="1" max="1" width="9" style="203"/>
    <col min="2" max="2" width="15.5" style="203" bestFit="1" customWidth="1"/>
    <col min="3" max="4" width="18" style="203" customWidth="1"/>
    <col min="5" max="16384" width="9" style="203"/>
  </cols>
  <sheetData>
    <row r="1" spans="1:7" s="202" customFormat="1" ht="14.25" thickBot="1">
      <c r="A1" s="201" t="s">
        <v>157</v>
      </c>
    </row>
    <row r="2" spans="1:7" ht="19.5" customHeight="1">
      <c r="A2" s="353" t="s">
        <v>158</v>
      </c>
      <c r="B2" s="354"/>
      <c r="C2" s="407" t="s">
        <v>159</v>
      </c>
      <c r="D2" s="408"/>
    </row>
    <row r="3" spans="1:7" ht="19.5" customHeight="1">
      <c r="A3" s="355"/>
      <c r="B3" s="356"/>
      <c r="C3" s="204" t="s">
        <v>160</v>
      </c>
      <c r="D3" s="205" t="s">
        <v>161</v>
      </c>
    </row>
    <row r="4" spans="1:7" s="208" customFormat="1">
      <c r="A4" s="409" t="s">
        <v>162</v>
      </c>
      <c r="B4" s="206"/>
      <c r="C4" s="207" t="s">
        <v>163</v>
      </c>
      <c r="D4" s="165" t="s">
        <v>164</v>
      </c>
    </row>
    <row r="5" spans="1:7" ht="30" customHeight="1">
      <c r="A5" s="410"/>
      <c r="B5" s="209" t="s">
        <v>165</v>
      </c>
      <c r="C5" s="210" t="s">
        <v>33</v>
      </c>
      <c r="D5" s="211" t="s">
        <v>33</v>
      </c>
      <c r="E5" s="2"/>
      <c r="F5" s="2"/>
      <c r="G5" s="2"/>
    </row>
    <row r="6" spans="1:7" ht="30" customHeight="1">
      <c r="A6" s="410"/>
      <c r="B6" s="212" t="s">
        <v>166</v>
      </c>
      <c r="C6" s="213" t="s">
        <v>33</v>
      </c>
      <c r="D6" s="214" t="s">
        <v>33</v>
      </c>
      <c r="E6" s="2"/>
      <c r="F6" s="2"/>
      <c r="G6" s="2"/>
    </row>
    <row r="7" spans="1:7" ht="30" customHeight="1">
      <c r="A7" s="410"/>
      <c r="B7" s="212" t="s">
        <v>167</v>
      </c>
      <c r="C7" s="213" t="s">
        <v>33</v>
      </c>
      <c r="D7" s="214" t="s">
        <v>33</v>
      </c>
      <c r="E7" s="2"/>
      <c r="F7" s="2"/>
      <c r="G7" s="2"/>
    </row>
    <row r="8" spans="1:7" ht="30" customHeight="1">
      <c r="A8" s="410"/>
      <c r="B8" s="212" t="s">
        <v>84</v>
      </c>
      <c r="C8" s="213" t="s">
        <v>33</v>
      </c>
      <c r="D8" s="214" t="s">
        <v>33</v>
      </c>
      <c r="E8" s="2"/>
      <c r="F8" s="2"/>
      <c r="G8" s="2"/>
    </row>
    <row r="9" spans="1:7" ht="30" customHeight="1" thickBot="1">
      <c r="A9" s="411"/>
      <c r="B9" s="215" t="s">
        <v>1</v>
      </c>
      <c r="C9" s="216" t="s">
        <v>33</v>
      </c>
      <c r="D9" s="217" t="s">
        <v>33</v>
      </c>
      <c r="E9" s="2"/>
      <c r="F9" s="2"/>
      <c r="G9" s="2"/>
    </row>
    <row r="10" spans="1:7">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&amp;R熊本国税局
国税徴収
(H30)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view="pageBreakPreview" zoomScale="60" zoomScaleNormal="100" workbookViewId="0">
      <selection activeCell="B17" sqref="B17:C18"/>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168</v>
      </c>
    </row>
    <row r="2" spans="1:12" ht="16.5" customHeight="1">
      <c r="A2" s="418" t="s">
        <v>169</v>
      </c>
      <c r="B2" s="420" t="s">
        <v>170</v>
      </c>
      <c r="C2" s="421"/>
      <c r="D2" s="422" t="s">
        <v>171</v>
      </c>
      <c r="E2" s="423"/>
      <c r="F2" s="420" t="s">
        <v>172</v>
      </c>
      <c r="G2" s="421"/>
      <c r="H2" s="424" t="s">
        <v>173</v>
      </c>
      <c r="I2" s="412" t="s">
        <v>174</v>
      </c>
      <c r="J2" s="413"/>
      <c r="K2" s="414"/>
    </row>
    <row r="3" spans="1:12" ht="16.5" customHeight="1">
      <c r="A3" s="419"/>
      <c r="B3" s="32" t="s">
        <v>175</v>
      </c>
      <c r="C3" s="19" t="s">
        <v>176</v>
      </c>
      <c r="D3" s="32" t="s">
        <v>175</v>
      </c>
      <c r="E3" s="19" t="s">
        <v>176</v>
      </c>
      <c r="F3" s="32" t="s">
        <v>175</v>
      </c>
      <c r="G3" s="19" t="s">
        <v>176</v>
      </c>
      <c r="H3" s="425"/>
      <c r="I3" s="415"/>
      <c r="J3" s="416"/>
      <c r="K3" s="417"/>
    </row>
    <row r="4" spans="1:12">
      <c r="A4" s="218"/>
      <c r="B4" s="219" t="s">
        <v>177</v>
      </c>
      <c r="C4" s="44" t="s">
        <v>178</v>
      </c>
      <c r="D4" s="219" t="s">
        <v>177</v>
      </c>
      <c r="E4" s="44" t="s">
        <v>178</v>
      </c>
      <c r="F4" s="219" t="s">
        <v>177</v>
      </c>
      <c r="G4" s="44" t="s">
        <v>178</v>
      </c>
      <c r="H4" s="220" t="s">
        <v>178</v>
      </c>
      <c r="I4" s="221"/>
      <c r="J4" s="222"/>
      <c r="K4" s="223" t="s">
        <v>178</v>
      </c>
    </row>
    <row r="5" spans="1:12" s="145" customFormat="1" ht="30" customHeight="1">
      <c r="A5" s="24" t="s">
        <v>179</v>
      </c>
      <c r="B5" s="224">
        <v>2</v>
      </c>
      <c r="C5" s="225">
        <v>14127</v>
      </c>
      <c r="D5" s="224">
        <v>1</v>
      </c>
      <c r="E5" s="225">
        <v>9004</v>
      </c>
      <c r="F5" s="224">
        <v>1</v>
      </c>
      <c r="G5" s="225">
        <v>5123</v>
      </c>
      <c r="H5" s="226" t="s">
        <v>33</v>
      </c>
      <c r="I5" s="227" t="s">
        <v>180</v>
      </c>
      <c r="J5" s="228" t="s">
        <v>33</v>
      </c>
      <c r="K5" s="229">
        <v>9004</v>
      </c>
      <c r="L5" s="230"/>
    </row>
    <row r="6" spans="1:12" s="145" customFormat="1" ht="30" customHeight="1">
      <c r="A6" s="231" t="s">
        <v>100</v>
      </c>
      <c r="B6" s="232">
        <v>6</v>
      </c>
      <c r="C6" s="233">
        <v>28752</v>
      </c>
      <c r="D6" s="232">
        <v>7</v>
      </c>
      <c r="E6" s="233">
        <v>33420</v>
      </c>
      <c r="F6" s="232" t="s">
        <v>33</v>
      </c>
      <c r="G6" s="233" t="s">
        <v>33</v>
      </c>
      <c r="H6" s="234" t="s">
        <v>33</v>
      </c>
      <c r="I6" s="235" t="s">
        <v>180</v>
      </c>
      <c r="J6" s="236" t="s">
        <v>33</v>
      </c>
      <c r="K6" s="237">
        <v>33420</v>
      </c>
      <c r="L6" s="230"/>
    </row>
    <row r="7" spans="1:12" s="145" customFormat="1" ht="30" customHeight="1">
      <c r="A7" s="231" t="s">
        <v>101</v>
      </c>
      <c r="B7" s="232" t="s">
        <v>33</v>
      </c>
      <c r="C7" s="233" t="s">
        <v>33</v>
      </c>
      <c r="D7" s="232" t="s">
        <v>33</v>
      </c>
      <c r="E7" s="233" t="s">
        <v>33</v>
      </c>
      <c r="F7" s="232" t="s">
        <v>33</v>
      </c>
      <c r="G7" s="233" t="s">
        <v>33</v>
      </c>
      <c r="H7" s="234" t="s">
        <v>33</v>
      </c>
      <c r="I7" s="235" t="s">
        <v>180</v>
      </c>
      <c r="J7" s="236" t="s">
        <v>33</v>
      </c>
      <c r="K7" s="237" t="s">
        <v>33</v>
      </c>
      <c r="L7" s="230"/>
    </row>
    <row r="8" spans="1:12" s="145" customFormat="1" ht="30" customHeight="1">
      <c r="A8" s="231" t="s">
        <v>106</v>
      </c>
      <c r="B8" s="232">
        <v>1</v>
      </c>
      <c r="C8" s="233">
        <v>13408</v>
      </c>
      <c r="D8" s="232">
        <v>1</v>
      </c>
      <c r="E8" s="233">
        <v>13408</v>
      </c>
      <c r="F8" s="232" t="s">
        <v>33</v>
      </c>
      <c r="G8" s="233" t="s">
        <v>33</v>
      </c>
      <c r="H8" s="234" t="s">
        <v>33</v>
      </c>
      <c r="I8" s="235" t="s">
        <v>136</v>
      </c>
      <c r="J8" s="236" t="s">
        <v>33</v>
      </c>
      <c r="K8" s="237">
        <v>13408</v>
      </c>
      <c r="L8" s="230"/>
    </row>
    <row r="9" spans="1:12" ht="30" customHeight="1" thickBot="1">
      <c r="A9" s="25" t="s">
        <v>120</v>
      </c>
      <c r="B9" s="238" t="s">
        <v>33</v>
      </c>
      <c r="C9" s="239" t="s">
        <v>33</v>
      </c>
      <c r="D9" s="238" t="s">
        <v>33</v>
      </c>
      <c r="E9" s="239" t="s">
        <v>33</v>
      </c>
      <c r="F9" s="238" t="s">
        <v>33</v>
      </c>
      <c r="G9" s="239" t="s">
        <v>33</v>
      </c>
      <c r="H9" s="240" t="s">
        <v>33</v>
      </c>
      <c r="I9" s="241" t="s">
        <v>181</v>
      </c>
      <c r="J9" s="242" t="s">
        <v>33</v>
      </c>
      <c r="K9" s="243" t="s">
        <v>33</v>
      </c>
      <c r="L9" s="244"/>
    </row>
    <row r="10" spans="1:12" ht="30" customHeight="1" thickBot="1">
      <c r="A10" s="25" t="s">
        <v>182</v>
      </c>
      <c r="B10" s="238" t="s">
        <v>33</v>
      </c>
      <c r="C10" s="239" t="s">
        <v>33</v>
      </c>
      <c r="D10" s="238" t="s">
        <v>33</v>
      </c>
      <c r="E10" s="239" t="s">
        <v>33</v>
      </c>
      <c r="F10" s="238" t="s">
        <v>33</v>
      </c>
      <c r="G10" s="239" t="s">
        <v>33</v>
      </c>
      <c r="H10" s="240" t="s">
        <v>33</v>
      </c>
      <c r="I10" s="241" t="s">
        <v>181</v>
      </c>
      <c r="J10" s="242" t="s">
        <v>33</v>
      </c>
      <c r="K10" s="243" t="s">
        <v>33</v>
      </c>
      <c r="L10" s="244"/>
    </row>
    <row r="11" spans="1:12">
      <c r="A11" s="2" t="s">
        <v>183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国税徴収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C596157-7F4A-46DC-A125-93EC4CB51552}">
  <ds:schemaRefs>
    <ds:schemaRef ds:uri="http://schemas.microsoft.com/sharepoint/v3/contenttype/forms"/>
  </ds:schemaRefs>
</ds:datastoreItem>
</file>

<file path=customXml/itemProps2.xml><?xml version="1.0" encoding="utf-8"?>
<ds:datastoreItem xmlns:ds="http://schemas.openxmlformats.org/officeDocument/2006/customXml" ds:itemID="{27372DC4-C817-4234-B467-48B9BE3A2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0F71D6-9C36-418E-82A0-10D2FCB0BB6C}">
  <ds:schemaRefs>
    <ds:schemaRef ds:uri="http://schemas.microsoft.com/office/2006/metadata/properties"/>
    <ds:schemaRef ds:uri="http://schemas.microsoft.com/office/infopath/2007/PartnerControls"/>
    <ds:schemaRef ds:uri="c1e1fd5d-d5a4-4438-b594-53628234b2d5"/>
  </ds:schemaRefs>
</ds:datastoreItem>
</file>

<file path=customXml/itemProps4.xml><?xml version="1.0" encoding="utf-8"?>
<ds:datastoreItem xmlns:ds="http://schemas.openxmlformats.org/officeDocument/2006/customXml" ds:itemID="{BDE6680D-D002-4948-B55B-03CE9DF7E10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　　</vt:lpstr>
      <vt:lpstr>(2)物納財産の内訳</vt:lpstr>
      <vt:lpstr>(3)物納状況の累年比較</vt:lpstr>
      <vt:lpstr>(4)年賦延納状況</vt:lpstr>
      <vt:lpstr>'(1)徴収状況'!Print_Area</vt:lpstr>
      <vt:lpstr>'(1)物納状況　　'!Print_Area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dc:creator>
  <cp:lastModifiedBy>大森</cp:lastModifiedBy>
  <cp:lastPrinted>2020-08-03T10:33:01Z</cp:lastPrinted>
  <dcterms:created xsi:type="dcterms:W3CDTF">2003-07-09T01:05:10Z</dcterms:created>
  <dcterms:modified xsi:type="dcterms:W3CDTF">2020-08-03T10:33:06Z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