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0290" windowHeight="8295" tabRatio="838" firstSheet="7" activeTab="9"/>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2)" sheetId="8" r:id="rId8"/>
    <sheet name="(3)物納状況の累年比較" sheetId="9" r:id="rId9"/>
    <sheet name="(4)年賦延納状況" sheetId="10" r:id="rId10"/>
  </sheets>
  <definedNames>
    <definedName name="_xlnm.Print_Area" localSheetId="0">'(1)徴収状況'!$A$1:$P$36</definedName>
    <definedName name="_xlnm.Print_Area" localSheetId="6">'(1)物納状況'!$A$1:$F$33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'(3)税務署別徴収状況-3'!$A$1:$N$51</definedName>
    <definedName name="_xlnm.Print_Area" localSheetId="5">'(3)税務署別徴収状況-4'!$A$1:$H$51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<sst xmlns="http://schemas.openxmlformats.org/spreadsheetml/2006/main" count="1184" uniqueCount="202">
  <si>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</si>
  <si>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</si>
  <si>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</si>
  <si>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</si>
  <si>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</si>
  <si>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</si>
  <si>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</si>
  <si>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</si>
  <si>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</si>
  <si>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</si>
  <si>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</si>
  <si>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</si>
  <si>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</si>
  <si>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</si>
  <si>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</si>
  <si>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</si>
  <si>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</si>
  <si>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</si>
  <si>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</si>
  <si>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</si>
  <si>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</si>
  <si>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</si>
  <si>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</si>
  <si>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</si>
  <si>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</si>
  <si>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</si>
  <si>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</si>
  <si>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</si>
  <si>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</si>
  <si>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</si>
  <si>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</si>
  <si>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</si>
  <si>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</si>
  <si>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</si>
  <si>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</si>
  <si>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</si>
  <si>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</si>
  <si>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</si>
  <si>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</si>
  <si>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</si>
  <si>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</si>
  <si>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</si>
  <si>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</si>
  <si>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</si>
  <si>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</si>
  <si>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</si>
  <si>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</si>
  <si>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</si>
  <si>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</si>
  <si>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</si>
  <si>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</si>
  <si>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</si>
  <si>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</si>
  <si>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</si>
  <si>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</si>
  <si>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</si>
  <si>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</si>
  <si>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</si>
  <si>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</si>
  <si>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</si>
  <si>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</si>
  <si>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</si>
  <si>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</si>
  <si>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</si>
  <si>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</si>
  <si>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</si>
  <si>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</si>
  <si>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</si>
  <si>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</si>
  <si>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</si>
  <si>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</si>
  <si>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</si>
  <si>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</si>
  <si>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</si>
  <si>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</si>
  <si>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</si>
  <si>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</si>
  <si>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</si>
  <si>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</si>
  <si>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</si>
  <si>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</si>
  <si>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</si>
  <si>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</si>
  <si>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</si>
  <si>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</si>
  <si>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(3)　税務署別徴収状況</t>
  </si>
  <si>
    <t>(2)　徴収状況の累年比較</t>
  </si>
  <si>
    <t>年度</t>
  </si>
  <si>
    <t>徴収決定済額</t>
  </si>
  <si>
    <t>不納欠損額</t>
  </si>
  <si>
    <t>収納未済額</t>
  </si>
  <si>
    <t>繰越分</t>
  </si>
  <si>
    <t>繰　越　分</t>
  </si>
  <si>
    <t>金額</t>
  </si>
  <si>
    <t>許可取消等</t>
  </si>
  <si>
    <t>許可取消等</t>
  </si>
  <si>
    <t>熊本西</t>
  </si>
  <si>
    <t>熊本東</t>
  </si>
  <si>
    <t>熊本県計</t>
  </si>
  <si>
    <t>大分県計</t>
  </si>
  <si>
    <t>宮崎県計</t>
  </si>
  <si>
    <t>鹿児島</t>
  </si>
  <si>
    <t>種子島</t>
  </si>
  <si>
    <t>伊集院</t>
  </si>
  <si>
    <t>加治木</t>
  </si>
  <si>
    <t>鹿児島県計</t>
  </si>
  <si>
    <t>総計</t>
  </si>
  <si>
    <t>-</t>
  </si>
  <si>
    <t>区　　　　　　分</t>
  </si>
  <si>
    <t>物　　　納　　　許　　　可</t>
  </si>
  <si>
    <t>物　　件　　数</t>
  </si>
  <si>
    <t>金　　　　　額</t>
  </si>
  <si>
    <t>物 納 財 産 の 種 類</t>
  </si>
  <si>
    <t>件</t>
  </si>
  <si>
    <t>土地</t>
  </si>
  <si>
    <t>建物</t>
  </si>
  <si>
    <t>有価証券</t>
  </si>
  <si>
    <t>その他</t>
  </si>
  <si>
    <t>八代</t>
  </si>
  <si>
    <t>人吉</t>
  </si>
  <si>
    <t>玉名</t>
  </si>
  <si>
    <t>天草</t>
  </si>
  <si>
    <t>山鹿</t>
  </si>
  <si>
    <t>菊池</t>
  </si>
  <si>
    <t>宇土</t>
  </si>
  <si>
    <t>阿蘇</t>
  </si>
  <si>
    <t>大分</t>
  </si>
  <si>
    <t>別府</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</si>
  <si>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</si>
  <si>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</si>
  <si>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</si>
  <si>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</si>
  <si>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</si>
  <si>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</si>
  <si>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</si>
  <si>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</si>
  <si>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</si>
  <si>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</si>
  <si>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</si>
  <si>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</si>
  <si>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</si>
  <si>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</si>
  <si>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</si>
  <si>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</si>
  <si>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</si>
  <si>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</si>
  <si>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</si>
  <si>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</si>
  <si>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</si>
  <si>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</si>
  <si>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</si>
  <si>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</si>
  <si>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</si>
  <si>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</si>
  <si>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</si>
  <si>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</si>
  <si>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</si>
  <si>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</si>
  <si>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</si>
  <si>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</si>
  <si>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</si>
  <si>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</si>
  <si>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</si>
  <si>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</si>
  <si>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</si>
  <si>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</si>
  <si>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</si>
  <si>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</si>
  <si>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</si>
  <si>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</si>
  <si>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</si>
  <si>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</si>
  <si>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</si>
  <si>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</si>
  <si>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</si>
  <si>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</si>
  <si>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</si>
  <si>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</si>
  <si>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</si>
  <si>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</si>
  <si>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</si>
  <si>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</si>
  <si>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</si>
  <si>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</si>
  <si>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</si>
  <si>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</si>
  <si>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</si>
  <si>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</si>
  <si>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調査期間：平成26年４月１日から平成27年３月31日</t>
  </si>
  <si>
    <t>平成22年度</t>
  </si>
  <si>
    <t>平成23年度</t>
  </si>
  <si>
    <t>平成24年度</t>
  </si>
  <si>
    <t>平成25年度</t>
  </si>
  <si>
    <t>平成26年度</t>
  </si>
  <si>
    <t>平成26年４月１日から平成27年３月31日までの間に相続税の物納について申請、許可、収納等のあったものを示した。</t>
  </si>
  <si>
    <t>　調査対象等：平成26年４月１日から平成27年３月31日までの間に相続税及び贈与税の年賦延納並びに所得税法
              第132条の規定による所得税の延納について、申請、許可、収納等のあったものを示した。</t>
  </si>
  <si>
    <t>地方法人税</t>
  </si>
  <si>
    <t>－</t>
  </si>
  <si>
    <t>-</t>
  </si>
  <si>
    <t>x</t>
  </si>
  <si>
    <t>x</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</si>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</sst>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quot;-&quot;"/>
    <numFmt numFmtId="178"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2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style="thin"/>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hair"/>
      <right style="hair"/>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medium"/>
      <top style="thin">
        <color indexed="55"/>
      </top>
      <bottom style="hair">
        <color indexed="55"/>
      </bottom>
    </border>
    <border>
      <left style="medium"/>
      <right style="thin"/>
      <top style="hair">
        <color indexed="55"/>
      </top>
      <bottom style="thin">
        <color indexed="55"/>
      </bottom>
    </border>
    <border>
      <left style="medium"/>
      <right style="thin"/>
      <top style="thin">
        <color indexed="55"/>
      </top>
      <bottom style="thin"/>
    </border>
    <border>
      <left style="hair"/>
      <right style="hair"/>
      <top style="thin">
        <color indexed="55"/>
      </top>
      <bottom style="thin"/>
    </border>
    <border>
      <left style="thin"/>
      <right style="medium"/>
      <top style="thin">
        <color indexed="55"/>
      </top>
      <bottom style="thin"/>
    </border>
    <border>
      <left style="medium"/>
      <right/>
      <top style="thin"/>
      <bottom style="hair">
        <color indexed="55"/>
      </bottom>
    </border>
    <border>
      <left style="hair"/>
      <right style="hair"/>
      <top style="thin"/>
      <bottom style="hair">
        <color indexed="55"/>
      </bottom>
    </border>
    <border>
      <left style="thin"/>
      <right style="medium"/>
      <top style="thin"/>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medium"/>
      <top style="thin">
        <color indexed="55"/>
      </top>
      <bottom>
        <color indexed="63"/>
      </bottom>
    </border>
    <border>
      <left style="thin"/>
      <right style="hair"/>
      <top style="double"/>
      <bottom style="medium"/>
    </border>
    <border>
      <left style="hair"/>
      <right style="thin"/>
      <top style="double"/>
      <bottom style="medium"/>
    </border>
    <border>
      <left style="thin"/>
      <right style="medium"/>
      <top>
        <color indexed="63"/>
      </top>
      <bottom>
        <color indexed="63"/>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hair"/>
      <right style="hair"/>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color indexed="55"/>
      </bottom>
    </border>
    <border>
      <left style="thin"/>
      <right style="hair"/>
      <top style="medium"/>
      <bottom style="hair">
        <color indexed="55"/>
      </bottom>
    </border>
    <border>
      <left style="hair"/>
      <right style="hair"/>
      <top style="medium"/>
      <bottom style="hair">
        <color indexed="55"/>
      </bottom>
    </border>
    <border>
      <left style="hair"/>
      <right style="thin"/>
      <top style="medium"/>
      <bottom style="hair">
        <color indexed="55"/>
      </bottom>
    </border>
    <border>
      <left style="thin"/>
      <right style="medium"/>
      <top style="medium"/>
      <bottom style="hair">
        <color indexed="55"/>
      </bottom>
    </border>
    <border>
      <left style="thin">
        <color indexed="55"/>
      </left>
      <right style="thin"/>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style="thin">
        <color indexed="55"/>
      </bottom>
    </border>
    <border>
      <left>
        <color indexed="63"/>
      </left>
      <right style="thin"/>
      <top style="hair">
        <color indexed="55"/>
      </top>
      <bottom style="thin">
        <color indexed="55"/>
      </bottom>
    </border>
    <border>
      <left style="hair">
        <color rgb="FF969696"/>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2" xfId="0" applyNumberFormat="1" applyFont="1" applyFill="1" applyBorder="1" applyAlignment="1">
      <alignment horizontal="right"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7" fillId="33" borderId="34"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5" xfId="0"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3" xfId="0" applyFont="1" applyFill="1" applyBorder="1" applyAlignment="1">
      <alignment horizontal="distributed" vertical="center"/>
    </xf>
    <xf numFmtId="0" fontId="6" fillId="35" borderId="44" xfId="0" applyFont="1" applyFill="1" applyBorder="1" applyAlignment="1">
      <alignment horizontal="distributed" vertical="center"/>
    </xf>
    <xf numFmtId="0" fontId="6" fillId="0" borderId="45" xfId="0" applyFont="1" applyBorder="1" applyAlignment="1">
      <alignment horizontal="distributed" vertical="center"/>
    </xf>
    <xf numFmtId="0" fontId="2" fillId="35" borderId="46" xfId="0" applyFont="1" applyFill="1" applyBorder="1" applyAlignment="1">
      <alignment horizontal="distributed" vertical="center"/>
    </xf>
    <xf numFmtId="0" fontId="2" fillId="35" borderId="47" xfId="0" applyFont="1" applyFill="1" applyBorder="1" applyAlignment="1">
      <alignment horizontal="distributed" vertical="center"/>
    </xf>
    <xf numFmtId="0" fontId="2" fillId="35" borderId="48" xfId="0" applyFont="1" applyFill="1" applyBorder="1" applyAlignment="1">
      <alignment horizontal="distributed" vertical="center"/>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6" fillId="0" borderId="51" xfId="0" applyFont="1" applyBorder="1" applyAlignment="1">
      <alignment horizontal="distributed" vertical="center" indent="1"/>
    </xf>
    <xf numFmtId="0" fontId="6" fillId="0" borderId="52" xfId="0" applyFont="1" applyBorder="1" applyAlignment="1">
      <alignment horizontal="distributed" vertical="center"/>
    </xf>
    <xf numFmtId="0" fontId="2" fillId="0" borderId="53" xfId="0" applyFont="1" applyBorder="1" applyAlignment="1">
      <alignment horizontal="distributed" vertical="center"/>
    </xf>
    <xf numFmtId="0" fontId="7" fillId="0" borderId="35" xfId="0" applyFont="1" applyBorder="1" applyAlignment="1">
      <alignment horizontal="center" vertical="center"/>
    </xf>
    <xf numFmtId="0" fontId="7" fillId="0" borderId="21" xfId="0" applyFont="1" applyBorder="1" applyAlignment="1">
      <alignment horizontal="right"/>
    </xf>
    <xf numFmtId="0" fontId="7" fillId="33" borderId="54" xfId="0" applyFont="1" applyFill="1" applyBorder="1" applyAlignment="1">
      <alignment horizontal="right"/>
    </xf>
    <xf numFmtId="38" fontId="2" fillId="33" borderId="55" xfId="49" applyFont="1" applyFill="1" applyBorder="1" applyAlignment="1">
      <alignment horizontal="right" vertical="center"/>
    </xf>
    <xf numFmtId="0" fontId="6" fillId="0" borderId="53" xfId="0" applyFont="1" applyBorder="1" applyAlignment="1">
      <alignment horizontal="distributed" vertical="center"/>
    </xf>
    <xf numFmtId="38" fontId="2" fillId="33" borderId="56" xfId="49" applyFont="1" applyFill="1" applyBorder="1" applyAlignment="1">
      <alignment horizontal="right" vertical="center"/>
    </xf>
    <xf numFmtId="0" fontId="2" fillId="0" borderId="57" xfId="0" applyFont="1" applyFill="1" applyBorder="1" applyAlignment="1">
      <alignment horizontal="center" vertical="distributed" textRotation="255" indent="2"/>
    </xf>
    <xf numFmtId="0" fontId="2" fillId="0" borderId="57" xfId="0" applyFont="1" applyFill="1" applyBorder="1" applyAlignment="1">
      <alignment horizontal="distributed" vertical="center"/>
    </xf>
    <xf numFmtId="38" fontId="2" fillId="0" borderId="5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43" xfId="0" applyFont="1" applyBorder="1" applyAlignment="1">
      <alignment horizontal="center" vertical="center"/>
    </xf>
    <xf numFmtId="0" fontId="7" fillId="0" borderId="58" xfId="0" applyFont="1" applyBorder="1" applyAlignment="1">
      <alignment horizontal="center" vertical="center"/>
    </xf>
    <xf numFmtId="0" fontId="7" fillId="36" borderId="35" xfId="0" applyFont="1" applyFill="1" applyBorder="1" applyAlignment="1">
      <alignment horizontal="right"/>
    </xf>
    <xf numFmtId="0" fontId="7" fillId="33" borderId="43" xfId="0" applyFont="1" applyFill="1" applyBorder="1" applyAlignment="1">
      <alignment horizontal="right"/>
    </xf>
    <xf numFmtId="0" fontId="2" fillId="0" borderId="59" xfId="0" applyFont="1" applyBorder="1" applyAlignment="1">
      <alignment horizontal="right" vertical="center" indent="1"/>
    </xf>
    <xf numFmtId="38" fontId="2" fillId="36" borderId="60" xfId="49" applyFont="1" applyFill="1" applyBorder="1" applyAlignment="1">
      <alignment horizontal="right" vertical="center" indent="1"/>
    </xf>
    <xf numFmtId="38" fontId="2" fillId="33" borderId="31" xfId="49" applyFont="1" applyFill="1" applyBorder="1" applyAlignment="1">
      <alignment horizontal="right" vertical="center" indent="1"/>
    </xf>
    <xf numFmtId="0" fontId="2" fillId="0" borderId="61"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62" xfId="49" applyFont="1" applyFill="1" applyBorder="1" applyAlignment="1">
      <alignment horizontal="right" vertical="center" indent="1"/>
    </xf>
    <xf numFmtId="0" fontId="6" fillId="0" borderId="63" xfId="0" applyFont="1" applyBorder="1" applyAlignment="1">
      <alignment horizontal="center" vertical="center"/>
    </xf>
    <xf numFmtId="38" fontId="6" fillId="36" borderId="64" xfId="49" applyFont="1" applyFill="1" applyBorder="1" applyAlignment="1">
      <alignment horizontal="right" vertical="center" indent="1"/>
    </xf>
    <xf numFmtId="0" fontId="7" fillId="0" borderId="42" xfId="0" applyFont="1" applyBorder="1" applyAlignment="1">
      <alignment horizontal="center" vertical="center"/>
    </xf>
    <xf numFmtId="0" fontId="7" fillId="36" borderId="18" xfId="0" applyFont="1" applyFill="1" applyBorder="1" applyAlignment="1">
      <alignment horizontal="right" vertical="center"/>
    </xf>
    <xf numFmtId="0" fontId="7" fillId="33" borderId="65" xfId="0" applyFont="1" applyFill="1" applyBorder="1" applyAlignment="1">
      <alignment horizontal="right" vertical="center"/>
    </xf>
    <xf numFmtId="0" fontId="7" fillId="0" borderId="21" xfId="0" applyFont="1" applyBorder="1" applyAlignment="1">
      <alignment horizontal="right" vertical="center"/>
    </xf>
    <xf numFmtId="0" fontId="7" fillId="33" borderId="66" xfId="0" applyFont="1" applyFill="1" applyBorder="1" applyAlignment="1">
      <alignment horizontal="right" vertical="center"/>
    </xf>
    <xf numFmtId="0" fontId="7" fillId="33" borderId="67" xfId="0" applyFont="1" applyFill="1" applyBorder="1" applyAlignment="1">
      <alignment horizontal="right" vertical="center"/>
    </xf>
    <xf numFmtId="176" fontId="2" fillId="36" borderId="28"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7" fillId="0" borderId="28" xfId="0" applyNumberFormat="1" applyFont="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0" xfId="0" applyFont="1" applyAlignment="1">
      <alignment horizontal="right" vertical="center"/>
    </xf>
    <xf numFmtId="0" fontId="2" fillId="0" borderId="71"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0" fontId="2" fillId="0" borderId="54" xfId="0" applyFont="1" applyBorder="1" applyAlignment="1">
      <alignment horizontal="center" vertical="center"/>
    </xf>
    <xf numFmtId="0" fontId="7" fillId="0" borderId="33"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35" xfId="0" applyFont="1" applyFill="1" applyBorder="1" applyAlignment="1">
      <alignment horizontal="center" vertical="center"/>
    </xf>
    <xf numFmtId="0" fontId="7" fillId="36" borderId="18" xfId="0" applyFont="1" applyFill="1" applyBorder="1" applyAlignment="1">
      <alignment horizontal="right"/>
    </xf>
    <xf numFmtId="38" fontId="2" fillId="36" borderId="79" xfId="49" applyFont="1" applyFill="1" applyBorder="1" applyAlignment="1">
      <alignment horizontal="right" vertical="center"/>
    </xf>
    <xf numFmtId="38" fontId="2" fillId="33" borderId="80" xfId="49" applyFont="1" applyFill="1" applyBorder="1" applyAlignment="1">
      <alignment horizontal="right" vertical="center"/>
    </xf>
    <xf numFmtId="38" fontId="2" fillId="33" borderId="81" xfId="49" applyFont="1" applyFill="1" applyBorder="1" applyAlignment="1">
      <alignment horizontal="right" vertical="center"/>
    </xf>
    <xf numFmtId="38" fontId="2" fillId="36" borderId="28" xfId="49" applyFont="1" applyFill="1" applyBorder="1" applyAlignment="1">
      <alignment horizontal="right" vertical="center"/>
    </xf>
    <xf numFmtId="38" fontId="2" fillId="33" borderId="30" xfId="49" applyFont="1" applyFill="1" applyBorder="1" applyAlignment="1">
      <alignment horizontal="right" vertical="center"/>
    </xf>
    <xf numFmtId="38" fontId="2" fillId="36" borderId="82" xfId="49" applyFont="1" applyFill="1" applyBorder="1" applyAlignment="1">
      <alignment horizontal="right" vertical="center"/>
    </xf>
    <xf numFmtId="38" fontId="2" fillId="33" borderId="83" xfId="49" applyFont="1" applyFill="1" applyBorder="1" applyAlignment="1">
      <alignment horizontal="right" vertical="center"/>
    </xf>
    <xf numFmtId="38" fontId="2" fillId="33" borderId="84" xfId="49" applyFont="1" applyFill="1" applyBorder="1" applyAlignment="1">
      <alignment horizontal="right" vertical="center"/>
    </xf>
    <xf numFmtId="0" fontId="2" fillId="0" borderId="85" xfId="0" applyFont="1" applyBorder="1" applyAlignment="1">
      <alignment horizontal="distributed" vertical="center"/>
    </xf>
    <xf numFmtId="38" fontId="2" fillId="36" borderId="86" xfId="49" applyFont="1" applyFill="1" applyBorder="1" applyAlignment="1">
      <alignment horizontal="right" vertical="center"/>
    </xf>
    <xf numFmtId="38" fontId="2" fillId="33" borderId="87" xfId="49" applyFont="1" applyFill="1" applyBorder="1" applyAlignment="1">
      <alignment horizontal="right" vertical="center"/>
    </xf>
    <xf numFmtId="38" fontId="2" fillId="33" borderId="88" xfId="49" applyFont="1" applyFill="1" applyBorder="1" applyAlignment="1">
      <alignment horizontal="right" vertical="center"/>
    </xf>
    <xf numFmtId="0" fontId="2" fillId="0" borderId="89" xfId="0" applyFont="1" applyBorder="1" applyAlignment="1">
      <alignment horizontal="distributed" vertical="center"/>
    </xf>
    <xf numFmtId="38" fontId="2" fillId="36" borderId="90" xfId="49" applyFont="1" applyFill="1" applyBorder="1" applyAlignment="1">
      <alignment horizontal="right" vertical="center"/>
    </xf>
    <xf numFmtId="38" fontId="2" fillId="33" borderId="91" xfId="49" applyFont="1" applyFill="1" applyBorder="1" applyAlignment="1">
      <alignment horizontal="right" vertical="center"/>
    </xf>
    <xf numFmtId="38" fontId="2" fillId="33" borderId="92" xfId="49" applyFont="1" applyFill="1" applyBorder="1" applyAlignment="1">
      <alignment horizontal="right" vertical="center"/>
    </xf>
    <xf numFmtId="38" fontId="2" fillId="36" borderId="93" xfId="49" applyFont="1" applyFill="1" applyBorder="1" applyAlignment="1">
      <alignment horizontal="right" vertical="center"/>
    </xf>
    <xf numFmtId="38" fontId="2" fillId="33" borderId="94" xfId="49" applyFont="1" applyFill="1" applyBorder="1" applyAlignment="1">
      <alignment horizontal="right" vertical="center"/>
    </xf>
    <xf numFmtId="38" fontId="2" fillId="36"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97" xfId="49" applyFont="1" applyFill="1" applyBorder="1" applyAlignment="1">
      <alignment horizontal="right" vertical="center"/>
    </xf>
    <xf numFmtId="0" fontId="7" fillId="33" borderId="98" xfId="0" applyFont="1" applyFill="1" applyBorder="1" applyAlignment="1">
      <alignment horizontal="right" vertical="center"/>
    </xf>
    <xf numFmtId="0" fontId="7" fillId="34" borderId="43" xfId="0" applyFont="1" applyFill="1" applyBorder="1" applyAlignment="1">
      <alignment horizontal="distributed" vertical="center"/>
    </xf>
    <xf numFmtId="0" fontId="7" fillId="33" borderId="98" xfId="0" applyFont="1" applyFill="1" applyBorder="1" applyAlignment="1">
      <alignment horizontal="right"/>
    </xf>
    <xf numFmtId="0" fontId="2" fillId="0" borderId="60"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9" xfId="49" applyNumberFormat="1" applyFont="1" applyFill="1" applyBorder="1" applyAlignment="1">
      <alignment horizontal="right" vertical="center"/>
    </xf>
    <xf numFmtId="41" fontId="2" fillId="36" borderId="64" xfId="49" applyNumberFormat="1" applyFont="1" applyFill="1" applyBorder="1" applyAlignment="1">
      <alignment horizontal="right" vertical="center"/>
    </xf>
    <xf numFmtId="38" fontId="2" fillId="0" borderId="100" xfId="49" applyFont="1" applyBorder="1" applyAlignment="1">
      <alignment horizontal="right" vertical="center"/>
    </xf>
    <xf numFmtId="41" fontId="2" fillId="33" borderId="101"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02" xfId="49" applyFont="1" applyBorder="1" applyAlignment="1">
      <alignment horizontal="right" vertical="center"/>
    </xf>
    <xf numFmtId="41" fontId="2" fillId="33" borderId="103" xfId="49" applyNumberFormat="1" applyFont="1" applyFill="1" applyBorder="1" applyAlignment="1">
      <alignment horizontal="right" vertical="center"/>
    </xf>
    <xf numFmtId="41" fontId="2" fillId="36" borderId="104" xfId="49" applyNumberFormat="1" applyFont="1" applyFill="1" applyBorder="1" applyAlignment="1">
      <alignment horizontal="right" vertical="center"/>
    </xf>
    <xf numFmtId="38" fontId="2" fillId="0" borderId="105" xfId="49" applyFont="1" applyBorder="1" applyAlignment="1">
      <alignment horizontal="right" vertical="center"/>
    </xf>
    <xf numFmtId="41" fontId="2" fillId="33" borderId="56" xfId="49" applyNumberFormat="1" applyFont="1" applyFill="1" applyBorder="1" applyAlignment="1">
      <alignment horizontal="right" vertical="center"/>
    </xf>
    <xf numFmtId="41" fontId="2" fillId="36" borderId="106" xfId="49" applyNumberFormat="1" applyFont="1" applyFill="1" applyBorder="1" applyAlignment="1">
      <alignment horizontal="right" vertical="center"/>
    </xf>
    <xf numFmtId="38" fontId="2" fillId="0" borderId="107" xfId="49" applyFont="1" applyBorder="1" applyAlignment="1">
      <alignment horizontal="right" vertical="center"/>
    </xf>
    <xf numFmtId="41" fontId="2" fillId="33" borderId="55" xfId="49" applyNumberFormat="1" applyFont="1" applyFill="1" applyBorder="1" applyAlignment="1">
      <alignment horizontal="right" vertical="center"/>
    </xf>
    <xf numFmtId="41" fontId="2" fillId="36" borderId="60" xfId="49" applyNumberFormat="1" applyFont="1" applyFill="1" applyBorder="1" applyAlignment="1">
      <alignment horizontal="right" vertical="center"/>
    </xf>
    <xf numFmtId="38" fontId="7" fillId="0" borderId="108" xfId="49" applyFont="1" applyBorder="1" applyAlignment="1">
      <alignment horizontal="right" vertical="center"/>
    </xf>
    <xf numFmtId="41" fontId="2" fillId="33" borderId="109" xfId="49" applyNumberFormat="1" applyFont="1" applyFill="1" applyBorder="1" applyAlignment="1">
      <alignment horizontal="right" vertical="center"/>
    </xf>
    <xf numFmtId="41" fontId="2" fillId="28" borderId="110" xfId="49" applyNumberFormat="1" applyFont="1" applyFill="1" applyBorder="1" applyAlignment="1">
      <alignment horizontal="right" vertical="center"/>
    </xf>
    <xf numFmtId="38" fontId="7" fillId="0" borderId="111" xfId="49" applyFont="1" applyBorder="1" applyAlignment="1">
      <alignment horizontal="right" vertical="center"/>
    </xf>
    <xf numFmtId="41" fontId="2" fillId="0" borderId="102" xfId="49" applyNumberFormat="1" applyFont="1" applyBorder="1" applyAlignment="1">
      <alignment horizontal="right" vertical="center"/>
    </xf>
    <xf numFmtId="41" fontId="2" fillId="0" borderId="105" xfId="49" applyNumberFormat="1" applyFont="1" applyBorder="1" applyAlignment="1">
      <alignment horizontal="right" vertical="center"/>
    </xf>
    <xf numFmtId="41" fontId="2" fillId="33" borderId="112" xfId="49" applyNumberFormat="1" applyFont="1" applyFill="1" applyBorder="1" applyAlignment="1">
      <alignment horizontal="right" vertical="center"/>
    </xf>
    <xf numFmtId="41" fontId="2" fillId="36" borderId="113" xfId="49" applyNumberFormat="1" applyFont="1" applyFill="1" applyBorder="1" applyAlignment="1">
      <alignment horizontal="right" vertical="center"/>
    </xf>
    <xf numFmtId="38" fontId="2" fillId="0" borderId="114" xfId="49" applyFont="1" applyBorder="1" applyAlignment="1">
      <alignment horizontal="right" vertical="center"/>
    </xf>
    <xf numFmtId="41" fontId="6" fillId="33" borderId="101"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0" borderId="108" xfId="49" applyNumberFormat="1" applyFont="1" applyBorder="1" applyAlignment="1">
      <alignment horizontal="right" vertical="center"/>
    </xf>
    <xf numFmtId="0" fontId="7" fillId="36" borderId="34" xfId="0" applyFont="1" applyFill="1" applyBorder="1" applyAlignment="1">
      <alignment horizontal="right"/>
    </xf>
    <xf numFmtId="0" fontId="7" fillId="0" borderId="115" xfId="0" applyFont="1" applyBorder="1" applyAlignment="1">
      <alignment horizontal="right"/>
    </xf>
    <xf numFmtId="0" fontId="2" fillId="0" borderId="43" xfId="0" applyFont="1" applyBorder="1" applyAlignment="1">
      <alignment horizontal="distributed"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6" fillId="33" borderId="119" xfId="0" applyNumberFormat="1" applyFont="1" applyFill="1" applyBorder="1" applyAlignment="1">
      <alignment horizontal="right" vertical="center"/>
    </xf>
    <xf numFmtId="176" fontId="6" fillId="33" borderId="120" xfId="0" applyNumberFormat="1" applyFont="1" applyFill="1" applyBorder="1" applyAlignment="1">
      <alignment horizontal="right" vertical="center"/>
    </xf>
    <xf numFmtId="177" fontId="2" fillId="33" borderId="121"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7" fontId="2" fillId="33" borderId="122" xfId="0" applyNumberFormat="1" applyFont="1" applyFill="1" applyBorder="1" applyAlignment="1">
      <alignment horizontal="right" vertical="center"/>
    </xf>
    <xf numFmtId="177" fontId="2" fillId="33" borderId="121" xfId="0" applyNumberFormat="1" applyFont="1" applyFill="1" applyBorder="1" applyAlignment="1">
      <alignment vertical="center"/>
    </xf>
    <xf numFmtId="0" fontId="2" fillId="34" borderId="123"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3" borderId="124" xfId="0" applyNumberFormat="1" applyFont="1" applyFill="1" applyBorder="1" applyAlignment="1">
      <alignment horizontal="right" vertical="center"/>
    </xf>
    <xf numFmtId="177" fontId="2" fillId="33" borderId="125" xfId="0" applyNumberFormat="1" applyFont="1" applyFill="1" applyBorder="1" applyAlignment="1">
      <alignment horizontal="right" vertical="center"/>
    </xf>
    <xf numFmtId="177" fontId="2" fillId="33" borderId="125" xfId="0" applyNumberFormat="1" applyFont="1" applyFill="1" applyBorder="1" applyAlignment="1">
      <alignment vertical="center"/>
    </xf>
    <xf numFmtId="0" fontId="2" fillId="34" borderId="126" xfId="0" applyFont="1" applyFill="1" applyBorder="1" applyAlignment="1">
      <alignment horizontal="distributed" vertical="center"/>
    </xf>
    <xf numFmtId="177" fontId="6" fillId="33" borderId="90" xfId="0" applyNumberFormat="1" applyFont="1" applyFill="1" applyBorder="1" applyAlignment="1">
      <alignment horizontal="right" vertical="center"/>
    </xf>
    <xf numFmtId="177" fontId="6" fillId="33" borderId="127" xfId="0" applyNumberFormat="1" applyFont="1" applyFill="1" applyBorder="1" applyAlignment="1">
      <alignment horizontal="right" vertical="center"/>
    </xf>
    <xf numFmtId="177" fontId="6" fillId="33" borderId="91" xfId="0" applyNumberFormat="1" applyFont="1" applyFill="1" applyBorder="1" applyAlignment="1">
      <alignment horizontal="right" vertical="center"/>
    </xf>
    <xf numFmtId="177" fontId="6" fillId="33" borderId="90" xfId="0" applyNumberFormat="1" applyFont="1" applyFill="1" applyBorder="1" applyAlignment="1">
      <alignment vertical="center"/>
    </xf>
    <xf numFmtId="0" fontId="6" fillId="34" borderId="128" xfId="0" applyFont="1" applyFill="1" applyBorder="1" applyAlignment="1">
      <alignment horizontal="distributed"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0" xfId="0" applyNumberFormat="1" applyFont="1" applyFill="1" applyBorder="1" applyAlignment="1">
      <alignment vertical="center"/>
    </xf>
    <xf numFmtId="0" fontId="2" fillId="37" borderId="17" xfId="0" applyFont="1" applyFill="1" applyBorder="1" applyAlignment="1">
      <alignment horizontal="distributed" vertical="center"/>
    </xf>
    <xf numFmtId="177" fontId="2" fillId="33" borderId="129" xfId="0" applyNumberFormat="1" applyFont="1" applyFill="1" applyBorder="1" applyAlignment="1">
      <alignment horizontal="right" vertical="center"/>
    </xf>
    <xf numFmtId="177" fontId="2" fillId="33" borderId="130" xfId="0" applyNumberFormat="1" applyFont="1" applyFill="1" applyBorder="1" applyAlignment="1">
      <alignment horizontal="right" vertical="center"/>
    </xf>
    <xf numFmtId="177" fontId="2" fillId="33" borderId="131" xfId="0" applyNumberFormat="1" applyFont="1" applyFill="1" applyBorder="1" applyAlignment="1">
      <alignment horizontal="right" vertical="center"/>
    </xf>
    <xf numFmtId="177" fontId="2" fillId="33" borderId="129" xfId="0" applyNumberFormat="1" applyFont="1" applyFill="1" applyBorder="1" applyAlignment="1">
      <alignment vertical="center"/>
    </xf>
    <xf numFmtId="0" fontId="2" fillId="34" borderId="132" xfId="0" applyFont="1" applyFill="1" applyBorder="1" applyAlignment="1">
      <alignment horizontal="distributed" vertical="center"/>
    </xf>
    <xf numFmtId="0" fontId="6" fillId="35" borderId="133" xfId="0" applyFont="1" applyFill="1" applyBorder="1" applyAlignment="1">
      <alignment horizontal="distributed" vertical="center"/>
    </xf>
    <xf numFmtId="176" fontId="2" fillId="0" borderId="134" xfId="0" applyNumberFormat="1" applyFont="1" applyFill="1" applyBorder="1" applyAlignment="1">
      <alignment horizontal="right" vertical="center"/>
    </xf>
    <xf numFmtId="177" fontId="2" fillId="0" borderId="93" xfId="0" applyNumberFormat="1" applyFont="1" applyFill="1" applyBorder="1" applyAlignment="1">
      <alignment horizontal="right" vertical="center"/>
    </xf>
    <xf numFmtId="177" fontId="2" fillId="0" borderId="135" xfId="0" applyNumberFormat="1" applyFont="1" applyFill="1" applyBorder="1" applyAlignment="1">
      <alignment horizontal="right" vertical="center"/>
    </xf>
    <xf numFmtId="177" fontId="2" fillId="0" borderId="94" xfId="0" applyNumberFormat="1" applyFont="1" applyFill="1" applyBorder="1" applyAlignment="1">
      <alignment horizontal="right" vertical="center"/>
    </xf>
    <xf numFmtId="177" fontId="2" fillId="0" borderId="93" xfId="0" applyNumberFormat="1" applyFont="1" applyFill="1" applyBorder="1" applyAlignment="1">
      <alignment vertical="center"/>
    </xf>
    <xf numFmtId="176" fontId="2" fillId="0" borderId="136" xfId="0" applyNumberFormat="1" applyFont="1" applyFill="1" applyBorder="1" applyAlignment="1">
      <alignment horizontal="distributed" vertical="center"/>
    </xf>
    <xf numFmtId="0" fontId="2" fillId="35" borderId="137" xfId="0" applyFont="1" applyFill="1" applyBorder="1" applyAlignment="1">
      <alignment horizontal="distributed" vertical="center"/>
    </xf>
    <xf numFmtId="177" fontId="2" fillId="33" borderId="86" xfId="0" applyNumberFormat="1" applyFont="1" applyFill="1" applyBorder="1" applyAlignment="1">
      <alignment horizontal="right" vertical="center"/>
    </xf>
    <xf numFmtId="177" fontId="2" fillId="33" borderId="138"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2" fillId="33" borderId="86" xfId="0" applyNumberFormat="1" applyFont="1" applyFill="1" applyBorder="1" applyAlignment="1">
      <alignment vertical="center"/>
    </xf>
    <xf numFmtId="0" fontId="2" fillId="34" borderId="139" xfId="0" applyFont="1" applyFill="1" applyBorder="1" applyAlignment="1">
      <alignment horizontal="distributed" vertical="center"/>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0" fontId="6" fillId="37" borderId="62" xfId="0" applyFont="1" applyFill="1" applyBorder="1" applyAlignment="1">
      <alignment horizontal="center" vertical="center"/>
    </xf>
    <xf numFmtId="177" fontId="6" fillId="33" borderId="140" xfId="0" applyNumberFormat="1" applyFont="1" applyFill="1" applyBorder="1" applyAlignment="1">
      <alignment horizontal="right" vertical="center"/>
    </xf>
    <xf numFmtId="177" fontId="6" fillId="33" borderId="118" xfId="0" applyNumberFormat="1" applyFont="1" applyFill="1" applyBorder="1" applyAlignment="1">
      <alignment horizontal="right" vertical="center"/>
    </xf>
    <xf numFmtId="177" fontId="6" fillId="33" borderId="141" xfId="0" applyNumberFormat="1" applyFont="1" applyFill="1" applyBorder="1" applyAlignment="1">
      <alignment horizontal="right" vertical="center"/>
    </xf>
    <xf numFmtId="0" fontId="6" fillId="37" borderId="142" xfId="0" applyFont="1" applyFill="1" applyBorder="1" applyAlignment="1">
      <alignment horizontal="distributed" vertical="center"/>
    </xf>
    <xf numFmtId="177" fontId="6" fillId="33" borderId="143" xfId="0" applyNumberFormat="1" applyFont="1" applyFill="1" applyBorder="1" applyAlignment="1">
      <alignment horizontal="right" vertical="center"/>
    </xf>
    <xf numFmtId="177" fontId="6" fillId="33" borderId="32" xfId="0" applyNumberFormat="1" applyFont="1" applyFill="1" applyBorder="1" applyAlignment="1">
      <alignment horizontal="right" vertical="center"/>
    </xf>
    <xf numFmtId="177" fontId="6" fillId="33" borderId="144" xfId="0" applyNumberFormat="1" applyFont="1" applyFill="1" applyBorder="1" applyAlignment="1">
      <alignment horizontal="right" vertical="center"/>
    </xf>
    <xf numFmtId="0" fontId="6" fillId="0" borderId="51" xfId="0" applyFont="1" applyBorder="1" applyAlignment="1">
      <alignment horizontal="distributed" vertical="center"/>
    </xf>
    <xf numFmtId="177" fontId="2" fillId="33" borderId="121" xfId="0" applyNumberFormat="1" applyFont="1" applyFill="1" applyBorder="1" applyAlignment="1">
      <alignment horizontal="right" vertical="top"/>
    </xf>
    <xf numFmtId="177" fontId="2" fillId="33" borderId="125" xfId="0" applyNumberFormat="1" applyFont="1" applyFill="1" applyBorder="1" applyAlignment="1">
      <alignment horizontal="right" vertical="top"/>
    </xf>
    <xf numFmtId="177" fontId="6" fillId="33" borderId="90" xfId="0" applyNumberFormat="1" applyFont="1" applyFill="1" applyBorder="1" applyAlignment="1">
      <alignment horizontal="right" vertical="top"/>
    </xf>
    <xf numFmtId="177" fontId="2" fillId="0" borderId="28" xfId="0" applyNumberFormat="1" applyFont="1" applyFill="1" applyBorder="1" applyAlignment="1">
      <alignment horizontal="right"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28" xfId="0" applyNumberFormat="1" applyFont="1" applyFill="1" applyBorder="1" applyAlignment="1">
      <alignment horizontal="right" vertical="top"/>
    </xf>
    <xf numFmtId="0" fontId="2" fillId="37" borderId="31" xfId="0" applyFont="1" applyFill="1" applyBorder="1" applyAlignment="1">
      <alignment horizontal="distributed" vertical="center"/>
    </xf>
    <xf numFmtId="177" fontId="2" fillId="33" borderId="129" xfId="0" applyNumberFormat="1" applyFont="1" applyFill="1" applyBorder="1" applyAlignment="1">
      <alignment horizontal="right" vertical="top"/>
    </xf>
    <xf numFmtId="177" fontId="2" fillId="0" borderId="93" xfId="0" applyNumberFormat="1" applyFont="1" applyFill="1" applyBorder="1" applyAlignment="1">
      <alignment horizontal="right" vertical="top"/>
    </xf>
    <xf numFmtId="0" fontId="2" fillId="37" borderId="136" xfId="0" applyFont="1" applyFill="1" applyBorder="1" applyAlignment="1">
      <alignment horizontal="distributed" vertical="center"/>
    </xf>
    <xf numFmtId="0" fontId="6" fillId="37" borderId="145" xfId="0" applyFont="1" applyFill="1" applyBorder="1" applyAlignment="1">
      <alignment horizontal="center" vertical="center"/>
    </xf>
    <xf numFmtId="177" fontId="6" fillId="33" borderId="146" xfId="0" applyNumberFormat="1" applyFont="1" applyFill="1" applyBorder="1" applyAlignment="1">
      <alignment horizontal="right" vertical="center"/>
    </xf>
    <xf numFmtId="177" fontId="6" fillId="33" borderId="147" xfId="0" applyNumberFormat="1" applyFont="1" applyFill="1" applyBorder="1" applyAlignment="1">
      <alignment horizontal="right" vertical="center"/>
    </xf>
    <xf numFmtId="177" fontId="6" fillId="33" borderId="148" xfId="0" applyNumberFormat="1" applyFont="1" applyFill="1" applyBorder="1" applyAlignment="1">
      <alignment horizontal="right" vertical="center"/>
    </xf>
    <xf numFmtId="0" fontId="6" fillId="37" borderId="149" xfId="0" applyFont="1" applyFill="1" applyBorder="1" applyAlignment="1">
      <alignment horizontal="distributed" vertical="center"/>
    </xf>
    <xf numFmtId="177" fontId="6" fillId="33" borderId="95" xfId="0" applyNumberFormat="1" applyFont="1" applyFill="1" applyBorder="1" applyAlignment="1">
      <alignment horizontal="right" vertical="center"/>
    </xf>
    <xf numFmtId="177" fontId="6" fillId="33" borderId="150" xfId="0" applyNumberFormat="1" applyFont="1" applyFill="1" applyBorder="1" applyAlignment="1">
      <alignment horizontal="right" vertical="center"/>
    </xf>
    <xf numFmtId="177" fontId="6" fillId="33" borderId="96" xfId="0" applyNumberFormat="1" applyFont="1" applyFill="1" applyBorder="1" applyAlignment="1">
      <alignment horizontal="right" vertical="center"/>
    </xf>
    <xf numFmtId="177" fontId="6" fillId="33" borderId="151" xfId="0" applyNumberFormat="1" applyFont="1" applyFill="1" applyBorder="1" applyAlignment="1">
      <alignment horizontal="right" vertical="center"/>
    </xf>
    <xf numFmtId="177" fontId="6" fillId="33" borderId="152" xfId="0" applyNumberFormat="1" applyFont="1" applyFill="1" applyBorder="1" applyAlignment="1">
      <alignment horizontal="right" vertical="center"/>
    </xf>
    <xf numFmtId="177" fontId="2" fillId="0" borderId="140" xfId="0" applyNumberFormat="1" applyFont="1" applyFill="1" applyBorder="1" applyAlignment="1">
      <alignment horizontal="right" vertical="center"/>
    </xf>
    <xf numFmtId="177" fontId="2" fillId="0" borderId="118" xfId="0" applyNumberFormat="1" applyFont="1" applyFill="1" applyBorder="1" applyAlignment="1">
      <alignment horizontal="right" vertical="center"/>
    </xf>
    <xf numFmtId="177" fontId="2" fillId="0" borderId="141"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3" xfId="0" applyNumberFormat="1" applyFont="1" applyFill="1" applyBorder="1" applyAlignment="1">
      <alignment horizontal="right" vertical="top"/>
    </xf>
    <xf numFmtId="176" fontId="2" fillId="0" borderId="27" xfId="0" applyNumberFormat="1" applyFont="1" applyFill="1" applyBorder="1" applyAlignment="1">
      <alignment horizontal="distributed" vertical="center"/>
    </xf>
    <xf numFmtId="0" fontId="2" fillId="35" borderId="153" xfId="0" applyFont="1" applyFill="1" applyBorder="1" applyAlignment="1">
      <alignment horizontal="distributed" vertical="center"/>
    </xf>
    <xf numFmtId="177" fontId="2" fillId="33" borderId="154" xfId="0" applyNumberFormat="1" applyFont="1" applyFill="1" applyBorder="1" applyAlignment="1">
      <alignment horizontal="right" vertical="center"/>
    </xf>
    <xf numFmtId="177" fontId="2" fillId="33" borderId="155" xfId="0" applyNumberFormat="1" applyFont="1" applyFill="1" applyBorder="1" applyAlignment="1">
      <alignment horizontal="right" vertical="center"/>
    </xf>
    <xf numFmtId="177" fontId="2" fillId="33" borderId="156" xfId="0" applyNumberFormat="1" applyFont="1" applyFill="1" applyBorder="1" applyAlignment="1">
      <alignment horizontal="right" vertical="center"/>
    </xf>
    <xf numFmtId="177" fontId="2" fillId="33" borderId="154" xfId="0" applyNumberFormat="1" applyFont="1" applyFill="1" applyBorder="1" applyAlignment="1">
      <alignment horizontal="right" vertical="top"/>
    </xf>
    <xf numFmtId="0" fontId="2" fillId="34" borderId="157" xfId="0" applyFont="1" applyFill="1" applyBorder="1" applyAlignment="1">
      <alignment horizontal="distributed" vertical="center"/>
    </xf>
    <xf numFmtId="177" fontId="2" fillId="0" borderId="13" xfId="0" applyNumberFormat="1" applyFont="1" applyFill="1" applyBorder="1" applyAlignment="1">
      <alignment vertical="center"/>
    </xf>
    <xf numFmtId="177" fontId="2" fillId="33" borderId="154" xfId="0" applyNumberFormat="1" applyFont="1" applyFill="1" applyBorder="1" applyAlignment="1">
      <alignment vertical="center"/>
    </xf>
    <xf numFmtId="0" fontId="6" fillId="0" borderId="158" xfId="0" applyFont="1" applyBorder="1" applyAlignment="1">
      <alignment horizontal="center" vertical="center"/>
    </xf>
    <xf numFmtId="38" fontId="2" fillId="33" borderId="27" xfId="49" applyFont="1" applyFill="1" applyBorder="1" applyAlignment="1">
      <alignment horizontal="right" vertical="center" indent="1"/>
    </xf>
    <xf numFmtId="41" fontId="2" fillId="0" borderId="159" xfId="49" applyNumberFormat="1" applyFont="1" applyFill="1" applyBorder="1" applyAlignment="1">
      <alignment horizontal="right" vertical="center"/>
    </xf>
    <xf numFmtId="176" fontId="2" fillId="33" borderId="160" xfId="0" applyNumberFormat="1" applyFont="1" applyFill="1" applyBorder="1" applyAlignment="1">
      <alignment horizontal="right" vertical="center"/>
    </xf>
    <xf numFmtId="176" fontId="2" fillId="33" borderId="127" xfId="0" applyNumberFormat="1" applyFont="1" applyFill="1" applyBorder="1" applyAlignment="1">
      <alignment horizontal="right" vertical="center"/>
    </xf>
    <xf numFmtId="176" fontId="2" fillId="33" borderId="161" xfId="0" applyNumberFormat="1" applyFont="1" applyFill="1" applyBorder="1" applyAlignment="1">
      <alignment horizontal="right" vertical="center"/>
    </xf>
    <xf numFmtId="176" fontId="6" fillId="33" borderId="22" xfId="0" applyNumberFormat="1" applyFont="1" applyFill="1" applyBorder="1" applyAlignment="1">
      <alignment horizontal="right" vertical="center"/>
    </xf>
    <xf numFmtId="176" fontId="6" fillId="33" borderId="11"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41" fontId="2" fillId="36" borderId="162" xfId="49" applyNumberFormat="1" applyFont="1" applyFill="1" applyBorder="1" applyAlignment="1">
      <alignment horizontal="right"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 xfId="0" applyFont="1" applyBorder="1" applyAlignment="1">
      <alignment horizontal="center" vertical="center"/>
    </xf>
    <xf numFmtId="0" fontId="2" fillId="0" borderId="168" xfId="0" applyFont="1" applyBorder="1" applyAlignment="1">
      <alignment horizontal="center" vertical="center"/>
    </xf>
    <xf numFmtId="0" fontId="5" fillId="0" borderId="0" xfId="0" applyFont="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2" fillId="0" borderId="174" xfId="0" applyFont="1" applyBorder="1" applyAlignment="1">
      <alignment horizontal="distributed" vertical="center"/>
    </xf>
    <xf numFmtId="0" fontId="0" fillId="0" borderId="175" xfId="0" applyBorder="1" applyAlignment="1">
      <alignment horizontal="distributed"/>
    </xf>
    <xf numFmtId="0" fontId="2" fillId="0" borderId="176" xfId="0" applyFont="1" applyBorder="1" applyAlignment="1">
      <alignment horizontal="distributed" vertical="center"/>
    </xf>
    <xf numFmtId="0" fontId="2" fillId="0" borderId="53" xfId="0" applyFont="1" applyBorder="1" applyAlignment="1">
      <alignment horizontal="distributed" vertical="center"/>
    </xf>
    <xf numFmtId="0" fontId="11" fillId="0" borderId="177" xfId="0" applyFont="1" applyBorder="1" applyAlignment="1">
      <alignment horizontal="distributed" vertical="center" shrinkToFit="1"/>
    </xf>
    <xf numFmtId="0" fontId="11" fillId="0" borderId="178" xfId="0" applyFont="1" applyBorder="1" applyAlignment="1">
      <alignment horizontal="distributed" vertical="center" shrinkToFit="1"/>
    </xf>
    <xf numFmtId="0" fontId="11" fillId="0" borderId="179" xfId="0" applyFont="1" applyBorder="1" applyAlignment="1">
      <alignment horizontal="distributed" vertical="center" shrinkToFit="1"/>
    </xf>
    <xf numFmtId="0" fontId="11" fillId="0" borderId="180" xfId="0" applyFont="1" applyBorder="1" applyAlignment="1">
      <alignment horizontal="distributed" vertical="center" shrinkToFit="1"/>
    </xf>
    <xf numFmtId="0" fontId="6" fillId="0" borderId="181" xfId="0" applyFont="1" applyBorder="1" applyAlignment="1">
      <alignment horizontal="center" vertical="center"/>
    </xf>
    <xf numFmtId="0" fontId="6" fillId="0" borderId="182" xfId="0" applyFont="1" applyBorder="1" applyAlignment="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2" fillId="0" borderId="185" xfId="0" applyFont="1" applyBorder="1" applyAlignment="1">
      <alignment horizontal="distributed" vertical="center"/>
    </xf>
    <xf numFmtId="0" fontId="2" fillId="0" borderId="24"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6" fillId="0" borderId="49" xfId="0" applyFont="1" applyBorder="1" applyAlignment="1">
      <alignment horizontal="center" vertical="center"/>
    </xf>
    <xf numFmtId="0" fontId="6" fillId="0" borderId="120" xfId="0" applyFont="1" applyBorder="1" applyAlignment="1">
      <alignment horizontal="center" vertical="center"/>
    </xf>
    <xf numFmtId="0" fontId="6" fillId="0" borderId="188" xfId="0" applyFont="1" applyBorder="1" applyAlignment="1">
      <alignment horizontal="center" vertical="center"/>
    </xf>
    <xf numFmtId="0" fontId="6" fillId="0" borderId="50" xfId="0" applyFont="1" applyBorder="1" applyAlignment="1">
      <alignment horizontal="center" vertical="center"/>
    </xf>
    <xf numFmtId="0" fontId="2" fillId="0" borderId="189" xfId="0" applyFont="1" applyBorder="1" applyAlignment="1">
      <alignment horizontal="distributed" vertical="center"/>
    </xf>
    <xf numFmtId="0" fontId="0" fillId="0" borderId="190" xfId="0" applyBorder="1" applyAlignment="1">
      <alignment horizontal="distributed" vertical="center"/>
    </xf>
    <xf numFmtId="0" fontId="0" fillId="0" borderId="191" xfId="0" applyBorder="1" applyAlignment="1">
      <alignment horizontal="distributed" vertical="center"/>
    </xf>
    <xf numFmtId="0" fontId="2" fillId="0" borderId="192" xfId="0" applyFont="1" applyBorder="1" applyAlignment="1">
      <alignment horizontal="distributed" vertical="center"/>
    </xf>
    <xf numFmtId="0" fontId="0" fillId="0" borderId="193" xfId="0" applyBorder="1" applyAlignment="1">
      <alignment horizontal="distributed" vertical="center"/>
    </xf>
    <xf numFmtId="0" fontId="2" fillId="0" borderId="194" xfId="0" applyFont="1" applyBorder="1" applyAlignment="1">
      <alignment horizontal="distributed" vertical="center"/>
    </xf>
    <xf numFmtId="0" fontId="0" fillId="0" borderId="195" xfId="0"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7" fillId="0" borderId="21" xfId="0" applyFont="1" applyBorder="1" applyAlignment="1">
      <alignment horizontal="center" vertical="center"/>
    </xf>
    <xf numFmtId="0" fontId="0" fillId="0" borderId="67" xfId="0" applyBorder="1" applyAlignment="1">
      <alignment vertical="center"/>
    </xf>
    <xf numFmtId="0" fontId="2" fillId="0" borderId="200" xfId="0" applyFont="1" applyBorder="1" applyAlignment="1">
      <alignment horizontal="distributed" vertical="center"/>
    </xf>
    <xf numFmtId="0" fontId="0" fillId="0" borderId="201" xfId="0" applyBorder="1" applyAlignment="1">
      <alignment vertical="center"/>
    </xf>
    <xf numFmtId="0" fontId="11" fillId="0" borderId="202" xfId="0" applyFont="1" applyBorder="1" applyAlignment="1">
      <alignment horizontal="distributed" vertical="center" shrinkToFit="1"/>
    </xf>
    <xf numFmtId="0" fontId="12" fillId="0" borderId="203" xfId="0" applyFont="1" applyBorder="1" applyAlignment="1">
      <alignment horizontal="distributed" vertical="center" shrinkToFit="1"/>
    </xf>
    <xf numFmtId="0" fontId="2" fillId="0" borderId="204" xfId="0" applyFont="1" applyBorder="1" applyAlignment="1">
      <alignment horizontal="distributed" vertical="center"/>
    </xf>
    <xf numFmtId="0" fontId="8" fillId="0" borderId="205" xfId="0" applyFont="1" applyBorder="1" applyAlignment="1">
      <alignment vertical="center"/>
    </xf>
    <xf numFmtId="0" fontId="11" fillId="0" borderId="206" xfId="0" applyFont="1" applyBorder="1" applyAlignment="1">
      <alignment horizontal="distributed" vertical="center" shrinkToFit="1"/>
    </xf>
    <xf numFmtId="0" fontId="12" fillId="0" borderId="207" xfId="0" applyFont="1" applyBorder="1" applyAlignment="1">
      <alignment horizontal="distributed" shrinkToFit="1"/>
    </xf>
    <xf numFmtId="0" fontId="2" fillId="0" borderId="208" xfId="0" applyFont="1" applyBorder="1" applyAlignment="1">
      <alignment horizontal="distributed" vertical="center"/>
    </xf>
    <xf numFmtId="0" fontId="8" fillId="0" borderId="209" xfId="0" applyFont="1" applyBorder="1" applyAlignment="1">
      <alignment/>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145" xfId="0" applyFont="1" applyBorder="1" applyAlignment="1">
      <alignment horizontal="distributed" vertical="center"/>
    </xf>
    <xf numFmtId="0" fontId="2" fillId="0" borderId="57" xfId="0" applyFont="1" applyBorder="1" applyAlignment="1">
      <alignment horizontal="left" vertical="center" wrapText="1"/>
    </xf>
    <xf numFmtId="0" fontId="2" fillId="0" borderId="57" xfId="0" applyFont="1" applyBorder="1" applyAlignment="1">
      <alignment horizontal="left" vertical="center"/>
    </xf>
    <xf numFmtId="0" fontId="2" fillId="0" borderId="166" xfId="0" applyFont="1" applyBorder="1" applyAlignment="1">
      <alignment horizontal="distributed" vertical="center"/>
    </xf>
    <xf numFmtId="0" fontId="2" fillId="0" borderId="16" xfId="0" applyFont="1" applyBorder="1" applyAlignment="1">
      <alignment horizontal="distributed" vertical="center"/>
    </xf>
    <xf numFmtId="0" fontId="2" fillId="0" borderId="213" xfId="0" applyFont="1" applyBorder="1" applyAlignment="1">
      <alignment horizontal="center" vertical="distributed" textRotation="255" indent="2"/>
    </xf>
    <xf numFmtId="0" fontId="2" fillId="0" borderId="214"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16" xfId="0" applyFont="1" applyBorder="1" applyAlignment="1">
      <alignment horizontal="distributed" vertical="center"/>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68" xfId="0" applyFont="1" applyBorder="1" applyAlignment="1">
      <alignment horizontal="distributed" vertical="center"/>
    </xf>
    <xf numFmtId="0" fontId="2" fillId="0" borderId="72" xfId="0" applyFont="1" applyBorder="1" applyAlignment="1">
      <alignment horizontal="distributed" vertical="center"/>
    </xf>
    <xf numFmtId="0" fontId="2" fillId="0" borderId="219" xfId="0" applyFont="1" applyBorder="1" applyAlignment="1">
      <alignment horizontal="distributed" vertical="center"/>
    </xf>
    <xf numFmtId="0" fontId="2" fillId="0" borderId="113"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220"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61" xfId="0" applyFont="1" applyBorder="1" applyAlignment="1">
      <alignment horizontal="center" vertical="center" textRotation="255" wrapText="1"/>
    </xf>
    <xf numFmtId="0" fontId="2" fillId="0" borderId="61" xfId="0" applyFont="1" applyBorder="1" applyAlignment="1">
      <alignment horizontal="center" vertical="center" textRotation="255"/>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75"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left"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227" xfId="0" applyFont="1" applyBorder="1" applyAlignment="1">
      <alignment horizontal="center" vertical="distributed" textRotation="255" indent="2"/>
    </xf>
    <xf numFmtId="0" fontId="2" fillId="0" borderId="228"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8" xfId="0" applyFont="1" applyBorder="1" applyAlignment="1">
      <alignment horizontal="distributed" vertical="center"/>
    </xf>
    <xf numFmtId="0" fontId="2" fillId="0" borderId="30" xfId="0" applyFont="1" applyBorder="1" applyAlignment="1">
      <alignment horizontal="distributed"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223" xfId="0" applyFont="1" applyBorder="1" applyAlignment="1">
      <alignment horizontal="center" vertical="center"/>
    </xf>
    <xf numFmtId="0" fontId="2"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0" xfId="0" applyFont="1" applyBorder="1" applyAlignment="1">
      <alignment horizontal="center" vertical="center" textRotation="255"/>
    </xf>
    <xf numFmtId="0" fontId="0" fillId="0" borderId="231" xfId="0" applyFont="1" applyBorder="1" applyAlignment="1">
      <alignment horizontal="center" vertical="center"/>
    </xf>
    <xf numFmtId="0" fontId="0" fillId="0" borderId="232"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33" xfId="0" applyFont="1" applyBorder="1" applyAlignment="1">
      <alignment horizontal="center" vertical="center" wrapText="1"/>
    </xf>
    <xf numFmtId="0" fontId="2" fillId="0" borderId="234" xfId="0" applyFont="1" applyBorder="1" applyAlignment="1">
      <alignment horizontal="center" vertical="center" wrapText="1"/>
    </xf>
    <xf numFmtId="0" fontId="2" fillId="0" borderId="171" xfId="0" applyFont="1" applyBorder="1" applyAlignment="1">
      <alignment horizontal="distributed" vertical="center"/>
    </xf>
    <xf numFmtId="0" fontId="0" fillId="0" borderId="57" xfId="0" applyFont="1" applyBorder="1" applyAlignment="1">
      <alignment horizontal="distributed" vertical="center"/>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0" fillId="0" borderId="22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8" xfId="0" applyFont="1" applyBorder="1" applyAlignment="1">
      <alignment horizontal="distributed" vertical="center" wrapText="1"/>
    </xf>
    <xf numFmtId="0" fontId="0" fillId="0" borderId="237" xfId="0" applyFont="1" applyBorder="1" applyAlignment="1">
      <alignment horizontal="distributed" vertical="center" wrapText="1"/>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26" xfId="0" applyFont="1" applyBorder="1" applyAlignment="1">
      <alignment horizontal="distributed" vertical="center"/>
    </xf>
    <xf numFmtId="0" fontId="2" fillId="0" borderId="152" xfId="0" applyFont="1" applyBorder="1" applyAlignment="1">
      <alignment horizontal="distributed" vertical="center"/>
    </xf>
    <xf numFmtId="0" fontId="7" fillId="0" borderId="242" xfId="0" applyFont="1" applyBorder="1" applyAlignment="1">
      <alignment horizontal="right" vertical="center"/>
    </xf>
    <xf numFmtId="0" fontId="10" fillId="0" borderId="224" xfId="0" applyFont="1" applyBorder="1" applyAlignment="1">
      <alignment vertical="center"/>
    </xf>
    <xf numFmtId="0" fontId="2" fillId="0" borderId="243" xfId="0" applyFont="1" applyBorder="1" applyAlignment="1">
      <alignment horizontal="distributed" vertical="center"/>
    </xf>
    <xf numFmtId="0" fontId="2" fillId="0" borderId="244"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245" xfId="0" applyFont="1" applyBorder="1" applyAlignment="1">
      <alignment horizontal="center" vertical="center" textRotation="255"/>
    </xf>
    <xf numFmtId="0" fontId="2" fillId="0" borderId="246" xfId="0" applyFont="1" applyBorder="1" applyAlignment="1">
      <alignment horizontal="center" vertical="center"/>
    </xf>
    <xf numFmtId="0" fontId="9" fillId="0" borderId="164" xfId="0" applyFont="1" applyBorder="1" applyAlignment="1">
      <alignment horizontal="center" vertical="center"/>
    </xf>
    <xf numFmtId="0" fontId="9" fillId="0" borderId="223" xfId="0" applyFont="1" applyBorder="1" applyAlignment="1">
      <alignment horizontal="center" vertical="center"/>
    </xf>
    <xf numFmtId="0" fontId="2" fillId="0" borderId="231" xfId="0" applyFont="1" applyBorder="1" applyAlignment="1">
      <alignment horizontal="center" vertical="distributed" textRotation="255" indent="3"/>
    </xf>
    <xf numFmtId="0" fontId="2" fillId="0" borderId="247" xfId="0" applyFont="1" applyBorder="1" applyAlignment="1">
      <alignment horizontal="center" vertical="distributed" textRotation="255" indent="3"/>
    </xf>
    <xf numFmtId="0" fontId="7" fillId="0" borderId="248" xfId="0" applyFont="1" applyBorder="1" applyAlignment="1">
      <alignment horizontal="right" vertical="center"/>
    </xf>
    <xf numFmtId="0" fontId="10" fillId="0" borderId="24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showGridLines="0" zoomScale="85" zoomScaleNormal="85" workbookViewId="0" topLeftCell="J16">
      <selection activeCell="O29" sqref="O29:P29"/>
    </sheetView>
  </sheetViews>
  <sheetFormatPr defaultColWidth="12.625" defaultRowHeight="13.5"/>
  <cols>
    <col min="1" max="1" width="10.625" style="2" customWidth="1"/>
    <col min="2" max="2" width="11.375" style="2" customWidth="1"/>
    <col min="3" max="14" width="12.25390625" style="2" customWidth="1"/>
    <col min="15" max="15" width="11.375" style="2" customWidth="1"/>
    <col min="16" max="16" width="10.625" style="2" customWidth="1"/>
    <col min="17" max="16384" width="12.625" style="2" customWidth="1"/>
  </cols>
  <sheetData>
    <row r="1" spans="1:16" ht="15">
      <c r="A1" s="294" t="s">
        <v>18</v>
      </c>
      <c r="B1" s="294"/>
      <c r="C1" s="294"/>
      <c r="D1" s="294"/>
      <c r="E1" s="294"/>
      <c r="F1" s="294"/>
      <c r="G1" s="294"/>
      <c r="H1" s="294"/>
      <c r="I1" s="294"/>
      <c r="J1" s="294"/>
      <c r="K1" s="294"/>
      <c r="L1" s="294"/>
      <c r="M1" s="294"/>
      <c r="N1" s="294"/>
      <c r="O1" s="294"/>
      <c r="P1" s="294"/>
    </row>
    <row r="2" ht="12" thickBot="1">
      <c r="A2" s="2" t="s">
        <v>17</v>
      </c>
    </row>
    <row r="3" spans="1:16" ht="19.5" customHeight="1">
      <c r="A3" s="290" t="s">
        <v>4</v>
      </c>
      <c r="B3" s="291"/>
      <c r="C3" s="287" t="s">
        <v>5</v>
      </c>
      <c r="D3" s="288"/>
      <c r="E3" s="289"/>
      <c r="F3" s="287" t="s">
        <v>6</v>
      </c>
      <c r="G3" s="288"/>
      <c r="H3" s="289"/>
      <c r="I3" s="287" t="s">
        <v>7</v>
      </c>
      <c r="J3" s="288"/>
      <c r="K3" s="289"/>
      <c r="L3" s="287" t="s">
        <v>8</v>
      </c>
      <c r="M3" s="288"/>
      <c r="N3" s="289"/>
      <c r="O3" s="297" t="s">
        <v>9</v>
      </c>
      <c r="P3" s="298"/>
    </row>
    <row r="4" spans="1:16" ht="15" customHeight="1">
      <c r="A4" s="292"/>
      <c r="B4" s="293"/>
      <c r="C4" s="20" t="s">
        <v>0</v>
      </c>
      <c r="D4" s="17" t="s">
        <v>10</v>
      </c>
      <c r="E4" s="22" t="s">
        <v>1</v>
      </c>
      <c r="F4" s="20" t="s">
        <v>0</v>
      </c>
      <c r="G4" s="17" t="s">
        <v>10</v>
      </c>
      <c r="H4" s="22" t="s">
        <v>1</v>
      </c>
      <c r="I4" s="20" t="s">
        <v>0</v>
      </c>
      <c r="J4" s="17" t="s">
        <v>10</v>
      </c>
      <c r="K4" s="22" t="s">
        <v>1</v>
      </c>
      <c r="L4" s="20" t="s">
        <v>0</v>
      </c>
      <c r="M4" s="17" t="s">
        <v>10</v>
      </c>
      <c r="N4" s="22" t="s">
        <v>1</v>
      </c>
      <c r="O4" s="299"/>
      <c r="P4" s="300"/>
    </row>
    <row r="5" spans="1:16" ht="13.5">
      <c r="A5" s="301"/>
      <c r="B5" s="302"/>
      <c r="C5" s="38" t="s">
        <v>2</v>
      </c>
      <c r="D5" s="39" t="s">
        <v>2</v>
      </c>
      <c r="E5" s="40" t="s">
        <v>2</v>
      </c>
      <c r="F5" s="38" t="s">
        <v>2</v>
      </c>
      <c r="G5" s="39" t="s">
        <v>2</v>
      </c>
      <c r="H5" s="40" t="s">
        <v>2</v>
      </c>
      <c r="I5" s="38" t="s">
        <v>2</v>
      </c>
      <c r="J5" s="39" t="s">
        <v>2</v>
      </c>
      <c r="K5" s="40" t="s">
        <v>2</v>
      </c>
      <c r="L5" s="38" t="s">
        <v>2</v>
      </c>
      <c r="M5" s="39" t="s">
        <v>2</v>
      </c>
      <c r="N5" s="40" t="s">
        <v>2</v>
      </c>
      <c r="O5" s="334"/>
      <c r="P5" s="335"/>
    </row>
    <row r="6" spans="1:16" ht="27" customHeight="1">
      <c r="A6" s="303" t="s">
        <v>150</v>
      </c>
      <c r="B6" s="304"/>
      <c r="C6" s="41">
        <v>656949</v>
      </c>
      <c r="D6" s="42">
        <v>1980953</v>
      </c>
      <c r="E6" s="43">
        <v>2637902</v>
      </c>
      <c r="F6" s="41">
        <v>587253</v>
      </c>
      <c r="G6" s="42">
        <v>280117</v>
      </c>
      <c r="H6" s="43">
        <v>867369</v>
      </c>
      <c r="I6" s="41">
        <v>539</v>
      </c>
      <c r="J6" s="42">
        <v>306550</v>
      </c>
      <c r="K6" s="43">
        <v>307089</v>
      </c>
      <c r="L6" s="41">
        <v>69158</v>
      </c>
      <c r="M6" s="42">
        <v>1394287</v>
      </c>
      <c r="N6" s="43">
        <v>1463444</v>
      </c>
      <c r="O6" s="336" t="s">
        <v>3</v>
      </c>
      <c r="P6" s="337"/>
    </row>
    <row r="7" spans="1:16" ht="27" customHeight="1">
      <c r="A7" s="342" t="s">
        <v>172</v>
      </c>
      <c r="B7" s="343"/>
      <c r="C7" s="44">
        <v>294531914</v>
      </c>
      <c r="D7" s="45">
        <v>353289</v>
      </c>
      <c r="E7" s="46">
        <v>294885202</v>
      </c>
      <c r="F7" s="44">
        <v>294139297</v>
      </c>
      <c r="G7" s="45">
        <v>187018</v>
      </c>
      <c r="H7" s="46">
        <v>294326315</v>
      </c>
      <c r="I7" s="44">
        <v>4006</v>
      </c>
      <c r="J7" s="45">
        <v>16951</v>
      </c>
      <c r="K7" s="46">
        <v>20957</v>
      </c>
      <c r="L7" s="44">
        <v>388611</v>
      </c>
      <c r="M7" s="45">
        <v>149320</v>
      </c>
      <c r="N7" s="46">
        <v>537931</v>
      </c>
      <c r="O7" s="338" t="s">
        <v>178</v>
      </c>
      <c r="P7" s="339"/>
    </row>
    <row r="8" spans="1:16" s="3" customFormat="1" ht="27" customHeight="1">
      <c r="A8" s="344" t="s">
        <v>151</v>
      </c>
      <c r="B8" s="345"/>
      <c r="C8" s="278">
        <v>2289940</v>
      </c>
      <c r="D8" s="279">
        <v>6450643</v>
      </c>
      <c r="E8" s="280">
        <v>8740582</v>
      </c>
      <c r="F8" s="278">
        <v>1369964</v>
      </c>
      <c r="G8" s="279">
        <v>772055</v>
      </c>
      <c r="H8" s="280">
        <v>2142019</v>
      </c>
      <c r="I8" s="278">
        <v>0</v>
      </c>
      <c r="J8" s="279">
        <v>489712</v>
      </c>
      <c r="K8" s="280">
        <v>489712</v>
      </c>
      <c r="L8" s="278">
        <v>919975</v>
      </c>
      <c r="M8" s="279">
        <v>5188877</v>
      </c>
      <c r="N8" s="280">
        <v>6108852</v>
      </c>
      <c r="O8" s="340" t="s">
        <v>151</v>
      </c>
      <c r="P8" s="341"/>
    </row>
    <row r="9" spans="1:16" ht="27" customHeight="1">
      <c r="A9" s="307" t="s">
        <v>173</v>
      </c>
      <c r="B9" s="308"/>
      <c r="C9" s="21">
        <v>69600914</v>
      </c>
      <c r="D9" s="15">
        <v>954491</v>
      </c>
      <c r="E9" s="23">
        <v>70555405</v>
      </c>
      <c r="F9" s="21">
        <v>68492474</v>
      </c>
      <c r="G9" s="15">
        <v>676251</v>
      </c>
      <c r="H9" s="23">
        <v>69168725</v>
      </c>
      <c r="I9" s="21">
        <v>279</v>
      </c>
      <c r="J9" s="15">
        <v>673</v>
      </c>
      <c r="K9" s="23">
        <v>952</v>
      </c>
      <c r="L9" s="21">
        <v>1108161</v>
      </c>
      <c r="M9" s="15">
        <v>277567</v>
      </c>
      <c r="N9" s="23">
        <v>1385728</v>
      </c>
      <c r="O9" s="309" t="s">
        <v>173</v>
      </c>
      <c r="P9" s="310"/>
    </row>
    <row r="10" spans="1:16" ht="27" customHeight="1">
      <c r="A10" s="311" t="s">
        <v>152</v>
      </c>
      <c r="B10" s="312"/>
      <c r="C10" s="281">
        <v>367079716</v>
      </c>
      <c r="D10" s="282">
        <v>9739376</v>
      </c>
      <c r="E10" s="283">
        <v>376819092</v>
      </c>
      <c r="F10" s="281">
        <v>364588988</v>
      </c>
      <c r="G10" s="282">
        <v>1915440</v>
      </c>
      <c r="H10" s="283">
        <v>366504428</v>
      </c>
      <c r="I10" s="281">
        <v>4824</v>
      </c>
      <c r="J10" s="282">
        <v>813885</v>
      </c>
      <c r="K10" s="283">
        <v>818709</v>
      </c>
      <c r="L10" s="281">
        <v>2485905</v>
      </c>
      <c r="M10" s="282">
        <v>7010050</v>
      </c>
      <c r="N10" s="283">
        <v>9495955</v>
      </c>
      <c r="O10" s="313" t="s">
        <v>167</v>
      </c>
      <c r="P10" s="314"/>
    </row>
    <row r="11" spans="1:16" ht="27" customHeight="1">
      <c r="A11" s="305" t="s">
        <v>153</v>
      </c>
      <c r="B11" s="306"/>
      <c r="C11" s="21">
        <v>150992554</v>
      </c>
      <c r="D11" s="15">
        <v>4082283</v>
      </c>
      <c r="E11" s="23">
        <v>155074837</v>
      </c>
      <c r="F11" s="21">
        <v>147917970</v>
      </c>
      <c r="G11" s="15">
        <v>2967577</v>
      </c>
      <c r="H11" s="23">
        <v>150885548</v>
      </c>
      <c r="I11" s="21">
        <v>50115</v>
      </c>
      <c r="J11" s="15">
        <v>149374</v>
      </c>
      <c r="K11" s="23">
        <v>199489</v>
      </c>
      <c r="L11" s="21">
        <v>3024469</v>
      </c>
      <c r="M11" s="15">
        <v>965331</v>
      </c>
      <c r="N11" s="23">
        <v>3989800</v>
      </c>
      <c r="O11" s="295" t="s">
        <v>153</v>
      </c>
      <c r="P11" s="296"/>
    </row>
    <row r="12" spans="1:16" ht="27" customHeight="1">
      <c r="A12" s="315" t="s">
        <v>196</v>
      </c>
      <c r="B12" s="316"/>
      <c r="C12" s="21">
        <v>11336</v>
      </c>
      <c r="D12" s="15" t="s">
        <v>197</v>
      </c>
      <c r="E12" s="23">
        <v>11336</v>
      </c>
      <c r="F12" s="21">
        <v>11327</v>
      </c>
      <c r="G12" s="15" t="s">
        <v>197</v>
      </c>
      <c r="H12" s="23">
        <v>11327</v>
      </c>
      <c r="I12" s="21" t="s">
        <v>197</v>
      </c>
      <c r="J12" s="15" t="s">
        <v>197</v>
      </c>
      <c r="K12" s="23" t="s">
        <v>197</v>
      </c>
      <c r="L12" s="21">
        <v>9</v>
      </c>
      <c r="M12" s="15" t="s">
        <v>197</v>
      </c>
      <c r="N12" s="23">
        <v>9</v>
      </c>
      <c r="O12" s="317" t="s">
        <v>196</v>
      </c>
      <c r="P12" s="318"/>
    </row>
    <row r="13" spans="1:16" ht="27" customHeight="1">
      <c r="A13" s="305" t="s">
        <v>154</v>
      </c>
      <c r="B13" s="306"/>
      <c r="C13" s="21">
        <v>7231369</v>
      </c>
      <c r="D13" s="15">
        <v>53026</v>
      </c>
      <c r="E13" s="23">
        <v>7284396</v>
      </c>
      <c r="F13" s="21">
        <v>7183858</v>
      </c>
      <c r="G13" s="15">
        <v>48148</v>
      </c>
      <c r="H13" s="23">
        <v>7232006</v>
      </c>
      <c r="I13" s="21">
        <v>996</v>
      </c>
      <c r="J13" s="15">
        <v>271</v>
      </c>
      <c r="K13" s="23">
        <v>1267</v>
      </c>
      <c r="L13" s="21">
        <v>46516</v>
      </c>
      <c r="M13" s="15">
        <v>4607</v>
      </c>
      <c r="N13" s="23">
        <v>51123</v>
      </c>
      <c r="O13" s="295" t="s">
        <v>154</v>
      </c>
      <c r="P13" s="296"/>
    </row>
    <row r="14" spans="1:16" ht="27" customHeight="1">
      <c r="A14" s="305" t="s">
        <v>155</v>
      </c>
      <c r="B14" s="306"/>
      <c r="C14" s="21">
        <v>23902825</v>
      </c>
      <c r="D14" s="15">
        <v>794709</v>
      </c>
      <c r="E14" s="23">
        <v>24697535</v>
      </c>
      <c r="F14" s="21">
        <v>23660362</v>
      </c>
      <c r="G14" s="15">
        <v>390916</v>
      </c>
      <c r="H14" s="23">
        <v>24051279</v>
      </c>
      <c r="I14" s="21">
        <v>0</v>
      </c>
      <c r="J14" s="15">
        <v>6185</v>
      </c>
      <c r="K14" s="23">
        <v>6185</v>
      </c>
      <c r="L14" s="21">
        <v>242463</v>
      </c>
      <c r="M14" s="15">
        <v>397607</v>
      </c>
      <c r="N14" s="23">
        <v>640070</v>
      </c>
      <c r="O14" s="295" t="s">
        <v>155</v>
      </c>
      <c r="P14" s="296"/>
    </row>
    <row r="15" spans="1:16" ht="27" customHeight="1">
      <c r="A15" s="305" t="s">
        <v>156</v>
      </c>
      <c r="B15" s="306"/>
      <c r="C15" s="21" t="s">
        <v>197</v>
      </c>
      <c r="D15" s="15" t="s">
        <v>197</v>
      </c>
      <c r="E15" s="23" t="s">
        <v>197</v>
      </c>
      <c r="F15" s="21" t="s">
        <v>197</v>
      </c>
      <c r="G15" s="15" t="s">
        <v>197</v>
      </c>
      <c r="H15" s="23" t="s">
        <v>197</v>
      </c>
      <c r="I15" s="21" t="s">
        <v>197</v>
      </c>
      <c r="J15" s="15" t="s">
        <v>197</v>
      </c>
      <c r="K15" s="23" t="s">
        <v>197</v>
      </c>
      <c r="L15" s="21" t="s">
        <v>197</v>
      </c>
      <c r="M15" s="15" t="s">
        <v>197</v>
      </c>
      <c r="N15" s="23" t="s">
        <v>197</v>
      </c>
      <c r="O15" s="295" t="s">
        <v>156</v>
      </c>
      <c r="P15" s="296"/>
    </row>
    <row r="16" spans="1:16" ht="27" customHeight="1">
      <c r="A16" s="305" t="s">
        <v>157</v>
      </c>
      <c r="B16" s="306"/>
      <c r="C16" s="21" t="s">
        <v>197</v>
      </c>
      <c r="D16" s="15">
        <v>30879</v>
      </c>
      <c r="E16" s="23">
        <v>30879</v>
      </c>
      <c r="F16" s="21" t="s">
        <v>197</v>
      </c>
      <c r="G16" s="15">
        <v>1731</v>
      </c>
      <c r="H16" s="23">
        <v>1731</v>
      </c>
      <c r="I16" s="21" t="s">
        <v>197</v>
      </c>
      <c r="J16" s="15">
        <v>2387</v>
      </c>
      <c r="K16" s="23">
        <v>2387</v>
      </c>
      <c r="L16" s="21" t="s">
        <v>197</v>
      </c>
      <c r="M16" s="15">
        <v>26761</v>
      </c>
      <c r="N16" s="23">
        <v>26761</v>
      </c>
      <c r="O16" s="295" t="s">
        <v>157</v>
      </c>
      <c r="P16" s="296"/>
    </row>
    <row r="17" spans="1:16" ht="27" customHeight="1">
      <c r="A17" s="305" t="s">
        <v>174</v>
      </c>
      <c r="B17" s="306"/>
      <c r="C17" s="21">
        <v>386560516</v>
      </c>
      <c r="D17" s="15">
        <v>11150281</v>
      </c>
      <c r="E17" s="23">
        <v>397710797</v>
      </c>
      <c r="F17" s="21">
        <v>376060403</v>
      </c>
      <c r="G17" s="15">
        <v>6024138</v>
      </c>
      <c r="H17" s="23">
        <v>382084542</v>
      </c>
      <c r="I17" s="21">
        <v>52916</v>
      </c>
      <c r="J17" s="15">
        <v>751749</v>
      </c>
      <c r="K17" s="23">
        <v>804665</v>
      </c>
      <c r="L17" s="21">
        <v>10447196</v>
      </c>
      <c r="M17" s="15">
        <v>4374394</v>
      </c>
      <c r="N17" s="23">
        <v>14821590</v>
      </c>
      <c r="O17" s="295" t="s">
        <v>174</v>
      </c>
      <c r="P17" s="296"/>
    </row>
    <row r="18" spans="1:16" ht="27" customHeight="1">
      <c r="A18" s="305" t="s">
        <v>158</v>
      </c>
      <c r="B18" s="306"/>
      <c r="C18" s="21">
        <v>116376376</v>
      </c>
      <c r="D18" s="15">
        <v>88910</v>
      </c>
      <c r="E18" s="23">
        <v>116465287</v>
      </c>
      <c r="F18" s="21">
        <v>116337908</v>
      </c>
      <c r="G18" s="15">
        <v>16778</v>
      </c>
      <c r="H18" s="23">
        <v>116354686</v>
      </c>
      <c r="I18" s="21" t="s">
        <v>197</v>
      </c>
      <c r="J18" s="15" t="s">
        <v>197</v>
      </c>
      <c r="K18" s="23" t="s">
        <v>197</v>
      </c>
      <c r="L18" s="21">
        <v>38468</v>
      </c>
      <c r="M18" s="15">
        <v>72133</v>
      </c>
      <c r="N18" s="23">
        <v>110601</v>
      </c>
      <c r="O18" s="295" t="s">
        <v>158</v>
      </c>
      <c r="P18" s="296"/>
    </row>
    <row r="19" spans="1:16" ht="27" customHeight="1">
      <c r="A19" s="305" t="s">
        <v>159</v>
      </c>
      <c r="B19" s="306"/>
      <c r="C19" s="21" t="s">
        <v>197</v>
      </c>
      <c r="D19" s="15">
        <v>90</v>
      </c>
      <c r="E19" s="23">
        <v>90</v>
      </c>
      <c r="F19" s="21" t="s">
        <v>197</v>
      </c>
      <c r="G19" s="15">
        <v>90</v>
      </c>
      <c r="H19" s="23">
        <v>90</v>
      </c>
      <c r="I19" s="21" t="s">
        <v>197</v>
      </c>
      <c r="J19" s="15" t="s">
        <v>197</v>
      </c>
      <c r="K19" s="23" t="s">
        <v>197</v>
      </c>
      <c r="L19" s="21" t="s">
        <v>197</v>
      </c>
      <c r="M19" s="15" t="s">
        <v>197</v>
      </c>
      <c r="N19" s="23" t="s">
        <v>197</v>
      </c>
      <c r="O19" s="295" t="s">
        <v>159</v>
      </c>
      <c r="P19" s="296"/>
    </row>
    <row r="20" spans="1:16" ht="27" customHeight="1">
      <c r="A20" s="305" t="s">
        <v>175</v>
      </c>
      <c r="B20" s="306"/>
      <c r="C20" s="21">
        <v>14940474</v>
      </c>
      <c r="D20" s="15" t="s">
        <v>197</v>
      </c>
      <c r="E20" s="23">
        <v>14940474</v>
      </c>
      <c r="F20" s="21">
        <v>14940474</v>
      </c>
      <c r="G20" s="15" t="s">
        <v>197</v>
      </c>
      <c r="H20" s="23">
        <v>14940474</v>
      </c>
      <c r="I20" s="21" t="s">
        <v>197</v>
      </c>
      <c r="J20" s="15" t="s">
        <v>197</v>
      </c>
      <c r="K20" s="23" t="s">
        <v>197</v>
      </c>
      <c r="L20" s="21" t="s">
        <v>197</v>
      </c>
      <c r="M20" s="15" t="s">
        <v>197</v>
      </c>
      <c r="N20" s="23" t="s">
        <v>197</v>
      </c>
      <c r="O20" s="295" t="s">
        <v>175</v>
      </c>
      <c r="P20" s="296"/>
    </row>
    <row r="21" spans="1:16" ht="27" customHeight="1">
      <c r="A21" s="305" t="s">
        <v>160</v>
      </c>
      <c r="B21" s="306"/>
      <c r="C21" s="21" t="s">
        <v>199</v>
      </c>
      <c r="D21" s="15" t="s">
        <v>199</v>
      </c>
      <c r="E21" s="23" t="s">
        <v>199</v>
      </c>
      <c r="F21" s="21" t="s">
        <v>199</v>
      </c>
      <c r="G21" s="15" t="s">
        <v>199</v>
      </c>
      <c r="H21" s="23" t="s">
        <v>199</v>
      </c>
      <c r="I21" s="21" t="s">
        <v>197</v>
      </c>
      <c r="J21" s="15" t="s">
        <v>197</v>
      </c>
      <c r="K21" s="23" t="s">
        <v>197</v>
      </c>
      <c r="L21" s="21" t="s">
        <v>199</v>
      </c>
      <c r="M21" s="15" t="s">
        <v>199</v>
      </c>
      <c r="N21" s="23" t="s">
        <v>199</v>
      </c>
      <c r="O21" s="295" t="s">
        <v>160</v>
      </c>
      <c r="P21" s="296"/>
    </row>
    <row r="22" spans="1:16" ht="27" customHeight="1">
      <c r="A22" s="305" t="s">
        <v>161</v>
      </c>
      <c r="B22" s="306"/>
      <c r="C22" s="21" t="s">
        <v>197</v>
      </c>
      <c r="D22" s="15">
        <v>553</v>
      </c>
      <c r="E22" s="23">
        <v>553</v>
      </c>
      <c r="F22" s="21" t="s">
        <v>197</v>
      </c>
      <c r="G22" s="15" t="s">
        <v>197</v>
      </c>
      <c r="H22" s="23" t="s">
        <v>197</v>
      </c>
      <c r="I22" s="21" t="s">
        <v>197</v>
      </c>
      <c r="J22" s="15" t="s">
        <v>197</v>
      </c>
      <c r="K22" s="23" t="s">
        <v>197</v>
      </c>
      <c r="L22" s="21" t="s">
        <v>197</v>
      </c>
      <c r="M22" s="15">
        <v>553</v>
      </c>
      <c r="N22" s="23">
        <v>553</v>
      </c>
      <c r="O22" s="295" t="s">
        <v>161</v>
      </c>
      <c r="P22" s="296"/>
    </row>
    <row r="23" spans="1:16" ht="27" customHeight="1">
      <c r="A23" s="315" t="s">
        <v>162</v>
      </c>
      <c r="B23" s="316"/>
      <c r="C23" s="21" t="s">
        <v>197</v>
      </c>
      <c r="D23" s="15" t="s">
        <v>197</v>
      </c>
      <c r="E23" s="23" t="s">
        <v>197</v>
      </c>
      <c r="F23" s="21" t="s">
        <v>197</v>
      </c>
      <c r="G23" s="15" t="s">
        <v>197</v>
      </c>
      <c r="H23" s="23" t="s">
        <v>197</v>
      </c>
      <c r="I23" s="21" t="s">
        <v>197</v>
      </c>
      <c r="J23" s="15" t="s">
        <v>197</v>
      </c>
      <c r="K23" s="23" t="s">
        <v>197</v>
      </c>
      <c r="L23" s="21" t="s">
        <v>197</v>
      </c>
      <c r="M23" s="15" t="s">
        <v>197</v>
      </c>
      <c r="N23" s="181" t="s">
        <v>197</v>
      </c>
      <c r="O23" s="317" t="s">
        <v>162</v>
      </c>
      <c r="P23" s="318"/>
    </row>
    <row r="24" spans="1:16" ht="27" customHeight="1">
      <c r="A24" s="305" t="s">
        <v>176</v>
      </c>
      <c r="B24" s="306"/>
      <c r="C24" s="21" t="s">
        <v>197</v>
      </c>
      <c r="D24" s="15" t="s">
        <v>197</v>
      </c>
      <c r="E24" s="23" t="s">
        <v>197</v>
      </c>
      <c r="F24" s="21" t="s">
        <v>197</v>
      </c>
      <c r="G24" s="15" t="s">
        <v>197</v>
      </c>
      <c r="H24" s="23" t="s">
        <v>197</v>
      </c>
      <c r="I24" s="21" t="s">
        <v>197</v>
      </c>
      <c r="J24" s="15" t="s">
        <v>197</v>
      </c>
      <c r="K24" s="23" t="s">
        <v>197</v>
      </c>
      <c r="L24" s="21" t="s">
        <v>197</v>
      </c>
      <c r="M24" s="15" t="s">
        <v>197</v>
      </c>
      <c r="N24" s="23" t="s">
        <v>197</v>
      </c>
      <c r="O24" s="295" t="s">
        <v>176</v>
      </c>
      <c r="P24" s="296"/>
    </row>
    <row r="25" spans="1:16" ht="27" customHeight="1">
      <c r="A25" s="305" t="s">
        <v>177</v>
      </c>
      <c r="B25" s="306"/>
      <c r="C25" s="21" t="s">
        <v>199</v>
      </c>
      <c r="D25" s="15" t="s">
        <v>199</v>
      </c>
      <c r="E25" s="23" t="s">
        <v>199</v>
      </c>
      <c r="F25" s="21" t="s">
        <v>199</v>
      </c>
      <c r="G25" s="15" t="s">
        <v>199</v>
      </c>
      <c r="H25" s="23" t="s">
        <v>199</v>
      </c>
      <c r="I25" s="21" t="s">
        <v>197</v>
      </c>
      <c r="J25" s="15" t="s">
        <v>197</v>
      </c>
      <c r="K25" s="23" t="s">
        <v>197</v>
      </c>
      <c r="L25" s="21" t="s">
        <v>200</v>
      </c>
      <c r="M25" s="15" t="s">
        <v>199</v>
      </c>
      <c r="N25" s="23" t="s">
        <v>199</v>
      </c>
      <c r="O25" s="295" t="s">
        <v>177</v>
      </c>
      <c r="P25" s="296"/>
    </row>
    <row r="26" spans="1:16" ht="27" customHeight="1">
      <c r="A26" s="305" t="s">
        <v>163</v>
      </c>
      <c r="B26" s="306"/>
      <c r="C26" s="21">
        <v>777921</v>
      </c>
      <c r="D26" s="15">
        <v>406</v>
      </c>
      <c r="E26" s="23">
        <v>778327</v>
      </c>
      <c r="F26" s="21">
        <v>777921</v>
      </c>
      <c r="G26" s="15">
        <v>406</v>
      </c>
      <c r="H26" s="23">
        <v>778327</v>
      </c>
      <c r="I26" s="21" t="s">
        <v>197</v>
      </c>
      <c r="J26" s="15" t="s">
        <v>197</v>
      </c>
      <c r="K26" s="23" t="s">
        <v>197</v>
      </c>
      <c r="L26" s="21" t="s">
        <v>197</v>
      </c>
      <c r="M26" s="15" t="s">
        <v>197</v>
      </c>
      <c r="N26" s="23" t="s">
        <v>197</v>
      </c>
      <c r="O26" s="295" t="s">
        <v>163</v>
      </c>
      <c r="P26" s="296"/>
    </row>
    <row r="27" spans="1:16" ht="27" customHeight="1">
      <c r="A27" s="330" t="s">
        <v>164</v>
      </c>
      <c r="B27" s="331"/>
      <c r="C27" s="21">
        <v>4582</v>
      </c>
      <c r="D27" s="15" t="s">
        <v>197</v>
      </c>
      <c r="E27" s="23">
        <v>4582</v>
      </c>
      <c r="F27" s="21">
        <v>4582</v>
      </c>
      <c r="G27" s="15" t="s">
        <v>197</v>
      </c>
      <c r="H27" s="23">
        <v>4582</v>
      </c>
      <c r="I27" s="21" t="s">
        <v>197</v>
      </c>
      <c r="J27" s="15" t="s">
        <v>197</v>
      </c>
      <c r="K27" s="23" t="s">
        <v>197</v>
      </c>
      <c r="L27" s="21" t="s">
        <v>197</v>
      </c>
      <c r="M27" s="15" t="s">
        <v>197</v>
      </c>
      <c r="N27" s="23" t="s">
        <v>197</v>
      </c>
      <c r="O27" s="332" t="s">
        <v>168</v>
      </c>
      <c r="P27" s="333"/>
    </row>
    <row r="28" spans="1:16" ht="27" customHeight="1">
      <c r="A28" s="323" t="s">
        <v>165</v>
      </c>
      <c r="B28" s="324"/>
      <c r="C28" s="21">
        <v>2461468</v>
      </c>
      <c r="D28" s="15" t="s">
        <v>197</v>
      </c>
      <c r="E28" s="23">
        <v>2461468</v>
      </c>
      <c r="F28" s="21">
        <v>2461468</v>
      </c>
      <c r="G28" s="15" t="s">
        <v>197</v>
      </c>
      <c r="H28" s="23">
        <v>2461468</v>
      </c>
      <c r="I28" s="21" t="s">
        <v>197</v>
      </c>
      <c r="J28" s="15" t="s">
        <v>197</v>
      </c>
      <c r="K28" s="23" t="s">
        <v>197</v>
      </c>
      <c r="L28" s="21" t="s">
        <v>197</v>
      </c>
      <c r="M28" s="15" t="s">
        <v>197</v>
      </c>
      <c r="N28" s="23" t="s">
        <v>197</v>
      </c>
      <c r="O28" s="317" t="s">
        <v>165</v>
      </c>
      <c r="P28" s="325"/>
    </row>
    <row r="29" spans="1:16" ht="27" customHeight="1" thickBot="1">
      <c r="A29" s="326" t="s">
        <v>166</v>
      </c>
      <c r="B29" s="327"/>
      <c r="C29" s="182" t="s">
        <v>199</v>
      </c>
      <c r="D29" s="183" t="s">
        <v>199</v>
      </c>
      <c r="E29" s="184" t="s">
        <v>199</v>
      </c>
      <c r="F29" s="182" t="s">
        <v>199</v>
      </c>
      <c r="G29" s="183" t="s">
        <v>199</v>
      </c>
      <c r="H29" s="184" t="s">
        <v>199</v>
      </c>
      <c r="I29" s="182" t="s">
        <v>197</v>
      </c>
      <c r="J29" s="183">
        <v>91</v>
      </c>
      <c r="K29" s="184">
        <v>91</v>
      </c>
      <c r="L29" s="182" t="s">
        <v>199</v>
      </c>
      <c r="M29" s="183" t="s">
        <v>199</v>
      </c>
      <c r="N29" s="184" t="s">
        <v>199</v>
      </c>
      <c r="O29" s="328" t="s">
        <v>166</v>
      </c>
      <c r="P29" s="329"/>
    </row>
    <row r="30" spans="1:16" s="3" customFormat="1" ht="27" customHeight="1" thickBot="1" thickTop="1">
      <c r="A30" s="319" t="s">
        <v>55</v>
      </c>
      <c r="B30" s="320"/>
      <c r="C30" s="185">
        <v>1148462987</v>
      </c>
      <c r="D30" s="35">
        <v>32490853</v>
      </c>
      <c r="E30" s="186">
        <v>1180953840</v>
      </c>
      <c r="F30" s="185">
        <v>1124988664</v>
      </c>
      <c r="G30" s="35">
        <v>17913733</v>
      </c>
      <c r="H30" s="186">
        <v>1142902398</v>
      </c>
      <c r="I30" s="185">
        <v>108851</v>
      </c>
      <c r="J30" s="35">
        <v>1723943</v>
      </c>
      <c r="K30" s="186">
        <v>1832794</v>
      </c>
      <c r="L30" s="185">
        <v>23365472</v>
      </c>
      <c r="M30" s="35">
        <v>12853177</v>
      </c>
      <c r="N30" s="186">
        <v>36218649</v>
      </c>
      <c r="O30" s="321" t="s">
        <v>55</v>
      </c>
      <c r="P30" s="322"/>
    </row>
    <row r="31" ht="11.25">
      <c r="A31" s="1" t="s">
        <v>188</v>
      </c>
    </row>
    <row r="32" spans="1:8" ht="11.25">
      <c r="A32" s="284" t="s">
        <v>180</v>
      </c>
      <c r="B32" s="2" t="s">
        <v>181</v>
      </c>
      <c r="H32" s="12"/>
    </row>
    <row r="33" spans="1:8" ht="11.25">
      <c r="A33" s="1" t="s">
        <v>182</v>
      </c>
      <c r="B33" s="4" t="s">
        <v>183</v>
      </c>
      <c r="H33" s="12"/>
    </row>
    <row r="34" spans="1:8" ht="11.25">
      <c r="A34" s="1" t="s">
        <v>182</v>
      </c>
      <c r="B34" s="2" t="s">
        <v>184</v>
      </c>
      <c r="H34" s="12"/>
    </row>
    <row r="35" spans="1:8" ht="11.25">
      <c r="A35" s="1" t="s">
        <v>182</v>
      </c>
      <c r="B35" s="2" t="s">
        <v>185</v>
      </c>
      <c r="H35" s="12"/>
    </row>
    <row r="36" spans="1:2" ht="11.25">
      <c r="A36" s="285" t="s">
        <v>186</v>
      </c>
      <c r="B36" s="2" t="s">
        <v>187</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59">
    <mergeCell ref="O5:P5"/>
    <mergeCell ref="O6:P6"/>
    <mergeCell ref="O7:P7"/>
    <mergeCell ref="O8:P8"/>
    <mergeCell ref="A7:B7"/>
    <mergeCell ref="A8:B8"/>
    <mergeCell ref="O26:P26"/>
    <mergeCell ref="O27:P27"/>
    <mergeCell ref="O18:P18"/>
    <mergeCell ref="O19:P19"/>
    <mergeCell ref="O16:P16"/>
    <mergeCell ref="O17:P17"/>
    <mergeCell ref="A26:B26"/>
    <mergeCell ref="A27:B27"/>
    <mergeCell ref="A24:B24"/>
    <mergeCell ref="A22:B22"/>
    <mergeCell ref="A17:B17"/>
    <mergeCell ref="A16:B16"/>
    <mergeCell ref="A18:B18"/>
    <mergeCell ref="A23:B23"/>
    <mergeCell ref="A14:B14"/>
    <mergeCell ref="O24:P24"/>
    <mergeCell ref="O21:P21"/>
    <mergeCell ref="O22:P22"/>
    <mergeCell ref="O30:P30"/>
    <mergeCell ref="A28:B28"/>
    <mergeCell ref="O28:P28"/>
    <mergeCell ref="A29:B29"/>
    <mergeCell ref="O29:P29"/>
    <mergeCell ref="O23:P23"/>
    <mergeCell ref="A30:B30"/>
    <mergeCell ref="O14:P14"/>
    <mergeCell ref="A15:B15"/>
    <mergeCell ref="O15:P15"/>
    <mergeCell ref="O20:P20"/>
    <mergeCell ref="A21:B21"/>
    <mergeCell ref="A20:B20"/>
    <mergeCell ref="A19:B19"/>
    <mergeCell ref="A25:B25"/>
    <mergeCell ref="O25:P25"/>
    <mergeCell ref="A13:B13"/>
    <mergeCell ref="O13:P13"/>
    <mergeCell ref="A9:B9"/>
    <mergeCell ref="O9:P9"/>
    <mergeCell ref="A10:B10"/>
    <mergeCell ref="O10:P10"/>
    <mergeCell ref="A11:B11"/>
    <mergeCell ref="A12:B12"/>
    <mergeCell ref="O12:P12"/>
    <mergeCell ref="I3:K3"/>
    <mergeCell ref="F3:H3"/>
    <mergeCell ref="C3:E3"/>
    <mergeCell ref="A3:B4"/>
    <mergeCell ref="A1:P1"/>
    <mergeCell ref="O11:P11"/>
    <mergeCell ref="L3:N3"/>
    <mergeCell ref="O3:P4"/>
    <mergeCell ref="A5:B5"/>
    <mergeCell ref="A6:B6"/>
  </mergeCells>
  <printOptions horizontalCentered="1"/>
  <pageMargins left="0.7874015748031497" right="0.7874015748031497" top="0.984251968503937" bottom="0.5905511811023623" header="0.5118110236220472" footer="0.5118110236220472"/>
  <pageSetup fitToHeight="1" fitToWidth="1" horizontalDpi="1200" verticalDpi="1200" orientation="landscape" paperSize="9" scale="64" r:id="rId1"/>
  <headerFooter alignWithMargins="0">
    <oddFooter>&amp;R熊本国税局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tabSelected="1" workbookViewId="0" topLeftCell="A1">
      <selection activeCell="M14" sqref="M14"/>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81" t="s">
        <v>56</v>
      </c>
      <c r="B1" s="381"/>
      <c r="C1" s="381"/>
      <c r="D1" s="381"/>
      <c r="E1" s="381"/>
      <c r="F1" s="381"/>
      <c r="G1" s="381"/>
      <c r="H1" s="381"/>
      <c r="I1" s="381"/>
      <c r="J1" s="381"/>
      <c r="K1" s="381"/>
    </row>
    <row r="2" spans="1:11" ht="16.5" customHeight="1">
      <c r="A2" s="290" t="s">
        <v>57</v>
      </c>
      <c r="B2" s="382"/>
      <c r="C2" s="291"/>
      <c r="D2" s="428" t="s">
        <v>58</v>
      </c>
      <c r="E2" s="428"/>
      <c r="F2" s="428" t="s">
        <v>59</v>
      </c>
      <c r="G2" s="428"/>
      <c r="H2" s="428" t="s">
        <v>60</v>
      </c>
      <c r="I2" s="428"/>
      <c r="J2" s="429" t="s">
        <v>47</v>
      </c>
      <c r="K2" s="430"/>
    </row>
    <row r="3" spans="1:11" ht="16.5" customHeight="1">
      <c r="A3" s="292"/>
      <c r="B3" s="383"/>
      <c r="C3" s="293"/>
      <c r="D3" s="32" t="s">
        <v>48</v>
      </c>
      <c r="E3" s="19" t="s">
        <v>61</v>
      </c>
      <c r="F3" s="32" t="s">
        <v>48</v>
      </c>
      <c r="G3" s="19" t="s">
        <v>61</v>
      </c>
      <c r="H3" s="32" t="s">
        <v>48</v>
      </c>
      <c r="I3" s="19" t="s">
        <v>61</v>
      </c>
      <c r="J3" s="32" t="s">
        <v>49</v>
      </c>
      <c r="K3" s="117" t="s">
        <v>50</v>
      </c>
    </row>
    <row r="4" spans="1:11" s="31" customFormat="1" ht="11.25">
      <c r="A4" s="118"/>
      <c r="B4" s="119"/>
      <c r="C4" s="120"/>
      <c r="D4" s="121" t="s">
        <v>21</v>
      </c>
      <c r="E4" s="51" t="s">
        <v>2</v>
      </c>
      <c r="F4" s="121" t="s">
        <v>21</v>
      </c>
      <c r="G4" s="51" t="s">
        <v>2</v>
      </c>
      <c r="H4" s="121" t="s">
        <v>21</v>
      </c>
      <c r="I4" s="51" t="s">
        <v>2</v>
      </c>
      <c r="J4" s="121" t="s">
        <v>21</v>
      </c>
      <c r="K4" s="67" t="s">
        <v>2</v>
      </c>
    </row>
    <row r="5" spans="1:11" ht="28.5" customHeight="1">
      <c r="A5" s="431" t="s">
        <v>22</v>
      </c>
      <c r="B5" s="433" t="s">
        <v>51</v>
      </c>
      <c r="C5" s="434"/>
      <c r="D5" s="122" t="s">
        <v>107</v>
      </c>
      <c r="E5" s="123" t="s">
        <v>107</v>
      </c>
      <c r="F5" s="122" t="s">
        <v>107</v>
      </c>
      <c r="G5" s="123" t="s">
        <v>107</v>
      </c>
      <c r="H5" s="122" t="s">
        <v>107</v>
      </c>
      <c r="I5" s="123" t="s">
        <v>107</v>
      </c>
      <c r="J5" s="122" t="s">
        <v>107</v>
      </c>
      <c r="K5" s="124" t="s">
        <v>107</v>
      </c>
    </row>
    <row r="6" spans="1:11" ht="28.5" customHeight="1">
      <c r="A6" s="431"/>
      <c r="B6" s="411" t="s">
        <v>23</v>
      </c>
      <c r="C6" s="412"/>
      <c r="D6" s="125">
        <v>14</v>
      </c>
      <c r="E6" s="126">
        <v>514234</v>
      </c>
      <c r="F6" s="125">
        <v>16</v>
      </c>
      <c r="G6" s="126">
        <v>5764</v>
      </c>
      <c r="H6" s="125" t="s">
        <v>107</v>
      </c>
      <c r="I6" s="126" t="s">
        <v>107</v>
      </c>
      <c r="J6" s="125">
        <v>30</v>
      </c>
      <c r="K6" s="68">
        <v>519998</v>
      </c>
    </row>
    <row r="7" spans="1:11" ht="28.5" customHeight="1">
      <c r="A7" s="431"/>
      <c r="B7" s="422" t="s">
        <v>51</v>
      </c>
      <c r="C7" s="423"/>
      <c r="D7" s="122" t="s">
        <v>107</v>
      </c>
      <c r="E7" s="123" t="s">
        <v>107</v>
      </c>
      <c r="F7" s="122" t="s">
        <v>107</v>
      </c>
      <c r="G7" s="123" t="s">
        <v>107</v>
      </c>
      <c r="H7" s="122" t="s">
        <v>107</v>
      </c>
      <c r="I7" s="123" t="s">
        <v>107</v>
      </c>
      <c r="J7" s="122" t="s">
        <v>107</v>
      </c>
      <c r="K7" s="124" t="s">
        <v>107</v>
      </c>
    </row>
    <row r="8" spans="1:11" s="1" customFormat="1" ht="28.5" customHeight="1">
      <c r="A8" s="431"/>
      <c r="B8" s="411" t="s">
        <v>24</v>
      </c>
      <c r="C8" s="380"/>
      <c r="D8" s="125">
        <v>7</v>
      </c>
      <c r="E8" s="126">
        <v>130657</v>
      </c>
      <c r="F8" s="125">
        <v>16</v>
      </c>
      <c r="G8" s="126">
        <v>8118</v>
      </c>
      <c r="H8" s="125" t="s">
        <v>107</v>
      </c>
      <c r="I8" s="126" t="s">
        <v>107</v>
      </c>
      <c r="J8" s="125">
        <v>23</v>
      </c>
      <c r="K8" s="68">
        <v>138775</v>
      </c>
    </row>
    <row r="9" spans="1:11" ht="28.5" customHeight="1">
      <c r="A9" s="431"/>
      <c r="B9" s="422" t="s">
        <v>51</v>
      </c>
      <c r="C9" s="423"/>
      <c r="D9" s="122" t="s">
        <v>107</v>
      </c>
      <c r="E9" s="123" t="s">
        <v>107</v>
      </c>
      <c r="F9" s="122" t="s">
        <v>107</v>
      </c>
      <c r="G9" s="123" t="s">
        <v>107</v>
      </c>
      <c r="H9" s="122" t="s">
        <v>107</v>
      </c>
      <c r="I9" s="123" t="s">
        <v>107</v>
      </c>
      <c r="J9" s="122" t="s">
        <v>107</v>
      </c>
      <c r="K9" s="124" t="s">
        <v>107</v>
      </c>
    </row>
    <row r="10" spans="1:11" s="1" customFormat="1" ht="28.5" customHeight="1">
      <c r="A10" s="431"/>
      <c r="B10" s="411" t="s">
        <v>25</v>
      </c>
      <c r="C10" s="380"/>
      <c r="D10" s="125" t="s">
        <v>107</v>
      </c>
      <c r="E10" s="126" t="s">
        <v>107</v>
      </c>
      <c r="F10" s="125" t="s">
        <v>107</v>
      </c>
      <c r="G10" s="126" t="s">
        <v>107</v>
      </c>
      <c r="H10" s="125" t="s">
        <v>107</v>
      </c>
      <c r="I10" s="126" t="s">
        <v>107</v>
      </c>
      <c r="J10" s="125" t="s">
        <v>107</v>
      </c>
      <c r="K10" s="68" t="s">
        <v>107</v>
      </c>
    </row>
    <row r="11" spans="1:11" ht="28.5" customHeight="1">
      <c r="A11" s="431"/>
      <c r="B11" s="424" t="s">
        <v>26</v>
      </c>
      <c r="C11" s="306"/>
      <c r="D11" s="125">
        <v>3</v>
      </c>
      <c r="E11" s="126">
        <v>103463</v>
      </c>
      <c r="F11" s="125">
        <v>1</v>
      </c>
      <c r="G11" s="126">
        <v>210</v>
      </c>
      <c r="H11" s="125" t="s">
        <v>107</v>
      </c>
      <c r="I11" s="126" t="s">
        <v>107</v>
      </c>
      <c r="J11" s="125">
        <v>4</v>
      </c>
      <c r="K11" s="68">
        <v>103673</v>
      </c>
    </row>
    <row r="12" spans="1:11" ht="28.5" customHeight="1">
      <c r="A12" s="431"/>
      <c r="B12" s="424" t="s">
        <v>27</v>
      </c>
      <c r="C12" s="306"/>
      <c r="D12" s="125" t="s">
        <v>107</v>
      </c>
      <c r="E12" s="126" t="s">
        <v>107</v>
      </c>
      <c r="F12" s="125" t="s">
        <v>107</v>
      </c>
      <c r="G12" s="126" t="s">
        <v>107</v>
      </c>
      <c r="H12" s="125" t="s">
        <v>107</v>
      </c>
      <c r="I12" s="126" t="s">
        <v>107</v>
      </c>
      <c r="J12" s="125" t="s">
        <v>107</v>
      </c>
      <c r="K12" s="68" t="s">
        <v>107</v>
      </c>
    </row>
    <row r="13" spans="1:11" ht="28.5" customHeight="1">
      <c r="A13" s="431"/>
      <c r="B13" s="424" t="s">
        <v>28</v>
      </c>
      <c r="C13" s="306"/>
      <c r="D13" s="125">
        <v>16</v>
      </c>
      <c r="E13" s="126">
        <v>527701</v>
      </c>
      <c r="F13" s="125">
        <v>20</v>
      </c>
      <c r="G13" s="126">
        <v>9249</v>
      </c>
      <c r="H13" s="125" t="s">
        <v>107</v>
      </c>
      <c r="I13" s="126" t="s">
        <v>107</v>
      </c>
      <c r="J13" s="125">
        <v>36</v>
      </c>
      <c r="K13" s="68">
        <v>536951</v>
      </c>
    </row>
    <row r="14" spans="1:11" ht="28.5" customHeight="1">
      <c r="A14" s="432"/>
      <c r="B14" s="417" t="s">
        <v>30</v>
      </c>
      <c r="C14" s="418"/>
      <c r="D14" s="127">
        <v>2</v>
      </c>
      <c r="E14" s="128">
        <v>13727</v>
      </c>
      <c r="F14" s="127">
        <v>11</v>
      </c>
      <c r="G14" s="128">
        <v>4423</v>
      </c>
      <c r="H14" s="127" t="s">
        <v>107</v>
      </c>
      <c r="I14" s="128" t="s">
        <v>107</v>
      </c>
      <c r="J14" s="127">
        <v>13</v>
      </c>
      <c r="K14" s="129">
        <v>18150</v>
      </c>
    </row>
    <row r="15" spans="1:11" ht="28.5" customHeight="1">
      <c r="A15" s="425" t="s">
        <v>62</v>
      </c>
      <c r="B15" s="415" t="s">
        <v>63</v>
      </c>
      <c r="C15" s="130" t="s">
        <v>64</v>
      </c>
      <c r="D15" s="131">
        <v>174</v>
      </c>
      <c r="E15" s="132">
        <v>401387</v>
      </c>
      <c r="F15" s="131">
        <v>46</v>
      </c>
      <c r="G15" s="132">
        <v>17109</v>
      </c>
      <c r="H15" s="131" t="s">
        <v>107</v>
      </c>
      <c r="I15" s="132" t="s">
        <v>107</v>
      </c>
      <c r="J15" s="131">
        <v>220</v>
      </c>
      <c r="K15" s="133">
        <v>418496</v>
      </c>
    </row>
    <row r="16" spans="1:11" ht="28.5" customHeight="1">
      <c r="A16" s="426"/>
      <c r="B16" s="416"/>
      <c r="C16" s="134" t="s">
        <v>52</v>
      </c>
      <c r="D16" s="135">
        <v>16</v>
      </c>
      <c r="E16" s="136">
        <v>527701</v>
      </c>
      <c r="F16" s="135">
        <v>23</v>
      </c>
      <c r="G16" s="136">
        <v>9249</v>
      </c>
      <c r="H16" s="135" t="s">
        <v>107</v>
      </c>
      <c r="I16" s="136" t="s">
        <v>107</v>
      </c>
      <c r="J16" s="135">
        <v>39</v>
      </c>
      <c r="K16" s="137">
        <v>536951</v>
      </c>
    </row>
    <row r="17" spans="1:11" ht="28.5" customHeight="1">
      <c r="A17" s="427"/>
      <c r="B17" s="417" t="s">
        <v>34</v>
      </c>
      <c r="C17" s="418"/>
      <c r="D17" s="138">
        <v>12</v>
      </c>
      <c r="E17" s="139">
        <v>1950</v>
      </c>
      <c r="F17" s="138">
        <v>8</v>
      </c>
      <c r="G17" s="139">
        <v>1746</v>
      </c>
      <c r="H17" s="138" t="s">
        <v>107</v>
      </c>
      <c r="I17" s="139" t="s">
        <v>107</v>
      </c>
      <c r="J17" s="138">
        <v>20</v>
      </c>
      <c r="K17" s="70">
        <v>3696</v>
      </c>
    </row>
    <row r="18" spans="1:11" ht="28.5" customHeight="1" thickBot="1">
      <c r="A18" s="419" t="s">
        <v>65</v>
      </c>
      <c r="B18" s="420"/>
      <c r="C18" s="421"/>
      <c r="D18" s="140">
        <v>286</v>
      </c>
      <c r="E18" s="141">
        <v>1586750</v>
      </c>
      <c r="F18" s="140">
        <v>47</v>
      </c>
      <c r="G18" s="141">
        <v>14388</v>
      </c>
      <c r="H18" s="140" t="s">
        <v>107</v>
      </c>
      <c r="I18" s="141" t="s">
        <v>107</v>
      </c>
      <c r="J18" s="140">
        <v>333</v>
      </c>
      <c r="K18" s="142">
        <v>1601138</v>
      </c>
    </row>
    <row r="19" spans="1:11" ht="22.5" customHeight="1">
      <c r="A19" s="350" t="s">
        <v>195</v>
      </c>
      <c r="B19" s="350"/>
      <c r="C19" s="350"/>
      <c r="D19" s="350"/>
      <c r="E19" s="350"/>
      <c r="F19" s="350"/>
      <c r="G19" s="350"/>
      <c r="H19" s="350"/>
      <c r="I19" s="350"/>
      <c r="J19" s="350"/>
      <c r="K19" s="350"/>
    </row>
    <row r="20" spans="1:11" ht="30.75" customHeight="1">
      <c r="A20" s="413" t="s">
        <v>53</v>
      </c>
      <c r="B20" s="414"/>
      <c r="C20" s="414"/>
      <c r="D20" s="414"/>
      <c r="E20" s="414"/>
      <c r="F20" s="414"/>
      <c r="G20" s="414"/>
      <c r="H20" s="414"/>
      <c r="I20" s="414"/>
      <c r="J20" s="414"/>
      <c r="K20" s="414"/>
    </row>
  </sheetData>
  <sheetProtection/>
  <mergeCells count="23">
    <mergeCell ref="A5:A14"/>
    <mergeCell ref="B5:C5"/>
    <mergeCell ref="B7:C7"/>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&amp;R熊本国税局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86</v>
      </c>
    </row>
    <row r="2" spans="1:14" ht="15" customHeight="1">
      <c r="A2" s="346" t="s">
        <v>87</v>
      </c>
      <c r="B2" s="287" t="s">
        <v>88</v>
      </c>
      <c r="C2" s="288"/>
      <c r="D2" s="289"/>
      <c r="E2" s="287" t="s">
        <v>11</v>
      </c>
      <c r="F2" s="288"/>
      <c r="G2" s="289"/>
      <c r="H2" s="287" t="s">
        <v>89</v>
      </c>
      <c r="I2" s="288"/>
      <c r="J2" s="289"/>
      <c r="K2" s="287" t="s">
        <v>90</v>
      </c>
      <c r="L2" s="288"/>
      <c r="M2" s="288"/>
      <c r="N2" s="348" t="s">
        <v>87</v>
      </c>
    </row>
    <row r="3" spans="1:14" ht="18" customHeight="1">
      <c r="A3" s="347"/>
      <c r="B3" s="16" t="s">
        <v>0</v>
      </c>
      <c r="C3" s="17" t="s">
        <v>91</v>
      </c>
      <c r="D3" s="19" t="s">
        <v>1</v>
      </c>
      <c r="E3" s="16" t="s">
        <v>0</v>
      </c>
      <c r="F3" s="18" t="s">
        <v>92</v>
      </c>
      <c r="G3" s="19" t="s">
        <v>1</v>
      </c>
      <c r="H3" s="16" t="s">
        <v>0</v>
      </c>
      <c r="I3" s="18" t="s">
        <v>92</v>
      </c>
      <c r="J3" s="19" t="s">
        <v>1</v>
      </c>
      <c r="K3" s="16" t="s">
        <v>0</v>
      </c>
      <c r="L3" s="18" t="s">
        <v>92</v>
      </c>
      <c r="M3" s="19" t="s">
        <v>1</v>
      </c>
      <c r="N3" s="349"/>
    </row>
    <row r="4" spans="1:14" s="31" customFormat="1" ht="11.25">
      <c r="A4" s="47"/>
      <c r="B4" s="49" t="s">
        <v>2</v>
      </c>
      <c r="C4" s="50" t="s">
        <v>2</v>
      </c>
      <c r="D4" s="51" t="s">
        <v>2</v>
      </c>
      <c r="E4" s="49" t="s">
        <v>2</v>
      </c>
      <c r="F4" s="50" t="s">
        <v>2</v>
      </c>
      <c r="G4" s="51" t="s">
        <v>2</v>
      </c>
      <c r="H4" s="49" t="s">
        <v>2</v>
      </c>
      <c r="I4" s="50" t="s">
        <v>2</v>
      </c>
      <c r="J4" s="51" t="s">
        <v>2</v>
      </c>
      <c r="K4" s="49" t="s">
        <v>2</v>
      </c>
      <c r="L4" s="50" t="s">
        <v>2</v>
      </c>
      <c r="M4" s="51" t="s">
        <v>2</v>
      </c>
      <c r="N4" s="48"/>
    </row>
    <row r="5" spans="1:14" s="148" customFormat="1" ht="30" customHeight="1">
      <c r="A5" s="24" t="s">
        <v>189</v>
      </c>
      <c r="B5" s="27">
        <v>975382556</v>
      </c>
      <c r="C5" s="28">
        <v>39293429</v>
      </c>
      <c r="D5" s="29">
        <v>1014675985</v>
      </c>
      <c r="E5" s="27">
        <v>952247189</v>
      </c>
      <c r="F5" s="28">
        <v>21444678</v>
      </c>
      <c r="G5" s="29">
        <v>973691867</v>
      </c>
      <c r="H5" s="27">
        <v>319371</v>
      </c>
      <c r="I5" s="28">
        <v>1932984</v>
      </c>
      <c r="J5" s="29">
        <v>2252356</v>
      </c>
      <c r="K5" s="27">
        <v>22815996</v>
      </c>
      <c r="L5" s="28">
        <v>15915767</v>
      </c>
      <c r="M5" s="29">
        <v>38731762</v>
      </c>
      <c r="N5" s="30" t="s">
        <v>189</v>
      </c>
    </row>
    <row r="6" spans="1:14" s="148" customFormat="1" ht="30" customHeight="1">
      <c r="A6" s="24" t="s">
        <v>190</v>
      </c>
      <c r="B6" s="6">
        <v>994936125</v>
      </c>
      <c r="C6" s="7">
        <v>39132065</v>
      </c>
      <c r="D6" s="8">
        <v>1034068190</v>
      </c>
      <c r="E6" s="6">
        <v>975465483</v>
      </c>
      <c r="F6" s="7">
        <v>21732418</v>
      </c>
      <c r="G6" s="8">
        <v>997197900</v>
      </c>
      <c r="H6" s="6">
        <v>34788</v>
      </c>
      <c r="I6" s="7">
        <v>2051872</v>
      </c>
      <c r="J6" s="8">
        <v>2086660</v>
      </c>
      <c r="K6" s="6">
        <v>19435854</v>
      </c>
      <c r="L6" s="7">
        <v>15347775</v>
      </c>
      <c r="M6" s="8">
        <v>34783629</v>
      </c>
      <c r="N6" s="30" t="s">
        <v>190</v>
      </c>
    </row>
    <row r="7" spans="1:14" s="148" customFormat="1" ht="30" customHeight="1">
      <c r="A7" s="24" t="s">
        <v>191</v>
      </c>
      <c r="B7" s="6">
        <v>985416663</v>
      </c>
      <c r="C7" s="7">
        <v>35275740</v>
      </c>
      <c r="D7" s="8">
        <v>1020692404</v>
      </c>
      <c r="E7" s="6">
        <v>966329215</v>
      </c>
      <c r="F7" s="7">
        <v>18586459</v>
      </c>
      <c r="G7" s="8">
        <v>984915674</v>
      </c>
      <c r="H7" s="6">
        <v>40349</v>
      </c>
      <c r="I7" s="7">
        <v>2022209</v>
      </c>
      <c r="J7" s="8">
        <v>2062558</v>
      </c>
      <c r="K7" s="6">
        <v>19047098</v>
      </c>
      <c r="L7" s="7">
        <v>14667073</v>
      </c>
      <c r="M7" s="8">
        <v>33714171</v>
      </c>
      <c r="N7" s="30" t="s">
        <v>191</v>
      </c>
    </row>
    <row r="8" spans="1:14" s="148" customFormat="1" ht="30" customHeight="1">
      <c r="A8" s="24" t="s">
        <v>192</v>
      </c>
      <c r="B8" s="6">
        <v>1016831989</v>
      </c>
      <c r="C8" s="7">
        <v>34231284</v>
      </c>
      <c r="D8" s="8">
        <v>1051063273</v>
      </c>
      <c r="E8" s="6">
        <v>998355375</v>
      </c>
      <c r="F8" s="7">
        <v>18106303</v>
      </c>
      <c r="G8" s="8">
        <v>1016461677</v>
      </c>
      <c r="H8" s="6">
        <v>47161</v>
      </c>
      <c r="I8" s="7">
        <v>2006046</v>
      </c>
      <c r="J8" s="8">
        <v>2053207</v>
      </c>
      <c r="K8" s="6">
        <v>18429453</v>
      </c>
      <c r="L8" s="7">
        <v>14118936</v>
      </c>
      <c r="M8" s="8">
        <v>32548389</v>
      </c>
      <c r="N8" s="30" t="s">
        <v>192</v>
      </c>
    </row>
    <row r="9" spans="1:14" ht="30" customHeight="1" thickBot="1">
      <c r="A9" s="25" t="s">
        <v>193</v>
      </c>
      <c r="B9" s="9">
        <v>1148462987</v>
      </c>
      <c r="C9" s="10">
        <v>32490853</v>
      </c>
      <c r="D9" s="11">
        <v>1180953840</v>
      </c>
      <c r="E9" s="9">
        <v>1124988664</v>
      </c>
      <c r="F9" s="10">
        <v>17913733</v>
      </c>
      <c r="G9" s="11">
        <v>1142902398</v>
      </c>
      <c r="H9" s="9">
        <v>108851</v>
      </c>
      <c r="I9" s="10">
        <v>1723943</v>
      </c>
      <c r="J9" s="11">
        <v>1832794</v>
      </c>
      <c r="K9" s="9">
        <v>23365472</v>
      </c>
      <c r="L9" s="10">
        <v>12853177</v>
      </c>
      <c r="M9" s="11">
        <v>36218649</v>
      </c>
      <c r="N9" s="26" t="s">
        <v>193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&amp;R熊本国税局
国税徴収１
(H26)</oddFooter>
  </headerFooter>
</worksheet>
</file>

<file path=xl/worksheets/sheet3.xml><?xml version="1.0" encoding="utf-8"?>
<worksheet xmlns="http://schemas.openxmlformats.org/spreadsheetml/2006/main" xmlns:r="http://schemas.openxmlformats.org/officeDocument/2006/relationships">
  <dimension ref="A1:N51"/>
  <sheetViews>
    <sheetView showGridLines="0" zoomScaleSheetLayoutView="100" workbookViewId="0" topLeftCell="A1">
      <selection activeCell="A1" sqref="A1"/>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0.625" style="5" customWidth="1"/>
    <col min="15" max="16384" width="5.875" style="2" customWidth="1"/>
  </cols>
  <sheetData>
    <row r="1" ht="12" thickBot="1">
      <c r="A1" s="2" t="s">
        <v>85</v>
      </c>
    </row>
    <row r="2" spans="1:14" s="5" customFormat="1" ht="14.25" customHeight="1">
      <c r="A2" s="352" t="s">
        <v>12</v>
      </c>
      <c r="B2" s="287" t="s">
        <v>169</v>
      </c>
      <c r="C2" s="288"/>
      <c r="D2" s="289"/>
      <c r="E2" s="287" t="s">
        <v>179</v>
      </c>
      <c r="F2" s="288"/>
      <c r="G2" s="289"/>
      <c r="H2" s="287" t="s">
        <v>151</v>
      </c>
      <c r="I2" s="288"/>
      <c r="J2" s="289"/>
      <c r="K2" s="287" t="s">
        <v>173</v>
      </c>
      <c r="L2" s="288"/>
      <c r="M2" s="289"/>
      <c r="N2" s="348" t="s">
        <v>54</v>
      </c>
    </row>
    <row r="3" spans="1:14" s="5" customFormat="1" ht="18" customHeight="1">
      <c r="A3" s="353"/>
      <c r="B3" s="32" t="s">
        <v>13</v>
      </c>
      <c r="C3" s="17" t="s">
        <v>11</v>
      </c>
      <c r="D3" s="19" t="s">
        <v>14</v>
      </c>
      <c r="E3" s="32" t="s">
        <v>13</v>
      </c>
      <c r="F3" s="17" t="s">
        <v>11</v>
      </c>
      <c r="G3" s="19" t="s">
        <v>14</v>
      </c>
      <c r="H3" s="32" t="s">
        <v>13</v>
      </c>
      <c r="I3" s="17" t="s">
        <v>11</v>
      </c>
      <c r="J3" s="19" t="s">
        <v>14</v>
      </c>
      <c r="K3" s="32" t="s">
        <v>13</v>
      </c>
      <c r="L3" s="17" t="s">
        <v>11</v>
      </c>
      <c r="M3" s="19" t="s">
        <v>14</v>
      </c>
      <c r="N3" s="349"/>
    </row>
    <row r="4" spans="1:14" ht="11.25">
      <c r="A4" s="54"/>
      <c r="B4" s="52" t="s">
        <v>2</v>
      </c>
      <c r="C4" s="39" t="s">
        <v>2</v>
      </c>
      <c r="D4" s="53" t="s">
        <v>2</v>
      </c>
      <c r="E4" s="52" t="s">
        <v>2</v>
      </c>
      <c r="F4" s="39" t="s">
        <v>2</v>
      </c>
      <c r="G4" s="53" t="s">
        <v>2</v>
      </c>
      <c r="H4" s="52" t="s">
        <v>2</v>
      </c>
      <c r="I4" s="39" t="s">
        <v>2</v>
      </c>
      <c r="J4" s="53" t="s">
        <v>2</v>
      </c>
      <c r="K4" s="52" t="s">
        <v>2</v>
      </c>
      <c r="L4" s="39" t="s">
        <v>2</v>
      </c>
      <c r="M4" s="143" t="s">
        <v>2</v>
      </c>
      <c r="N4" s="144"/>
    </row>
    <row r="5" spans="1:14" ht="18" customHeight="1">
      <c r="A5" s="59" t="s">
        <v>96</v>
      </c>
      <c r="B5" s="187">
        <v>247818</v>
      </c>
      <c r="C5" s="188">
        <v>117586</v>
      </c>
      <c r="D5" s="189">
        <v>110943</v>
      </c>
      <c r="E5" s="187">
        <v>45378098</v>
      </c>
      <c r="F5" s="188">
        <v>45285906</v>
      </c>
      <c r="G5" s="189">
        <v>86020</v>
      </c>
      <c r="H5" s="187">
        <v>718632</v>
      </c>
      <c r="I5" s="188">
        <v>257191</v>
      </c>
      <c r="J5" s="189">
        <v>400160</v>
      </c>
      <c r="K5" s="190">
        <v>9949299</v>
      </c>
      <c r="L5" s="188">
        <v>9803282</v>
      </c>
      <c r="M5" s="189">
        <v>146017</v>
      </c>
      <c r="N5" s="191" t="str">
        <f>IF(A5="","",A5)</f>
        <v>熊本西</v>
      </c>
    </row>
    <row r="6" spans="1:14" ht="18" customHeight="1">
      <c r="A6" s="57" t="s">
        <v>97</v>
      </c>
      <c r="B6" s="187">
        <v>60310</v>
      </c>
      <c r="C6" s="192">
        <v>21292</v>
      </c>
      <c r="D6" s="193">
        <v>31130</v>
      </c>
      <c r="E6" s="194">
        <v>11193823</v>
      </c>
      <c r="F6" s="192">
        <v>11174136</v>
      </c>
      <c r="G6" s="193">
        <v>19587</v>
      </c>
      <c r="H6" s="194">
        <v>279187</v>
      </c>
      <c r="I6" s="192">
        <v>151559</v>
      </c>
      <c r="J6" s="193">
        <v>123316</v>
      </c>
      <c r="K6" s="195">
        <v>4020283</v>
      </c>
      <c r="L6" s="192">
        <v>3964277</v>
      </c>
      <c r="M6" s="193">
        <v>56006</v>
      </c>
      <c r="N6" s="196" t="str">
        <f aca="true" t="shared" si="0" ref="N6:N34">IF(A6="","",A6)</f>
        <v>熊本東</v>
      </c>
    </row>
    <row r="7" spans="1:14" ht="18" customHeight="1">
      <c r="A7" s="57" t="s">
        <v>118</v>
      </c>
      <c r="B7" s="187">
        <v>28678</v>
      </c>
      <c r="C7" s="192">
        <v>19191</v>
      </c>
      <c r="D7" s="193">
        <v>6783</v>
      </c>
      <c r="E7" s="194">
        <v>6479741</v>
      </c>
      <c r="F7" s="192">
        <v>6469263</v>
      </c>
      <c r="G7" s="193">
        <v>10478</v>
      </c>
      <c r="H7" s="194">
        <v>98565</v>
      </c>
      <c r="I7" s="192">
        <v>59516</v>
      </c>
      <c r="J7" s="193">
        <v>33877</v>
      </c>
      <c r="K7" s="195">
        <v>2351153</v>
      </c>
      <c r="L7" s="192">
        <v>2321324</v>
      </c>
      <c r="M7" s="193">
        <v>29829</v>
      </c>
      <c r="N7" s="196" t="str">
        <f t="shared" si="0"/>
        <v>八代</v>
      </c>
    </row>
    <row r="8" spans="1:14" ht="18" customHeight="1">
      <c r="A8" s="57" t="s">
        <v>119</v>
      </c>
      <c r="B8" s="187">
        <v>23646</v>
      </c>
      <c r="C8" s="192">
        <v>16321</v>
      </c>
      <c r="D8" s="193">
        <v>7197</v>
      </c>
      <c r="E8" s="194">
        <v>3121075</v>
      </c>
      <c r="F8" s="192">
        <v>3117308</v>
      </c>
      <c r="G8" s="193">
        <v>3754</v>
      </c>
      <c r="H8" s="194">
        <v>39515</v>
      </c>
      <c r="I8" s="192">
        <v>15639</v>
      </c>
      <c r="J8" s="193">
        <v>20412</v>
      </c>
      <c r="K8" s="195">
        <v>920123</v>
      </c>
      <c r="L8" s="192">
        <v>866245</v>
      </c>
      <c r="M8" s="193">
        <v>53858</v>
      </c>
      <c r="N8" s="196" t="str">
        <f t="shared" si="0"/>
        <v>人吉</v>
      </c>
    </row>
    <row r="9" spans="1:14" ht="18" customHeight="1">
      <c r="A9" s="57" t="s">
        <v>120</v>
      </c>
      <c r="B9" s="187">
        <v>19610</v>
      </c>
      <c r="C9" s="192">
        <v>7606</v>
      </c>
      <c r="D9" s="193">
        <v>10457</v>
      </c>
      <c r="E9" s="194">
        <v>5079816</v>
      </c>
      <c r="F9" s="192">
        <v>5066944</v>
      </c>
      <c r="G9" s="193">
        <v>12872</v>
      </c>
      <c r="H9" s="194">
        <v>98557</v>
      </c>
      <c r="I9" s="192">
        <v>51801</v>
      </c>
      <c r="J9" s="193">
        <v>38495</v>
      </c>
      <c r="K9" s="195">
        <v>1281355</v>
      </c>
      <c r="L9" s="192">
        <v>1259727</v>
      </c>
      <c r="M9" s="193">
        <v>21628</v>
      </c>
      <c r="N9" s="196" t="str">
        <f t="shared" si="0"/>
        <v>玉名</v>
      </c>
    </row>
    <row r="10" spans="1:14" ht="18" customHeight="1">
      <c r="A10" s="57" t="s">
        <v>121</v>
      </c>
      <c r="B10" s="187">
        <v>19669</v>
      </c>
      <c r="C10" s="192">
        <v>12282</v>
      </c>
      <c r="D10" s="193">
        <v>7302</v>
      </c>
      <c r="E10" s="194">
        <v>4114807</v>
      </c>
      <c r="F10" s="192">
        <v>4108232</v>
      </c>
      <c r="G10" s="193">
        <v>6575</v>
      </c>
      <c r="H10" s="194">
        <v>47478</v>
      </c>
      <c r="I10" s="192">
        <v>19800</v>
      </c>
      <c r="J10" s="193">
        <v>25336</v>
      </c>
      <c r="K10" s="195">
        <v>953862</v>
      </c>
      <c r="L10" s="192">
        <v>932457</v>
      </c>
      <c r="M10" s="193">
        <v>21405</v>
      </c>
      <c r="N10" s="196" t="str">
        <f t="shared" si="0"/>
        <v>天草</v>
      </c>
    </row>
    <row r="11" spans="1:14" ht="18" customHeight="1">
      <c r="A11" s="57" t="s">
        <v>122</v>
      </c>
      <c r="B11" s="187">
        <v>14800</v>
      </c>
      <c r="C11" s="192">
        <v>10062</v>
      </c>
      <c r="D11" s="193">
        <v>2565</v>
      </c>
      <c r="E11" s="194">
        <v>1895400</v>
      </c>
      <c r="F11" s="192">
        <v>1892256</v>
      </c>
      <c r="G11" s="193">
        <v>3144</v>
      </c>
      <c r="H11" s="194">
        <v>38644</v>
      </c>
      <c r="I11" s="192">
        <v>27815</v>
      </c>
      <c r="J11" s="193">
        <v>10609</v>
      </c>
      <c r="K11" s="195">
        <v>487130</v>
      </c>
      <c r="L11" s="192">
        <v>479712</v>
      </c>
      <c r="M11" s="193">
        <v>7417</v>
      </c>
      <c r="N11" s="196" t="str">
        <f t="shared" si="0"/>
        <v>山鹿</v>
      </c>
    </row>
    <row r="12" spans="1:14" ht="18" customHeight="1">
      <c r="A12" s="57" t="s">
        <v>123</v>
      </c>
      <c r="B12" s="187">
        <v>26943</v>
      </c>
      <c r="C12" s="192">
        <v>19598</v>
      </c>
      <c r="D12" s="193">
        <v>5635</v>
      </c>
      <c r="E12" s="194">
        <v>11096830</v>
      </c>
      <c r="F12" s="192">
        <v>11091708</v>
      </c>
      <c r="G12" s="193">
        <v>5122</v>
      </c>
      <c r="H12" s="194">
        <v>97293</v>
      </c>
      <c r="I12" s="192">
        <v>45046</v>
      </c>
      <c r="J12" s="193">
        <v>48578</v>
      </c>
      <c r="K12" s="195">
        <v>1982424</v>
      </c>
      <c r="L12" s="192">
        <v>1950436</v>
      </c>
      <c r="M12" s="193">
        <v>31988</v>
      </c>
      <c r="N12" s="196" t="str">
        <f t="shared" si="0"/>
        <v>菊池</v>
      </c>
    </row>
    <row r="13" spans="1:14" ht="18" customHeight="1">
      <c r="A13" s="57" t="s">
        <v>124</v>
      </c>
      <c r="B13" s="187">
        <v>17551</v>
      </c>
      <c r="C13" s="192">
        <v>10114</v>
      </c>
      <c r="D13" s="193">
        <v>7031</v>
      </c>
      <c r="E13" s="194">
        <v>3324100</v>
      </c>
      <c r="F13" s="192">
        <v>3321143</v>
      </c>
      <c r="G13" s="193">
        <v>2788</v>
      </c>
      <c r="H13" s="194">
        <v>82450</v>
      </c>
      <c r="I13" s="192">
        <v>50105</v>
      </c>
      <c r="J13" s="193">
        <v>27158</v>
      </c>
      <c r="K13" s="195">
        <v>1011638</v>
      </c>
      <c r="L13" s="192">
        <v>1001084</v>
      </c>
      <c r="M13" s="193">
        <v>10554</v>
      </c>
      <c r="N13" s="196" t="str">
        <f t="shared" si="0"/>
        <v>宇土</v>
      </c>
    </row>
    <row r="14" spans="1:14" ht="18" customHeight="1">
      <c r="A14" s="57" t="s">
        <v>125</v>
      </c>
      <c r="B14" s="187">
        <v>14307</v>
      </c>
      <c r="C14" s="192">
        <v>6813</v>
      </c>
      <c r="D14" s="193">
        <v>7183</v>
      </c>
      <c r="E14" s="194">
        <v>2026864</v>
      </c>
      <c r="F14" s="192">
        <v>2020944</v>
      </c>
      <c r="G14" s="193">
        <v>5920</v>
      </c>
      <c r="H14" s="194">
        <v>41903</v>
      </c>
      <c r="I14" s="192">
        <v>20699</v>
      </c>
      <c r="J14" s="193">
        <v>18267</v>
      </c>
      <c r="K14" s="195">
        <v>582688</v>
      </c>
      <c r="L14" s="192">
        <v>572513</v>
      </c>
      <c r="M14" s="193">
        <v>10175</v>
      </c>
      <c r="N14" s="196" t="str">
        <f t="shared" si="0"/>
        <v>阿蘇</v>
      </c>
    </row>
    <row r="15" spans="1:14" s="3" customFormat="1" ht="18" customHeight="1">
      <c r="A15" s="55" t="s">
        <v>98</v>
      </c>
      <c r="B15" s="197">
        <v>473331</v>
      </c>
      <c r="C15" s="198">
        <v>240865</v>
      </c>
      <c r="D15" s="199">
        <v>196226</v>
      </c>
      <c r="E15" s="197">
        <v>93710555</v>
      </c>
      <c r="F15" s="198">
        <v>93547839</v>
      </c>
      <c r="G15" s="199">
        <v>156262</v>
      </c>
      <c r="H15" s="197">
        <v>1542224</v>
      </c>
      <c r="I15" s="198">
        <v>699170</v>
      </c>
      <c r="J15" s="199">
        <v>746208</v>
      </c>
      <c r="K15" s="200">
        <v>23539953</v>
      </c>
      <c r="L15" s="198">
        <v>23151057</v>
      </c>
      <c r="M15" s="199">
        <v>388877</v>
      </c>
      <c r="N15" s="201" t="str">
        <f t="shared" si="0"/>
        <v>熊本県計</v>
      </c>
    </row>
    <row r="16" spans="1:14" s="12" customFormat="1" ht="18" customHeight="1">
      <c r="A16" s="13"/>
      <c r="B16" s="202"/>
      <c r="C16" s="203"/>
      <c r="D16" s="204"/>
      <c r="E16" s="202"/>
      <c r="F16" s="203"/>
      <c r="G16" s="204"/>
      <c r="H16" s="202"/>
      <c r="I16" s="203"/>
      <c r="J16" s="204"/>
      <c r="K16" s="205"/>
      <c r="L16" s="203"/>
      <c r="M16" s="204"/>
      <c r="N16" s="206"/>
    </row>
    <row r="17" spans="1:14" ht="18" customHeight="1">
      <c r="A17" s="58" t="s">
        <v>126</v>
      </c>
      <c r="B17" s="207">
        <v>157249</v>
      </c>
      <c r="C17" s="208">
        <v>83626</v>
      </c>
      <c r="D17" s="209">
        <v>65426</v>
      </c>
      <c r="E17" s="207">
        <v>32043323</v>
      </c>
      <c r="F17" s="208">
        <v>31991194</v>
      </c>
      <c r="G17" s="209">
        <v>51630</v>
      </c>
      <c r="H17" s="207">
        <v>488071</v>
      </c>
      <c r="I17" s="208">
        <v>199840</v>
      </c>
      <c r="J17" s="209">
        <v>253851</v>
      </c>
      <c r="K17" s="210">
        <v>6693187</v>
      </c>
      <c r="L17" s="208">
        <v>6593744</v>
      </c>
      <c r="M17" s="209">
        <v>99443</v>
      </c>
      <c r="N17" s="211" t="str">
        <f>IF(A17="","",A17)</f>
        <v>大分</v>
      </c>
    </row>
    <row r="18" spans="1:14" ht="18" customHeight="1">
      <c r="A18" s="57" t="s">
        <v>127</v>
      </c>
      <c r="B18" s="194">
        <v>66890</v>
      </c>
      <c r="C18" s="192">
        <v>30527</v>
      </c>
      <c r="D18" s="193">
        <v>31153</v>
      </c>
      <c r="E18" s="194">
        <v>8330521</v>
      </c>
      <c r="F18" s="192">
        <v>8319471</v>
      </c>
      <c r="G18" s="193">
        <v>10882</v>
      </c>
      <c r="H18" s="194">
        <v>346565</v>
      </c>
      <c r="I18" s="192">
        <v>70967</v>
      </c>
      <c r="J18" s="193">
        <v>271095</v>
      </c>
      <c r="K18" s="195">
        <v>2150903</v>
      </c>
      <c r="L18" s="192">
        <v>2113721</v>
      </c>
      <c r="M18" s="193">
        <v>37182</v>
      </c>
      <c r="N18" s="196" t="str">
        <f aca="true" t="shared" si="1" ref="N18:N25">IF(A18="","",A18)</f>
        <v>別府</v>
      </c>
    </row>
    <row r="19" spans="1:14" ht="18" customHeight="1">
      <c r="A19" s="57" t="s">
        <v>128</v>
      </c>
      <c r="B19" s="194">
        <v>25417</v>
      </c>
      <c r="C19" s="192">
        <v>12407</v>
      </c>
      <c r="D19" s="193">
        <v>11333</v>
      </c>
      <c r="E19" s="194">
        <v>3694903</v>
      </c>
      <c r="F19" s="192">
        <v>3689006</v>
      </c>
      <c r="G19" s="193">
        <v>5882</v>
      </c>
      <c r="H19" s="194">
        <v>66139</v>
      </c>
      <c r="I19" s="192">
        <v>51501</v>
      </c>
      <c r="J19" s="193">
        <v>11600</v>
      </c>
      <c r="K19" s="195">
        <v>888559</v>
      </c>
      <c r="L19" s="192">
        <v>870584</v>
      </c>
      <c r="M19" s="193">
        <v>17975</v>
      </c>
      <c r="N19" s="196" t="str">
        <f t="shared" si="1"/>
        <v>中津</v>
      </c>
    </row>
    <row r="20" spans="1:14" ht="18" customHeight="1">
      <c r="A20" s="57" t="s">
        <v>129</v>
      </c>
      <c r="B20" s="194">
        <v>34225</v>
      </c>
      <c r="C20" s="192">
        <v>29482</v>
      </c>
      <c r="D20" s="193">
        <v>3801</v>
      </c>
      <c r="E20" s="194">
        <v>3099936</v>
      </c>
      <c r="F20" s="192">
        <v>3095577</v>
      </c>
      <c r="G20" s="193">
        <v>4360</v>
      </c>
      <c r="H20" s="194">
        <v>57344</v>
      </c>
      <c r="I20" s="192">
        <v>18024</v>
      </c>
      <c r="J20" s="193">
        <v>33380</v>
      </c>
      <c r="K20" s="195">
        <v>818754</v>
      </c>
      <c r="L20" s="192">
        <v>794108</v>
      </c>
      <c r="M20" s="193">
        <v>24646</v>
      </c>
      <c r="N20" s="196" t="str">
        <f t="shared" si="1"/>
        <v>日田</v>
      </c>
    </row>
    <row r="21" spans="1:14" ht="18" customHeight="1">
      <c r="A21" s="57" t="s">
        <v>130</v>
      </c>
      <c r="B21" s="194">
        <v>18384</v>
      </c>
      <c r="C21" s="192">
        <v>10804</v>
      </c>
      <c r="D21" s="193">
        <v>6583</v>
      </c>
      <c r="E21" s="194">
        <v>2942059</v>
      </c>
      <c r="F21" s="192">
        <v>2934083</v>
      </c>
      <c r="G21" s="193">
        <v>7976</v>
      </c>
      <c r="H21" s="194">
        <v>51990</v>
      </c>
      <c r="I21" s="192">
        <v>22226</v>
      </c>
      <c r="J21" s="193">
        <v>29642</v>
      </c>
      <c r="K21" s="195">
        <v>686347</v>
      </c>
      <c r="L21" s="192">
        <v>672931</v>
      </c>
      <c r="M21" s="193">
        <v>13416</v>
      </c>
      <c r="N21" s="196" t="str">
        <f t="shared" si="1"/>
        <v>佐伯</v>
      </c>
    </row>
    <row r="22" spans="1:14" ht="18" customHeight="1">
      <c r="A22" s="57" t="s">
        <v>131</v>
      </c>
      <c r="B22" s="194">
        <v>20614</v>
      </c>
      <c r="C22" s="192">
        <v>15080</v>
      </c>
      <c r="D22" s="193">
        <v>4632</v>
      </c>
      <c r="E22" s="194">
        <v>2327005</v>
      </c>
      <c r="F22" s="192">
        <v>2321863</v>
      </c>
      <c r="G22" s="193">
        <v>5142</v>
      </c>
      <c r="H22" s="194">
        <v>30066</v>
      </c>
      <c r="I22" s="192">
        <v>13363</v>
      </c>
      <c r="J22" s="193">
        <v>16178</v>
      </c>
      <c r="K22" s="195">
        <v>525753</v>
      </c>
      <c r="L22" s="192">
        <v>515564</v>
      </c>
      <c r="M22" s="193">
        <v>10189</v>
      </c>
      <c r="N22" s="196" t="str">
        <f t="shared" si="1"/>
        <v>臼杵</v>
      </c>
    </row>
    <row r="23" spans="1:14" ht="18" customHeight="1">
      <c r="A23" s="57" t="s">
        <v>132</v>
      </c>
      <c r="B23" s="194">
        <v>6403</v>
      </c>
      <c r="C23" s="192">
        <v>5956</v>
      </c>
      <c r="D23" s="193">
        <v>447</v>
      </c>
      <c r="E23" s="194">
        <v>898764</v>
      </c>
      <c r="F23" s="192">
        <v>897659</v>
      </c>
      <c r="G23" s="193">
        <v>1105</v>
      </c>
      <c r="H23" s="194">
        <v>7470</v>
      </c>
      <c r="I23" s="192">
        <v>5696</v>
      </c>
      <c r="J23" s="193">
        <v>1774</v>
      </c>
      <c r="K23" s="195">
        <v>161390</v>
      </c>
      <c r="L23" s="192">
        <v>158631</v>
      </c>
      <c r="M23" s="193">
        <v>2759</v>
      </c>
      <c r="N23" s="196" t="str">
        <f t="shared" si="1"/>
        <v>竹田</v>
      </c>
    </row>
    <row r="24" spans="1:14" ht="18" customHeight="1">
      <c r="A24" s="57" t="s">
        <v>133</v>
      </c>
      <c r="B24" s="194">
        <v>8494</v>
      </c>
      <c r="C24" s="192">
        <v>4536</v>
      </c>
      <c r="D24" s="193">
        <v>3814</v>
      </c>
      <c r="E24" s="194">
        <v>5165587</v>
      </c>
      <c r="F24" s="192">
        <v>5164323</v>
      </c>
      <c r="G24" s="193">
        <v>1265</v>
      </c>
      <c r="H24" s="194">
        <v>16506</v>
      </c>
      <c r="I24" s="192">
        <v>10800</v>
      </c>
      <c r="J24" s="193">
        <v>4735</v>
      </c>
      <c r="K24" s="195">
        <v>699714</v>
      </c>
      <c r="L24" s="192">
        <v>690394</v>
      </c>
      <c r="M24" s="193">
        <v>9320</v>
      </c>
      <c r="N24" s="196" t="str">
        <f t="shared" si="1"/>
        <v>宇佐</v>
      </c>
    </row>
    <row r="25" spans="1:14" ht="18" customHeight="1">
      <c r="A25" s="57" t="s">
        <v>134</v>
      </c>
      <c r="B25" s="194">
        <v>12657</v>
      </c>
      <c r="C25" s="192">
        <v>12145</v>
      </c>
      <c r="D25" s="193">
        <v>285</v>
      </c>
      <c r="E25" s="194">
        <v>999302</v>
      </c>
      <c r="F25" s="192">
        <v>998517</v>
      </c>
      <c r="G25" s="193">
        <v>785</v>
      </c>
      <c r="H25" s="194">
        <v>24450</v>
      </c>
      <c r="I25" s="192">
        <v>17864</v>
      </c>
      <c r="J25" s="193">
        <v>6321</v>
      </c>
      <c r="K25" s="195">
        <v>240477</v>
      </c>
      <c r="L25" s="192">
        <v>233311</v>
      </c>
      <c r="M25" s="193">
        <v>7167</v>
      </c>
      <c r="N25" s="196" t="str">
        <f t="shared" si="1"/>
        <v>三重</v>
      </c>
    </row>
    <row r="26" spans="1:14" s="3" customFormat="1" ht="18" customHeight="1">
      <c r="A26" s="212" t="s">
        <v>99</v>
      </c>
      <c r="B26" s="197">
        <v>350333</v>
      </c>
      <c r="C26" s="198">
        <v>204563</v>
      </c>
      <c r="D26" s="199">
        <v>127474</v>
      </c>
      <c r="E26" s="197">
        <v>59501401</v>
      </c>
      <c r="F26" s="198">
        <v>59411693</v>
      </c>
      <c r="G26" s="199">
        <v>89027</v>
      </c>
      <c r="H26" s="197">
        <v>1088603</v>
      </c>
      <c r="I26" s="198">
        <v>410281</v>
      </c>
      <c r="J26" s="199">
        <v>628577</v>
      </c>
      <c r="K26" s="200">
        <v>12865085</v>
      </c>
      <c r="L26" s="198">
        <v>12642988</v>
      </c>
      <c r="M26" s="199">
        <v>222096</v>
      </c>
      <c r="N26" s="201" t="str">
        <f>IF(A26="","",A26)</f>
        <v>大分県計</v>
      </c>
    </row>
    <row r="27" spans="1:14" s="12" customFormat="1" ht="18" customHeight="1" thickBot="1">
      <c r="A27" s="261"/>
      <c r="B27" s="262"/>
      <c r="C27" s="263"/>
      <c r="D27" s="264"/>
      <c r="E27" s="262"/>
      <c r="F27" s="263"/>
      <c r="G27" s="264"/>
      <c r="H27" s="262"/>
      <c r="I27" s="263"/>
      <c r="J27" s="264"/>
      <c r="K27" s="273"/>
      <c r="L27" s="263"/>
      <c r="M27" s="264"/>
      <c r="N27" s="266"/>
    </row>
    <row r="28" spans="1:14" ht="18" customHeight="1">
      <c r="A28" s="267" t="s">
        <v>135</v>
      </c>
      <c r="B28" s="268">
        <v>143070</v>
      </c>
      <c r="C28" s="269">
        <v>69218</v>
      </c>
      <c r="D28" s="270">
        <v>65479</v>
      </c>
      <c r="E28" s="268">
        <v>26543774</v>
      </c>
      <c r="F28" s="269">
        <v>26492588</v>
      </c>
      <c r="G28" s="270">
        <v>50724</v>
      </c>
      <c r="H28" s="268">
        <v>368985</v>
      </c>
      <c r="I28" s="269">
        <v>150689</v>
      </c>
      <c r="J28" s="270">
        <v>204091</v>
      </c>
      <c r="K28" s="274">
        <v>7461232</v>
      </c>
      <c r="L28" s="269">
        <v>7321245</v>
      </c>
      <c r="M28" s="270">
        <v>139987</v>
      </c>
      <c r="N28" s="272" t="str">
        <f>IF(A28="","",A28)</f>
        <v>宮崎</v>
      </c>
    </row>
    <row r="29" spans="1:14" ht="18" customHeight="1">
      <c r="A29" s="57" t="s">
        <v>136</v>
      </c>
      <c r="B29" s="194">
        <v>30332</v>
      </c>
      <c r="C29" s="192">
        <v>19337</v>
      </c>
      <c r="D29" s="193">
        <v>7449</v>
      </c>
      <c r="E29" s="194">
        <v>7572261</v>
      </c>
      <c r="F29" s="192">
        <v>7566916</v>
      </c>
      <c r="G29" s="193">
        <v>4908</v>
      </c>
      <c r="H29" s="194">
        <v>115064</v>
      </c>
      <c r="I29" s="192">
        <v>64490</v>
      </c>
      <c r="J29" s="193">
        <v>43889</v>
      </c>
      <c r="K29" s="195">
        <v>2284993</v>
      </c>
      <c r="L29" s="192">
        <v>2249542</v>
      </c>
      <c r="M29" s="193">
        <v>35450</v>
      </c>
      <c r="N29" s="196" t="str">
        <f>IF(A29="","",A29)</f>
        <v>都城</v>
      </c>
    </row>
    <row r="30" spans="1:14" ht="18" customHeight="1">
      <c r="A30" s="57" t="s">
        <v>137</v>
      </c>
      <c r="B30" s="194">
        <v>39894</v>
      </c>
      <c r="C30" s="192">
        <v>15691</v>
      </c>
      <c r="D30" s="193">
        <v>15320</v>
      </c>
      <c r="E30" s="194">
        <v>20054589</v>
      </c>
      <c r="F30" s="192">
        <v>20043983</v>
      </c>
      <c r="G30" s="193">
        <v>10255</v>
      </c>
      <c r="H30" s="194">
        <v>166487</v>
      </c>
      <c r="I30" s="192">
        <v>62896</v>
      </c>
      <c r="J30" s="193">
        <v>90195</v>
      </c>
      <c r="K30" s="195">
        <v>2598692</v>
      </c>
      <c r="L30" s="192">
        <v>2532878</v>
      </c>
      <c r="M30" s="193">
        <v>65579</v>
      </c>
      <c r="N30" s="196" t="str">
        <f>IF(A30="","",A30)</f>
        <v>延岡</v>
      </c>
    </row>
    <row r="31" spans="1:14" ht="18" customHeight="1">
      <c r="A31" s="57" t="s">
        <v>138</v>
      </c>
      <c r="B31" s="194">
        <v>10890</v>
      </c>
      <c r="C31" s="192">
        <v>7293</v>
      </c>
      <c r="D31" s="193">
        <v>2885</v>
      </c>
      <c r="E31" s="194">
        <v>2462577</v>
      </c>
      <c r="F31" s="192">
        <v>2459728</v>
      </c>
      <c r="G31" s="193">
        <v>2815</v>
      </c>
      <c r="H31" s="194">
        <v>25396</v>
      </c>
      <c r="I31" s="192">
        <v>11499</v>
      </c>
      <c r="J31" s="193">
        <v>12418</v>
      </c>
      <c r="K31" s="195">
        <v>687865</v>
      </c>
      <c r="L31" s="192">
        <v>675955</v>
      </c>
      <c r="M31" s="193">
        <v>11910</v>
      </c>
      <c r="N31" s="196" t="str">
        <f t="shared" si="0"/>
        <v>日南</v>
      </c>
    </row>
    <row r="32" spans="1:14" ht="18" customHeight="1">
      <c r="A32" s="57" t="s">
        <v>139</v>
      </c>
      <c r="B32" s="194">
        <v>8527</v>
      </c>
      <c r="C32" s="192">
        <v>7485</v>
      </c>
      <c r="D32" s="193">
        <v>1042</v>
      </c>
      <c r="E32" s="194">
        <v>2506292</v>
      </c>
      <c r="F32" s="192">
        <v>2505977</v>
      </c>
      <c r="G32" s="193">
        <v>315</v>
      </c>
      <c r="H32" s="194">
        <v>34438</v>
      </c>
      <c r="I32" s="192">
        <v>12964</v>
      </c>
      <c r="J32" s="193">
        <v>21367</v>
      </c>
      <c r="K32" s="195">
        <v>813607</v>
      </c>
      <c r="L32" s="192">
        <v>799163</v>
      </c>
      <c r="M32" s="193">
        <v>14444</v>
      </c>
      <c r="N32" s="196" t="str">
        <f t="shared" si="0"/>
        <v>小林</v>
      </c>
    </row>
    <row r="33" spans="1:14" ht="18" customHeight="1">
      <c r="A33" s="57" t="s">
        <v>140</v>
      </c>
      <c r="B33" s="194">
        <v>27064</v>
      </c>
      <c r="C33" s="192">
        <v>14559</v>
      </c>
      <c r="D33" s="193">
        <v>9503</v>
      </c>
      <c r="E33" s="194">
        <v>3356007</v>
      </c>
      <c r="F33" s="192">
        <v>3352218</v>
      </c>
      <c r="G33" s="193">
        <v>3789</v>
      </c>
      <c r="H33" s="194">
        <v>73636</v>
      </c>
      <c r="I33" s="192">
        <v>36193</v>
      </c>
      <c r="J33" s="193">
        <v>27790</v>
      </c>
      <c r="K33" s="195">
        <v>1123689</v>
      </c>
      <c r="L33" s="192">
        <v>1104082</v>
      </c>
      <c r="M33" s="193">
        <v>19607</v>
      </c>
      <c r="N33" s="196" t="str">
        <f t="shared" si="0"/>
        <v>高鍋</v>
      </c>
    </row>
    <row r="34" spans="1:14" s="3" customFormat="1" ht="18" customHeight="1">
      <c r="A34" s="55" t="s">
        <v>100</v>
      </c>
      <c r="B34" s="197">
        <v>259779</v>
      </c>
      <c r="C34" s="198">
        <v>133583</v>
      </c>
      <c r="D34" s="199">
        <v>101677</v>
      </c>
      <c r="E34" s="197">
        <v>62495500</v>
      </c>
      <c r="F34" s="198">
        <v>62421410</v>
      </c>
      <c r="G34" s="199">
        <v>72806</v>
      </c>
      <c r="H34" s="197">
        <v>784006</v>
      </c>
      <c r="I34" s="198">
        <v>338731</v>
      </c>
      <c r="J34" s="199">
        <v>399750</v>
      </c>
      <c r="K34" s="200">
        <v>14970078</v>
      </c>
      <c r="L34" s="198">
        <v>14682866</v>
      </c>
      <c r="M34" s="199">
        <v>286977</v>
      </c>
      <c r="N34" s="201" t="str">
        <f t="shared" si="0"/>
        <v>宮崎県計</v>
      </c>
    </row>
    <row r="35" spans="1:14" s="12" customFormat="1" ht="18" customHeight="1">
      <c r="A35" s="213"/>
      <c r="B35" s="214"/>
      <c r="C35" s="215"/>
      <c r="D35" s="216"/>
      <c r="E35" s="214"/>
      <c r="F35" s="215"/>
      <c r="G35" s="216"/>
      <c r="H35" s="214"/>
      <c r="I35" s="215"/>
      <c r="J35" s="216"/>
      <c r="K35" s="217"/>
      <c r="L35" s="215"/>
      <c r="M35" s="216"/>
      <c r="N35" s="218"/>
    </row>
    <row r="36" spans="1:14" ht="18" customHeight="1">
      <c r="A36" s="219" t="s">
        <v>101</v>
      </c>
      <c r="B36" s="220">
        <v>158814</v>
      </c>
      <c r="C36" s="221">
        <v>54893</v>
      </c>
      <c r="D36" s="222">
        <v>96398</v>
      </c>
      <c r="E36" s="220">
        <v>44206578</v>
      </c>
      <c r="F36" s="221">
        <v>44123729</v>
      </c>
      <c r="G36" s="222">
        <v>81818</v>
      </c>
      <c r="H36" s="220">
        <v>626848</v>
      </c>
      <c r="I36" s="221">
        <v>240630</v>
      </c>
      <c r="J36" s="222">
        <v>360976</v>
      </c>
      <c r="K36" s="223">
        <v>10179303</v>
      </c>
      <c r="L36" s="221">
        <v>9962716</v>
      </c>
      <c r="M36" s="222">
        <v>215890</v>
      </c>
      <c r="N36" s="224" t="str">
        <f>IF(A36="","",A36)</f>
        <v>鹿児島</v>
      </c>
    </row>
    <row r="37" spans="1:14" ht="18" customHeight="1">
      <c r="A37" s="57" t="s">
        <v>141</v>
      </c>
      <c r="B37" s="194">
        <v>19710</v>
      </c>
      <c r="C37" s="192">
        <v>10404</v>
      </c>
      <c r="D37" s="193">
        <v>8438</v>
      </c>
      <c r="E37" s="194">
        <v>3589093</v>
      </c>
      <c r="F37" s="192">
        <v>3583812</v>
      </c>
      <c r="G37" s="193">
        <v>5280</v>
      </c>
      <c r="H37" s="194">
        <v>99004</v>
      </c>
      <c r="I37" s="192">
        <v>45588</v>
      </c>
      <c r="J37" s="193">
        <v>45714</v>
      </c>
      <c r="K37" s="195">
        <v>985057</v>
      </c>
      <c r="L37" s="192">
        <v>954833</v>
      </c>
      <c r="M37" s="193">
        <v>30224</v>
      </c>
      <c r="N37" s="196" t="str">
        <f aca="true" t="shared" si="2" ref="N37:N47">IF(A37="","",A37)</f>
        <v>川内</v>
      </c>
    </row>
    <row r="38" spans="1:14" ht="18" customHeight="1">
      <c r="A38" s="57" t="s">
        <v>142</v>
      </c>
      <c r="B38" s="194">
        <v>33528</v>
      </c>
      <c r="C38" s="192">
        <v>16499</v>
      </c>
      <c r="D38" s="193">
        <v>14680</v>
      </c>
      <c r="E38" s="194">
        <v>5820133</v>
      </c>
      <c r="F38" s="192">
        <v>5809872</v>
      </c>
      <c r="G38" s="193">
        <v>10148</v>
      </c>
      <c r="H38" s="194">
        <v>108543</v>
      </c>
      <c r="I38" s="192">
        <v>49101</v>
      </c>
      <c r="J38" s="193">
        <v>51453</v>
      </c>
      <c r="K38" s="195">
        <v>1681533</v>
      </c>
      <c r="L38" s="192">
        <v>1645897</v>
      </c>
      <c r="M38" s="193">
        <v>35636</v>
      </c>
      <c r="N38" s="196" t="str">
        <f t="shared" si="2"/>
        <v>鹿屋</v>
      </c>
    </row>
    <row r="39" spans="1:14" ht="18" customHeight="1">
      <c r="A39" s="57" t="s">
        <v>143</v>
      </c>
      <c r="B39" s="194">
        <v>17966</v>
      </c>
      <c r="C39" s="192">
        <v>11727</v>
      </c>
      <c r="D39" s="193">
        <v>5137</v>
      </c>
      <c r="E39" s="194">
        <v>2534018</v>
      </c>
      <c r="F39" s="192">
        <v>2523790</v>
      </c>
      <c r="G39" s="193">
        <v>10228</v>
      </c>
      <c r="H39" s="194">
        <v>56518</v>
      </c>
      <c r="I39" s="192">
        <v>21748</v>
      </c>
      <c r="J39" s="193">
        <v>27879</v>
      </c>
      <c r="K39" s="195">
        <v>588514</v>
      </c>
      <c r="L39" s="192">
        <v>576966</v>
      </c>
      <c r="M39" s="193">
        <v>11548</v>
      </c>
      <c r="N39" s="196" t="str">
        <f t="shared" si="2"/>
        <v>大島</v>
      </c>
    </row>
    <row r="40" spans="1:14" ht="18" customHeight="1">
      <c r="A40" s="57" t="s">
        <v>144</v>
      </c>
      <c r="B40" s="194">
        <v>15492</v>
      </c>
      <c r="C40" s="192">
        <v>13833</v>
      </c>
      <c r="D40" s="193">
        <v>1190</v>
      </c>
      <c r="E40" s="194">
        <v>3674095</v>
      </c>
      <c r="F40" s="192">
        <v>3673241</v>
      </c>
      <c r="G40" s="193">
        <v>747</v>
      </c>
      <c r="H40" s="194">
        <v>38939</v>
      </c>
      <c r="I40" s="192">
        <v>30692</v>
      </c>
      <c r="J40" s="193">
        <v>5057</v>
      </c>
      <c r="K40" s="195">
        <v>863546</v>
      </c>
      <c r="L40" s="192">
        <v>857491</v>
      </c>
      <c r="M40" s="193">
        <v>6056</v>
      </c>
      <c r="N40" s="196" t="str">
        <f t="shared" si="2"/>
        <v>出水</v>
      </c>
    </row>
    <row r="41" spans="1:14" ht="18" customHeight="1">
      <c r="A41" s="57" t="s">
        <v>145</v>
      </c>
      <c r="B41" s="194">
        <v>9832</v>
      </c>
      <c r="C41" s="192">
        <v>6139</v>
      </c>
      <c r="D41" s="193">
        <v>3345</v>
      </c>
      <c r="E41" s="194">
        <v>1724818</v>
      </c>
      <c r="F41" s="192">
        <v>1722043</v>
      </c>
      <c r="G41" s="193">
        <v>2698</v>
      </c>
      <c r="H41" s="194">
        <v>20992</v>
      </c>
      <c r="I41" s="192">
        <v>8074</v>
      </c>
      <c r="J41" s="193">
        <v>12918</v>
      </c>
      <c r="K41" s="195">
        <v>476025</v>
      </c>
      <c r="L41" s="192">
        <v>465857</v>
      </c>
      <c r="M41" s="193">
        <v>10168</v>
      </c>
      <c r="N41" s="196" t="str">
        <f t="shared" si="2"/>
        <v>指宿</v>
      </c>
    </row>
    <row r="42" spans="1:14" ht="18" customHeight="1">
      <c r="A42" s="57" t="s">
        <v>102</v>
      </c>
      <c r="B42" s="194">
        <v>5256</v>
      </c>
      <c r="C42" s="192">
        <v>1178</v>
      </c>
      <c r="D42" s="193">
        <v>3751</v>
      </c>
      <c r="E42" s="194">
        <v>1197648</v>
      </c>
      <c r="F42" s="192">
        <v>1196212</v>
      </c>
      <c r="G42" s="193">
        <v>1436</v>
      </c>
      <c r="H42" s="194">
        <v>14376</v>
      </c>
      <c r="I42" s="192">
        <v>5105</v>
      </c>
      <c r="J42" s="193">
        <v>7637</v>
      </c>
      <c r="K42" s="195">
        <v>308425</v>
      </c>
      <c r="L42" s="192">
        <v>300266</v>
      </c>
      <c r="M42" s="193">
        <v>8159</v>
      </c>
      <c r="N42" s="196" t="str">
        <f t="shared" si="2"/>
        <v>種子島</v>
      </c>
    </row>
    <row r="43" spans="1:14" ht="18" customHeight="1">
      <c r="A43" s="57" t="s">
        <v>146</v>
      </c>
      <c r="B43" s="194">
        <v>46357</v>
      </c>
      <c r="C43" s="192">
        <v>42730</v>
      </c>
      <c r="D43" s="193">
        <v>3378</v>
      </c>
      <c r="E43" s="194">
        <v>3484823</v>
      </c>
      <c r="F43" s="192">
        <v>3483416</v>
      </c>
      <c r="G43" s="193">
        <v>992</v>
      </c>
      <c r="H43" s="194">
        <v>50830</v>
      </c>
      <c r="I43" s="192">
        <v>37769</v>
      </c>
      <c r="J43" s="193">
        <v>12620</v>
      </c>
      <c r="K43" s="195">
        <v>899633</v>
      </c>
      <c r="L43" s="192">
        <v>884410</v>
      </c>
      <c r="M43" s="193">
        <v>15222</v>
      </c>
      <c r="N43" s="196" t="str">
        <f t="shared" si="2"/>
        <v>知覧</v>
      </c>
    </row>
    <row r="44" spans="1:14" ht="18" customHeight="1">
      <c r="A44" s="57" t="s">
        <v>103</v>
      </c>
      <c r="B44" s="194">
        <v>24138</v>
      </c>
      <c r="C44" s="192">
        <v>13731</v>
      </c>
      <c r="D44" s="193">
        <v>5955</v>
      </c>
      <c r="E44" s="194">
        <v>2480430</v>
      </c>
      <c r="F44" s="192">
        <v>2477253</v>
      </c>
      <c r="G44" s="193">
        <v>2675</v>
      </c>
      <c r="H44" s="194">
        <v>40673</v>
      </c>
      <c r="I44" s="192">
        <v>13441</v>
      </c>
      <c r="J44" s="193">
        <v>25889</v>
      </c>
      <c r="K44" s="195">
        <v>616694</v>
      </c>
      <c r="L44" s="192">
        <v>605167</v>
      </c>
      <c r="M44" s="193">
        <v>11527</v>
      </c>
      <c r="N44" s="196" t="str">
        <f t="shared" si="2"/>
        <v>伊集院</v>
      </c>
    </row>
    <row r="45" spans="1:14" ht="18" customHeight="1">
      <c r="A45" s="57" t="s">
        <v>104</v>
      </c>
      <c r="B45" s="194">
        <v>37780</v>
      </c>
      <c r="C45" s="192">
        <v>21132</v>
      </c>
      <c r="D45" s="193">
        <v>15830</v>
      </c>
      <c r="E45" s="194">
        <v>7705679</v>
      </c>
      <c r="F45" s="192">
        <v>7696523</v>
      </c>
      <c r="G45" s="193">
        <v>9137</v>
      </c>
      <c r="H45" s="194">
        <v>108112</v>
      </c>
      <c r="I45" s="192">
        <v>56455</v>
      </c>
      <c r="J45" s="193">
        <v>46560</v>
      </c>
      <c r="K45" s="195">
        <v>1822435</v>
      </c>
      <c r="L45" s="192">
        <v>1790280</v>
      </c>
      <c r="M45" s="193">
        <v>32155</v>
      </c>
      <c r="N45" s="196" t="str">
        <f t="shared" si="2"/>
        <v>加治木</v>
      </c>
    </row>
    <row r="46" spans="1:14" ht="18" customHeight="1">
      <c r="A46" s="57" t="s">
        <v>147</v>
      </c>
      <c r="B46" s="194">
        <v>24149</v>
      </c>
      <c r="C46" s="192">
        <v>19406</v>
      </c>
      <c r="D46" s="193">
        <v>4631</v>
      </c>
      <c r="E46" s="194">
        <v>2643984</v>
      </c>
      <c r="F46" s="192">
        <v>2639938</v>
      </c>
      <c r="G46" s="193">
        <v>3664</v>
      </c>
      <c r="H46" s="194">
        <v>30627</v>
      </c>
      <c r="I46" s="192">
        <v>12534</v>
      </c>
      <c r="J46" s="193">
        <v>17467</v>
      </c>
      <c r="K46" s="195">
        <v>649286</v>
      </c>
      <c r="L46" s="192">
        <v>639589</v>
      </c>
      <c r="M46" s="193">
        <v>9697</v>
      </c>
      <c r="N46" s="196" t="str">
        <f t="shared" si="2"/>
        <v>大隅</v>
      </c>
    </row>
    <row r="47" spans="1:14" s="3" customFormat="1" ht="18" customHeight="1">
      <c r="A47" s="55" t="s">
        <v>105</v>
      </c>
      <c r="B47" s="197">
        <v>393022</v>
      </c>
      <c r="C47" s="198">
        <v>211671</v>
      </c>
      <c r="D47" s="199">
        <v>162734</v>
      </c>
      <c r="E47" s="197">
        <v>79061297</v>
      </c>
      <c r="F47" s="198">
        <v>78929829</v>
      </c>
      <c r="G47" s="199">
        <v>128823</v>
      </c>
      <c r="H47" s="197">
        <v>1195462</v>
      </c>
      <c r="I47" s="198">
        <v>521137</v>
      </c>
      <c r="J47" s="199">
        <v>614169</v>
      </c>
      <c r="K47" s="200">
        <v>19070451</v>
      </c>
      <c r="L47" s="198">
        <v>18683473</v>
      </c>
      <c r="M47" s="199">
        <v>386281</v>
      </c>
      <c r="N47" s="201" t="str">
        <f t="shared" si="2"/>
        <v>鹿児島県計</v>
      </c>
    </row>
    <row r="48" spans="1:14" s="34" customFormat="1" ht="18" customHeight="1">
      <c r="A48" s="33"/>
      <c r="B48" s="225"/>
      <c r="C48" s="226"/>
      <c r="D48" s="227"/>
      <c r="E48" s="225"/>
      <c r="F48" s="226"/>
      <c r="G48" s="227"/>
      <c r="H48" s="225"/>
      <c r="I48" s="226"/>
      <c r="J48" s="227"/>
      <c r="K48" s="225"/>
      <c r="L48" s="226"/>
      <c r="M48" s="227"/>
      <c r="N48" s="228"/>
    </row>
    <row r="49" spans="1:14" s="3" customFormat="1" ht="18" customHeight="1" thickBot="1">
      <c r="A49" s="56" t="s">
        <v>15</v>
      </c>
      <c r="B49" s="229">
        <v>1161437</v>
      </c>
      <c r="C49" s="230">
        <v>76688</v>
      </c>
      <c r="D49" s="231">
        <v>875334</v>
      </c>
      <c r="E49" s="229">
        <v>116449</v>
      </c>
      <c r="F49" s="230">
        <v>15543</v>
      </c>
      <c r="G49" s="231">
        <v>91013</v>
      </c>
      <c r="H49" s="229">
        <v>4130287</v>
      </c>
      <c r="I49" s="230">
        <v>172701</v>
      </c>
      <c r="J49" s="231">
        <v>3720148</v>
      </c>
      <c r="K49" s="229">
        <v>109838</v>
      </c>
      <c r="L49" s="230">
        <v>8341</v>
      </c>
      <c r="M49" s="231">
        <v>101496</v>
      </c>
      <c r="N49" s="232" t="s">
        <v>15</v>
      </c>
    </row>
    <row r="50" spans="1:14" s="3" customFormat="1" ht="24.75" customHeight="1" thickBot="1" thickTop="1">
      <c r="A50" s="60" t="s">
        <v>106</v>
      </c>
      <c r="B50" s="233">
        <v>2637902</v>
      </c>
      <c r="C50" s="234">
        <v>867369</v>
      </c>
      <c r="D50" s="235">
        <v>1463444</v>
      </c>
      <c r="E50" s="233">
        <v>294885202</v>
      </c>
      <c r="F50" s="234">
        <v>294326315</v>
      </c>
      <c r="G50" s="235">
        <v>537931</v>
      </c>
      <c r="H50" s="233">
        <v>8740582</v>
      </c>
      <c r="I50" s="234">
        <v>2142019</v>
      </c>
      <c r="J50" s="235">
        <v>6108852</v>
      </c>
      <c r="K50" s="233">
        <v>70555405</v>
      </c>
      <c r="L50" s="234">
        <v>69168725</v>
      </c>
      <c r="M50" s="235">
        <v>1385728</v>
      </c>
      <c r="N50" s="61" t="s">
        <v>16</v>
      </c>
    </row>
    <row r="51" spans="1:10" ht="24.75" customHeight="1">
      <c r="A51" s="350" t="s">
        <v>149</v>
      </c>
      <c r="B51" s="351"/>
      <c r="C51" s="351"/>
      <c r="D51" s="351"/>
      <c r="E51" s="351"/>
      <c r="F51" s="351"/>
      <c r="G51" s="351"/>
      <c r="H51" s="351"/>
      <c r="I51" s="351"/>
      <c r="J51" s="351"/>
    </row>
  </sheetData>
  <sheetProtection/>
  <mergeCells count="7">
    <mergeCell ref="A51:J51"/>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6" r:id="rId1"/>
  <headerFooter alignWithMargins="0">
    <oddFooter>&amp;R熊本国税局
国税徴収１
(H26)</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N50"/>
  <sheetViews>
    <sheetView showGridLines="0" zoomScaleSheetLayoutView="100" workbookViewId="0" topLeftCell="A1">
      <selection activeCell="A1" sqref="A1"/>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1.875" style="5" customWidth="1"/>
    <col min="15" max="16384" width="10.625" style="2" customWidth="1"/>
  </cols>
  <sheetData>
    <row r="1" ht="12" thickBot="1">
      <c r="A1" s="2" t="s">
        <v>84</v>
      </c>
    </row>
    <row r="2" spans="1:14" s="5" customFormat="1" ht="15.75" customHeight="1">
      <c r="A2" s="352" t="s">
        <v>12</v>
      </c>
      <c r="B2" s="287" t="s">
        <v>153</v>
      </c>
      <c r="C2" s="288"/>
      <c r="D2" s="289"/>
      <c r="E2" s="287" t="s">
        <v>154</v>
      </c>
      <c r="F2" s="288"/>
      <c r="G2" s="289"/>
      <c r="H2" s="287" t="s">
        <v>155</v>
      </c>
      <c r="I2" s="288"/>
      <c r="J2" s="289"/>
      <c r="K2" s="287" t="s">
        <v>157</v>
      </c>
      <c r="L2" s="288"/>
      <c r="M2" s="289"/>
      <c r="N2" s="348" t="s">
        <v>54</v>
      </c>
    </row>
    <row r="3" spans="1:14" s="5" customFormat="1" ht="16.5" customHeight="1">
      <c r="A3" s="353"/>
      <c r="B3" s="32" t="s">
        <v>13</v>
      </c>
      <c r="C3" s="17" t="s">
        <v>11</v>
      </c>
      <c r="D3" s="19" t="s">
        <v>14</v>
      </c>
      <c r="E3" s="32" t="s">
        <v>13</v>
      </c>
      <c r="F3" s="17" t="s">
        <v>11</v>
      </c>
      <c r="G3" s="19" t="s">
        <v>14</v>
      </c>
      <c r="H3" s="32" t="s">
        <v>13</v>
      </c>
      <c r="I3" s="17" t="s">
        <v>11</v>
      </c>
      <c r="J3" s="19" t="s">
        <v>14</v>
      </c>
      <c r="K3" s="32" t="s">
        <v>13</v>
      </c>
      <c r="L3" s="17" t="s">
        <v>11</v>
      </c>
      <c r="M3" s="19" t="s">
        <v>14</v>
      </c>
      <c r="N3" s="349"/>
    </row>
    <row r="4" spans="1:14" s="31" customFormat="1" ht="11.25">
      <c r="A4" s="54"/>
      <c r="B4" s="49" t="s">
        <v>2</v>
      </c>
      <c r="C4" s="50" t="s">
        <v>2</v>
      </c>
      <c r="D4" s="51" t="s">
        <v>2</v>
      </c>
      <c r="E4" s="49" t="s">
        <v>2</v>
      </c>
      <c r="F4" s="50" t="s">
        <v>2</v>
      </c>
      <c r="G4" s="51" t="s">
        <v>2</v>
      </c>
      <c r="H4" s="49" t="s">
        <v>2</v>
      </c>
      <c r="I4" s="50" t="s">
        <v>2</v>
      </c>
      <c r="J4" s="51" t="s">
        <v>2</v>
      </c>
      <c r="K4" s="49" t="s">
        <v>2</v>
      </c>
      <c r="L4" s="50" t="s">
        <v>2</v>
      </c>
      <c r="M4" s="145" t="s">
        <v>2</v>
      </c>
      <c r="N4" s="144"/>
    </row>
    <row r="5" spans="1:14" ht="18" customHeight="1">
      <c r="A5" s="59" t="s">
        <v>96</v>
      </c>
      <c r="B5" s="187">
        <v>24988643</v>
      </c>
      <c r="C5" s="188">
        <v>24541278</v>
      </c>
      <c r="D5" s="189">
        <v>445999</v>
      </c>
      <c r="E5" s="187">
        <v>883449</v>
      </c>
      <c r="F5" s="188">
        <v>879012</v>
      </c>
      <c r="G5" s="189">
        <v>4436</v>
      </c>
      <c r="H5" s="187">
        <v>4638939</v>
      </c>
      <c r="I5" s="188">
        <v>4626707</v>
      </c>
      <c r="J5" s="189">
        <v>12232</v>
      </c>
      <c r="K5" s="237">
        <v>2815</v>
      </c>
      <c r="L5" s="188" t="s">
        <v>107</v>
      </c>
      <c r="M5" s="189">
        <v>2688</v>
      </c>
      <c r="N5" s="191" t="str">
        <f>IF(A5="","",A5)</f>
        <v>熊本西</v>
      </c>
    </row>
    <row r="6" spans="1:14" ht="18" customHeight="1">
      <c r="A6" s="57" t="s">
        <v>97</v>
      </c>
      <c r="B6" s="194">
        <v>7491526</v>
      </c>
      <c r="C6" s="192">
        <v>7408113</v>
      </c>
      <c r="D6" s="193">
        <v>83207</v>
      </c>
      <c r="E6" s="194">
        <v>421146</v>
      </c>
      <c r="F6" s="192">
        <v>419039</v>
      </c>
      <c r="G6" s="193">
        <v>2104</v>
      </c>
      <c r="H6" s="194">
        <v>1355026</v>
      </c>
      <c r="I6" s="192">
        <v>1315965</v>
      </c>
      <c r="J6" s="193">
        <v>39061</v>
      </c>
      <c r="K6" s="238" t="s">
        <v>107</v>
      </c>
      <c r="L6" s="192" t="s">
        <v>107</v>
      </c>
      <c r="M6" s="193" t="s">
        <v>107</v>
      </c>
      <c r="N6" s="196" t="str">
        <f aca="true" t="shared" si="0" ref="N6:N26">IF(A6="","",A6)</f>
        <v>熊本東</v>
      </c>
    </row>
    <row r="7" spans="1:14" ht="18" customHeight="1">
      <c r="A7" s="57" t="s">
        <v>118</v>
      </c>
      <c r="B7" s="194">
        <v>2284071</v>
      </c>
      <c r="C7" s="192">
        <v>2221158</v>
      </c>
      <c r="D7" s="193">
        <v>59526</v>
      </c>
      <c r="E7" s="194">
        <v>130690</v>
      </c>
      <c r="F7" s="192">
        <v>130385</v>
      </c>
      <c r="G7" s="193">
        <v>304</v>
      </c>
      <c r="H7" s="194">
        <v>518909</v>
      </c>
      <c r="I7" s="192">
        <v>467917</v>
      </c>
      <c r="J7" s="193">
        <v>50992</v>
      </c>
      <c r="K7" s="238" t="s">
        <v>107</v>
      </c>
      <c r="L7" s="192" t="s">
        <v>107</v>
      </c>
      <c r="M7" s="193" t="s">
        <v>107</v>
      </c>
      <c r="N7" s="196" t="str">
        <f t="shared" si="0"/>
        <v>八代</v>
      </c>
    </row>
    <row r="8" spans="1:14" ht="18" customHeight="1">
      <c r="A8" s="57" t="s">
        <v>119</v>
      </c>
      <c r="B8" s="194">
        <v>1801012</v>
      </c>
      <c r="C8" s="192">
        <v>1757301</v>
      </c>
      <c r="D8" s="193">
        <v>43407</v>
      </c>
      <c r="E8" s="194">
        <v>122534</v>
      </c>
      <c r="F8" s="192">
        <v>121594</v>
      </c>
      <c r="G8" s="193">
        <v>941</v>
      </c>
      <c r="H8" s="194">
        <v>150630</v>
      </c>
      <c r="I8" s="192">
        <v>149122</v>
      </c>
      <c r="J8" s="193">
        <v>1508</v>
      </c>
      <c r="K8" s="238" t="s">
        <v>107</v>
      </c>
      <c r="L8" s="192" t="s">
        <v>107</v>
      </c>
      <c r="M8" s="193" t="s">
        <v>107</v>
      </c>
      <c r="N8" s="196" t="str">
        <f t="shared" si="0"/>
        <v>人吉</v>
      </c>
    </row>
    <row r="9" spans="1:14" ht="18" customHeight="1">
      <c r="A9" s="57" t="s">
        <v>120</v>
      </c>
      <c r="B9" s="194">
        <v>2026058</v>
      </c>
      <c r="C9" s="192">
        <v>1992630</v>
      </c>
      <c r="D9" s="193">
        <v>33361</v>
      </c>
      <c r="E9" s="194">
        <v>118614</v>
      </c>
      <c r="F9" s="192">
        <v>118398</v>
      </c>
      <c r="G9" s="193">
        <v>216</v>
      </c>
      <c r="H9" s="194">
        <v>130461</v>
      </c>
      <c r="I9" s="192">
        <v>128571</v>
      </c>
      <c r="J9" s="193">
        <v>1890</v>
      </c>
      <c r="K9" s="238" t="s">
        <v>107</v>
      </c>
      <c r="L9" s="192" t="s">
        <v>107</v>
      </c>
      <c r="M9" s="193" t="s">
        <v>107</v>
      </c>
      <c r="N9" s="196" t="str">
        <f t="shared" si="0"/>
        <v>玉名</v>
      </c>
    </row>
    <row r="10" spans="1:14" ht="18" customHeight="1">
      <c r="A10" s="57" t="s">
        <v>121</v>
      </c>
      <c r="B10" s="194">
        <v>1393855</v>
      </c>
      <c r="C10" s="192">
        <v>1371264</v>
      </c>
      <c r="D10" s="193">
        <v>22591</v>
      </c>
      <c r="E10" s="194">
        <v>80465</v>
      </c>
      <c r="F10" s="192">
        <v>80050</v>
      </c>
      <c r="G10" s="193">
        <v>415</v>
      </c>
      <c r="H10" s="194">
        <v>675637</v>
      </c>
      <c r="I10" s="192">
        <v>673332</v>
      </c>
      <c r="J10" s="193">
        <v>2305</v>
      </c>
      <c r="K10" s="238" t="s">
        <v>107</v>
      </c>
      <c r="L10" s="192" t="s">
        <v>107</v>
      </c>
      <c r="M10" s="193" t="s">
        <v>107</v>
      </c>
      <c r="N10" s="196" t="str">
        <f t="shared" si="0"/>
        <v>天草</v>
      </c>
    </row>
    <row r="11" spans="1:14" ht="18" customHeight="1">
      <c r="A11" s="57" t="s">
        <v>122</v>
      </c>
      <c r="B11" s="194">
        <v>513523</v>
      </c>
      <c r="C11" s="192">
        <v>510895</v>
      </c>
      <c r="D11" s="193">
        <v>2628</v>
      </c>
      <c r="E11" s="194">
        <v>34887</v>
      </c>
      <c r="F11" s="192">
        <v>34849</v>
      </c>
      <c r="G11" s="193">
        <v>37</v>
      </c>
      <c r="H11" s="194">
        <v>81682</v>
      </c>
      <c r="I11" s="192">
        <v>80815</v>
      </c>
      <c r="J11" s="193">
        <v>867</v>
      </c>
      <c r="K11" s="238" t="s">
        <v>107</v>
      </c>
      <c r="L11" s="192" t="s">
        <v>107</v>
      </c>
      <c r="M11" s="193" t="s">
        <v>107</v>
      </c>
      <c r="N11" s="196" t="str">
        <f t="shared" si="0"/>
        <v>山鹿</v>
      </c>
    </row>
    <row r="12" spans="1:14" ht="18" customHeight="1">
      <c r="A12" s="57" t="s">
        <v>123</v>
      </c>
      <c r="B12" s="194">
        <v>4041110</v>
      </c>
      <c r="C12" s="192">
        <v>4029289</v>
      </c>
      <c r="D12" s="193">
        <v>11265</v>
      </c>
      <c r="E12" s="194">
        <v>129316</v>
      </c>
      <c r="F12" s="192">
        <v>129231</v>
      </c>
      <c r="G12" s="193">
        <v>85</v>
      </c>
      <c r="H12" s="194">
        <v>677548</v>
      </c>
      <c r="I12" s="192">
        <v>640398</v>
      </c>
      <c r="J12" s="193">
        <v>37150</v>
      </c>
      <c r="K12" s="238">
        <v>100</v>
      </c>
      <c r="L12" s="192" t="s">
        <v>107</v>
      </c>
      <c r="M12" s="193">
        <v>100</v>
      </c>
      <c r="N12" s="196" t="str">
        <f t="shared" si="0"/>
        <v>菊池</v>
      </c>
    </row>
    <row r="13" spans="1:14" ht="18" customHeight="1">
      <c r="A13" s="57" t="s">
        <v>124</v>
      </c>
      <c r="B13" s="194">
        <v>1615278</v>
      </c>
      <c r="C13" s="192">
        <v>1604382</v>
      </c>
      <c r="D13" s="193">
        <v>9701</v>
      </c>
      <c r="E13" s="194">
        <v>85026</v>
      </c>
      <c r="F13" s="192">
        <v>84665</v>
      </c>
      <c r="G13" s="193">
        <v>350</v>
      </c>
      <c r="H13" s="194">
        <v>375584</v>
      </c>
      <c r="I13" s="192">
        <v>368810</v>
      </c>
      <c r="J13" s="193">
        <v>2646</v>
      </c>
      <c r="K13" s="238" t="s">
        <v>107</v>
      </c>
      <c r="L13" s="192" t="s">
        <v>107</v>
      </c>
      <c r="M13" s="193" t="s">
        <v>107</v>
      </c>
      <c r="N13" s="196" t="str">
        <f t="shared" si="0"/>
        <v>宇土</v>
      </c>
    </row>
    <row r="14" spans="1:14" ht="18" customHeight="1">
      <c r="A14" s="57" t="s">
        <v>125</v>
      </c>
      <c r="B14" s="194">
        <v>676777</v>
      </c>
      <c r="C14" s="192">
        <v>651664</v>
      </c>
      <c r="D14" s="193">
        <v>25113</v>
      </c>
      <c r="E14" s="194">
        <v>35275</v>
      </c>
      <c r="F14" s="192">
        <v>32589</v>
      </c>
      <c r="G14" s="193">
        <v>2687</v>
      </c>
      <c r="H14" s="194">
        <v>92981</v>
      </c>
      <c r="I14" s="192">
        <v>92868</v>
      </c>
      <c r="J14" s="193">
        <v>113</v>
      </c>
      <c r="K14" s="238" t="s">
        <v>107</v>
      </c>
      <c r="L14" s="192" t="s">
        <v>107</v>
      </c>
      <c r="M14" s="193" t="s">
        <v>107</v>
      </c>
      <c r="N14" s="196" t="str">
        <f t="shared" si="0"/>
        <v>阿蘇</v>
      </c>
    </row>
    <row r="15" spans="1:14" s="3" customFormat="1" ht="18" customHeight="1">
      <c r="A15" s="55" t="s">
        <v>98</v>
      </c>
      <c r="B15" s="197">
        <v>46831854</v>
      </c>
      <c r="C15" s="198">
        <v>46087974</v>
      </c>
      <c r="D15" s="199">
        <v>736800</v>
      </c>
      <c r="E15" s="197">
        <v>2041401</v>
      </c>
      <c r="F15" s="198">
        <v>2029813</v>
      </c>
      <c r="G15" s="199">
        <v>11575</v>
      </c>
      <c r="H15" s="197">
        <v>8697396</v>
      </c>
      <c r="I15" s="198">
        <v>8544505</v>
      </c>
      <c r="J15" s="199">
        <v>148763</v>
      </c>
      <c r="K15" s="239">
        <v>2915</v>
      </c>
      <c r="L15" s="198" t="s">
        <v>107</v>
      </c>
      <c r="M15" s="199">
        <v>2788</v>
      </c>
      <c r="N15" s="201" t="str">
        <f t="shared" si="0"/>
        <v>熊本県計</v>
      </c>
    </row>
    <row r="16" spans="1:14" s="12" customFormat="1" ht="18" customHeight="1">
      <c r="A16" s="13"/>
      <c r="B16" s="240"/>
      <c r="C16" s="241"/>
      <c r="D16" s="242"/>
      <c r="E16" s="240"/>
      <c r="F16" s="241"/>
      <c r="G16" s="242"/>
      <c r="H16" s="240"/>
      <c r="I16" s="241"/>
      <c r="J16" s="242"/>
      <c r="K16" s="243"/>
      <c r="L16" s="241"/>
      <c r="M16" s="242"/>
      <c r="N16" s="244"/>
    </row>
    <row r="17" spans="1:14" ht="18" customHeight="1">
      <c r="A17" s="58" t="s">
        <v>126</v>
      </c>
      <c r="B17" s="207">
        <v>15970033</v>
      </c>
      <c r="C17" s="208">
        <v>15771619</v>
      </c>
      <c r="D17" s="209">
        <v>196168</v>
      </c>
      <c r="E17" s="207">
        <v>830277</v>
      </c>
      <c r="F17" s="208">
        <v>828013</v>
      </c>
      <c r="G17" s="209">
        <v>2264</v>
      </c>
      <c r="H17" s="207">
        <v>2207139</v>
      </c>
      <c r="I17" s="208">
        <v>2174173</v>
      </c>
      <c r="J17" s="209">
        <v>32709</v>
      </c>
      <c r="K17" s="245">
        <v>20</v>
      </c>
      <c r="L17" s="208" t="s">
        <v>107</v>
      </c>
      <c r="M17" s="209">
        <v>20</v>
      </c>
      <c r="N17" s="191" t="str">
        <f>IF(A17="","",A17)</f>
        <v>大分</v>
      </c>
    </row>
    <row r="18" spans="1:14" ht="18" customHeight="1">
      <c r="A18" s="57" t="s">
        <v>127</v>
      </c>
      <c r="B18" s="194">
        <v>4378614</v>
      </c>
      <c r="C18" s="192">
        <v>4346964</v>
      </c>
      <c r="D18" s="193">
        <v>29289</v>
      </c>
      <c r="E18" s="194">
        <v>316876</v>
      </c>
      <c r="F18" s="192">
        <v>316294</v>
      </c>
      <c r="G18" s="193">
        <v>582</v>
      </c>
      <c r="H18" s="194">
        <v>676496</v>
      </c>
      <c r="I18" s="192">
        <v>664870</v>
      </c>
      <c r="J18" s="193">
        <v>11626</v>
      </c>
      <c r="K18" s="238">
        <v>493</v>
      </c>
      <c r="L18" s="192" t="s">
        <v>107</v>
      </c>
      <c r="M18" s="193">
        <v>493</v>
      </c>
      <c r="N18" s="196" t="str">
        <f t="shared" si="0"/>
        <v>別府</v>
      </c>
    </row>
    <row r="19" spans="1:14" ht="18" customHeight="1">
      <c r="A19" s="57" t="s">
        <v>128</v>
      </c>
      <c r="B19" s="194">
        <v>4125275</v>
      </c>
      <c r="C19" s="192">
        <v>4119308</v>
      </c>
      <c r="D19" s="193">
        <v>5967</v>
      </c>
      <c r="E19" s="194">
        <v>69754</v>
      </c>
      <c r="F19" s="192">
        <v>69617</v>
      </c>
      <c r="G19" s="193">
        <v>137</v>
      </c>
      <c r="H19" s="194">
        <v>460248</v>
      </c>
      <c r="I19" s="192">
        <v>457408</v>
      </c>
      <c r="J19" s="193">
        <v>2840</v>
      </c>
      <c r="K19" s="238" t="s">
        <v>107</v>
      </c>
      <c r="L19" s="192" t="s">
        <v>107</v>
      </c>
      <c r="M19" s="193" t="s">
        <v>107</v>
      </c>
      <c r="N19" s="196" t="str">
        <f t="shared" si="0"/>
        <v>中津</v>
      </c>
    </row>
    <row r="20" spans="1:14" ht="18" customHeight="1">
      <c r="A20" s="57" t="s">
        <v>129</v>
      </c>
      <c r="B20" s="194">
        <v>2187125</v>
      </c>
      <c r="C20" s="192">
        <v>2138040</v>
      </c>
      <c r="D20" s="193">
        <v>49069</v>
      </c>
      <c r="E20" s="194">
        <v>143346</v>
      </c>
      <c r="F20" s="192">
        <v>143236</v>
      </c>
      <c r="G20" s="193">
        <v>110</v>
      </c>
      <c r="H20" s="194">
        <v>241097</v>
      </c>
      <c r="I20" s="192">
        <v>223395</v>
      </c>
      <c r="J20" s="193">
        <v>17702</v>
      </c>
      <c r="K20" s="238">
        <v>982</v>
      </c>
      <c r="L20" s="192">
        <v>120</v>
      </c>
      <c r="M20" s="193" t="s">
        <v>107</v>
      </c>
      <c r="N20" s="196" t="str">
        <f t="shared" si="0"/>
        <v>日田</v>
      </c>
    </row>
    <row r="21" spans="1:14" ht="18" customHeight="1">
      <c r="A21" s="57" t="s">
        <v>130</v>
      </c>
      <c r="B21" s="194">
        <v>1870663</v>
      </c>
      <c r="C21" s="192">
        <v>1823658</v>
      </c>
      <c r="D21" s="193">
        <v>47005</v>
      </c>
      <c r="E21" s="194">
        <v>98975</v>
      </c>
      <c r="F21" s="192">
        <v>98853</v>
      </c>
      <c r="G21" s="193">
        <v>122</v>
      </c>
      <c r="H21" s="194">
        <v>411259</v>
      </c>
      <c r="I21" s="192">
        <v>411132</v>
      </c>
      <c r="J21" s="193">
        <v>127</v>
      </c>
      <c r="K21" s="238" t="s">
        <v>107</v>
      </c>
      <c r="L21" s="192" t="s">
        <v>107</v>
      </c>
      <c r="M21" s="193" t="s">
        <v>107</v>
      </c>
      <c r="N21" s="196" t="str">
        <f t="shared" si="0"/>
        <v>佐伯</v>
      </c>
    </row>
    <row r="22" spans="1:14" ht="18" customHeight="1">
      <c r="A22" s="57" t="s">
        <v>131</v>
      </c>
      <c r="B22" s="194">
        <v>1855869</v>
      </c>
      <c r="C22" s="192">
        <v>1849920</v>
      </c>
      <c r="D22" s="193">
        <v>5718</v>
      </c>
      <c r="E22" s="194">
        <v>68790</v>
      </c>
      <c r="F22" s="192">
        <v>68664</v>
      </c>
      <c r="G22" s="193">
        <v>126</v>
      </c>
      <c r="H22" s="194">
        <v>437940</v>
      </c>
      <c r="I22" s="192">
        <v>437398</v>
      </c>
      <c r="J22" s="193">
        <v>542</v>
      </c>
      <c r="K22" s="238" t="s">
        <v>107</v>
      </c>
      <c r="L22" s="192" t="s">
        <v>107</v>
      </c>
      <c r="M22" s="193" t="s">
        <v>107</v>
      </c>
      <c r="N22" s="196" t="str">
        <f t="shared" si="0"/>
        <v>臼杵</v>
      </c>
    </row>
    <row r="23" spans="1:14" ht="18" customHeight="1">
      <c r="A23" s="57" t="s">
        <v>132</v>
      </c>
      <c r="B23" s="194">
        <v>452399</v>
      </c>
      <c r="C23" s="192">
        <v>449089</v>
      </c>
      <c r="D23" s="193">
        <v>3310</v>
      </c>
      <c r="E23" s="194">
        <v>28793</v>
      </c>
      <c r="F23" s="192">
        <v>28793</v>
      </c>
      <c r="G23" s="193" t="s">
        <v>107</v>
      </c>
      <c r="H23" s="194">
        <v>93519</v>
      </c>
      <c r="I23" s="192">
        <v>93357</v>
      </c>
      <c r="J23" s="193">
        <v>161</v>
      </c>
      <c r="K23" s="238" t="s">
        <v>107</v>
      </c>
      <c r="L23" s="192" t="s">
        <v>107</v>
      </c>
      <c r="M23" s="193" t="s">
        <v>107</v>
      </c>
      <c r="N23" s="196" t="str">
        <f t="shared" si="0"/>
        <v>竹田</v>
      </c>
    </row>
    <row r="24" spans="1:14" ht="18" customHeight="1">
      <c r="A24" s="57" t="s">
        <v>133</v>
      </c>
      <c r="B24" s="194">
        <v>3209493</v>
      </c>
      <c r="C24" s="192">
        <v>3182311</v>
      </c>
      <c r="D24" s="193">
        <v>27182</v>
      </c>
      <c r="E24" s="194">
        <v>267556</v>
      </c>
      <c r="F24" s="192">
        <v>267556</v>
      </c>
      <c r="G24" s="193" t="s">
        <v>107</v>
      </c>
      <c r="H24" s="194">
        <v>637553</v>
      </c>
      <c r="I24" s="192">
        <v>636833</v>
      </c>
      <c r="J24" s="193">
        <v>720</v>
      </c>
      <c r="K24" s="238" t="s">
        <v>107</v>
      </c>
      <c r="L24" s="192" t="s">
        <v>107</v>
      </c>
      <c r="M24" s="193" t="s">
        <v>107</v>
      </c>
      <c r="N24" s="196" t="str">
        <f t="shared" si="0"/>
        <v>宇佐</v>
      </c>
    </row>
    <row r="25" spans="1:14" ht="18" customHeight="1">
      <c r="A25" s="57" t="s">
        <v>134</v>
      </c>
      <c r="B25" s="194">
        <v>345614</v>
      </c>
      <c r="C25" s="192">
        <v>345177</v>
      </c>
      <c r="D25" s="193">
        <v>400</v>
      </c>
      <c r="E25" s="194">
        <v>22315</v>
      </c>
      <c r="F25" s="192">
        <v>22302</v>
      </c>
      <c r="G25" s="193">
        <v>13</v>
      </c>
      <c r="H25" s="194">
        <v>94346</v>
      </c>
      <c r="I25" s="192">
        <v>94131</v>
      </c>
      <c r="J25" s="193">
        <v>215</v>
      </c>
      <c r="K25" s="238" t="s">
        <v>107</v>
      </c>
      <c r="L25" s="192" t="s">
        <v>107</v>
      </c>
      <c r="M25" s="193" t="s">
        <v>107</v>
      </c>
      <c r="N25" s="196" t="str">
        <f t="shared" si="0"/>
        <v>三重</v>
      </c>
    </row>
    <row r="26" spans="1:14" s="3" customFormat="1" ht="18" customHeight="1">
      <c r="A26" s="212" t="s">
        <v>99</v>
      </c>
      <c r="B26" s="197">
        <v>34395085</v>
      </c>
      <c r="C26" s="198">
        <v>34026086</v>
      </c>
      <c r="D26" s="199">
        <v>364109</v>
      </c>
      <c r="E26" s="197">
        <v>1846682</v>
      </c>
      <c r="F26" s="198">
        <v>1843327</v>
      </c>
      <c r="G26" s="199">
        <v>3354</v>
      </c>
      <c r="H26" s="197">
        <v>5259596</v>
      </c>
      <c r="I26" s="198">
        <v>5192698</v>
      </c>
      <c r="J26" s="199">
        <v>66642</v>
      </c>
      <c r="K26" s="239">
        <v>1494</v>
      </c>
      <c r="L26" s="198">
        <v>120</v>
      </c>
      <c r="M26" s="199">
        <v>513</v>
      </c>
      <c r="N26" s="201" t="str">
        <f t="shared" si="0"/>
        <v>大分県計</v>
      </c>
    </row>
    <row r="27" spans="1:14" s="12" customFormat="1" ht="18" customHeight="1" thickBot="1">
      <c r="A27" s="261"/>
      <c r="B27" s="262"/>
      <c r="C27" s="263"/>
      <c r="D27" s="264"/>
      <c r="E27" s="262"/>
      <c r="F27" s="263"/>
      <c r="G27" s="264"/>
      <c r="H27" s="262"/>
      <c r="I27" s="263"/>
      <c r="J27" s="264"/>
      <c r="K27" s="265"/>
      <c r="L27" s="263"/>
      <c r="M27" s="264"/>
      <c r="N27" s="266"/>
    </row>
    <row r="28" spans="1:14" ht="18" customHeight="1">
      <c r="A28" s="267" t="s">
        <v>135</v>
      </c>
      <c r="B28" s="268">
        <v>13604370</v>
      </c>
      <c r="C28" s="269">
        <v>13529169</v>
      </c>
      <c r="D28" s="270">
        <v>59855</v>
      </c>
      <c r="E28" s="268">
        <v>518462</v>
      </c>
      <c r="F28" s="269">
        <v>515251</v>
      </c>
      <c r="G28" s="270">
        <v>3211</v>
      </c>
      <c r="H28" s="268">
        <v>1989112</v>
      </c>
      <c r="I28" s="269">
        <v>1974348</v>
      </c>
      <c r="J28" s="270">
        <v>14763</v>
      </c>
      <c r="K28" s="271">
        <v>271</v>
      </c>
      <c r="L28" s="269" t="s">
        <v>107</v>
      </c>
      <c r="M28" s="270" t="s">
        <v>107</v>
      </c>
      <c r="N28" s="272" t="str">
        <f>IF(A28="","",A28)</f>
        <v>宮崎</v>
      </c>
    </row>
    <row r="29" spans="1:14" ht="18" customHeight="1">
      <c r="A29" s="57" t="s">
        <v>136</v>
      </c>
      <c r="B29" s="194">
        <v>6707428</v>
      </c>
      <c r="C29" s="192">
        <v>6589357</v>
      </c>
      <c r="D29" s="193">
        <v>115695</v>
      </c>
      <c r="E29" s="194">
        <v>278649</v>
      </c>
      <c r="F29" s="192">
        <v>278414</v>
      </c>
      <c r="G29" s="193">
        <v>235</v>
      </c>
      <c r="H29" s="194">
        <v>1056247</v>
      </c>
      <c r="I29" s="192">
        <v>1041802</v>
      </c>
      <c r="J29" s="193">
        <v>14445</v>
      </c>
      <c r="K29" s="238">
        <v>119</v>
      </c>
      <c r="L29" s="192">
        <v>89</v>
      </c>
      <c r="M29" s="193">
        <v>29</v>
      </c>
      <c r="N29" s="196" t="str">
        <f aca="true" t="shared" si="1" ref="N29:N47">IF(A29="","",A29)</f>
        <v>都城</v>
      </c>
    </row>
    <row r="30" spans="1:14" ht="18" customHeight="1">
      <c r="A30" s="57" t="s">
        <v>137</v>
      </c>
      <c r="B30" s="194">
        <v>3685329</v>
      </c>
      <c r="C30" s="192">
        <v>3624548</v>
      </c>
      <c r="D30" s="193">
        <v>58673</v>
      </c>
      <c r="E30" s="194">
        <v>205514</v>
      </c>
      <c r="F30" s="192">
        <v>205101</v>
      </c>
      <c r="G30" s="193">
        <v>413</v>
      </c>
      <c r="H30" s="194">
        <v>578369</v>
      </c>
      <c r="I30" s="192">
        <v>569119</v>
      </c>
      <c r="J30" s="193">
        <v>9250</v>
      </c>
      <c r="K30" s="238">
        <v>165</v>
      </c>
      <c r="L30" s="192" t="s">
        <v>107</v>
      </c>
      <c r="M30" s="193">
        <v>165</v>
      </c>
      <c r="N30" s="196" t="str">
        <f t="shared" si="1"/>
        <v>延岡</v>
      </c>
    </row>
    <row r="31" spans="1:14" ht="18" customHeight="1">
      <c r="A31" s="57" t="s">
        <v>138</v>
      </c>
      <c r="B31" s="194">
        <v>1075209</v>
      </c>
      <c r="C31" s="192">
        <v>1064153</v>
      </c>
      <c r="D31" s="193">
        <v>11056</v>
      </c>
      <c r="E31" s="194">
        <v>55658</v>
      </c>
      <c r="F31" s="192">
        <v>55555</v>
      </c>
      <c r="G31" s="193">
        <v>103</v>
      </c>
      <c r="H31" s="194">
        <v>108364</v>
      </c>
      <c r="I31" s="192">
        <v>107995</v>
      </c>
      <c r="J31" s="193">
        <v>370</v>
      </c>
      <c r="K31" s="238" t="s">
        <v>107</v>
      </c>
      <c r="L31" s="192" t="s">
        <v>107</v>
      </c>
      <c r="M31" s="193" t="s">
        <v>107</v>
      </c>
      <c r="N31" s="196" t="str">
        <f t="shared" si="1"/>
        <v>日南</v>
      </c>
    </row>
    <row r="32" spans="1:14" ht="18" customHeight="1">
      <c r="A32" s="57" t="s">
        <v>139</v>
      </c>
      <c r="B32" s="194">
        <v>1406404</v>
      </c>
      <c r="C32" s="192">
        <v>1341305</v>
      </c>
      <c r="D32" s="193">
        <v>61849</v>
      </c>
      <c r="E32" s="194">
        <v>87749</v>
      </c>
      <c r="F32" s="192">
        <v>87614</v>
      </c>
      <c r="G32" s="193">
        <v>136</v>
      </c>
      <c r="H32" s="194">
        <v>154529</v>
      </c>
      <c r="I32" s="192">
        <v>153263</v>
      </c>
      <c r="J32" s="193">
        <v>531</v>
      </c>
      <c r="K32" s="238" t="s">
        <v>107</v>
      </c>
      <c r="L32" s="192" t="s">
        <v>107</v>
      </c>
      <c r="M32" s="193" t="s">
        <v>107</v>
      </c>
      <c r="N32" s="196" t="str">
        <f t="shared" si="1"/>
        <v>小林</v>
      </c>
    </row>
    <row r="33" spans="1:14" ht="18" customHeight="1">
      <c r="A33" s="57" t="s">
        <v>140</v>
      </c>
      <c r="B33" s="194">
        <v>2222118</v>
      </c>
      <c r="C33" s="192">
        <v>2214622</v>
      </c>
      <c r="D33" s="193">
        <v>5836</v>
      </c>
      <c r="E33" s="194">
        <v>72382</v>
      </c>
      <c r="F33" s="192">
        <v>72364</v>
      </c>
      <c r="G33" s="193">
        <v>18</v>
      </c>
      <c r="H33" s="194">
        <v>120837</v>
      </c>
      <c r="I33" s="192">
        <v>107622</v>
      </c>
      <c r="J33" s="193">
        <v>13172</v>
      </c>
      <c r="K33" s="238" t="s">
        <v>107</v>
      </c>
      <c r="L33" s="192" t="s">
        <v>107</v>
      </c>
      <c r="M33" s="193" t="s">
        <v>107</v>
      </c>
      <c r="N33" s="196" t="str">
        <f t="shared" si="1"/>
        <v>高鍋</v>
      </c>
    </row>
    <row r="34" spans="1:14" s="3" customFormat="1" ht="18" customHeight="1">
      <c r="A34" s="55" t="s">
        <v>100</v>
      </c>
      <c r="B34" s="197">
        <v>28700859</v>
      </c>
      <c r="C34" s="198">
        <v>28363154</v>
      </c>
      <c r="D34" s="199">
        <v>312964</v>
      </c>
      <c r="E34" s="197">
        <v>1218415</v>
      </c>
      <c r="F34" s="198">
        <v>1214299</v>
      </c>
      <c r="G34" s="199">
        <v>4116</v>
      </c>
      <c r="H34" s="197">
        <v>4007458</v>
      </c>
      <c r="I34" s="198">
        <v>3954149</v>
      </c>
      <c r="J34" s="199">
        <v>52531</v>
      </c>
      <c r="K34" s="239">
        <v>555</v>
      </c>
      <c r="L34" s="198">
        <v>89</v>
      </c>
      <c r="M34" s="199">
        <v>194</v>
      </c>
      <c r="N34" s="201" t="str">
        <f>IF(A34="","",A34)</f>
        <v>宮崎県計</v>
      </c>
    </row>
    <row r="35" spans="1:14" s="12" customFormat="1" ht="18" customHeight="1">
      <c r="A35" s="213"/>
      <c r="B35" s="214"/>
      <c r="C35" s="215"/>
      <c r="D35" s="216"/>
      <c r="E35" s="214"/>
      <c r="F35" s="215"/>
      <c r="G35" s="216"/>
      <c r="H35" s="214"/>
      <c r="I35" s="215"/>
      <c r="J35" s="216"/>
      <c r="K35" s="246"/>
      <c r="L35" s="215"/>
      <c r="M35" s="216"/>
      <c r="N35" s="247"/>
    </row>
    <row r="36" spans="1:14" ht="18" customHeight="1">
      <c r="A36" s="219" t="s">
        <v>101</v>
      </c>
      <c r="B36" s="220">
        <v>25512266</v>
      </c>
      <c r="C36" s="221">
        <v>24178237</v>
      </c>
      <c r="D36" s="222">
        <v>1331745</v>
      </c>
      <c r="E36" s="220">
        <v>1095190</v>
      </c>
      <c r="F36" s="221">
        <v>1069930</v>
      </c>
      <c r="G36" s="222">
        <v>25260</v>
      </c>
      <c r="H36" s="220">
        <v>3873977</v>
      </c>
      <c r="I36" s="221">
        <v>3833757</v>
      </c>
      <c r="J36" s="222">
        <v>39506</v>
      </c>
      <c r="K36" s="220">
        <v>29</v>
      </c>
      <c r="L36" s="221" t="s">
        <v>107</v>
      </c>
      <c r="M36" s="222">
        <v>29</v>
      </c>
      <c r="N36" s="224" t="str">
        <f>IF(A36="","",A36)</f>
        <v>鹿児島</v>
      </c>
    </row>
    <row r="37" spans="1:14" ht="18" customHeight="1">
      <c r="A37" s="57" t="s">
        <v>141</v>
      </c>
      <c r="B37" s="194">
        <v>1907156</v>
      </c>
      <c r="C37" s="192">
        <v>1820610</v>
      </c>
      <c r="D37" s="193">
        <v>86546</v>
      </c>
      <c r="E37" s="194">
        <v>124460</v>
      </c>
      <c r="F37" s="192">
        <v>124338</v>
      </c>
      <c r="G37" s="193">
        <v>122</v>
      </c>
      <c r="H37" s="194">
        <v>152214</v>
      </c>
      <c r="I37" s="192">
        <v>151519</v>
      </c>
      <c r="J37" s="193">
        <v>695</v>
      </c>
      <c r="K37" s="194">
        <v>4308</v>
      </c>
      <c r="L37" s="192">
        <v>668</v>
      </c>
      <c r="M37" s="193">
        <v>3641</v>
      </c>
      <c r="N37" s="196" t="str">
        <f t="shared" si="1"/>
        <v>川内</v>
      </c>
    </row>
    <row r="38" spans="1:14" ht="18" customHeight="1">
      <c r="A38" s="57" t="s">
        <v>142</v>
      </c>
      <c r="B38" s="194">
        <v>2443504</v>
      </c>
      <c r="C38" s="192">
        <v>2405380</v>
      </c>
      <c r="D38" s="193">
        <v>37733</v>
      </c>
      <c r="E38" s="194">
        <v>177548</v>
      </c>
      <c r="F38" s="192">
        <v>177122</v>
      </c>
      <c r="G38" s="193">
        <v>427</v>
      </c>
      <c r="H38" s="194">
        <v>274354</v>
      </c>
      <c r="I38" s="192">
        <v>271467</v>
      </c>
      <c r="J38" s="193">
        <v>2887</v>
      </c>
      <c r="K38" s="194">
        <v>68</v>
      </c>
      <c r="L38" s="192" t="s">
        <v>107</v>
      </c>
      <c r="M38" s="193" t="s">
        <v>107</v>
      </c>
      <c r="N38" s="196" t="str">
        <f t="shared" si="1"/>
        <v>鹿屋</v>
      </c>
    </row>
    <row r="39" spans="1:14" ht="18" customHeight="1">
      <c r="A39" s="57" t="s">
        <v>143</v>
      </c>
      <c r="B39" s="194">
        <v>1412326</v>
      </c>
      <c r="C39" s="192">
        <v>1393151</v>
      </c>
      <c r="D39" s="193">
        <v>18093</v>
      </c>
      <c r="E39" s="194">
        <v>78358</v>
      </c>
      <c r="F39" s="192">
        <v>77226</v>
      </c>
      <c r="G39" s="193">
        <v>1132</v>
      </c>
      <c r="H39" s="194">
        <v>387811</v>
      </c>
      <c r="I39" s="192">
        <v>383019</v>
      </c>
      <c r="J39" s="193">
        <v>4792</v>
      </c>
      <c r="K39" s="194">
        <v>166</v>
      </c>
      <c r="L39" s="192" t="s">
        <v>107</v>
      </c>
      <c r="M39" s="193">
        <v>166</v>
      </c>
      <c r="N39" s="196" t="str">
        <f t="shared" si="1"/>
        <v>大島</v>
      </c>
    </row>
    <row r="40" spans="1:14" ht="18" customHeight="1">
      <c r="A40" s="57" t="s">
        <v>144</v>
      </c>
      <c r="B40" s="194">
        <v>1703898</v>
      </c>
      <c r="C40" s="192">
        <v>1662050</v>
      </c>
      <c r="D40" s="193">
        <v>41848</v>
      </c>
      <c r="E40" s="194">
        <v>123590</v>
      </c>
      <c r="F40" s="192">
        <v>123491</v>
      </c>
      <c r="G40" s="193">
        <v>98</v>
      </c>
      <c r="H40" s="194">
        <v>154804</v>
      </c>
      <c r="I40" s="192">
        <v>150874</v>
      </c>
      <c r="J40" s="193">
        <v>3930</v>
      </c>
      <c r="K40" s="194" t="s">
        <v>107</v>
      </c>
      <c r="L40" s="192" t="s">
        <v>107</v>
      </c>
      <c r="M40" s="193" t="s">
        <v>107</v>
      </c>
      <c r="N40" s="196" t="str">
        <f t="shared" si="1"/>
        <v>出水</v>
      </c>
    </row>
    <row r="41" spans="1:14" ht="18" customHeight="1">
      <c r="A41" s="57" t="s">
        <v>145</v>
      </c>
      <c r="B41" s="194">
        <v>564764</v>
      </c>
      <c r="C41" s="192">
        <v>562096</v>
      </c>
      <c r="D41" s="193">
        <v>2238</v>
      </c>
      <c r="E41" s="194">
        <v>36078</v>
      </c>
      <c r="F41" s="192">
        <v>36072</v>
      </c>
      <c r="G41" s="193">
        <v>6</v>
      </c>
      <c r="H41" s="194">
        <v>174281</v>
      </c>
      <c r="I41" s="192">
        <v>172919</v>
      </c>
      <c r="J41" s="193">
        <v>1362</v>
      </c>
      <c r="K41" s="194">
        <v>19</v>
      </c>
      <c r="L41" s="192" t="s">
        <v>107</v>
      </c>
      <c r="M41" s="193">
        <v>19</v>
      </c>
      <c r="N41" s="196" t="str">
        <f t="shared" si="1"/>
        <v>指宿</v>
      </c>
    </row>
    <row r="42" spans="1:14" ht="18" customHeight="1">
      <c r="A42" s="57" t="s">
        <v>102</v>
      </c>
      <c r="B42" s="194">
        <v>373103</v>
      </c>
      <c r="C42" s="192">
        <v>353772</v>
      </c>
      <c r="D42" s="193">
        <v>19330</v>
      </c>
      <c r="E42" s="194">
        <v>25268</v>
      </c>
      <c r="F42" s="192">
        <v>25008</v>
      </c>
      <c r="G42" s="193">
        <v>260</v>
      </c>
      <c r="H42" s="194">
        <v>83147</v>
      </c>
      <c r="I42" s="192">
        <v>80028</v>
      </c>
      <c r="J42" s="193">
        <v>3095</v>
      </c>
      <c r="K42" s="194" t="s">
        <v>107</v>
      </c>
      <c r="L42" s="192" t="s">
        <v>107</v>
      </c>
      <c r="M42" s="193" t="s">
        <v>107</v>
      </c>
      <c r="N42" s="196" t="str">
        <f t="shared" si="1"/>
        <v>種子島</v>
      </c>
    </row>
    <row r="43" spans="1:14" ht="18" customHeight="1">
      <c r="A43" s="57" t="s">
        <v>146</v>
      </c>
      <c r="B43" s="194">
        <v>1681130</v>
      </c>
      <c r="C43" s="192">
        <v>1659583</v>
      </c>
      <c r="D43" s="193">
        <v>21547</v>
      </c>
      <c r="E43" s="194">
        <v>106791</v>
      </c>
      <c r="F43" s="192">
        <v>106783</v>
      </c>
      <c r="G43" s="193">
        <v>8</v>
      </c>
      <c r="H43" s="194">
        <v>139395</v>
      </c>
      <c r="I43" s="192">
        <v>138750</v>
      </c>
      <c r="J43" s="193">
        <v>644</v>
      </c>
      <c r="K43" s="194" t="s">
        <v>107</v>
      </c>
      <c r="L43" s="192" t="s">
        <v>107</v>
      </c>
      <c r="M43" s="193" t="s">
        <v>107</v>
      </c>
      <c r="N43" s="196" t="str">
        <f t="shared" si="1"/>
        <v>知覧</v>
      </c>
    </row>
    <row r="44" spans="1:14" ht="18" customHeight="1">
      <c r="A44" s="57" t="s">
        <v>103</v>
      </c>
      <c r="B44" s="194">
        <v>1733046</v>
      </c>
      <c r="C44" s="192">
        <v>1709341</v>
      </c>
      <c r="D44" s="193">
        <v>23430</v>
      </c>
      <c r="E44" s="194">
        <v>130874</v>
      </c>
      <c r="F44" s="192">
        <v>130670</v>
      </c>
      <c r="G44" s="193">
        <v>204</v>
      </c>
      <c r="H44" s="194">
        <v>221767</v>
      </c>
      <c r="I44" s="192">
        <v>221067</v>
      </c>
      <c r="J44" s="193">
        <v>700</v>
      </c>
      <c r="K44" s="194">
        <v>130</v>
      </c>
      <c r="L44" s="192">
        <v>54</v>
      </c>
      <c r="M44" s="193">
        <v>76</v>
      </c>
      <c r="N44" s="196" t="str">
        <f t="shared" si="1"/>
        <v>伊集院</v>
      </c>
    </row>
    <row r="45" spans="1:14" ht="18" customHeight="1">
      <c r="A45" s="57" t="s">
        <v>104</v>
      </c>
      <c r="B45" s="194">
        <v>4483846</v>
      </c>
      <c r="C45" s="192">
        <v>4429673</v>
      </c>
      <c r="D45" s="193">
        <v>53606</v>
      </c>
      <c r="E45" s="194">
        <v>160341</v>
      </c>
      <c r="F45" s="192">
        <v>160175</v>
      </c>
      <c r="G45" s="193">
        <v>167</v>
      </c>
      <c r="H45" s="194">
        <v>795292</v>
      </c>
      <c r="I45" s="192">
        <v>787507</v>
      </c>
      <c r="J45" s="193">
        <v>7500</v>
      </c>
      <c r="K45" s="194">
        <v>1411</v>
      </c>
      <c r="L45" s="192" t="s">
        <v>107</v>
      </c>
      <c r="M45" s="193">
        <v>1411</v>
      </c>
      <c r="N45" s="196" t="str">
        <f t="shared" si="1"/>
        <v>加治木</v>
      </c>
    </row>
    <row r="46" spans="1:14" ht="18" customHeight="1">
      <c r="A46" s="57" t="s">
        <v>147</v>
      </c>
      <c r="B46" s="194">
        <v>2040329</v>
      </c>
      <c r="C46" s="192">
        <v>2031606</v>
      </c>
      <c r="D46" s="193">
        <v>8657</v>
      </c>
      <c r="E46" s="194">
        <v>109776</v>
      </c>
      <c r="F46" s="192">
        <v>109640</v>
      </c>
      <c r="G46" s="193">
        <v>136</v>
      </c>
      <c r="H46" s="194">
        <v>133111</v>
      </c>
      <c r="I46" s="192">
        <v>131462</v>
      </c>
      <c r="J46" s="193">
        <v>1648</v>
      </c>
      <c r="K46" s="194">
        <v>199</v>
      </c>
      <c r="L46" s="192" t="s">
        <v>107</v>
      </c>
      <c r="M46" s="193">
        <v>199</v>
      </c>
      <c r="N46" s="196" t="str">
        <f t="shared" si="1"/>
        <v>大隅</v>
      </c>
    </row>
    <row r="47" spans="1:14" s="3" customFormat="1" ht="18" customHeight="1">
      <c r="A47" s="55" t="s">
        <v>105</v>
      </c>
      <c r="B47" s="197">
        <v>43855366</v>
      </c>
      <c r="C47" s="198">
        <v>42205500</v>
      </c>
      <c r="D47" s="199">
        <v>1644772</v>
      </c>
      <c r="E47" s="197">
        <v>2168274</v>
      </c>
      <c r="F47" s="198">
        <v>2140454</v>
      </c>
      <c r="G47" s="199">
        <v>27821</v>
      </c>
      <c r="H47" s="197">
        <v>6390152</v>
      </c>
      <c r="I47" s="198">
        <v>6322371</v>
      </c>
      <c r="J47" s="199">
        <v>66759</v>
      </c>
      <c r="K47" s="197">
        <v>6330</v>
      </c>
      <c r="L47" s="198">
        <v>721</v>
      </c>
      <c r="M47" s="199">
        <v>5541</v>
      </c>
      <c r="N47" s="201" t="str">
        <f t="shared" si="1"/>
        <v>鹿児島県計</v>
      </c>
    </row>
    <row r="48" spans="1:14" s="12" customFormat="1" ht="18" customHeight="1">
      <c r="A48" s="33"/>
      <c r="B48" s="240"/>
      <c r="C48" s="241"/>
      <c r="D48" s="242"/>
      <c r="E48" s="240"/>
      <c r="F48" s="241"/>
      <c r="G48" s="242"/>
      <c r="H48" s="240"/>
      <c r="I48" s="241"/>
      <c r="J48" s="242"/>
      <c r="K48" s="240"/>
      <c r="L48" s="241"/>
      <c r="M48" s="242"/>
      <c r="N48" s="248"/>
    </row>
    <row r="49" spans="1:14" s="3" customFormat="1" ht="18" customHeight="1" thickBot="1">
      <c r="A49" s="56" t="s">
        <v>15</v>
      </c>
      <c r="B49" s="249">
        <v>1291673</v>
      </c>
      <c r="C49" s="250">
        <v>202834</v>
      </c>
      <c r="D49" s="251">
        <v>931156</v>
      </c>
      <c r="E49" s="249">
        <v>9624</v>
      </c>
      <c r="F49" s="250">
        <v>4112</v>
      </c>
      <c r="G49" s="251">
        <v>4258</v>
      </c>
      <c r="H49" s="249">
        <v>342932</v>
      </c>
      <c r="I49" s="250">
        <v>37557</v>
      </c>
      <c r="J49" s="251">
        <v>305376</v>
      </c>
      <c r="K49" s="249">
        <v>19585</v>
      </c>
      <c r="L49" s="250">
        <v>800</v>
      </c>
      <c r="M49" s="251">
        <v>17725</v>
      </c>
      <c r="N49" s="252" t="s">
        <v>15</v>
      </c>
    </row>
    <row r="50" spans="1:14" s="3" customFormat="1" ht="18" customHeight="1" thickBot="1" thickTop="1">
      <c r="A50" s="60" t="s">
        <v>106</v>
      </c>
      <c r="B50" s="253">
        <v>155074837</v>
      </c>
      <c r="C50" s="254">
        <v>150885548</v>
      </c>
      <c r="D50" s="255">
        <v>3989800</v>
      </c>
      <c r="E50" s="253">
        <v>7284396</v>
      </c>
      <c r="F50" s="254">
        <v>7232006</v>
      </c>
      <c r="G50" s="255">
        <v>51123</v>
      </c>
      <c r="H50" s="253">
        <v>24697535</v>
      </c>
      <c r="I50" s="254">
        <v>24051279</v>
      </c>
      <c r="J50" s="255">
        <v>640070</v>
      </c>
      <c r="K50" s="256">
        <v>30879</v>
      </c>
      <c r="L50" s="254">
        <v>1731</v>
      </c>
      <c r="M50" s="257">
        <v>26761</v>
      </c>
      <c r="N50" s="236"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5" r:id="rId1"/>
  <headerFooter alignWithMargins="0">
    <oddFooter>&amp;R熊本国税局
国税徴収１
(H26)</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N50"/>
  <sheetViews>
    <sheetView showGridLines="0" zoomScaleSheetLayoutView="100" workbookViewId="0" topLeftCell="H40">
      <selection activeCell="K31" sqref="K31"/>
    </sheetView>
  </sheetViews>
  <sheetFormatPr defaultColWidth="5.87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9.75390625" style="2" bestFit="1" customWidth="1"/>
    <col min="7" max="7" width="9.125" style="2" bestFit="1" customWidth="1"/>
    <col min="8" max="8" width="10.625" style="2" bestFit="1" customWidth="1"/>
    <col min="9" max="9" width="9.50390625" style="2" bestFit="1" customWidth="1"/>
    <col min="10" max="10" width="9.125" style="2" bestFit="1" customWidth="1"/>
    <col min="11" max="11" width="11.625" style="2" customWidth="1"/>
    <col min="12" max="13" width="11.375" style="2" bestFit="1" customWidth="1"/>
    <col min="14" max="14" width="11.625" style="5" customWidth="1"/>
    <col min="15" max="16" width="8.25390625" style="2" bestFit="1" customWidth="1"/>
    <col min="17" max="16384" width="5.875" style="2" customWidth="1"/>
  </cols>
  <sheetData>
    <row r="1" ht="12" thickBot="1">
      <c r="A1" s="2" t="s">
        <v>84</v>
      </c>
    </row>
    <row r="2" spans="1:14" s="5" customFormat="1" ht="15" customHeight="1">
      <c r="A2" s="352" t="s">
        <v>12</v>
      </c>
      <c r="B2" s="287" t="s">
        <v>174</v>
      </c>
      <c r="C2" s="288"/>
      <c r="D2" s="289"/>
      <c r="E2" s="287" t="s">
        <v>158</v>
      </c>
      <c r="F2" s="288"/>
      <c r="G2" s="289"/>
      <c r="H2" s="287" t="s">
        <v>175</v>
      </c>
      <c r="I2" s="288"/>
      <c r="J2" s="289"/>
      <c r="K2" s="287" t="s">
        <v>177</v>
      </c>
      <c r="L2" s="288"/>
      <c r="M2" s="289"/>
      <c r="N2" s="348" t="s">
        <v>54</v>
      </c>
    </row>
    <row r="3" spans="1:14" s="5" customFormat="1" ht="16.5" customHeight="1">
      <c r="A3" s="353"/>
      <c r="B3" s="32" t="s">
        <v>13</v>
      </c>
      <c r="C3" s="17" t="s">
        <v>11</v>
      </c>
      <c r="D3" s="19" t="s">
        <v>14</v>
      </c>
      <c r="E3" s="32" t="s">
        <v>13</v>
      </c>
      <c r="F3" s="17" t="s">
        <v>11</v>
      </c>
      <c r="G3" s="19" t="s">
        <v>14</v>
      </c>
      <c r="H3" s="32" t="s">
        <v>13</v>
      </c>
      <c r="I3" s="17" t="s">
        <v>11</v>
      </c>
      <c r="J3" s="19" t="s">
        <v>14</v>
      </c>
      <c r="K3" s="32" t="s">
        <v>13</v>
      </c>
      <c r="L3" s="17" t="s">
        <v>11</v>
      </c>
      <c r="M3" s="19" t="s">
        <v>14</v>
      </c>
      <c r="N3" s="349"/>
    </row>
    <row r="4" spans="1:14" ht="11.25">
      <c r="A4" s="54"/>
      <c r="B4" s="52" t="s">
        <v>2</v>
      </c>
      <c r="C4" s="39" t="s">
        <v>2</v>
      </c>
      <c r="D4" s="53" t="s">
        <v>2</v>
      </c>
      <c r="E4" s="52" t="s">
        <v>2</v>
      </c>
      <c r="F4" s="39" t="s">
        <v>2</v>
      </c>
      <c r="G4" s="53" t="s">
        <v>2</v>
      </c>
      <c r="H4" s="52" t="s">
        <v>2</v>
      </c>
      <c r="I4" s="39" t="s">
        <v>2</v>
      </c>
      <c r="J4" s="53" t="s">
        <v>2</v>
      </c>
      <c r="K4" s="52" t="s">
        <v>2</v>
      </c>
      <c r="L4" s="39" t="s">
        <v>2</v>
      </c>
      <c r="M4" s="143" t="s">
        <v>2</v>
      </c>
      <c r="N4" s="144"/>
    </row>
    <row r="5" spans="1:14" ht="18" customHeight="1">
      <c r="A5" s="59" t="s">
        <v>96</v>
      </c>
      <c r="B5" s="187">
        <v>47740701</v>
      </c>
      <c r="C5" s="188">
        <v>45819140</v>
      </c>
      <c r="D5" s="189">
        <v>1836027</v>
      </c>
      <c r="E5" s="187" t="s">
        <v>199</v>
      </c>
      <c r="F5" s="188" t="s">
        <v>199</v>
      </c>
      <c r="G5" s="189" t="s">
        <v>199</v>
      </c>
      <c r="H5" s="187" t="s">
        <v>107</v>
      </c>
      <c r="I5" s="188" t="s">
        <v>107</v>
      </c>
      <c r="J5" s="189" t="s">
        <v>107</v>
      </c>
      <c r="K5" s="187" t="s">
        <v>107</v>
      </c>
      <c r="L5" s="188" t="s">
        <v>107</v>
      </c>
      <c r="M5" s="189" t="s">
        <v>107</v>
      </c>
      <c r="N5" s="191" t="str">
        <f>A5</f>
        <v>熊本西</v>
      </c>
    </row>
    <row r="6" spans="1:14" ht="18" customHeight="1">
      <c r="A6" s="57" t="s">
        <v>97</v>
      </c>
      <c r="B6" s="194">
        <v>18428627</v>
      </c>
      <c r="C6" s="192">
        <v>17948041</v>
      </c>
      <c r="D6" s="193">
        <v>462164</v>
      </c>
      <c r="E6" s="194">
        <v>10519544</v>
      </c>
      <c r="F6" s="192">
        <v>10519544</v>
      </c>
      <c r="G6" s="193" t="s">
        <v>107</v>
      </c>
      <c r="H6" s="194" t="s">
        <v>107</v>
      </c>
      <c r="I6" s="192" t="s">
        <v>107</v>
      </c>
      <c r="J6" s="193" t="s">
        <v>107</v>
      </c>
      <c r="K6" s="194" t="s">
        <v>107</v>
      </c>
      <c r="L6" s="192" t="s">
        <v>107</v>
      </c>
      <c r="M6" s="193" t="s">
        <v>107</v>
      </c>
      <c r="N6" s="196" t="str">
        <f aca="true" t="shared" si="0" ref="N6:N50">A6</f>
        <v>熊本東</v>
      </c>
    </row>
    <row r="7" spans="1:14" ht="18" customHeight="1">
      <c r="A7" s="57" t="s">
        <v>118</v>
      </c>
      <c r="B7" s="194">
        <v>8868238</v>
      </c>
      <c r="C7" s="192">
        <v>8401349</v>
      </c>
      <c r="D7" s="193">
        <v>453263</v>
      </c>
      <c r="E7" s="194">
        <v>838360</v>
      </c>
      <c r="F7" s="192">
        <v>838317</v>
      </c>
      <c r="G7" s="193">
        <v>43</v>
      </c>
      <c r="H7" s="194" t="s">
        <v>107</v>
      </c>
      <c r="I7" s="192" t="s">
        <v>107</v>
      </c>
      <c r="J7" s="193" t="s">
        <v>107</v>
      </c>
      <c r="K7" s="194" t="s">
        <v>107</v>
      </c>
      <c r="L7" s="192" t="s">
        <v>107</v>
      </c>
      <c r="M7" s="193" t="s">
        <v>107</v>
      </c>
      <c r="N7" s="196" t="str">
        <f t="shared" si="0"/>
        <v>八代</v>
      </c>
    </row>
    <row r="8" spans="1:14" ht="18" customHeight="1">
      <c r="A8" s="57" t="s">
        <v>119</v>
      </c>
      <c r="B8" s="194">
        <v>5103695</v>
      </c>
      <c r="C8" s="192">
        <v>4831950</v>
      </c>
      <c r="D8" s="193">
        <v>267723</v>
      </c>
      <c r="E8" s="194">
        <v>3206401</v>
      </c>
      <c r="F8" s="192">
        <v>3206314</v>
      </c>
      <c r="G8" s="193">
        <v>86</v>
      </c>
      <c r="H8" s="194" t="s">
        <v>107</v>
      </c>
      <c r="I8" s="192" t="s">
        <v>107</v>
      </c>
      <c r="J8" s="193" t="s">
        <v>107</v>
      </c>
      <c r="K8" s="194" t="s">
        <v>107</v>
      </c>
      <c r="L8" s="192" t="s">
        <v>107</v>
      </c>
      <c r="M8" s="193" t="s">
        <v>107</v>
      </c>
      <c r="N8" s="196" t="str">
        <f t="shared" si="0"/>
        <v>人吉</v>
      </c>
    </row>
    <row r="9" spans="1:14" ht="18" customHeight="1">
      <c r="A9" s="57" t="s">
        <v>120</v>
      </c>
      <c r="B9" s="194">
        <v>7200042</v>
      </c>
      <c r="C9" s="192">
        <v>6972425</v>
      </c>
      <c r="D9" s="193">
        <v>221850</v>
      </c>
      <c r="E9" s="194" t="s">
        <v>199</v>
      </c>
      <c r="F9" s="192" t="s">
        <v>199</v>
      </c>
      <c r="G9" s="193" t="s">
        <v>199</v>
      </c>
      <c r="H9" s="194" t="s">
        <v>107</v>
      </c>
      <c r="I9" s="192" t="s">
        <v>107</v>
      </c>
      <c r="J9" s="193" t="s">
        <v>107</v>
      </c>
      <c r="K9" s="194" t="s">
        <v>107</v>
      </c>
      <c r="L9" s="192" t="s">
        <v>107</v>
      </c>
      <c r="M9" s="193" t="s">
        <v>107</v>
      </c>
      <c r="N9" s="196" t="str">
        <f t="shared" si="0"/>
        <v>玉名</v>
      </c>
    </row>
    <row r="10" spans="1:14" ht="18" customHeight="1">
      <c r="A10" s="57" t="s">
        <v>121</v>
      </c>
      <c r="B10" s="194">
        <v>5442754</v>
      </c>
      <c r="C10" s="192">
        <v>5134889</v>
      </c>
      <c r="D10" s="193">
        <v>301915</v>
      </c>
      <c r="E10" s="194" t="s">
        <v>199</v>
      </c>
      <c r="F10" s="192" t="s">
        <v>199</v>
      </c>
      <c r="G10" s="193" t="s">
        <v>199</v>
      </c>
      <c r="H10" s="194" t="s">
        <v>107</v>
      </c>
      <c r="I10" s="192" t="s">
        <v>107</v>
      </c>
      <c r="J10" s="193" t="s">
        <v>107</v>
      </c>
      <c r="K10" s="194" t="s">
        <v>107</v>
      </c>
      <c r="L10" s="192" t="s">
        <v>107</v>
      </c>
      <c r="M10" s="193" t="s">
        <v>107</v>
      </c>
      <c r="N10" s="196" t="str">
        <f t="shared" si="0"/>
        <v>天草</v>
      </c>
    </row>
    <row r="11" spans="1:14" ht="18" customHeight="1">
      <c r="A11" s="57" t="s">
        <v>122</v>
      </c>
      <c r="B11" s="194">
        <v>2555991</v>
      </c>
      <c r="C11" s="192">
        <v>2458928</v>
      </c>
      <c r="D11" s="193">
        <v>94054</v>
      </c>
      <c r="E11" s="194" t="s">
        <v>199</v>
      </c>
      <c r="F11" s="192" t="s">
        <v>199</v>
      </c>
      <c r="G11" s="193" t="s">
        <v>199</v>
      </c>
      <c r="H11" s="194" t="s">
        <v>107</v>
      </c>
      <c r="I11" s="192" t="s">
        <v>107</v>
      </c>
      <c r="J11" s="193" t="s">
        <v>107</v>
      </c>
      <c r="K11" s="194" t="s">
        <v>107</v>
      </c>
      <c r="L11" s="192" t="s">
        <v>107</v>
      </c>
      <c r="M11" s="193" t="s">
        <v>107</v>
      </c>
      <c r="N11" s="196" t="str">
        <f t="shared" si="0"/>
        <v>山鹿</v>
      </c>
    </row>
    <row r="12" spans="1:14" ht="18" customHeight="1">
      <c r="A12" s="57" t="s">
        <v>123</v>
      </c>
      <c r="B12" s="194">
        <v>17910658</v>
      </c>
      <c r="C12" s="192">
        <v>17648904</v>
      </c>
      <c r="D12" s="193">
        <v>243725</v>
      </c>
      <c r="E12" s="194" t="s">
        <v>199</v>
      </c>
      <c r="F12" s="192" t="s">
        <v>199</v>
      </c>
      <c r="G12" s="193" t="s">
        <v>199</v>
      </c>
      <c r="H12" s="194" t="s">
        <v>107</v>
      </c>
      <c r="I12" s="192" t="s">
        <v>107</v>
      </c>
      <c r="J12" s="193" t="s">
        <v>107</v>
      </c>
      <c r="K12" s="194" t="s">
        <v>107</v>
      </c>
      <c r="L12" s="192" t="s">
        <v>107</v>
      </c>
      <c r="M12" s="193" t="s">
        <v>107</v>
      </c>
      <c r="N12" s="196" t="str">
        <f t="shared" si="0"/>
        <v>菊池</v>
      </c>
    </row>
    <row r="13" spans="1:14" ht="18" customHeight="1">
      <c r="A13" s="57" t="s">
        <v>124</v>
      </c>
      <c r="B13" s="194">
        <v>5191615</v>
      </c>
      <c r="C13" s="192">
        <v>5020498</v>
      </c>
      <c r="D13" s="193">
        <v>165581</v>
      </c>
      <c r="E13" s="194" t="s">
        <v>199</v>
      </c>
      <c r="F13" s="192" t="s">
        <v>199</v>
      </c>
      <c r="G13" s="193" t="s">
        <v>199</v>
      </c>
      <c r="H13" s="194" t="s">
        <v>107</v>
      </c>
      <c r="I13" s="192" t="s">
        <v>107</v>
      </c>
      <c r="J13" s="193" t="s">
        <v>107</v>
      </c>
      <c r="K13" s="194" t="s">
        <v>107</v>
      </c>
      <c r="L13" s="192" t="s">
        <v>107</v>
      </c>
      <c r="M13" s="193" t="s">
        <v>107</v>
      </c>
      <c r="N13" s="196" t="str">
        <f t="shared" si="0"/>
        <v>宇土</v>
      </c>
    </row>
    <row r="14" spans="1:14" ht="18" customHeight="1">
      <c r="A14" s="57" t="s">
        <v>125</v>
      </c>
      <c r="B14" s="194">
        <v>3864915</v>
      </c>
      <c r="C14" s="192">
        <v>3637933</v>
      </c>
      <c r="D14" s="193">
        <v>221572</v>
      </c>
      <c r="E14" s="194">
        <v>49316</v>
      </c>
      <c r="F14" s="192">
        <v>49300</v>
      </c>
      <c r="G14" s="193">
        <v>16</v>
      </c>
      <c r="H14" s="194" t="s">
        <v>107</v>
      </c>
      <c r="I14" s="192" t="s">
        <v>107</v>
      </c>
      <c r="J14" s="193" t="s">
        <v>107</v>
      </c>
      <c r="K14" s="194" t="s">
        <v>107</v>
      </c>
      <c r="L14" s="192" t="s">
        <v>107</v>
      </c>
      <c r="M14" s="193" t="s">
        <v>107</v>
      </c>
      <c r="N14" s="196" t="str">
        <f t="shared" si="0"/>
        <v>阿蘇</v>
      </c>
    </row>
    <row r="15" spans="1:14" s="3" customFormat="1" ht="18" customHeight="1">
      <c r="A15" s="55" t="s">
        <v>98</v>
      </c>
      <c r="B15" s="197">
        <v>122307236</v>
      </c>
      <c r="C15" s="198">
        <v>117874056</v>
      </c>
      <c r="D15" s="199">
        <v>4267873</v>
      </c>
      <c r="E15" s="197">
        <v>14862184</v>
      </c>
      <c r="F15" s="198">
        <v>14862038</v>
      </c>
      <c r="G15" s="199">
        <v>145</v>
      </c>
      <c r="H15" s="197" t="s">
        <v>107</v>
      </c>
      <c r="I15" s="198" t="s">
        <v>107</v>
      </c>
      <c r="J15" s="199" t="s">
        <v>107</v>
      </c>
      <c r="K15" s="197" t="s">
        <v>107</v>
      </c>
      <c r="L15" s="198" t="s">
        <v>107</v>
      </c>
      <c r="M15" s="199" t="s">
        <v>107</v>
      </c>
      <c r="N15" s="201" t="str">
        <f t="shared" si="0"/>
        <v>熊本県計</v>
      </c>
    </row>
    <row r="16" spans="1:14" s="12" customFormat="1" ht="18" customHeight="1">
      <c r="A16" s="13"/>
      <c r="B16" s="202"/>
      <c r="C16" s="203"/>
      <c r="D16" s="204"/>
      <c r="E16" s="202"/>
      <c r="F16" s="203"/>
      <c r="G16" s="204"/>
      <c r="H16" s="202"/>
      <c r="I16" s="203"/>
      <c r="J16" s="204"/>
      <c r="K16" s="202"/>
      <c r="L16" s="203"/>
      <c r="M16" s="204"/>
      <c r="N16" s="206"/>
    </row>
    <row r="17" spans="1:14" ht="18" customHeight="1">
      <c r="A17" s="58" t="s">
        <v>126</v>
      </c>
      <c r="B17" s="207">
        <v>42892553</v>
      </c>
      <c r="C17" s="208">
        <v>41640529</v>
      </c>
      <c r="D17" s="209">
        <v>1192893</v>
      </c>
      <c r="E17" s="207">
        <v>29518</v>
      </c>
      <c r="F17" s="208">
        <v>29442</v>
      </c>
      <c r="G17" s="209">
        <v>76</v>
      </c>
      <c r="H17" s="207" t="s">
        <v>107</v>
      </c>
      <c r="I17" s="208" t="s">
        <v>107</v>
      </c>
      <c r="J17" s="209" t="s">
        <v>107</v>
      </c>
      <c r="K17" s="207" t="s">
        <v>199</v>
      </c>
      <c r="L17" s="208" t="s">
        <v>199</v>
      </c>
      <c r="M17" s="209" t="s">
        <v>199</v>
      </c>
      <c r="N17" s="211" t="str">
        <f>A17</f>
        <v>大分</v>
      </c>
    </row>
    <row r="18" spans="1:14" ht="18" customHeight="1">
      <c r="A18" s="57" t="s">
        <v>127</v>
      </c>
      <c r="B18" s="194">
        <v>12587374</v>
      </c>
      <c r="C18" s="192">
        <v>12101254</v>
      </c>
      <c r="D18" s="193">
        <v>468357</v>
      </c>
      <c r="E18" s="194">
        <v>4891019</v>
      </c>
      <c r="F18" s="192">
        <v>4891019</v>
      </c>
      <c r="G18" s="193" t="s">
        <v>107</v>
      </c>
      <c r="H18" s="194" t="s">
        <v>107</v>
      </c>
      <c r="I18" s="192" t="s">
        <v>107</v>
      </c>
      <c r="J18" s="193" t="s">
        <v>107</v>
      </c>
      <c r="K18" s="194" t="s">
        <v>107</v>
      </c>
      <c r="L18" s="192" t="s">
        <v>107</v>
      </c>
      <c r="M18" s="193" t="s">
        <v>107</v>
      </c>
      <c r="N18" s="196" t="str">
        <f t="shared" si="0"/>
        <v>別府</v>
      </c>
    </row>
    <row r="19" spans="1:14" ht="18" customHeight="1">
      <c r="A19" s="57" t="s">
        <v>128</v>
      </c>
      <c r="B19" s="194">
        <v>7824629</v>
      </c>
      <c r="C19" s="192">
        <v>7694092</v>
      </c>
      <c r="D19" s="193">
        <v>120065</v>
      </c>
      <c r="E19" s="194">
        <v>40403</v>
      </c>
      <c r="F19" s="192">
        <v>40403</v>
      </c>
      <c r="G19" s="193" t="s">
        <v>107</v>
      </c>
      <c r="H19" s="194" t="s">
        <v>107</v>
      </c>
      <c r="I19" s="192" t="s">
        <v>107</v>
      </c>
      <c r="J19" s="193" t="s">
        <v>107</v>
      </c>
      <c r="K19" s="194" t="s">
        <v>107</v>
      </c>
      <c r="L19" s="192" t="s">
        <v>107</v>
      </c>
      <c r="M19" s="193" t="s">
        <v>107</v>
      </c>
      <c r="N19" s="196" t="str">
        <f t="shared" si="0"/>
        <v>中津</v>
      </c>
    </row>
    <row r="20" spans="1:14" ht="18" customHeight="1">
      <c r="A20" s="57" t="s">
        <v>129</v>
      </c>
      <c r="B20" s="194">
        <v>5659715</v>
      </c>
      <c r="C20" s="192">
        <v>5311018</v>
      </c>
      <c r="D20" s="193">
        <v>343777</v>
      </c>
      <c r="E20" s="194">
        <v>17481548</v>
      </c>
      <c r="F20" s="192">
        <v>17481548</v>
      </c>
      <c r="G20" s="193" t="s">
        <v>107</v>
      </c>
      <c r="H20" s="194" t="s">
        <v>107</v>
      </c>
      <c r="I20" s="192" t="s">
        <v>107</v>
      </c>
      <c r="J20" s="193" t="s">
        <v>107</v>
      </c>
      <c r="K20" s="194" t="s">
        <v>107</v>
      </c>
      <c r="L20" s="192" t="s">
        <v>107</v>
      </c>
      <c r="M20" s="193" t="s">
        <v>107</v>
      </c>
      <c r="N20" s="196" t="str">
        <f t="shared" si="0"/>
        <v>日田</v>
      </c>
    </row>
    <row r="21" spans="1:14" ht="18" customHeight="1">
      <c r="A21" s="57" t="s">
        <v>130</v>
      </c>
      <c r="B21" s="194">
        <v>5296434</v>
      </c>
      <c r="C21" s="192">
        <v>5056523</v>
      </c>
      <c r="D21" s="193">
        <v>236119</v>
      </c>
      <c r="E21" s="194">
        <v>46822</v>
      </c>
      <c r="F21" s="192">
        <v>46822</v>
      </c>
      <c r="G21" s="193" t="s">
        <v>107</v>
      </c>
      <c r="H21" s="194" t="s">
        <v>107</v>
      </c>
      <c r="I21" s="192" t="s">
        <v>107</v>
      </c>
      <c r="J21" s="193" t="s">
        <v>107</v>
      </c>
      <c r="K21" s="194" t="s">
        <v>107</v>
      </c>
      <c r="L21" s="192" t="s">
        <v>107</v>
      </c>
      <c r="M21" s="193" t="s">
        <v>107</v>
      </c>
      <c r="N21" s="196" t="str">
        <f t="shared" si="0"/>
        <v>佐伯</v>
      </c>
    </row>
    <row r="22" spans="1:14" ht="18" customHeight="1">
      <c r="A22" s="57" t="s">
        <v>131</v>
      </c>
      <c r="B22" s="194">
        <v>5636358</v>
      </c>
      <c r="C22" s="192">
        <v>5373992</v>
      </c>
      <c r="D22" s="193">
        <v>259795</v>
      </c>
      <c r="E22" s="194">
        <v>170308</v>
      </c>
      <c r="F22" s="192">
        <v>170308</v>
      </c>
      <c r="G22" s="193" t="s">
        <v>107</v>
      </c>
      <c r="H22" s="194" t="s">
        <v>107</v>
      </c>
      <c r="I22" s="192" t="s">
        <v>107</v>
      </c>
      <c r="J22" s="193" t="s">
        <v>107</v>
      </c>
      <c r="K22" s="194" t="s">
        <v>107</v>
      </c>
      <c r="L22" s="192" t="s">
        <v>107</v>
      </c>
      <c r="M22" s="193" t="s">
        <v>107</v>
      </c>
      <c r="N22" s="196" t="str">
        <f t="shared" si="0"/>
        <v>臼杵</v>
      </c>
    </row>
    <row r="23" spans="1:14" ht="18" customHeight="1">
      <c r="A23" s="57" t="s">
        <v>132</v>
      </c>
      <c r="B23" s="194">
        <v>1105746</v>
      </c>
      <c r="C23" s="192">
        <v>1063994</v>
      </c>
      <c r="D23" s="193">
        <v>41753</v>
      </c>
      <c r="E23" s="194">
        <v>17320</v>
      </c>
      <c r="F23" s="192">
        <v>17320</v>
      </c>
      <c r="G23" s="193" t="s">
        <v>107</v>
      </c>
      <c r="H23" s="194" t="s">
        <v>107</v>
      </c>
      <c r="I23" s="192" t="s">
        <v>107</v>
      </c>
      <c r="J23" s="193" t="s">
        <v>107</v>
      </c>
      <c r="K23" s="194" t="s">
        <v>107</v>
      </c>
      <c r="L23" s="192" t="s">
        <v>107</v>
      </c>
      <c r="M23" s="193" t="s">
        <v>107</v>
      </c>
      <c r="N23" s="196" t="str">
        <f t="shared" si="0"/>
        <v>竹田</v>
      </c>
    </row>
    <row r="24" spans="1:14" ht="18" customHeight="1">
      <c r="A24" s="57" t="s">
        <v>133</v>
      </c>
      <c r="B24" s="194">
        <v>7077785</v>
      </c>
      <c r="C24" s="192">
        <v>6903435</v>
      </c>
      <c r="D24" s="193">
        <v>174288</v>
      </c>
      <c r="E24" s="194">
        <v>16631259</v>
      </c>
      <c r="F24" s="192">
        <v>16631259</v>
      </c>
      <c r="G24" s="193" t="s">
        <v>107</v>
      </c>
      <c r="H24" s="194" t="s">
        <v>107</v>
      </c>
      <c r="I24" s="192" t="s">
        <v>107</v>
      </c>
      <c r="J24" s="193" t="s">
        <v>107</v>
      </c>
      <c r="K24" s="194" t="s">
        <v>107</v>
      </c>
      <c r="L24" s="192" t="s">
        <v>107</v>
      </c>
      <c r="M24" s="193" t="s">
        <v>107</v>
      </c>
      <c r="N24" s="196" t="str">
        <f t="shared" si="0"/>
        <v>宇佐</v>
      </c>
    </row>
    <row r="25" spans="1:14" ht="18" customHeight="1">
      <c r="A25" s="57" t="s">
        <v>134</v>
      </c>
      <c r="B25" s="194">
        <v>1203289</v>
      </c>
      <c r="C25" s="192">
        <v>1142301</v>
      </c>
      <c r="D25" s="193">
        <v>59562</v>
      </c>
      <c r="E25" s="194">
        <v>50981</v>
      </c>
      <c r="F25" s="192">
        <v>50981</v>
      </c>
      <c r="G25" s="193" t="s">
        <v>107</v>
      </c>
      <c r="H25" s="194" t="s">
        <v>107</v>
      </c>
      <c r="I25" s="192" t="s">
        <v>107</v>
      </c>
      <c r="J25" s="193" t="s">
        <v>107</v>
      </c>
      <c r="K25" s="194" t="s">
        <v>107</v>
      </c>
      <c r="L25" s="192" t="s">
        <v>107</v>
      </c>
      <c r="M25" s="193" t="s">
        <v>107</v>
      </c>
      <c r="N25" s="196" t="str">
        <f t="shared" si="0"/>
        <v>三重</v>
      </c>
    </row>
    <row r="26" spans="1:14" s="3" customFormat="1" ht="18" customHeight="1">
      <c r="A26" s="212" t="s">
        <v>99</v>
      </c>
      <c r="B26" s="197">
        <v>89283882</v>
      </c>
      <c r="C26" s="198">
        <v>86287139</v>
      </c>
      <c r="D26" s="199">
        <v>2896609</v>
      </c>
      <c r="E26" s="197">
        <v>39359178</v>
      </c>
      <c r="F26" s="198">
        <v>39359102</v>
      </c>
      <c r="G26" s="199">
        <v>76</v>
      </c>
      <c r="H26" s="197" t="s">
        <v>107</v>
      </c>
      <c r="I26" s="198" t="s">
        <v>107</v>
      </c>
      <c r="J26" s="199" t="s">
        <v>107</v>
      </c>
      <c r="K26" s="197" t="s">
        <v>199</v>
      </c>
      <c r="L26" s="198" t="s">
        <v>199</v>
      </c>
      <c r="M26" s="199" t="s">
        <v>199</v>
      </c>
      <c r="N26" s="201" t="str">
        <f t="shared" si="0"/>
        <v>大分県計</v>
      </c>
    </row>
    <row r="27" spans="1:14" s="12" customFormat="1" ht="18" customHeight="1" thickBot="1">
      <c r="A27" s="261"/>
      <c r="B27" s="262"/>
      <c r="C27" s="263"/>
      <c r="D27" s="264"/>
      <c r="E27" s="262"/>
      <c r="F27" s="263"/>
      <c r="G27" s="264"/>
      <c r="H27" s="262"/>
      <c r="I27" s="263"/>
      <c r="J27" s="264"/>
      <c r="K27" s="262"/>
      <c r="L27" s="263"/>
      <c r="M27" s="264"/>
      <c r="N27" s="266"/>
    </row>
    <row r="28" spans="1:14" ht="18" customHeight="1">
      <c r="A28" s="267" t="s">
        <v>135</v>
      </c>
      <c r="B28" s="268">
        <v>30607418</v>
      </c>
      <c r="C28" s="269">
        <v>29697618</v>
      </c>
      <c r="D28" s="270">
        <v>884401</v>
      </c>
      <c r="E28" s="268">
        <v>3584760</v>
      </c>
      <c r="F28" s="269">
        <v>3584760</v>
      </c>
      <c r="G28" s="270" t="s">
        <v>107</v>
      </c>
      <c r="H28" s="268" t="s">
        <v>107</v>
      </c>
      <c r="I28" s="269" t="s">
        <v>107</v>
      </c>
      <c r="J28" s="270" t="s">
        <v>107</v>
      </c>
      <c r="K28" s="268" t="s">
        <v>107</v>
      </c>
      <c r="L28" s="269" t="s">
        <v>107</v>
      </c>
      <c r="M28" s="270" t="s">
        <v>107</v>
      </c>
      <c r="N28" s="272" t="str">
        <f t="shared" si="0"/>
        <v>宮崎</v>
      </c>
    </row>
    <row r="29" spans="1:14" ht="18" customHeight="1">
      <c r="A29" s="57" t="s">
        <v>136</v>
      </c>
      <c r="B29" s="194">
        <v>14989996</v>
      </c>
      <c r="C29" s="192">
        <v>14358291</v>
      </c>
      <c r="D29" s="193">
        <v>622284</v>
      </c>
      <c r="E29" s="194">
        <v>22077852</v>
      </c>
      <c r="F29" s="192">
        <v>22077848</v>
      </c>
      <c r="G29" s="193">
        <v>4</v>
      </c>
      <c r="H29" s="194" t="s">
        <v>107</v>
      </c>
      <c r="I29" s="192" t="s">
        <v>107</v>
      </c>
      <c r="J29" s="193" t="s">
        <v>107</v>
      </c>
      <c r="K29" s="194" t="s">
        <v>107</v>
      </c>
      <c r="L29" s="192" t="s">
        <v>107</v>
      </c>
      <c r="M29" s="193" t="s">
        <v>107</v>
      </c>
      <c r="N29" s="196" t="str">
        <f t="shared" si="0"/>
        <v>都城</v>
      </c>
    </row>
    <row r="30" spans="1:14" ht="18" customHeight="1">
      <c r="A30" s="57" t="s">
        <v>137</v>
      </c>
      <c r="B30" s="194">
        <v>13554386</v>
      </c>
      <c r="C30" s="192">
        <v>13048502</v>
      </c>
      <c r="D30" s="193">
        <v>491960</v>
      </c>
      <c r="E30" s="194">
        <v>1052426</v>
      </c>
      <c r="F30" s="192">
        <v>1052426</v>
      </c>
      <c r="G30" s="193" t="s">
        <v>107</v>
      </c>
      <c r="H30" s="194" t="s">
        <v>107</v>
      </c>
      <c r="I30" s="192" t="s">
        <v>107</v>
      </c>
      <c r="J30" s="193" t="s">
        <v>107</v>
      </c>
      <c r="K30" s="194" t="s">
        <v>107</v>
      </c>
      <c r="L30" s="192" t="s">
        <v>107</v>
      </c>
      <c r="M30" s="193" t="s">
        <v>107</v>
      </c>
      <c r="N30" s="196" t="str">
        <f t="shared" si="0"/>
        <v>延岡</v>
      </c>
    </row>
    <row r="31" spans="1:14" ht="18" customHeight="1">
      <c r="A31" s="57" t="s">
        <v>138</v>
      </c>
      <c r="B31" s="194">
        <v>3678661</v>
      </c>
      <c r="C31" s="192">
        <v>3537168</v>
      </c>
      <c r="D31" s="193">
        <v>138963</v>
      </c>
      <c r="E31" s="194">
        <v>982229</v>
      </c>
      <c r="F31" s="192">
        <v>982229</v>
      </c>
      <c r="G31" s="193" t="s">
        <v>107</v>
      </c>
      <c r="H31" s="194" t="s">
        <v>107</v>
      </c>
      <c r="I31" s="192" t="s">
        <v>107</v>
      </c>
      <c r="J31" s="193" t="s">
        <v>107</v>
      </c>
      <c r="K31" s="194" t="s">
        <v>107</v>
      </c>
      <c r="L31" s="192" t="s">
        <v>107</v>
      </c>
      <c r="M31" s="193" t="s">
        <v>107</v>
      </c>
      <c r="N31" s="196" t="str">
        <f t="shared" si="0"/>
        <v>日南</v>
      </c>
    </row>
    <row r="32" spans="1:14" ht="18" customHeight="1">
      <c r="A32" s="57" t="s">
        <v>139</v>
      </c>
      <c r="B32" s="194">
        <v>3719608</v>
      </c>
      <c r="C32" s="192">
        <v>3533554</v>
      </c>
      <c r="D32" s="193">
        <v>185724</v>
      </c>
      <c r="E32" s="194">
        <v>141548</v>
      </c>
      <c r="F32" s="192">
        <v>141548</v>
      </c>
      <c r="G32" s="193" t="s">
        <v>107</v>
      </c>
      <c r="H32" s="194" t="s">
        <v>107</v>
      </c>
      <c r="I32" s="192" t="s">
        <v>107</v>
      </c>
      <c r="J32" s="193" t="s">
        <v>107</v>
      </c>
      <c r="K32" s="194" t="s">
        <v>107</v>
      </c>
      <c r="L32" s="192" t="s">
        <v>107</v>
      </c>
      <c r="M32" s="193" t="s">
        <v>107</v>
      </c>
      <c r="N32" s="196" t="str">
        <f t="shared" si="0"/>
        <v>小林</v>
      </c>
    </row>
    <row r="33" spans="1:14" ht="18" customHeight="1">
      <c r="A33" s="57" t="s">
        <v>140</v>
      </c>
      <c r="B33" s="194">
        <v>5863874</v>
      </c>
      <c r="C33" s="192">
        <v>5626239</v>
      </c>
      <c r="D33" s="193">
        <v>224338</v>
      </c>
      <c r="E33" s="194">
        <v>4068564</v>
      </c>
      <c r="F33" s="192">
        <v>4068564</v>
      </c>
      <c r="G33" s="193" t="s">
        <v>107</v>
      </c>
      <c r="H33" s="194" t="s">
        <v>107</v>
      </c>
      <c r="I33" s="192" t="s">
        <v>107</v>
      </c>
      <c r="J33" s="193" t="s">
        <v>107</v>
      </c>
      <c r="K33" s="194" t="s">
        <v>107</v>
      </c>
      <c r="L33" s="192" t="s">
        <v>107</v>
      </c>
      <c r="M33" s="193" t="s">
        <v>107</v>
      </c>
      <c r="N33" s="196" t="str">
        <f t="shared" si="0"/>
        <v>高鍋</v>
      </c>
    </row>
    <row r="34" spans="1:14" s="3" customFormat="1" ht="18" customHeight="1">
      <c r="A34" s="55" t="s">
        <v>100</v>
      </c>
      <c r="B34" s="197">
        <v>72413942</v>
      </c>
      <c r="C34" s="198">
        <v>69801371</v>
      </c>
      <c r="D34" s="199">
        <v>2547670</v>
      </c>
      <c r="E34" s="197">
        <v>31907380</v>
      </c>
      <c r="F34" s="198">
        <v>31907376</v>
      </c>
      <c r="G34" s="199">
        <v>4</v>
      </c>
      <c r="H34" s="197" t="s">
        <v>107</v>
      </c>
      <c r="I34" s="198" t="s">
        <v>107</v>
      </c>
      <c r="J34" s="199" t="s">
        <v>107</v>
      </c>
      <c r="K34" s="197" t="s">
        <v>107</v>
      </c>
      <c r="L34" s="198" t="s">
        <v>107</v>
      </c>
      <c r="M34" s="199" t="s">
        <v>107</v>
      </c>
      <c r="N34" s="201" t="str">
        <f>A34</f>
        <v>宮崎県計</v>
      </c>
    </row>
    <row r="35" spans="1:14" s="12" customFormat="1" ht="18" customHeight="1">
      <c r="A35" s="213"/>
      <c r="B35" s="202"/>
      <c r="C35" s="203"/>
      <c r="D35" s="204"/>
      <c r="E35" s="202"/>
      <c r="F35" s="203"/>
      <c r="G35" s="204"/>
      <c r="H35" s="202"/>
      <c r="I35" s="203"/>
      <c r="J35" s="204"/>
      <c r="K35" s="202"/>
      <c r="L35" s="203"/>
      <c r="M35" s="204"/>
      <c r="N35" s="206"/>
    </row>
    <row r="36" spans="1:14" ht="18" customHeight="1">
      <c r="A36" s="219" t="s">
        <v>101</v>
      </c>
      <c r="B36" s="207">
        <v>56733026</v>
      </c>
      <c r="C36" s="208">
        <v>55310649</v>
      </c>
      <c r="D36" s="209">
        <v>1381546</v>
      </c>
      <c r="E36" s="207">
        <v>2613080</v>
      </c>
      <c r="F36" s="208">
        <v>2613080</v>
      </c>
      <c r="G36" s="209" t="s">
        <v>107</v>
      </c>
      <c r="H36" s="207">
        <v>14940474</v>
      </c>
      <c r="I36" s="208">
        <v>14940474</v>
      </c>
      <c r="J36" s="209" t="s">
        <v>107</v>
      </c>
      <c r="K36" s="207" t="s">
        <v>107</v>
      </c>
      <c r="L36" s="208" t="s">
        <v>107</v>
      </c>
      <c r="M36" s="209" t="s">
        <v>107</v>
      </c>
      <c r="N36" s="211" t="str">
        <f>A36</f>
        <v>鹿児島</v>
      </c>
    </row>
    <row r="37" spans="1:14" ht="18" customHeight="1">
      <c r="A37" s="57" t="s">
        <v>141</v>
      </c>
      <c r="B37" s="194">
        <v>5426837</v>
      </c>
      <c r="C37" s="192">
        <v>5116746</v>
      </c>
      <c r="D37" s="193">
        <v>307758</v>
      </c>
      <c r="E37" s="194">
        <v>1520515</v>
      </c>
      <c r="F37" s="192">
        <v>1520515</v>
      </c>
      <c r="G37" s="193" t="s">
        <v>107</v>
      </c>
      <c r="H37" s="194" t="s">
        <v>107</v>
      </c>
      <c r="I37" s="192" t="s">
        <v>107</v>
      </c>
      <c r="J37" s="193" t="s">
        <v>107</v>
      </c>
      <c r="K37" s="194" t="s">
        <v>107</v>
      </c>
      <c r="L37" s="192" t="s">
        <v>107</v>
      </c>
      <c r="M37" s="193" t="s">
        <v>107</v>
      </c>
      <c r="N37" s="196" t="str">
        <f t="shared" si="0"/>
        <v>川内</v>
      </c>
    </row>
    <row r="38" spans="1:14" ht="18" customHeight="1">
      <c r="A38" s="57" t="s">
        <v>142</v>
      </c>
      <c r="B38" s="194">
        <v>8039746</v>
      </c>
      <c r="C38" s="192">
        <v>7632961</v>
      </c>
      <c r="D38" s="193">
        <v>392357</v>
      </c>
      <c r="E38" s="194">
        <v>1420547</v>
      </c>
      <c r="F38" s="192">
        <v>1420547</v>
      </c>
      <c r="G38" s="193" t="s">
        <v>107</v>
      </c>
      <c r="H38" s="194" t="s">
        <v>107</v>
      </c>
      <c r="I38" s="192" t="s">
        <v>107</v>
      </c>
      <c r="J38" s="193" t="s">
        <v>107</v>
      </c>
      <c r="K38" s="194" t="s">
        <v>107</v>
      </c>
      <c r="L38" s="192" t="s">
        <v>107</v>
      </c>
      <c r="M38" s="193" t="s">
        <v>107</v>
      </c>
      <c r="N38" s="196" t="str">
        <f t="shared" si="0"/>
        <v>鹿屋</v>
      </c>
    </row>
    <row r="39" spans="1:14" ht="18" customHeight="1">
      <c r="A39" s="57" t="s">
        <v>143</v>
      </c>
      <c r="B39" s="194">
        <v>4672969</v>
      </c>
      <c r="C39" s="192">
        <v>4408848</v>
      </c>
      <c r="D39" s="193">
        <v>256253</v>
      </c>
      <c r="E39" s="194">
        <v>1618966</v>
      </c>
      <c r="F39" s="192">
        <v>1611241</v>
      </c>
      <c r="G39" s="193">
        <v>7725</v>
      </c>
      <c r="H39" s="194" t="s">
        <v>107</v>
      </c>
      <c r="I39" s="192" t="s">
        <v>107</v>
      </c>
      <c r="J39" s="193" t="s">
        <v>107</v>
      </c>
      <c r="K39" s="194" t="s">
        <v>107</v>
      </c>
      <c r="L39" s="192" t="s">
        <v>107</v>
      </c>
      <c r="M39" s="193" t="s">
        <v>107</v>
      </c>
      <c r="N39" s="196" t="str">
        <f t="shared" si="0"/>
        <v>大島</v>
      </c>
    </row>
    <row r="40" spans="1:14" ht="18" customHeight="1">
      <c r="A40" s="57" t="s">
        <v>144</v>
      </c>
      <c r="B40" s="194">
        <v>5453161</v>
      </c>
      <c r="C40" s="192">
        <v>5330056</v>
      </c>
      <c r="D40" s="193">
        <v>120215</v>
      </c>
      <c r="E40" s="194">
        <v>2657456</v>
      </c>
      <c r="F40" s="192">
        <v>2657456</v>
      </c>
      <c r="G40" s="193" t="s">
        <v>107</v>
      </c>
      <c r="H40" s="194" t="s">
        <v>107</v>
      </c>
      <c r="I40" s="192" t="s">
        <v>107</v>
      </c>
      <c r="J40" s="193" t="s">
        <v>107</v>
      </c>
      <c r="K40" s="194" t="s">
        <v>107</v>
      </c>
      <c r="L40" s="192" t="s">
        <v>107</v>
      </c>
      <c r="M40" s="193" t="s">
        <v>107</v>
      </c>
      <c r="N40" s="196" t="str">
        <f t="shared" si="0"/>
        <v>出水</v>
      </c>
    </row>
    <row r="41" spans="1:14" ht="18" customHeight="1">
      <c r="A41" s="57" t="s">
        <v>145</v>
      </c>
      <c r="B41" s="194">
        <v>2024203</v>
      </c>
      <c r="C41" s="192">
        <v>1970203</v>
      </c>
      <c r="D41" s="193">
        <v>51762</v>
      </c>
      <c r="E41" s="194">
        <v>368930</v>
      </c>
      <c r="F41" s="192">
        <v>368930</v>
      </c>
      <c r="G41" s="193">
        <v>0</v>
      </c>
      <c r="H41" s="194" t="s">
        <v>107</v>
      </c>
      <c r="I41" s="192" t="s">
        <v>107</v>
      </c>
      <c r="J41" s="193" t="s">
        <v>107</v>
      </c>
      <c r="K41" s="194" t="s">
        <v>107</v>
      </c>
      <c r="L41" s="192" t="s">
        <v>107</v>
      </c>
      <c r="M41" s="193" t="s">
        <v>107</v>
      </c>
      <c r="N41" s="196" t="str">
        <f t="shared" si="0"/>
        <v>指宿</v>
      </c>
    </row>
    <row r="42" spans="1:14" ht="18" customHeight="1">
      <c r="A42" s="57" t="s">
        <v>102</v>
      </c>
      <c r="B42" s="194">
        <v>1971342</v>
      </c>
      <c r="C42" s="192">
        <v>1871596</v>
      </c>
      <c r="D42" s="193">
        <v>97400</v>
      </c>
      <c r="E42" s="194">
        <v>1066122</v>
      </c>
      <c r="F42" s="192">
        <v>1066122</v>
      </c>
      <c r="G42" s="193" t="s">
        <v>107</v>
      </c>
      <c r="H42" s="194" t="s">
        <v>107</v>
      </c>
      <c r="I42" s="192" t="s">
        <v>107</v>
      </c>
      <c r="J42" s="193" t="s">
        <v>107</v>
      </c>
      <c r="K42" s="194" t="s">
        <v>107</v>
      </c>
      <c r="L42" s="192" t="s">
        <v>107</v>
      </c>
      <c r="M42" s="193" t="s">
        <v>107</v>
      </c>
      <c r="N42" s="196" t="str">
        <f t="shared" si="0"/>
        <v>種子島</v>
      </c>
    </row>
    <row r="43" spans="1:14" ht="18" customHeight="1">
      <c r="A43" s="57" t="s">
        <v>146</v>
      </c>
      <c r="B43" s="194">
        <v>5288465</v>
      </c>
      <c r="C43" s="192">
        <v>5155365</v>
      </c>
      <c r="D43" s="193">
        <v>129526</v>
      </c>
      <c r="E43" s="194">
        <v>5047186</v>
      </c>
      <c r="F43" s="192">
        <v>5047186</v>
      </c>
      <c r="G43" s="193" t="s">
        <v>107</v>
      </c>
      <c r="H43" s="194" t="s">
        <v>107</v>
      </c>
      <c r="I43" s="192" t="s">
        <v>107</v>
      </c>
      <c r="J43" s="193" t="s">
        <v>107</v>
      </c>
      <c r="K43" s="194" t="s">
        <v>107</v>
      </c>
      <c r="L43" s="192" t="s">
        <v>107</v>
      </c>
      <c r="M43" s="193" t="s">
        <v>107</v>
      </c>
      <c r="N43" s="196" t="str">
        <f t="shared" si="0"/>
        <v>知覧</v>
      </c>
    </row>
    <row r="44" spans="1:14" ht="18" customHeight="1">
      <c r="A44" s="57" t="s">
        <v>103</v>
      </c>
      <c r="B44" s="194">
        <v>5109506</v>
      </c>
      <c r="C44" s="192">
        <v>4982849</v>
      </c>
      <c r="D44" s="193">
        <v>121486</v>
      </c>
      <c r="E44" s="194">
        <v>8977126</v>
      </c>
      <c r="F44" s="192">
        <v>8977111</v>
      </c>
      <c r="G44" s="193">
        <v>15</v>
      </c>
      <c r="H44" s="194" t="s">
        <v>107</v>
      </c>
      <c r="I44" s="192" t="s">
        <v>107</v>
      </c>
      <c r="J44" s="193" t="s">
        <v>107</v>
      </c>
      <c r="K44" s="194" t="s">
        <v>107</v>
      </c>
      <c r="L44" s="192" t="s">
        <v>107</v>
      </c>
      <c r="M44" s="193" t="s">
        <v>107</v>
      </c>
      <c r="N44" s="196" t="str">
        <f t="shared" si="0"/>
        <v>伊集院</v>
      </c>
    </row>
    <row r="45" spans="1:14" ht="18" customHeight="1">
      <c r="A45" s="57" t="s">
        <v>104</v>
      </c>
      <c r="B45" s="194">
        <v>10349617</v>
      </c>
      <c r="C45" s="192">
        <v>10080376</v>
      </c>
      <c r="D45" s="193">
        <v>261951</v>
      </c>
      <c r="E45" s="194">
        <v>3338503</v>
      </c>
      <c r="F45" s="192">
        <v>3338503</v>
      </c>
      <c r="G45" s="193" t="s">
        <v>107</v>
      </c>
      <c r="H45" s="194" t="s">
        <v>107</v>
      </c>
      <c r="I45" s="192" t="s">
        <v>107</v>
      </c>
      <c r="J45" s="193" t="s">
        <v>107</v>
      </c>
      <c r="K45" s="194" t="s">
        <v>107</v>
      </c>
      <c r="L45" s="192" t="s">
        <v>107</v>
      </c>
      <c r="M45" s="193" t="s">
        <v>107</v>
      </c>
      <c r="N45" s="196" t="str">
        <f t="shared" si="0"/>
        <v>加治木</v>
      </c>
    </row>
    <row r="46" spans="1:14" ht="18" customHeight="1">
      <c r="A46" s="57" t="s">
        <v>147</v>
      </c>
      <c r="B46" s="194">
        <v>5852166</v>
      </c>
      <c r="C46" s="192">
        <v>5717921</v>
      </c>
      <c r="D46" s="193">
        <v>127931</v>
      </c>
      <c r="E46" s="194">
        <v>1601486</v>
      </c>
      <c r="F46" s="192">
        <v>1601473</v>
      </c>
      <c r="G46" s="193">
        <v>13</v>
      </c>
      <c r="H46" s="194" t="s">
        <v>107</v>
      </c>
      <c r="I46" s="192" t="s">
        <v>107</v>
      </c>
      <c r="J46" s="193" t="s">
        <v>107</v>
      </c>
      <c r="K46" s="194" t="s">
        <v>107</v>
      </c>
      <c r="L46" s="192" t="s">
        <v>107</v>
      </c>
      <c r="M46" s="193" t="s">
        <v>107</v>
      </c>
      <c r="N46" s="196" t="str">
        <f t="shared" si="0"/>
        <v>大隅</v>
      </c>
    </row>
    <row r="47" spans="1:14" s="3" customFormat="1" ht="18" customHeight="1">
      <c r="A47" s="55" t="s">
        <v>105</v>
      </c>
      <c r="B47" s="197">
        <v>110921038</v>
      </c>
      <c r="C47" s="198">
        <v>107577569</v>
      </c>
      <c r="D47" s="199">
        <v>3248185</v>
      </c>
      <c r="E47" s="197">
        <v>30229918</v>
      </c>
      <c r="F47" s="198">
        <v>30222165</v>
      </c>
      <c r="G47" s="199">
        <v>7753</v>
      </c>
      <c r="H47" s="197">
        <v>14940474</v>
      </c>
      <c r="I47" s="198">
        <v>14940474</v>
      </c>
      <c r="J47" s="199" t="s">
        <v>107</v>
      </c>
      <c r="K47" s="197" t="s">
        <v>107</v>
      </c>
      <c r="L47" s="198" t="s">
        <v>107</v>
      </c>
      <c r="M47" s="199" t="s">
        <v>107</v>
      </c>
      <c r="N47" s="201" t="str">
        <f t="shared" si="0"/>
        <v>鹿児島県計</v>
      </c>
    </row>
    <row r="48" spans="1:14" s="12" customFormat="1" ht="18" customHeight="1">
      <c r="A48" s="33"/>
      <c r="B48" s="258"/>
      <c r="C48" s="259"/>
      <c r="D48" s="260"/>
      <c r="E48" s="258"/>
      <c r="F48" s="259"/>
      <c r="G48" s="260"/>
      <c r="H48" s="258"/>
      <c r="I48" s="259"/>
      <c r="J48" s="260"/>
      <c r="K48" s="258"/>
      <c r="L48" s="259"/>
      <c r="M48" s="260"/>
      <c r="N48" s="14"/>
    </row>
    <row r="49" spans="1:14" s="3" customFormat="1" ht="18" customHeight="1" thickBot="1">
      <c r="A49" s="56" t="s">
        <v>15</v>
      </c>
      <c r="B49" s="249">
        <v>2784698</v>
      </c>
      <c r="C49" s="250">
        <v>544406</v>
      </c>
      <c r="D49" s="251">
        <v>1861253</v>
      </c>
      <c r="E49" s="249">
        <v>106628</v>
      </c>
      <c r="F49" s="250">
        <v>4005</v>
      </c>
      <c r="G49" s="251">
        <v>102623</v>
      </c>
      <c r="H49" s="249" t="s">
        <v>107</v>
      </c>
      <c r="I49" s="250" t="s">
        <v>107</v>
      </c>
      <c r="J49" s="251" t="s">
        <v>107</v>
      </c>
      <c r="K49" s="249" t="s">
        <v>107</v>
      </c>
      <c r="L49" s="250" t="s">
        <v>107</v>
      </c>
      <c r="M49" s="251" t="s">
        <v>107</v>
      </c>
      <c r="N49" s="63" t="str">
        <f t="shared" si="0"/>
        <v>局引受分</v>
      </c>
    </row>
    <row r="50" spans="1:14" s="3" customFormat="1" ht="18" customHeight="1" thickBot="1" thickTop="1">
      <c r="A50" s="60" t="s">
        <v>106</v>
      </c>
      <c r="B50" s="253">
        <v>397710797</v>
      </c>
      <c r="C50" s="254">
        <v>382084542</v>
      </c>
      <c r="D50" s="255">
        <v>14821590</v>
      </c>
      <c r="E50" s="253">
        <v>116465287</v>
      </c>
      <c r="F50" s="254">
        <v>116354686</v>
      </c>
      <c r="G50" s="255">
        <v>110601</v>
      </c>
      <c r="H50" s="253">
        <v>14940474</v>
      </c>
      <c r="I50" s="254">
        <v>14940474</v>
      </c>
      <c r="J50" s="255" t="s">
        <v>107</v>
      </c>
      <c r="K50" s="253" t="s">
        <v>199</v>
      </c>
      <c r="L50" s="254" t="s">
        <v>199</v>
      </c>
      <c r="M50" s="255" t="s">
        <v>199</v>
      </c>
      <c r="N50" s="62" t="str">
        <f t="shared" si="0"/>
        <v>総計</v>
      </c>
    </row>
    <row r="51"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(H26)</oddFooter>
  </headerFooter>
  <rowBreaks count="1" manualBreakCount="1">
    <brk id="27" max="10" man="1"/>
  </rowBreaks>
</worksheet>
</file>

<file path=xl/worksheets/sheet6.xml><?xml version="1.0" encoding="utf-8"?>
<worksheet xmlns="http://schemas.openxmlformats.org/spreadsheetml/2006/main" xmlns:r="http://schemas.openxmlformats.org/officeDocument/2006/relationships">
  <dimension ref="A1:H50"/>
  <sheetViews>
    <sheetView showGridLines="0" zoomScaleSheetLayoutView="100" workbookViewId="0" topLeftCell="A40">
      <selection activeCell="D51" sqref="D51"/>
    </sheetView>
  </sheetViews>
  <sheetFormatPr defaultColWidth="5.875" defaultRowHeight="13.5"/>
  <cols>
    <col min="1" max="1" width="12.00390625" style="2" customWidth="1"/>
    <col min="2" max="4" width="12.375" style="2" customWidth="1"/>
    <col min="5" max="5" width="11.625" style="2" customWidth="1"/>
    <col min="6" max="7" width="11.375" style="2" bestFit="1" customWidth="1"/>
    <col min="8" max="8" width="11.625" style="5" customWidth="1"/>
    <col min="9" max="10" width="8.25390625" style="2" bestFit="1" customWidth="1"/>
    <col min="11" max="16384" width="5.875" style="2" customWidth="1"/>
  </cols>
  <sheetData>
    <row r="1" ht="12" thickBot="1">
      <c r="A1" s="2" t="s">
        <v>84</v>
      </c>
    </row>
    <row r="2" spans="1:8" s="5" customFormat="1" ht="15" customHeight="1">
      <c r="A2" s="352" t="s">
        <v>12</v>
      </c>
      <c r="B2" s="287" t="s">
        <v>170</v>
      </c>
      <c r="C2" s="288"/>
      <c r="D2" s="289"/>
      <c r="E2" s="287" t="s">
        <v>171</v>
      </c>
      <c r="F2" s="288"/>
      <c r="G2" s="289"/>
      <c r="H2" s="348" t="s">
        <v>54</v>
      </c>
    </row>
    <row r="3" spans="1:8" s="5" customFormat="1" ht="16.5" customHeight="1">
      <c r="A3" s="353"/>
      <c r="B3" s="32" t="s">
        <v>13</v>
      </c>
      <c r="C3" s="17" t="s">
        <v>11</v>
      </c>
      <c r="D3" s="19" t="s">
        <v>14</v>
      </c>
      <c r="E3" s="32" t="s">
        <v>13</v>
      </c>
      <c r="F3" s="17" t="s">
        <v>11</v>
      </c>
      <c r="G3" s="19" t="s">
        <v>14</v>
      </c>
      <c r="H3" s="349"/>
    </row>
    <row r="4" spans="1:8" ht="11.25">
      <c r="A4" s="54"/>
      <c r="B4" s="52" t="s">
        <v>2</v>
      </c>
      <c r="C4" s="39" t="s">
        <v>2</v>
      </c>
      <c r="D4" s="53" t="s">
        <v>2</v>
      </c>
      <c r="E4" s="52" t="s">
        <v>2</v>
      </c>
      <c r="F4" s="39" t="s">
        <v>2</v>
      </c>
      <c r="G4" s="143" t="s">
        <v>2</v>
      </c>
      <c r="H4" s="144"/>
    </row>
    <row r="5" spans="1:8" ht="18" customHeight="1">
      <c r="A5" s="59" t="s">
        <v>96</v>
      </c>
      <c r="B5" s="187" t="s">
        <v>199</v>
      </c>
      <c r="C5" s="188" t="s">
        <v>199</v>
      </c>
      <c r="D5" s="189" t="s">
        <v>199</v>
      </c>
      <c r="E5" s="187">
        <v>135857790</v>
      </c>
      <c r="F5" s="188">
        <v>132639236</v>
      </c>
      <c r="G5" s="189">
        <v>3044786</v>
      </c>
      <c r="H5" s="191" t="str">
        <f>A5</f>
        <v>熊本西</v>
      </c>
    </row>
    <row r="6" spans="1:8" ht="18" customHeight="1">
      <c r="A6" s="57" t="s">
        <v>97</v>
      </c>
      <c r="B6" s="194">
        <v>196706</v>
      </c>
      <c r="C6" s="192">
        <v>196567</v>
      </c>
      <c r="D6" s="193">
        <v>139</v>
      </c>
      <c r="E6" s="194">
        <v>53966179</v>
      </c>
      <c r="F6" s="192">
        <v>53118532</v>
      </c>
      <c r="G6" s="193">
        <v>816714</v>
      </c>
      <c r="H6" s="196" t="str">
        <f aca="true" t="shared" si="0" ref="H6:H50">A6</f>
        <v>熊本東</v>
      </c>
    </row>
    <row r="7" spans="1:8" ht="18" customHeight="1">
      <c r="A7" s="57" t="s">
        <v>118</v>
      </c>
      <c r="B7" s="194">
        <v>46699</v>
      </c>
      <c r="C7" s="192">
        <v>46610</v>
      </c>
      <c r="D7" s="193">
        <v>88</v>
      </c>
      <c r="E7" s="194">
        <v>21645104</v>
      </c>
      <c r="F7" s="192">
        <v>20975031</v>
      </c>
      <c r="G7" s="193">
        <v>645185</v>
      </c>
      <c r="H7" s="196" t="str">
        <f t="shared" si="0"/>
        <v>八代</v>
      </c>
    </row>
    <row r="8" spans="1:8" ht="18" customHeight="1">
      <c r="A8" s="57" t="s">
        <v>119</v>
      </c>
      <c r="B8" s="194">
        <v>34826</v>
      </c>
      <c r="C8" s="192">
        <v>34820</v>
      </c>
      <c r="D8" s="193">
        <v>6</v>
      </c>
      <c r="E8" s="194">
        <v>14523458</v>
      </c>
      <c r="F8" s="192">
        <v>14116613</v>
      </c>
      <c r="G8" s="193">
        <v>398892</v>
      </c>
      <c r="H8" s="196" t="str">
        <f t="shared" si="0"/>
        <v>人吉</v>
      </c>
    </row>
    <row r="9" spans="1:8" ht="18" customHeight="1">
      <c r="A9" s="57" t="s">
        <v>120</v>
      </c>
      <c r="B9" s="194" t="s">
        <v>199</v>
      </c>
      <c r="C9" s="192" t="s">
        <v>199</v>
      </c>
      <c r="D9" s="193" t="s">
        <v>199</v>
      </c>
      <c r="E9" s="194">
        <v>16036518</v>
      </c>
      <c r="F9" s="192">
        <v>15680102</v>
      </c>
      <c r="G9" s="193">
        <v>340775</v>
      </c>
      <c r="H9" s="196" t="str">
        <f t="shared" si="0"/>
        <v>玉名</v>
      </c>
    </row>
    <row r="10" spans="1:8" ht="18" customHeight="1">
      <c r="A10" s="57" t="s">
        <v>121</v>
      </c>
      <c r="B10" s="194" t="s">
        <v>199</v>
      </c>
      <c r="C10" s="192" t="s">
        <v>199</v>
      </c>
      <c r="D10" s="193" t="s">
        <v>199</v>
      </c>
      <c r="E10" s="194">
        <v>12808945</v>
      </c>
      <c r="F10" s="192">
        <v>12412705</v>
      </c>
      <c r="G10" s="193">
        <v>387863</v>
      </c>
      <c r="H10" s="196" t="str">
        <f t="shared" si="0"/>
        <v>天草</v>
      </c>
    </row>
    <row r="11" spans="1:8" ht="18" customHeight="1">
      <c r="A11" s="57" t="s">
        <v>122</v>
      </c>
      <c r="B11" s="194" t="s">
        <v>199</v>
      </c>
      <c r="C11" s="192" t="s">
        <v>199</v>
      </c>
      <c r="D11" s="193" t="s">
        <v>199</v>
      </c>
      <c r="E11" s="194">
        <v>5714926</v>
      </c>
      <c r="F11" s="192">
        <v>5588200</v>
      </c>
      <c r="G11" s="193">
        <v>121323</v>
      </c>
      <c r="H11" s="196" t="str">
        <f t="shared" si="0"/>
        <v>山鹿</v>
      </c>
    </row>
    <row r="12" spans="1:8" ht="18" customHeight="1">
      <c r="A12" s="57" t="s">
        <v>123</v>
      </c>
      <c r="B12" s="194" t="s">
        <v>199</v>
      </c>
      <c r="C12" s="192" t="s">
        <v>199</v>
      </c>
      <c r="D12" s="193" t="s">
        <v>199</v>
      </c>
      <c r="E12" s="194">
        <v>36095325</v>
      </c>
      <c r="F12" s="192">
        <v>35687599</v>
      </c>
      <c r="G12" s="193">
        <v>383762</v>
      </c>
      <c r="H12" s="196" t="str">
        <f t="shared" si="0"/>
        <v>菊池</v>
      </c>
    </row>
    <row r="13" spans="1:8" ht="18" customHeight="1">
      <c r="A13" s="57" t="s">
        <v>124</v>
      </c>
      <c r="B13" s="194" t="s">
        <v>199</v>
      </c>
      <c r="C13" s="192" t="s">
        <v>199</v>
      </c>
      <c r="D13" s="193" t="s">
        <v>199</v>
      </c>
      <c r="E13" s="194">
        <v>11735861</v>
      </c>
      <c r="F13" s="192">
        <v>11493420</v>
      </c>
      <c r="G13" s="193">
        <v>225808</v>
      </c>
      <c r="H13" s="196" t="str">
        <f t="shared" si="0"/>
        <v>宇土</v>
      </c>
    </row>
    <row r="14" spans="1:8" ht="18" customHeight="1">
      <c r="A14" s="57" t="s">
        <v>125</v>
      </c>
      <c r="B14" s="194">
        <v>9922</v>
      </c>
      <c r="C14" s="192">
        <v>9922</v>
      </c>
      <c r="D14" s="193" t="s">
        <v>107</v>
      </c>
      <c r="E14" s="194">
        <v>7394947</v>
      </c>
      <c r="F14" s="192">
        <v>7095244</v>
      </c>
      <c r="G14" s="193">
        <v>291045</v>
      </c>
      <c r="H14" s="196" t="str">
        <f t="shared" si="0"/>
        <v>阿蘇</v>
      </c>
    </row>
    <row r="15" spans="1:8" s="3" customFormat="1" ht="18" customHeight="1">
      <c r="A15" s="55" t="s">
        <v>98</v>
      </c>
      <c r="B15" s="197">
        <v>1770004</v>
      </c>
      <c r="C15" s="198">
        <v>1769366</v>
      </c>
      <c r="D15" s="199">
        <v>638</v>
      </c>
      <c r="E15" s="197">
        <v>315779053</v>
      </c>
      <c r="F15" s="198">
        <v>308806683</v>
      </c>
      <c r="G15" s="199">
        <v>6656154</v>
      </c>
      <c r="H15" s="201" t="str">
        <f t="shared" si="0"/>
        <v>熊本県計</v>
      </c>
    </row>
    <row r="16" spans="1:8" s="12" customFormat="1" ht="18" customHeight="1">
      <c r="A16" s="13"/>
      <c r="B16" s="202"/>
      <c r="C16" s="203"/>
      <c r="D16" s="204"/>
      <c r="E16" s="202"/>
      <c r="F16" s="203"/>
      <c r="G16" s="204"/>
      <c r="H16" s="206"/>
    </row>
    <row r="17" spans="1:8" ht="18" customHeight="1">
      <c r="A17" s="58" t="s">
        <v>126</v>
      </c>
      <c r="B17" s="207" t="s">
        <v>199</v>
      </c>
      <c r="C17" s="208" t="s">
        <v>199</v>
      </c>
      <c r="D17" s="209" t="s">
        <v>199</v>
      </c>
      <c r="E17" s="207">
        <v>182397131</v>
      </c>
      <c r="F17" s="208">
        <v>173321048</v>
      </c>
      <c r="G17" s="209">
        <v>8971375</v>
      </c>
      <c r="H17" s="211" t="str">
        <f>A17</f>
        <v>大分</v>
      </c>
    </row>
    <row r="18" spans="1:8" ht="18" customHeight="1">
      <c r="A18" s="57" t="s">
        <v>127</v>
      </c>
      <c r="B18" s="194">
        <v>72986</v>
      </c>
      <c r="C18" s="192">
        <v>72936</v>
      </c>
      <c r="D18" s="193">
        <v>50</v>
      </c>
      <c r="E18" s="194">
        <v>33818738</v>
      </c>
      <c r="F18" s="192">
        <v>32928023</v>
      </c>
      <c r="G18" s="193">
        <v>860709</v>
      </c>
      <c r="H18" s="196" t="str">
        <f t="shared" si="0"/>
        <v>別府</v>
      </c>
    </row>
    <row r="19" spans="1:8" ht="18" customHeight="1">
      <c r="A19" s="57" t="s">
        <v>128</v>
      </c>
      <c r="B19" s="194">
        <v>46262</v>
      </c>
      <c r="C19" s="192">
        <v>46244</v>
      </c>
      <c r="D19" s="193">
        <v>18</v>
      </c>
      <c r="E19" s="194">
        <v>17241588</v>
      </c>
      <c r="F19" s="192">
        <v>17050570</v>
      </c>
      <c r="G19" s="193">
        <v>175816</v>
      </c>
      <c r="H19" s="196" t="str">
        <f t="shared" si="0"/>
        <v>中津</v>
      </c>
    </row>
    <row r="20" spans="1:8" ht="18" customHeight="1">
      <c r="A20" s="57" t="s">
        <v>129</v>
      </c>
      <c r="B20" s="194">
        <v>53025</v>
      </c>
      <c r="C20" s="192">
        <v>53019</v>
      </c>
      <c r="D20" s="193">
        <v>6</v>
      </c>
      <c r="E20" s="194">
        <v>29777097</v>
      </c>
      <c r="F20" s="192">
        <v>29287566</v>
      </c>
      <c r="G20" s="193">
        <v>476851</v>
      </c>
      <c r="H20" s="196" t="str">
        <f t="shared" si="0"/>
        <v>日田</v>
      </c>
    </row>
    <row r="21" spans="1:8" ht="18" customHeight="1">
      <c r="A21" s="57" t="s">
        <v>130</v>
      </c>
      <c r="B21" s="194">
        <v>14988</v>
      </c>
      <c r="C21" s="192">
        <v>14958</v>
      </c>
      <c r="D21" s="193">
        <v>30</v>
      </c>
      <c r="E21" s="194">
        <v>11437921</v>
      </c>
      <c r="F21" s="192">
        <v>11091989</v>
      </c>
      <c r="G21" s="193">
        <v>341021</v>
      </c>
      <c r="H21" s="196" t="str">
        <f t="shared" si="0"/>
        <v>佐伯</v>
      </c>
    </row>
    <row r="22" spans="1:8" ht="18" customHeight="1">
      <c r="A22" s="57" t="s">
        <v>131</v>
      </c>
      <c r="B22" s="194">
        <v>5079</v>
      </c>
      <c r="C22" s="192">
        <v>5079</v>
      </c>
      <c r="D22" s="193" t="s">
        <v>107</v>
      </c>
      <c r="E22" s="194">
        <v>11077782</v>
      </c>
      <c r="F22" s="192">
        <v>10771231</v>
      </c>
      <c r="G22" s="193">
        <v>302322</v>
      </c>
      <c r="H22" s="196" t="str">
        <f t="shared" si="0"/>
        <v>臼杵</v>
      </c>
    </row>
    <row r="23" spans="1:8" ht="18" customHeight="1">
      <c r="A23" s="57" t="s">
        <v>132</v>
      </c>
      <c r="B23" s="194">
        <v>4951</v>
      </c>
      <c r="C23" s="192">
        <v>4951</v>
      </c>
      <c r="D23" s="193" t="s">
        <v>107</v>
      </c>
      <c r="E23" s="194">
        <v>2776755</v>
      </c>
      <c r="F23" s="192">
        <v>2725446</v>
      </c>
      <c r="G23" s="193">
        <v>51309</v>
      </c>
      <c r="H23" s="196" t="str">
        <f t="shared" si="0"/>
        <v>竹田</v>
      </c>
    </row>
    <row r="24" spans="1:8" ht="18" customHeight="1">
      <c r="A24" s="57" t="s">
        <v>133</v>
      </c>
      <c r="B24" s="194">
        <v>15105</v>
      </c>
      <c r="C24" s="192">
        <v>15092</v>
      </c>
      <c r="D24" s="193">
        <v>13</v>
      </c>
      <c r="E24" s="194">
        <v>33729053</v>
      </c>
      <c r="F24" s="192">
        <v>33506540</v>
      </c>
      <c r="G24" s="193">
        <v>221338</v>
      </c>
      <c r="H24" s="196" t="str">
        <f t="shared" si="0"/>
        <v>宇佐</v>
      </c>
    </row>
    <row r="25" spans="1:8" ht="18" customHeight="1">
      <c r="A25" s="57" t="s">
        <v>134</v>
      </c>
      <c r="B25" s="194">
        <v>2349</v>
      </c>
      <c r="C25" s="192">
        <v>2349</v>
      </c>
      <c r="D25" s="193" t="s">
        <v>107</v>
      </c>
      <c r="E25" s="194">
        <v>2995779</v>
      </c>
      <c r="F25" s="192">
        <v>2919078</v>
      </c>
      <c r="G25" s="193">
        <v>74747</v>
      </c>
      <c r="H25" s="196" t="str">
        <f t="shared" si="0"/>
        <v>三重</v>
      </c>
    </row>
    <row r="26" spans="1:8" s="3" customFormat="1" ht="18" customHeight="1">
      <c r="A26" s="212" t="s">
        <v>99</v>
      </c>
      <c r="B26" s="197" t="s">
        <v>199</v>
      </c>
      <c r="C26" s="198" t="s">
        <v>199</v>
      </c>
      <c r="D26" s="199" t="s">
        <v>199</v>
      </c>
      <c r="E26" s="197">
        <v>325251845</v>
      </c>
      <c r="F26" s="198">
        <v>313601491</v>
      </c>
      <c r="G26" s="199">
        <v>11475489</v>
      </c>
      <c r="H26" s="201" t="str">
        <f t="shared" si="0"/>
        <v>大分県計</v>
      </c>
    </row>
    <row r="27" spans="1:8" s="12" customFormat="1" ht="18" customHeight="1" thickBot="1">
      <c r="A27" s="261"/>
      <c r="B27" s="262"/>
      <c r="C27" s="263"/>
      <c r="D27" s="264"/>
      <c r="E27" s="262"/>
      <c r="F27" s="263"/>
      <c r="G27" s="264"/>
      <c r="H27" s="266"/>
    </row>
    <row r="28" spans="1:8" ht="18" customHeight="1">
      <c r="A28" s="267" t="s">
        <v>135</v>
      </c>
      <c r="B28" s="268">
        <v>2381538</v>
      </c>
      <c r="C28" s="269">
        <v>2381256</v>
      </c>
      <c r="D28" s="270">
        <v>282</v>
      </c>
      <c r="E28" s="268">
        <v>87202991</v>
      </c>
      <c r="F28" s="269">
        <v>85716143</v>
      </c>
      <c r="G28" s="270">
        <v>1422792</v>
      </c>
      <c r="H28" s="272" t="str">
        <f t="shared" si="0"/>
        <v>宮崎</v>
      </c>
    </row>
    <row r="29" spans="1:8" ht="18" customHeight="1">
      <c r="A29" s="57" t="s">
        <v>136</v>
      </c>
      <c r="B29" s="194">
        <v>58597</v>
      </c>
      <c r="C29" s="192">
        <v>58568</v>
      </c>
      <c r="D29" s="193">
        <v>29</v>
      </c>
      <c r="E29" s="194">
        <v>55171538</v>
      </c>
      <c r="F29" s="192">
        <v>54304655</v>
      </c>
      <c r="G29" s="193">
        <v>844419</v>
      </c>
      <c r="H29" s="196" t="str">
        <f t="shared" si="0"/>
        <v>都城</v>
      </c>
    </row>
    <row r="30" spans="1:8" ht="18" customHeight="1">
      <c r="A30" s="57" t="s">
        <v>137</v>
      </c>
      <c r="B30" s="194">
        <v>82763</v>
      </c>
      <c r="C30" s="192">
        <v>82666</v>
      </c>
      <c r="D30" s="193">
        <v>97</v>
      </c>
      <c r="E30" s="194">
        <v>42018616</v>
      </c>
      <c r="F30" s="192">
        <v>41237811</v>
      </c>
      <c r="G30" s="193">
        <v>741907</v>
      </c>
      <c r="H30" s="196" t="str">
        <f t="shared" si="0"/>
        <v>延岡</v>
      </c>
    </row>
    <row r="31" spans="1:8" ht="18" customHeight="1">
      <c r="A31" s="57" t="s">
        <v>138</v>
      </c>
      <c r="B31" s="194">
        <v>17257</v>
      </c>
      <c r="C31" s="192">
        <v>17251</v>
      </c>
      <c r="D31" s="193">
        <v>5</v>
      </c>
      <c r="E31" s="194">
        <v>9104108</v>
      </c>
      <c r="F31" s="192">
        <v>8918827</v>
      </c>
      <c r="G31" s="193">
        <v>180525</v>
      </c>
      <c r="H31" s="196" t="str">
        <f t="shared" si="0"/>
        <v>日南</v>
      </c>
    </row>
    <row r="32" spans="1:8" ht="18" customHeight="1">
      <c r="A32" s="57" t="s">
        <v>139</v>
      </c>
      <c r="B32" s="194">
        <v>12818</v>
      </c>
      <c r="C32" s="192">
        <v>12780</v>
      </c>
      <c r="D32" s="193">
        <v>37</v>
      </c>
      <c r="E32" s="194">
        <v>8885520</v>
      </c>
      <c r="F32" s="192">
        <v>8595653</v>
      </c>
      <c r="G32" s="193">
        <v>285444</v>
      </c>
      <c r="H32" s="196" t="str">
        <f t="shared" si="0"/>
        <v>小林</v>
      </c>
    </row>
    <row r="33" spans="1:8" ht="18" customHeight="1">
      <c r="A33" s="57" t="s">
        <v>140</v>
      </c>
      <c r="B33" s="194">
        <v>13700</v>
      </c>
      <c r="C33" s="192">
        <v>13700</v>
      </c>
      <c r="D33" s="193" t="s">
        <v>107</v>
      </c>
      <c r="E33" s="194">
        <v>16941872</v>
      </c>
      <c r="F33" s="192">
        <v>16610162</v>
      </c>
      <c r="G33" s="193">
        <v>304052</v>
      </c>
      <c r="H33" s="196" t="str">
        <f t="shared" si="0"/>
        <v>高鍋</v>
      </c>
    </row>
    <row r="34" spans="1:8" s="3" customFormat="1" ht="18" customHeight="1">
      <c r="A34" s="55" t="s">
        <v>100</v>
      </c>
      <c r="B34" s="197">
        <v>2566672</v>
      </c>
      <c r="C34" s="198">
        <v>2566223</v>
      </c>
      <c r="D34" s="199">
        <v>450</v>
      </c>
      <c r="E34" s="197">
        <v>219324645</v>
      </c>
      <c r="F34" s="198">
        <v>215383251</v>
      </c>
      <c r="G34" s="199">
        <v>3779139</v>
      </c>
      <c r="H34" s="201" t="str">
        <f>A34</f>
        <v>宮崎県計</v>
      </c>
    </row>
    <row r="35" spans="1:8" s="12" customFormat="1" ht="18" customHeight="1">
      <c r="A35" s="213"/>
      <c r="B35" s="202"/>
      <c r="C35" s="203"/>
      <c r="D35" s="204"/>
      <c r="E35" s="202"/>
      <c r="F35" s="203"/>
      <c r="G35" s="204"/>
      <c r="H35" s="206"/>
    </row>
    <row r="36" spans="1:8" ht="18" customHeight="1">
      <c r="A36" s="219" t="s">
        <v>101</v>
      </c>
      <c r="B36" s="207">
        <v>1323156</v>
      </c>
      <c r="C36" s="208">
        <v>1321383</v>
      </c>
      <c r="D36" s="209">
        <v>1773</v>
      </c>
      <c r="E36" s="207">
        <v>161262740</v>
      </c>
      <c r="F36" s="208">
        <v>157649478</v>
      </c>
      <c r="G36" s="209">
        <v>3534940</v>
      </c>
      <c r="H36" s="211" t="str">
        <f>A36</f>
        <v>鹿児島</v>
      </c>
    </row>
    <row r="37" spans="1:8" ht="18" customHeight="1">
      <c r="A37" s="57" t="s">
        <v>141</v>
      </c>
      <c r="B37" s="194">
        <v>63821</v>
      </c>
      <c r="C37" s="192">
        <v>63789</v>
      </c>
      <c r="D37" s="193">
        <v>32</v>
      </c>
      <c r="E37" s="194">
        <v>13892175</v>
      </c>
      <c r="F37" s="192">
        <v>13392822</v>
      </c>
      <c r="G37" s="193">
        <v>488450</v>
      </c>
      <c r="H37" s="196" t="str">
        <f t="shared" si="0"/>
        <v>川内</v>
      </c>
    </row>
    <row r="38" spans="1:8" ht="18" customHeight="1">
      <c r="A38" s="57" t="s">
        <v>142</v>
      </c>
      <c r="B38" s="194">
        <v>50246</v>
      </c>
      <c r="C38" s="192">
        <v>50246</v>
      </c>
      <c r="D38" s="193" t="s">
        <v>107</v>
      </c>
      <c r="E38" s="194">
        <v>20049749</v>
      </c>
      <c r="F38" s="192">
        <v>19479091</v>
      </c>
      <c r="G38" s="193">
        <v>545320</v>
      </c>
      <c r="H38" s="196" t="str">
        <f t="shared" si="0"/>
        <v>鹿屋</v>
      </c>
    </row>
    <row r="39" spans="1:8" ht="18" customHeight="1">
      <c r="A39" s="57" t="s">
        <v>143</v>
      </c>
      <c r="B39" s="194">
        <v>31267</v>
      </c>
      <c r="C39" s="192">
        <v>31255</v>
      </c>
      <c r="D39" s="193">
        <v>12</v>
      </c>
      <c r="E39" s="194">
        <v>11398879</v>
      </c>
      <c r="F39" s="192">
        <v>11038971</v>
      </c>
      <c r="G39" s="193">
        <v>342964</v>
      </c>
      <c r="H39" s="196" t="str">
        <f t="shared" si="0"/>
        <v>大島</v>
      </c>
    </row>
    <row r="40" spans="1:8" ht="18" customHeight="1">
      <c r="A40" s="57" t="s">
        <v>144</v>
      </c>
      <c r="B40" s="194">
        <v>9786</v>
      </c>
      <c r="C40" s="192">
        <v>9340</v>
      </c>
      <c r="D40" s="193">
        <v>446</v>
      </c>
      <c r="E40" s="194">
        <v>14694766</v>
      </c>
      <c r="F40" s="192">
        <v>14508523</v>
      </c>
      <c r="G40" s="193">
        <v>179586</v>
      </c>
      <c r="H40" s="196" t="str">
        <f t="shared" si="0"/>
        <v>出水</v>
      </c>
    </row>
    <row r="41" spans="1:8" ht="18" customHeight="1">
      <c r="A41" s="57" t="s">
        <v>145</v>
      </c>
      <c r="B41" s="194">
        <v>5407</v>
      </c>
      <c r="C41" s="192">
        <v>5407</v>
      </c>
      <c r="D41" s="193" t="s">
        <v>107</v>
      </c>
      <c r="E41" s="194">
        <v>5405349</v>
      </c>
      <c r="F41" s="192">
        <v>5317741</v>
      </c>
      <c r="G41" s="193">
        <v>84515</v>
      </c>
      <c r="H41" s="196" t="str">
        <f t="shared" si="0"/>
        <v>指宿</v>
      </c>
    </row>
    <row r="42" spans="1:8" ht="18" customHeight="1">
      <c r="A42" s="57" t="s">
        <v>102</v>
      </c>
      <c r="B42" s="194">
        <v>5273</v>
      </c>
      <c r="C42" s="192">
        <v>5273</v>
      </c>
      <c r="D42" s="193" t="s">
        <v>107</v>
      </c>
      <c r="E42" s="194">
        <v>5049958</v>
      </c>
      <c r="F42" s="192">
        <v>4904559</v>
      </c>
      <c r="G42" s="193">
        <v>141069</v>
      </c>
      <c r="H42" s="196" t="str">
        <f t="shared" si="0"/>
        <v>種子島</v>
      </c>
    </row>
    <row r="43" spans="1:8" ht="18" customHeight="1">
      <c r="A43" s="57" t="s">
        <v>146</v>
      </c>
      <c r="B43" s="194">
        <v>6095</v>
      </c>
      <c r="C43" s="192">
        <v>6092</v>
      </c>
      <c r="D43" s="193">
        <v>3</v>
      </c>
      <c r="E43" s="194">
        <v>16750703</v>
      </c>
      <c r="F43" s="192">
        <v>16562084</v>
      </c>
      <c r="G43" s="193">
        <v>183942</v>
      </c>
      <c r="H43" s="196" t="str">
        <f t="shared" si="0"/>
        <v>知覧</v>
      </c>
    </row>
    <row r="44" spans="1:8" ht="18" customHeight="1">
      <c r="A44" s="57" t="s">
        <v>103</v>
      </c>
      <c r="B44" s="194">
        <v>42091</v>
      </c>
      <c r="C44" s="192">
        <v>42057</v>
      </c>
      <c r="D44" s="193">
        <v>34</v>
      </c>
      <c r="E44" s="194">
        <v>19376474</v>
      </c>
      <c r="F44" s="192">
        <v>19172740</v>
      </c>
      <c r="G44" s="193">
        <v>191991</v>
      </c>
      <c r="H44" s="196" t="str">
        <f t="shared" si="0"/>
        <v>伊集院</v>
      </c>
    </row>
    <row r="45" spans="1:8" ht="18" customHeight="1">
      <c r="A45" s="57" t="s">
        <v>104</v>
      </c>
      <c r="B45" s="194">
        <v>747694</v>
      </c>
      <c r="C45" s="192">
        <v>747692</v>
      </c>
      <c r="D45" s="193">
        <v>2</v>
      </c>
      <c r="E45" s="194">
        <v>29550711</v>
      </c>
      <c r="F45" s="192">
        <v>29108316</v>
      </c>
      <c r="G45" s="193">
        <v>428320</v>
      </c>
      <c r="H45" s="196" t="str">
        <f t="shared" si="0"/>
        <v>加治木</v>
      </c>
    </row>
    <row r="46" spans="1:8" ht="18" customHeight="1">
      <c r="A46" s="57" t="s">
        <v>147</v>
      </c>
      <c r="B46" s="194">
        <v>4011</v>
      </c>
      <c r="C46" s="192">
        <v>4003</v>
      </c>
      <c r="D46" s="193">
        <v>9</v>
      </c>
      <c r="E46" s="194">
        <v>13089125</v>
      </c>
      <c r="F46" s="192">
        <v>12907572</v>
      </c>
      <c r="G46" s="193">
        <v>174052</v>
      </c>
      <c r="H46" s="196" t="str">
        <f t="shared" si="0"/>
        <v>大隅</v>
      </c>
    </row>
    <row r="47" spans="1:8" s="3" customFormat="1" ht="18" customHeight="1">
      <c r="A47" s="55" t="s">
        <v>105</v>
      </c>
      <c r="B47" s="197">
        <v>2288846</v>
      </c>
      <c r="C47" s="198">
        <v>2286535</v>
      </c>
      <c r="D47" s="199">
        <v>2311</v>
      </c>
      <c r="E47" s="197">
        <v>310520630</v>
      </c>
      <c r="F47" s="198">
        <v>304041899</v>
      </c>
      <c r="G47" s="199">
        <v>6295148</v>
      </c>
      <c r="H47" s="201" t="str">
        <f t="shared" si="0"/>
        <v>鹿児島県計</v>
      </c>
    </row>
    <row r="48" spans="1:8" s="12" customFormat="1" ht="18" customHeight="1">
      <c r="A48" s="33"/>
      <c r="B48" s="258"/>
      <c r="C48" s="259"/>
      <c r="D48" s="260"/>
      <c r="E48" s="258"/>
      <c r="F48" s="259"/>
      <c r="G48" s="260"/>
      <c r="H48" s="14"/>
    </row>
    <row r="49" spans="1:8" s="3" customFormat="1" ht="18" customHeight="1" thickBot="1">
      <c r="A49" s="56" t="s">
        <v>15</v>
      </c>
      <c r="B49" s="249">
        <v>4516</v>
      </c>
      <c r="C49" s="250">
        <v>2088</v>
      </c>
      <c r="D49" s="251">
        <v>2338</v>
      </c>
      <c r="E49" s="249">
        <v>10077667</v>
      </c>
      <c r="F49" s="250">
        <v>1069074</v>
      </c>
      <c r="G49" s="251">
        <v>8012719</v>
      </c>
      <c r="H49" s="63" t="str">
        <f t="shared" si="0"/>
        <v>局引受分</v>
      </c>
    </row>
    <row r="50" spans="1:8" s="3" customFormat="1" ht="18" customHeight="1" thickBot="1" thickTop="1">
      <c r="A50" s="60" t="s">
        <v>106</v>
      </c>
      <c r="B50" s="253" t="s">
        <v>199</v>
      </c>
      <c r="C50" s="254" t="s">
        <v>199</v>
      </c>
      <c r="D50" s="255" t="s">
        <v>201</v>
      </c>
      <c r="E50" s="253">
        <v>1180953840</v>
      </c>
      <c r="F50" s="254">
        <v>1142902398</v>
      </c>
      <c r="G50" s="255">
        <v>36218649</v>
      </c>
      <c r="H50" s="62" t="str">
        <f t="shared" si="0"/>
        <v>総計</v>
      </c>
    </row>
    <row r="51"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(H26)</oddFooter>
  </headerFooter>
  <rowBreaks count="1" manualBreakCount="1">
    <brk id="27" max="10"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4" t="s">
        <v>75</v>
      </c>
      <c r="B1" s="294"/>
      <c r="C1" s="294"/>
      <c r="D1" s="294"/>
      <c r="E1" s="294"/>
      <c r="F1" s="294"/>
    </row>
    <row r="2" spans="1:6" ht="14.25" customHeight="1" thickBot="1">
      <c r="A2" s="381" t="s">
        <v>76</v>
      </c>
      <c r="B2" s="381"/>
      <c r="C2" s="381"/>
      <c r="D2" s="381"/>
      <c r="E2" s="381"/>
      <c r="F2" s="381"/>
    </row>
    <row r="3" spans="1:6" ht="18" customHeight="1">
      <c r="A3" s="290" t="s">
        <v>77</v>
      </c>
      <c r="B3" s="382"/>
      <c r="C3" s="291"/>
      <c r="D3" s="287" t="s">
        <v>19</v>
      </c>
      <c r="E3" s="288"/>
      <c r="F3" s="378"/>
    </row>
    <row r="4" spans="1:6" ht="15" customHeight="1">
      <c r="A4" s="292"/>
      <c r="B4" s="383"/>
      <c r="C4" s="293"/>
      <c r="D4" s="369" t="s">
        <v>20</v>
      </c>
      <c r="E4" s="370"/>
      <c r="F4" s="180" t="s">
        <v>93</v>
      </c>
    </row>
    <row r="5" spans="1:6" s="31" customFormat="1" ht="15" customHeight="1">
      <c r="A5" s="36"/>
      <c r="B5" s="37"/>
      <c r="C5" s="65"/>
      <c r="D5" s="179"/>
      <c r="E5" s="178" t="s">
        <v>21</v>
      </c>
      <c r="F5" s="82" t="s">
        <v>2</v>
      </c>
    </row>
    <row r="6" spans="1:6" ht="27" customHeight="1">
      <c r="A6" s="384" t="s">
        <v>22</v>
      </c>
      <c r="B6" s="387" t="s">
        <v>23</v>
      </c>
      <c r="C6" s="388"/>
      <c r="D6" s="177"/>
      <c r="E6" s="286">
        <v>1</v>
      </c>
      <c r="F6" s="164">
        <v>5123</v>
      </c>
    </row>
    <row r="7" spans="1:6" ht="27" customHeight="1">
      <c r="A7" s="385"/>
      <c r="B7" s="367" t="s">
        <v>24</v>
      </c>
      <c r="C7" s="368"/>
      <c r="D7" s="170"/>
      <c r="E7" s="156">
        <v>6</v>
      </c>
      <c r="F7" s="155">
        <v>28752</v>
      </c>
    </row>
    <row r="8" spans="1:6" ht="27" customHeight="1">
      <c r="A8" s="385"/>
      <c r="B8" s="367" t="s">
        <v>25</v>
      </c>
      <c r="C8" s="368"/>
      <c r="D8" s="170"/>
      <c r="E8" s="156" t="s">
        <v>107</v>
      </c>
      <c r="F8" s="155">
        <v>455</v>
      </c>
    </row>
    <row r="9" spans="1:6" ht="27" customHeight="1">
      <c r="A9" s="385"/>
      <c r="B9" s="371" t="s">
        <v>78</v>
      </c>
      <c r="C9" s="64" t="s">
        <v>26</v>
      </c>
      <c r="D9" s="170"/>
      <c r="E9" s="156" t="s">
        <v>107</v>
      </c>
      <c r="F9" s="155" t="s">
        <v>107</v>
      </c>
    </row>
    <row r="10" spans="1:6" ht="27" customHeight="1">
      <c r="A10" s="385"/>
      <c r="B10" s="372"/>
      <c r="C10" s="64" t="s">
        <v>27</v>
      </c>
      <c r="D10" s="170"/>
      <c r="E10" s="156" t="s">
        <v>107</v>
      </c>
      <c r="F10" s="155" t="s">
        <v>107</v>
      </c>
    </row>
    <row r="11" spans="1:6" ht="27" customHeight="1">
      <c r="A11" s="385"/>
      <c r="B11" s="372"/>
      <c r="C11" s="379" t="s">
        <v>28</v>
      </c>
      <c r="D11" s="169" t="s">
        <v>29</v>
      </c>
      <c r="E11" s="168" t="s">
        <v>107</v>
      </c>
      <c r="F11" s="167" t="s">
        <v>107</v>
      </c>
    </row>
    <row r="12" spans="1:6" ht="27" customHeight="1">
      <c r="A12" s="385"/>
      <c r="B12" s="372"/>
      <c r="C12" s="380"/>
      <c r="D12" s="166"/>
      <c r="E12" s="165">
        <v>7</v>
      </c>
      <c r="F12" s="164">
        <v>33420</v>
      </c>
    </row>
    <row r="13" spans="1:6" s="3" customFormat="1" ht="27" customHeight="1">
      <c r="A13" s="385"/>
      <c r="B13" s="372"/>
      <c r="C13" s="69" t="s">
        <v>1</v>
      </c>
      <c r="D13" s="157"/>
      <c r="E13" s="176">
        <v>7</v>
      </c>
      <c r="F13" s="175">
        <v>33420</v>
      </c>
    </row>
    <row r="14" spans="1:6" ht="27" customHeight="1">
      <c r="A14" s="386"/>
      <c r="B14" s="373" t="s">
        <v>30</v>
      </c>
      <c r="C14" s="374"/>
      <c r="D14" s="174"/>
      <c r="E14" s="173" t="s">
        <v>107</v>
      </c>
      <c r="F14" s="172" t="s">
        <v>107</v>
      </c>
    </row>
    <row r="15" spans="1:6" ht="27" customHeight="1">
      <c r="A15" s="354" t="s">
        <v>31</v>
      </c>
      <c r="B15" s="357" t="s">
        <v>32</v>
      </c>
      <c r="C15" s="357"/>
      <c r="D15" s="171"/>
      <c r="E15" s="159" t="s">
        <v>107</v>
      </c>
      <c r="F15" s="158" t="s">
        <v>107</v>
      </c>
    </row>
    <row r="16" spans="1:6" ht="27" customHeight="1">
      <c r="A16" s="355"/>
      <c r="B16" s="361" t="s">
        <v>94</v>
      </c>
      <c r="C16" s="361"/>
      <c r="D16" s="170"/>
      <c r="E16" s="156" t="s">
        <v>107</v>
      </c>
      <c r="F16" s="155" t="s">
        <v>107</v>
      </c>
    </row>
    <row r="17" spans="1:6" ht="27.75" customHeight="1">
      <c r="A17" s="355"/>
      <c r="B17" s="362" t="s">
        <v>33</v>
      </c>
      <c r="C17" s="363"/>
      <c r="D17" s="169" t="s">
        <v>29</v>
      </c>
      <c r="E17" s="277"/>
      <c r="F17" s="167" t="s">
        <v>107</v>
      </c>
    </row>
    <row r="18" spans="1:6" ht="27" customHeight="1">
      <c r="A18" s="355"/>
      <c r="B18" s="364"/>
      <c r="C18" s="365"/>
      <c r="D18" s="166"/>
      <c r="E18" s="165">
        <v>7</v>
      </c>
      <c r="F18" s="164">
        <v>33420</v>
      </c>
    </row>
    <row r="19" spans="1:6" ht="27" customHeight="1">
      <c r="A19" s="355"/>
      <c r="B19" s="361" t="s">
        <v>34</v>
      </c>
      <c r="C19" s="361"/>
      <c r="D19" s="157"/>
      <c r="E19" s="156" t="s">
        <v>107</v>
      </c>
      <c r="F19" s="155" t="s">
        <v>107</v>
      </c>
    </row>
    <row r="20" spans="1:6" ht="27" customHeight="1">
      <c r="A20" s="355"/>
      <c r="B20" s="361" t="s">
        <v>35</v>
      </c>
      <c r="C20" s="361"/>
      <c r="D20" s="157"/>
      <c r="E20" s="156" t="s">
        <v>107</v>
      </c>
      <c r="F20" s="155" t="s">
        <v>107</v>
      </c>
    </row>
    <row r="21" spans="1:6" ht="27" customHeight="1">
      <c r="A21" s="355"/>
      <c r="B21" s="361" t="s">
        <v>95</v>
      </c>
      <c r="C21" s="361"/>
      <c r="D21" s="157"/>
      <c r="E21" s="156" t="s">
        <v>107</v>
      </c>
      <c r="F21" s="155" t="s">
        <v>107</v>
      </c>
    </row>
    <row r="22" spans="1:6" ht="27" customHeight="1">
      <c r="A22" s="355"/>
      <c r="B22" s="361" t="s">
        <v>36</v>
      </c>
      <c r="C22" s="361"/>
      <c r="D22" s="157"/>
      <c r="E22" s="156">
        <v>7</v>
      </c>
      <c r="F22" s="155">
        <v>33420</v>
      </c>
    </row>
    <row r="23" spans="1:6" ht="27" customHeight="1">
      <c r="A23" s="356"/>
      <c r="B23" s="366" t="s">
        <v>37</v>
      </c>
      <c r="C23" s="366"/>
      <c r="D23" s="163"/>
      <c r="E23" s="162" t="s">
        <v>107</v>
      </c>
      <c r="F23" s="161" t="s">
        <v>107</v>
      </c>
    </row>
    <row r="24" spans="1:6" ht="27" customHeight="1">
      <c r="A24" s="358" t="s">
        <v>38</v>
      </c>
      <c r="B24" s="360" t="s">
        <v>39</v>
      </c>
      <c r="C24" s="360"/>
      <c r="D24" s="160"/>
      <c r="E24" s="159" t="s">
        <v>107</v>
      </c>
      <c r="F24" s="158" t="s">
        <v>107</v>
      </c>
    </row>
    <row r="25" spans="1:6" ht="27" customHeight="1">
      <c r="A25" s="355"/>
      <c r="B25" s="361" t="s">
        <v>24</v>
      </c>
      <c r="C25" s="361"/>
      <c r="D25" s="157"/>
      <c r="E25" s="156" t="s">
        <v>107</v>
      </c>
      <c r="F25" s="155" t="s">
        <v>107</v>
      </c>
    </row>
    <row r="26" spans="1:6" ht="27" customHeight="1">
      <c r="A26" s="355"/>
      <c r="B26" s="361" t="s">
        <v>26</v>
      </c>
      <c r="C26" s="361"/>
      <c r="D26" s="157"/>
      <c r="E26" s="156" t="s">
        <v>107</v>
      </c>
      <c r="F26" s="155" t="s">
        <v>107</v>
      </c>
    </row>
    <row r="27" spans="1:6" ht="27" customHeight="1">
      <c r="A27" s="355"/>
      <c r="B27" s="361" t="s">
        <v>27</v>
      </c>
      <c r="C27" s="361"/>
      <c r="D27" s="157"/>
      <c r="E27" s="156" t="s">
        <v>107</v>
      </c>
      <c r="F27" s="155" t="s">
        <v>107</v>
      </c>
    </row>
    <row r="28" spans="1:6" ht="27" customHeight="1">
      <c r="A28" s="355"/>
      <c r="B28" s="361" t="s">
        <v>40</v>
      </c>
      <c r="C28" s="361"/>
      <c r="D28" s="157"/>
      <c r="E28" s="156" t="s">
        <v>107</v>
      </c>
      <c r="F28" s="155" t="s">
        <v>107</v>
      </c>
    </row>
    <row r="29" spans="1:6" ht="27" customHeight="1" thickBot="1">
      <c r="A29" s="359"/>
      <c r="B29" s="377" t="s">
        <v>41</v>
      </c>
      <c r="C29" s="377"/>
      <c r="D29" s="154"/>
      <c r="E29" s="153" t="s">
        <v>107</v>
      </c>
      <c r="F29" s="152" t="s">
        <v>107</v>
      </c>
    </row>
    <row r="30" spans="1:6" ht="4.5" customHeight="1">
      <c r="A30" s="71"/>
      <c r="B30" s="72"/>
      <c r="C30" s="72"/>
      <c r="D30" s="73"/>
      <c r="E30" s="73"/>
      <c r="F30" s="73"/>
    </row>
    <row r="31" spans="1:6" s="1" customFormat="1" ht="28.5" customHeight="1">
      <c r="A31" s="74" t="s">
        <v>79</v>
      </c>
      <c r="B31" s="375" t="s">
        <v>194</v>
      </c>
      <c r="C31" s="375"/>
      <c r="D31" s="375"/>
      <c r="E31" s="375"/>
      <c r="F31" s="375"/>
    </row>
    <row r="32" spans="1:6" s="1" customFormat="1" ht="24.75" customHeight="1">
      <c r="A32" s="75" t="s">
        <v>80</v>
      </c>
      <c r="B32" s="376" t="s">
        <v>81</v>
      </c>
      <c r="C32" s="376"/>
      <c r="D32" s="376"/>
      <c r="E32" s="376"/>
      <c r="F32" s="376"/>
    </row>
    <row r="33" spans="1:6" ht="24.75" customHeight="1">
      <c r="A33" s="76" t="s">
        <v>82</v>
      </c>
      <c r="B33" s="376" t="s">
        <v>83</v>
      </c>
      <c r="C33" s="376"/>
      <c r="D33" s="376"/>
      <c r="E33" s="376"/>
      <c r="F33" s="376"/>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5" r:id="rId1"/>
  <headerFooter alignWithMargins="0">
    <oddFooter>&amp;R熊本国税局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150" customWidth="1"/>
    <col min="2" max="2" width="15.50390625" style="150" bestFit="1" customWidth="1"/>
    <col min="3" max="3" width="3.00390625" style="150" customWidth="1"/>
    <col min="4" max="5" width="18.00390625" style="150" customWidth="1"/>
    <col min="6" max="16384" width="9.00390625" style="150" customWidth="1"/>
  </cols>
  <sheetData>
    <row r="1" s="78" customFormat="1" ht="14.25" thickBot="1">
      <c r="A1" s="77" t="s">
        <v>42</v>
      </c>
    </row>
    <row r="2" spans="1:5" ht="19.5" customHeight="1">
      <c r="A2" s="290" t="s">
        <v>108</v>
      </c>
      <c r="B2" s="291"/>
      <c r="C2" s="389" t="s">
        <v>109</v>
      </c>
      <c r="D2" s="390"/>
      <c r="E2" s="391"/>
    </row>
    <row r="3" spans="1:5" ht="19.5" customHeight="1">
      <c r="A3" s="292"/>
      <c r="B3" s="293"/>
      <c r="C3" s="392" t="s">
        <v>110</v>
      </c>
      <c r="D3" s="393"/>
      <c r="E3" s="79" t="s">
        <v>111</v>
      </c>
    </row>
    <row r="4" spans="1:5" s="151" customFormat="1" ht="13.5">
      <c r="A4" s="394" t="s">
        <v>112</v>
      </c>
      <c r="B4" s="80"/>
      <c r="C4" s="66"/>
      <c r="D4" s="81" t="s">
        <v>113</v>
      </c>
      <c r="E4" s="82" t="s">
        <v>43</v>
      </c>
    </row>
    <row r="5" spans="1:8" ht="30" customHeight="1">
      <c r="A5" s="395"/>
      <c r="B5" s="146" t="s">
        <v>114</v>
      </c>
      <c r="C5" s="83"/>
      <c r="D5" s="84">
        <v>7</v>
      </c>
      <c r="E5" s="85">
        <v>33420</v>
      </c>
      <c r="F5" s="2"/>
      <c r="G5" s="2"/>
      <c r="H5" s="2"/>
    </row>
    <row r="6" spans="1:8" ht="30" customHeight="1">
      <c r="A6" s="395"/>
      <c r="B6" s="147" t="s">
        <v>115</v>
      </c>
      <c r="C6" s="86"/>
      <c r="D6" s="87" t="s">
        <v>107</v>
      </c>
      <c r="E6" s="88" t="s">
        <v>107</v>
      </c>
      <c r="F6" s="2"/>
      <c r="G6" s="2"/>
      <c r="H6" s="2"/>
    </row>
    <row r="7" spans="1:8" ht="30" customHeight="1">
      <c r="A7" s="395"/>
      <c r="B7" s="147" t="s">
        <v>116</v>
      </c>
      <c r="C7" s="86"/>
      <c r="D7" s="87" t="s">
        <v>107</v>
      </c>
      <c r="E7" s="88" t="s">
        <v>107</v>
      </c>
      <c r="F7" s="2"/>
      <c r="G7" s="2"/>
      <c r="H7" s="2"/>
    </row>
    <row r="8" spans="1:8" ht="30" customHeight="1">
      <c r="A8" s="395"/>
      <c r="B8" s="147" t="s">
        <v>117</v>
      </c>
      <c r="C8" s="86"/>
      <c r="D8" s="87" t="s">
        <v>107</v>
      </c>
      <c r="E8" s="88" t="s">
        <v>107</v>
      </c>
      <c r="F8" s="2"/>
      <c r="G8" s="2"/>
      <c r="H8" s="2"/>
    </row>
    <row r="9" spans="1:8" ht="30" customHeight="1" thickBot="1">
      <c r="A9" s="396"/>
      <c r="B9" s="275" t="s">
        <v>1</v>
      </c>
      <c r="C9" s="89"/>
      <c r="D9" s="90">
        <v>7</v>
      </c>
      <c r="E9" s="276">
        <v>33420</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66</v>
      </c>
    </row>
    <row r="2" spans="1:11" ht="16.5" customHeight="1">
      <c r="A2" s="397" t="s">
        <v>67</v>
      </c>
      <c r="B2" s="407" t="s">
        <v>44</v>
      </c>
      <c r="C2" s="408"/>
      <c r="D2" s="409" t="s">
        <v>45</v>
      </c>
      <c r="E2" s="410"/>
      <c r="F2" s="407" t="s">
        <v>68</v>
      </c>
      <c r="G2" s="408"/>
      <c r="H2" s="399" t="s">
        <v>69</v>
      </c>
      <c r="I2" s="401" t="s">
        <v>70</v>
      </c>
      <c r="J2" s="402"/>
      <c r="K2" s="403"/>
    </row>
    <row r="3" spans="1:11" ht="16.5" customHeight="1">
      <c r="A3" s="398"/>
      <c r="B3" s="32" t="s">
        <v>71</v>
      </c>
      <c r="C3" s="19" t="s">
        <v>72</v>
      </c>
      <c r="D3" s="32" t="s">
        <v>71</v>
      </c>
      <c r="E3" s="19" t="s">
        <v>72</v>
      </c>
      <c r="F3" s="32" t="s">
        <v>71</v>
      </c>
      <c r="G3" s="19" t="s">
        <v>72</v>
      </c>
      <c r="H3" s="400"/>
      <c r="I3" s="404"/>
      <c r="J3" s="405"/>
      <c r="K3" s="406"/>
    </row>
    <row r="4" spans="1:11" ht="11.25">
      <c r="A4" s="91"/>
      <c r="B4" s="92" t="s">
        <v>73</v>
      </c>
      <c r="C4" s="53" t="s">
        <v>74</v>
      </c>
      <c r="D4" s="92" t="s">
        <v>73</v>
      </c>
      <c r="E4" s="53" t="s">
        <v>74</v>
      </c>
      <c r="F4" s="92" t="s">
        <v>73</v>
      </c>
      <c r="G4" s="53" t="s">
        <v>74</v>
      </c>
      <c r="H4" s="93" t="s">
        <v>74</v>
      </c>
      <c r="I4" s="94"/>
      <c r="J4" s="95"/>
      <c r="K4" s="96" t="s">
        <v>74</v>
      </c>
    </row>
    <row r="5" spans="1:12" s="148" customFormat="1" ht="30" customHeight="1">
      <c r="A5" s="24" t="s">
        <v>189</v>
      </c>
      <c r="B5" s="97">
        <v>6</v>
      </c>
      <c r="C5" s="98">
        <v>100395</v>
      </c>
      <c r="D5" s="97">
        <v>5</v>
      </c>
      <c r="E5" s="98">
        <v>47770</v>
      </c>
      <c r="F5" s="97">
        <v>2</v>
      </c>
      <c r="G5" s="98">
        <v>65514</v>
      </c>
      <c r="H5" s="99" t="s">
        <v>107</v>
      </c>
      <c r="I5" s="100" t="s">
        <v>148</v>
      </c>
      <c r="J5" s="101">
        <v>2168</v>
      </c>
      <c r="K5" s="102">
        <v>47770</v>
      </c>
      <c r="L5" s="149"/>
    </row>
    <row r="6" spans="1:12" s="148" customFormat="1" ht="30" customHeight="1">
      <c r="A6" s="104" t="s">
        <v>190</v>
      </c>
      <c r="B6" s="105">
        <v>1</v>
      </c>
      <c r="C6" s="106">
        <v>10221</v>
      </c>
      <c r="D6" s="105">
        <v>3</v>
      </c>
      <c r="E6" s="106">
        <v>75734</v>
      </c>
      <c r="F6" s="105" t="s">
        <v>107</v>
      </c>
      <c r="G6" s="106" t="s">
        <v>107</v>
      </c>
      <c r="H6" s="107" t="s">
        <v>107</v>
      </c>
      <c r="I6" s="108" t="s">
        <v>148</v>
      </c>
      <c r="J6" s="109">
        <v>6652</v>
      </c>
      <c r="K6" s="110">
        <v>75734</v>
      </c>
      <c r="L6" s="149"/>
    </row>
    <row r="7" spans="1:12" s="148" customFormat="1" ht="30" customHeight="1">
      <c r="A7" s="104" t="s">
        <v>191</v>
      </c>
      <c r="B7" s="105">
        <v>2</v>
      </c>
      <c r="C7" s="106">
        <v>26300</v>
      </c>
      <c r="D7" s="105">
        <v>2</v>
      </c>
      <c r="E7" s="106">
        <v>10750</v>
      </c>
      <c r="F7" s="105" t="s">
        <v>107</v>
      </c>
      <c r="G7" s="106" t="s">
        <v>107</v>
      </c>
      <c r="H7" s="107" t="s">
        <v>107</v>
      </c>
      <c r="I7" s="108" t="s">
        <v>148</v>
      </c>
      <c r="J7" s="109" t="s">
        <v>107</v>
      </c>
      <c r="K7" s="110">
        <v>10750</v>
      </c>
      <c r="L7" s="149"/>
    </row>
    <row r="8" spans="1:12" s="148" customFormat="1" ht="30" customHeight="1">
      <c r="A8" s="104" t="s">
        <v>192</v>
      </c>
      <c r="B8" s="105">
        <v>2</v>
      </c>
      <c r="C8" s="106">
        <v>14127</v>
      </c>
      <c r="D8" s="105">
        <v>1</v>
      </c>
      <c r="E8" s="106">
        <v>9004</v>
      </c>
      <c r="F8" s="105">
        <v>1</v>
      </c>
      <c r="G8" s="106">
        <v>5123</v>
      </c>
      <c r="H8" s="107" t="s">
        <v>107</v>
      </c>
      <c r="I8" s="108" t="s">
        <v>148</v>
      </c>
      <c r="J8" s="109" t="s">
        <v>107</v>
      </c>
      <c r="K8" s="110">
        <v>9004</v>
      </c>
      <c r="L8" s="149"/>
    </row>
    <row r="9" spans="1:12" ht="30" customHeight="1" thickBot="1">
      <c r="A9" s="25" t="s">
        <v>193</v>
      </c>
      <c r="B9" s="111">
        <v>6</v>
      </c>
      <c r="C9" s="112">
        <v>28752</v>
      </c>
      <c r="D9" s="111">
        <v>7</v>
      </c>
      <c r="E9" s="112">
        <v>33420</v>
      </c>
      <c r="F9" s="111" t="s">
        <v>198</v>
      </c>
      <c r="G9" s="112" t="s">
        <v>198</v>
      </c>
      <c r="H9" s="113" t="s">
        <v>198</v>
      </c>
      <c r="I9" s="114" t="s">
        <v>148</v>
      </c>
      <c r="J9" s="115" t="s">
        <v>198</v>
      </c>
      <c r="K9" s="116">
        <v>33420</v>
      </c>
      <c r="L9" s="103"/>
    </row>
    <row r="10" ht="11.25">
      <c r="A10" s="2" t="s">
        <v>46</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&amp;R熊本国税局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dc:creator>
  <cp:keywords/>
  <dc:description/>
  <cp:lastModifiedBy>国税庁</cp:lastModifiedBy>
  <cp:lastPrinted>2015-08-07T04:32:36Z</cp:lastPrinted>
  <dcterms:created xsi:type="dcterms:W3CDTF">2003-07-09T01:05:10Z</dcterms:created>
  <dcterms:modified xsi:type="dcterms:W3CDTF">2016-05-25T08:14:45Z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