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firstSheet="4" activeTab="7"/>
  </bookViews>
  <sheets>
    <sheet name="(1)徴収状況" sheetId="1" r:id="rId1"/>
    <sheet name="(2)徴収状況の累年比較" sheetId="2" r:id="rId2"/>
    <sheet name="(3)税務署別徴収状況-1" sheetId="3" r:id="rId3"/>
    <sheet name="(3)税務署別徴収状況-2" sheetId="4" r:id="rId4"/>
    <sheet name="(3)税務署別徴収状況-3" sheetId="5" r:id="rId5"/>
    <sheet name="(1)物納状況" sheetId="6" r:id="rId6"/>
    <sheet name="（2）物納財産の内訳 (2)" sheetId="7" r:id="rId7"/>
    <sheet name="(3)物納状況の累年比較" sheetId="8" r:id="rId8"/>
    <sheet name="(4)年賦延納状況" sheetId="9" r:id="rId9"/>
  </sheets>
  <definedNames>
    <definedName name="_xlnm.Print_Area" localSheetId="0">'(1)徴収状況'!$A$1:$P$33</definedName>
    <definedName name="_xlnm.Print_Area" localSheetId="5">'(1)物納状況'!$A$1:$F$33</definedName>
    <definedName name="_xlnm.Print_Area" localSheetId="1">'(2)徴収状況の累年比較'!$A$1:$N$9</definedName>
    <definedName name="_xlnm.Print_Area" localSheetId="2">'(3)税務署別徴収状況-1'!$A$1:$N$51</definedName>
    <definedName name="_xlnm.Print_Area" localSheetId="3">'(3)税務署別徴収状況-2'!$A$1:$N$50</definedName>
    <definedName name="_xlnm.Print_Area" localSheetId="4">'(3)税務署別徴収状況-3'!$A$1:$N$50</definedName>
    <definedName name="_xlnm.Print_Area" localSheetId="7">'(3)物納状況の累年比較'!$A$1:$K$10</definedName>
    <definedName name="_xlnm.Print_Area" localSheetId="8">'(4)年賦延納状況'!$A$1:$K$20</definedName>
    <definedName name="_xlnm.Print_Titles" localSheetId="2">'(3)税務署別徴収状況-1'!$1:$3</definedName>
    <definedName name="_xlnm.Print_Titles" localSheetId="3">'(3)税務署別徴収状況-2'!$1:$3</definedName>
    <definedName name="_xlnm.Print_Titles" localSheetId="4">'(3)税務署別徴収状況-3'!$1:$3</definedName>
  </definedNames>
  <calcPr fullCalcOnLoad="1"/>
</workbook>
</file>

<file path=xl/sharedStrings.xml><?xml version="1.0" encoding="utf-8"?>
<sst xmlns="http://schemas.openxmlformats.org/spreadsheetml/2006/main" count="797" uniqueCount="207">
  <si>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</si>
  <si>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</si>
  <si>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</si>
  <si>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</si>
  <si>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</si>
  <si>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</si>
  <si>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</si>
  <si>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</si>
  <si>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</si>
  <si>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</si>
  <si>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</si>
  <si>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</si>
  <si>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</si>
  <si>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</si>
  <si>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</si>
  <si>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</si>
  <si>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</si>
  <si>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</si>
  <si>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</si>
  <si>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</si>
  <si>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</si>
  <si>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</si>
  <si>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</si>
  <si>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</si>
  <si>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</si>
  <si>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</si>
  <si>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</si>
  <si>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</si>
  <si>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</si>
  <si>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</si>
  <si>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</si>
  <si>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収納済額</t>
  </si>
  <si>
    <t>税務署名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</si>
  <si>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</si>
  <si>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</si>
  <si>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</si>
  <si>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</si>
  <si>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</si>
  <si>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(1)　徴収状況</t>
  </si>
  <si>
    <t>16－１　国税徴収状況</t>
  </si>
  <si>
    <t>所　得　税</t>
  </si>
  <si>
    <t>所　得　税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</si>
  <si>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</si>
  <si>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</si>
  <si>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</si>
  <si>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</si>
  <si>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</si>
  <si>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</si>
  <si>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</si>
  <si>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</si>
  <si>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</si>
  <si>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</si>
  <si>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</si>
  <si>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</si>
  <si>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</si>
  <si>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</si>
  <si>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</si>
  <si>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</si>
  <si>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</si>
  <si>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</si>
  <si>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</si>
  <si>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</si>
  <si>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</si>
  <si>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</si>
  <si>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</si>
  <si>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(2)　物納財産の内訳</t>
  </si>
  <si>
    <t>千円</t>
  </si>
  <si>
    <t>本年度申請額</t>
  </si>
  <si>
    <t>許可額</t>
  </si>
  <si>
    <t>外</t>
  </si>
  <si>
    <t>　（注）　「収納済額」欄の外書は、過誤納額である。</t>
  </si>
  <si>
    <t>計</t>
  </si>
  <si>
    <t>件　数</t>
  </si>
  <si>
    <t>件　数</t>
  </si>
  <si>
    <t>金　額</t>
  </si>
  <si>
    <t>（外）</t>
  </si>
  <si>
    <t>本年度許可分</t>
  </si>
  <si>
    <t>　（注）　「前年度許可末済」及び「本年度申請」欄の外書は、他署管内からの転入者分、「更正減等」欄の外書は、
          他署管内への転出者分である。</t>
  </si>
  <si>
    <t>税務署名</t>
  </si>
  <si>
    <t>計</t>
  </si>
  <si>
    <t>合            計</t>
  </si>
  <si>
    <t>(4)　年賦延納状況</t>
  </si>
  <si>
    <t>区　　　　　　　分</t>
  </si>
  <si>
    <t>相　続　税</t>
  </si>
  <si>
    <t>贈　与　税</t>
  </si>
  <si>
    <t>所　得　税</t>
  </si>
  <si>
    <t>金　額</t>
  </si>
  <si>
    <t>徴収状況</t>
  </si>
  <si>
    <t>徴収
決定</t>
  </si>
  <si>
    <t>前年度以前
許可分</t>
  </si>
  <si>
    <t>延　　納　　現　　在　　額
（徴収決定未済）</t>
  </si>
  <si>
    <t>(3)　物納状況の累年比較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</si>
  <si>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</si>
  <si>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</si>
  <si>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</si>
  <si>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</si>
  <si>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</si>
  <si>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</si>
  <si>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</si>
  <si>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</si>
  <si>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平成20年度</t>
  </si>
  <si>
    <t>16－２　物納及び年賦延納</t>
  </si>
  <si>
    <t>(1)　物　納　状　況</t>
  </si>
  <si>
    <t>区　　　　　　　　　　分</t>
  </si>
  <si>
    <t>処　理</t>
  </si>
  <si>
    <t>調査対象等：</t>
  </si>
  <si>
    <t>（注）　１</t>
  </si>
  <si>
    <t>「収納」欄は、国に完全に所有権が移転された物納財産の件数及び金額であり、外書は過誤納額である。</t>
  </si>
  <si>
    <t>２</t>
  </si>
  <si>
    <t>「引継」欄は、収納した物納財産を財務局へ引き渡した件数及び金額である。</t>
  </si>
  <si>
    <t>(3)　税務署別徴収状況（続）</t>
  </si>
  <si>
    <t>その他</t>
  </si>
  <si>
    <t>総　　　計</t>
  </si>
  <si>
    <t>消費税</t>
  </si>
  <si>
    <t>酒税</t>
  </si>
  <si>
    <t>(3)　税務署別徴収状況</t>
  </si>
  <si>
    <t>源泉所得税</t>
  </si>
  <si>
    <t>申告所得税</t>
  </si>
  <si>
    <t>法人税</t>
  </si>
  <si>
    <t>相続税</t>
  </si>
  <si>
    <t>(2)　徴収状況の累年比較</t>
  </si>
  <si>
    <t>年度</t>
  </si>
  <si>
    <t>徴収決定済額</t>
  </si>
  <si>
    <t>不納欠損額</t>
  </si>
  <si>
    <t>収納未済額</t>
  </si>
  <si>
    <t>繰越分</t>
  </si>
  <si>
    <t>繰　越　分</t>
  </si>
  <si>
    <t>平成17年度</t>
  </si>
  <si>
    <t>平成18年度</t>
  </si>
  <si>
    <t>平成19年度</t>
  </si>
  <si>
    <t>金額</t>
  </si>
  <si>
    <t>揮発油税及地方揮発油税</t>
  </si>
  <si>
    <t>平成17年度</t>
  </si>
  <si>
    <t>平成18年度</t>
  </si>
  <si>
    <t>平成19年度</t>
  </si>
  <si>
    <t>平成20年度</t>
  </si>
  <si>
    <t>平成21年度</t>
  </si>
  <si>
    <t>平成19年度</t>
  </si>
  <si>
    <t>平成20年度</t>
  </si>
  <si>
    <t>平成21年４月１日から平成22年３月31日までの間に相続税の物納について申請、許可、収納等のあったものを示した。</t>
  </si>
  <si>
    <t>平成17年度</t>
  </si>
  <si>
    <t>　調査対象等：平成21年４月１日から平成22年３月31日までの間に相続税及び贈与税の年賦延納並びに所得税法
              第132条の規定による所得税の延納について、申請、許可、収納等のあったものを示した。</t>
  </si>
  <si>
    <t>用語の説明：１　「徴収決定済額」とは、納税義務の確定した国税で、その事実の確認（徴収決定）を終了した金額をいう。</t>
  </si>
  <si>
    <t>　　　　　　２　「収納済額」とは、収納された国税の金額をいう。</t>
  </si>
  <si>
    <t>　　　　　　３　「不納欠損額」とは、滞納処分の停止後３年経過等の事由により納税義務が消滅した国税の金額をいう。</t>
  </si>
  <si>
    <t>　　　　　　４　「収納未済額」とは、徴収決定済額のうち収納及び不納欠損を終了しない金額をいう。</t>
  </si>
  <si>
    <t>調査期間：平成21年４月１日から平成22年３月31日</t>
  </si>
  <si>
    <t>許可取消等</t>
  </si>
  <si>
    <t>許可取消等</t>
  </si>
  <si>
    <t>－</t>
  </si>
  <si>
    <t>熊本西</t>
  </si>
  <si>
    <t>熊本東</t>
  </si>
  <si>
    <t>八　代</t>
  </si>
  <si>
    <t>人　吉</t>
  </si>
  <si>
    <t>玉　名</t>
  </si>
  <si>
    <t>天　草</t>
  </si>
  <si>
    <t>山　鹿</t>
  </si>
  <si>
    <t>菊　池</t>
  </si>
  <si>
    <t>宇　土</t>
  </si>
  <si>
    <t>阿　蘇</t>
  </si>
  <si>
    <t>熊本県計</t>
  </si>
  <si>
    <t>大　分</t>
  </si>
  <si>
    <t>別　府</t>
  </si>
  <si>
    <t>中　津</t>
  </si>
  <si>
    <t>日　田</t>
  </si>
  <si>
    <t>佐　伯</t>
  </si>
  <si>
    <t>臼　杵</t>
  </si>
  <si>
    <t>竹　田</t>
  </si>
  <si>
    <t>宇　佐</t>
  </si>
  <si>
    <t>三　重</t>
  </si>
  <si>
    <t>大分県計</t>
  </si>
  <si>
    <t>宮　崎</t>
  </si>
  <si>
    <t>都　城</t>
  </si>
  <si>
    <t>延　岡</t>
  </si>
  <si>
    <t>日　南</t>
  </si>
  <si>
    <t>小　林</t>
  </si>
  <si>
    <t>高　鍋</t>
  </si>
  <si>
    <t>宮崎県計</t>
  </si>
  <si>
    <t>鹿児島</t>
  </si>
  <si>
    <t>川　内</t>
  </si>
  <si>
    <t>鹿　屋</t>
  </si>
  <si>
    <t>大　島</t>
  </si>
  <si>
    <t>出　水</t>
  </si>
  <si>
    <t>指　宿</t>
  </si>
  <si>
    <t>種子島</t>
  </si>
  <si>
    <t>知　覧</t>
  </si>
  <si>
    <t>伊集院</t>
  </si>
  <si>
    <t>加治木</t>
  </si>
  <si>
    <t>大　隅</t>
  </si>
  <si>
    <t>鹿児島県計</t>
  </si>
  <si>
    <t>総計</t>
  </si>
  <si>
    <t>-</t>
  </si>
  <si>
    <t>-</t>
  </si>
  <si>
    <t>x</t>
  </si>
  <si>
    <t>x</t>
  </si>
  <si>
    <t>区　　　　　　分</t>
  </si>
  <si>
    <t>物　　　納　　　許　　　可</t>
  </si>
  <si>
    <t>物　　件　　数</t>
  </si>
  <si>
    <t>金　　　　　額</t>
  </si>
  <si>
    <t>物 納 財 産 の 種 類</t>
  </si>
  <si>
    <t>件</t>
  </si>
  <si>
    <t>土地</t>
  </si>
  <si>
    <t>建物</t>
  </si>
  <si>
    <t>有価証券</t>
  </si>
  <si>
    <t>その他</t>
  </si>
  <si>
    <t>ｘ</t>
  </si>
  <si>
    <t>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</si>
</sst>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&quot;#,##0;&quot;-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hair"/>
      <right style="hair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medium"/>
      <right style="thin">
        <color indexed="55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medium"/>
    </border>
    <border>
      <left>
        <color indexed="63"/>
      </left>
      <right style="thin"/>
      <top style="thin">
        <color indexed="55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>
        <color indexed="55"/>
      </top>
      <bottom style="medium"/>
    </border>
    <border>
      <left style="thin"/>
      <right style="hair">
        <color rgb="FF969696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 style="hair">
        <color rgb="FF969696"/>
      </right>
      <top style="thin">
        <color indexed="55"/>
      </top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 style="hair">
        <color rgb="FF969696"/>
      </right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hair">
        <color rgb="FF969696"/>
      </right>
      <top style="thin">
        <color indexed="55"/>
      </top>
      <bottom style="thin"/>
    </border>
    <border>
      <left style="thin"/>
      <right style="hair">
        <color rgb="FF969696"/>
      </right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>
        <color indexed="63"/>
      </left>
      <right style="thin"/>
      <top style="thin">
        <color indexed="55"/>
      </top>
      <bottom style="hair">
        <color indexed="55"/>
      </bottom>
    </border>
    <border>
      <left style="thin"/>
      <right style="hair">
        <color rgb="FF969696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hair">
        <color rgb="FF969696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hair">
        <color rgb="FF969696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medium"/>
      <right style="thin"/>
      <top style="hair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/>
    </border>
    <border>
      <left style="hair"/>
      <right style="hair"/>
      <top style="thin">
        <color indexed="55"/>
      </top>
      <bottom style="thin"/>
    </border>
    <border>
      <left style="thin"/>
      <right style="medium"/>
      <top style="thin">
        <color indexed="55"/>
      </top>
      <bottom style="thin"/>
    </border>
    <border>
      <left style="medium"/>
      <right/>
      <top style="thin"/>
      <bottom style="hair">
        <color indexed="55"/>
      </bottom>
    </border>
    <border>
      <left style="hair"/>
      <right style="hair"/>
      <top style="thin"/>
      <bottom style="hair">
        <color indexed="55"/>
      </bottom>
    </border>
    <border>
      <left style="thin"/>
      <right style="medium"/>
      <top style="thin"/>
      <bottom style="hair">
        <color indexed="55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/>
      <top style="thin">
        <color indexed="55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>
        <color indexed="63"/>
      </left>
      <right style="medium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>
        <color indexed="55"/>
      </bottom>
    </border>
    <border>
      <left style="thin"/>
      <right style="hair"/>
      <top style="medium"/>
      <bottom style="hair">
        <color indexed="55"/>
      </bottom>
    </border>
    <border>
      <left style="hair"/>
      <right style="hair"/>
      <top style="medium"/>
      <bottom style="hair">
        <color indexed="55"/>
      </bottom>
    </border>
    <border>
      <left style="hair"/>
      <right style="thin"/>
      <top style="medium"/>
      <bottom style="hair">
        <color indexed="55"/>
      </bottom>
    </border>
    <border>
      <left style="thin"/>
      <right style="medium"/>
      <top style="medium"/>
      <bottom style="hair">
        <color indexed="55"/>
      </bottom>
    </border>
    <border>
      <left style="thin">
        <color indexed="55"/>
      </left>
      <right style="thin"/>
      <top style="thin">
        <color indexed="55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double"/>
      <bottom style="medium"/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thin">
        <color indexed="55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>
        <color indexed="55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medium"/>
      <bottom style="thin"/>
    </border>
    <border>
      <left style="medium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176" fontId="2" fillId="33" borderId="22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176" fontId="2" fillId="33" borderId="24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3" fontId="2" fillId="33" borderId="29" xfId="0" applyNumberFormat="1" applyFont="1" applyFill="1" applyBorder="1" applyAlignment="1">
      <alignment horizontal="right" vertical="center"/>
    </xf>
    <xf numFmtId="3" fontId="2" fillId="33" borderId="30" xfId="0" applyNumberFormat="1" applyFont="1" applyFill="1" applyBorder="1" applyAlignment="1">
      <alignment horizontal="right" vertical="center"/>
    </xf>
    <xf numFmtId="3" fontId="2" fillId="33" borderId="31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176" fontId="6" fillId="33" borderId="33" xfId="0" applyNumberFormat="1" applyFont="1" applyFill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3" borderId="35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right" vertical="center"/>
    </xf>
    <xf numFmtId="0" fontId="7" fillId="33" borderId="36" xfId="0" applyFont="1" applyFill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/>
    </xf>
    <xf numFmtId="176" fontId="2" fillId="33" borderId="38" xfId="0" applyNumberFormat="1" applyFont="1" applyFill="1" applyBorder="1" applyAlignment="1">
      <alignment horizontal="right" vertical="center"/>
    </xf>
    <xf numFmtId="176" fontId="2" fillId="33" borderId="39" xfId="0" applyNumberFormat="1" applyFont="1" applyFill="1" applyBorder="1" applyAlignment="1">
      <alignment horizontal="right" vertical="center"/>
    </xf>
    <xf numFmtId="176" fontId="2" fillId="33" borderId="40" xfId="0" applyNumberFormat="1" applyFont="1" applyFill="1" applyBorder="1" applyAlignment="1">
      <alignment horizontal="right" vertical="center"/>
    </xf>
    <xf numFmtId="0" fontId="2" fillId="0" borderId="41" xfId="0" applyFont="1" applyBorder="1" applyAlignment="1">
      <alignment horizontal="distributed" vertical="center"/>
    </xf>
    <xf numFmtId="176" fontId="2" fillId="33" borderId="42" xfId="0" applyNumberFormat="1" applyFont="1" applyFill="1" applyBorder="1" applyAlignment="1">
      <alignment horizontal="right" vertical="center"/>
    </xf>
    <xf numFmtId="176" fontId="2" fillId="33" borderId="43" xfId="0" applyNumberFormat="1" applyFont="1" applyFill="1" applyBorder="1" applyAlignment="1">
      <alignment horizontal="right" vertical="center"/>
    </xf>
    <xf numFmtId="176" fontId="2" fillId="33" borderId="44" xfId="0" applyNumberFormat="1" applyFont="1" applyFill="1" applyBorder="1" applyAlignment="1">
      <alignment horizontal="right" vertical="center"/>
    </xf>
    <xf numFmtId="0" fontId="6" fillId="0" borderId="45" xfId="0" applyFont="1" applyBorder="1" applyAlignment="1">
      <alignment horizontal="distributed" vertical="center"/>
    </xf>
    <xf numFmtId="176" fontId="6" fillId="33" borderId="46" xfId="0" applyNumberFormat="1" applyFont="1" applyFill="1" applyBorder="1" applyAlignment="1">
      <alignment horizontal="right" vertical="center"/>
    </xf>
    <xf numFmtId="176" fontId="6" fillId="33" borderId="47" xfId="0" applyNumberFormat="1" applyFont="1" applyFill="1" applyBorder="1" applyAlignment="1">
      <alignment horizontal="right" vertical="center"/>
    </xf>
    <xf numFmtId="176" fontId="6" fillId="33" borderId="48" xfId="0" applyNumberFormat="1" applyFont="1" applyFill="1" applyBorder="1" applyAlignment="1">
      <alignment horizontal="right" vertic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7" fillId="33" borderId="18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0" fontId="7" fillId="34" borderId="34" xfId="0" applyFont="1" applyFill="1" applyBorder="1" applyAlignment="1">
      <alignment horizontal="distributed" vertical="center"/>
    </xf>
    <xf numFmtId="0" fontId="6" fillId="35" borderId="55" xfId="0" applyFont="1" applyFill="1" applyBorder="1" applyAlignment="1">
      <alignment horizontal="distributed" vertical="center"/>
    </xf>
    <xf numFmtId="0" fontId="6" fillId="35" borderId="56" xfId="0" applyFont="1" applyFill="1" applyBorder="1" applyAlignment="1">
      <alignment horizontal="distributed" vertical="center"/>
    </xf>
    <xf numFmtId="0" fontId="6" fillId="0" borderId="57" xfId="0" applyFont="1" applyBorder="1" applyAlignment="1">
      <alignment horizontal="distributed" vertical="center"/>
    </xf>
    <xf numFmtId="0" fontId="2" fillId="35" borderId="58" xfId="0" applyFont="1" applyFill="1" applyBorder="1" applyAlignment="1">
      <alignment horizontal="distributed" vertical="center"/>
    </xf>
    <xf numFmtId="0" fontId="2" fillId="35" borderId="59" xfId="0" applyFont="1" applyFill="1" applyBorder="1" applyAlignment="1">
      <alignment horizontal="distributed" vertical="center"/>
    </xf>
    <xf numFmtId="0" fontId="2" fillId="35" borderId="60" xfId="0" applyFont="1" applyFill="1" applyBorder="1" applyAlignment="1">
      <alignment horizontal="distributed" vertical="center"/>
    </xf>
    <xf numFmtId="0" fontId="6" fillId="0" borderId="61" xfId="0" applyFont="1" applyBorder="1" applyAlignment="1">
      <alignment horizontal="distributed" vertical="center"/>
    </xf>
    <xf numFmtId="0" fontId="6" fillId="0" borderId="62" xfId="0" applyFont="1" applyBorder="1" applyAlignment="1">
      <alignment horizontal="distributed" vertical="center" indent="1"/>
    </xf>
    <xf numFmtId="0" fontId="6" fillId="0" borderId="63" xfId="0" applyFont="1" applyBorder="1" applyAlignment="1">
      <alignment horizontal="distributed" vertical="center" indent="1"/>
    </xf>
    <xf numFmtId="0" fontId="6" fillId="0" borderId="64" xfId="0" applyFont="1" applyBorder="1" applyAlignment="1">
      <alignment horizontal="distributed" vertical="center" indent="1"/>
    </xf>
    <xf numFmtId="0" fontId="6" fillId="0" borderId="65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7" fillId="0" borderId="36" xfId="0" applyFont="1" applyBorder="1" applyAlignment="1">
      <alignment horizontal="center" vertical="center"/>
    </xf>
    <xf numFmtId="0" fontId="7" fillId="0" borderId="21" xfId="0" applyFont="1" applyBorder="1" applyAlignment="1">
      <alignment horizontal="right"/>
    </xf>
    <xf numFmtId="0" fontId="7" fillId="33" borderId="52" xfId="0" applyFont="1" applyFill="1" applyBorder="1" applyAlignment="1">
      <alignment horizontal="right"/>
    </xf>
    <xf numFmtId="38" fontId="2" fillId="33" borderId="67" xfId="49" applyFont="1" applyFill="1" applyBorder="1" applyAlignment="1">
      <alignment horizontal="right" vertical="center"/>
    </xf>
    <xf numFmtId="0" fontId="6" fillId="0" borderId="66" xfId="0" applyFont="1" applyBorder="1" applyAlignment="1">
      <alignment horizontal="distributed" vertical="center"/>
    </xf>
    <xf numFmtId="38" fontId="2" fillId="33" borderId="68" xfId="49" applyFont="1" applyFill="1" applyBorder="1" applyAlignment="1">
      <alignment horizontal="right" vertical="center"/>
    </xf>
    <xf numFmtId="0" fontId="2" fillId="0" borderId="69" xfId="0" applyFont="1" applyFill="1" applyBorder="1" applyAlignment="1">
      <alignment horizontal="center" vertical="distributed" textRotation="255" indent="2"/>
    </xf>
    <xf numFmtId="0" fontId="2" fillId="0" borderId="69" xfId="0" applyFont="1" applyFill="1" applyBorder="1" applyAlignment="1">
      <alignment horizontal="distributed" vertical="center"/>
    </xf>
    <xf numFmtId="38" fontId="2" fillId="0" borderId="69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36" borderId="36" xfId="0" applyFont="1" applyFill="1" applyBorder="1" applyAlignment="1">
      <alignment horizontal="right"/>
    </xf>
    <xf numFmtId="0" fontId="7" fillId="33" borderId="54" xfId="0" applyFont="1" applyFill="1" applyBorder="1" applyAlignment="1">
      <alignment horizontal="right"/>
    </xf>
    <xf numFmtId="0" fontId="2" fillId="0" borderId="71" xfId="0" applyFont="1" applyBorder="1" applyAlignment="1">
      <alignment horizontal="right" vertical="center" indent="1"/>
    </xf>
    <xf numFmtId="38" fontId="2" fillId="36" borderId="72" xfId="49" applyFont="1" applyFill="1" applyBorder="1" applyAlignment="1">
      <alignment horizontal="right" vertical="center" indent="1"/>
    </xf>
    <xf numFmtId="38" fontId="2" fillId="33" borderId="32" xfId="49" applyFont="1" applyFill="1" applyBorder="1" applyAlignment="1">
      <alignment horizontal="right" vertical="center" indent="1"/>
    </xf>
    <xf numFmtId="0" fontId="2" fillId="0" borderId="73" xfId="0" applyFont="1" applyBorder="1" applyAlignment="1">
      <alignment horizontal="right" vertical="center" indent="1"/>
    </xf>
    <xf numFmtId="38" fontId="2" fillId="36" borderId="24" xfId="49" applyFont="1" applyFill="1" applyBorder="1" applyAlignment="1">
      <alignment horizontal="right" vertical="center" indent="1"/>
    </xf>
    <xf numFmtId="38" fontId="2" fillId="33" borderId="27" xfId="49" applyFont="1" applyFill="1" applyBorder="1" applyAlignment="1">
      <alignment horizontal="right" vertical="center" indent="1"/>
    </xf>
    <xf numFmtId="0" fontId="6" fillId="0" borderId="74" xfId="0" applyFont="1" applyBorder="1" applyAlignment="1">
      <alignment horizontal="center" vertical="center"/>
    </xf>
    <xf numFmtId="38" fontId="6" fillId="36" borderId="75" xfId="49" applyFont="1" applyFill="1" applyBorder="1" applyAlignment="1">
      <alignment horizontal="right" vertical="center" indent="1"/>
    </xf>
    <xf numFmtId="0" fontId="7" fillId="0" borderId="53" xfId="0" applyFont="1" applyBorder="1" applyAlignment="1">
      <alignment horizontal="center" vertical="center"/>
    </xf>
    <xf numFmtId="0" fontId="7" fillId="36" borderId="18" xfId="0" applyFont="1" applyFill="1" applyBorder="1" applyAlignment="1">
      <alignment horizontal="right" vertical="center"/>
    </xf>
    <xf numFmtId="0" fontId="7" fillId="33" borderId="76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33" borderId="77" xfId="0" applyFont="1" applyFill="1" applyBorder="1" applyAlignment="1">
      <alignment horizontal="right" vertical="center"/>
    </xf>
    <xf numFmtId="0" fontId="7" fillId="33" borderId="78" xfId="0" applyFont="1" applyFill="1" applyBorder="1" applyAlignment="1">
      <alignment horizontal="right" vertical="center"/>
    </xf>
    <xf numFmtId="176" fontId="2" fillId="36" borderId="29" xfId="0" applyNumberFormat="1" applyFont="1" applyFill="1" applyBorder="1" applyAlignment="1">
      <alignment horizontal="right" vertical="center"/>
    </xf>
    <xf numFmtId="176" fontId="2" fillId="33" borderId="31" xfId="0" applyNumberFormat="1" applyFont="1" applyFill="1" applyBorder="1" applyAlignment="1">
      <alignment horizontal="right" vertical="center"/>
    </xf>
    <xf numFmtId="176" fontId="2" fillId="33" borderId="79" xfId="0" applyNumberFormat="1" applyFont="1" applyFill="1" applyBorder="1" applyAlignment="1">
      <alignment horizontal="right" vertical="center"/>
    </xf>
    <xf numFmtId="176" fontId="7" fillId="0" borderId="29" xfId="0" applyNumberFormat="1" applyFont="1" applyBorder="1" applyAlignment="1">
      <alignment horizontal="right" vertical="center"/>
    </xf>
    <xf numFmtId="176" fontId="2" fillId="33" borderId="80" xfId="0" applyNumberFormat="1" applyFont="1" applyFill="1" applyBorder="1" applyAlignment="1">
      <alignment horizontal="right" vertical="center"/>
    </xf>
    <xf numFmtId="176" fontId="2" fillId="33" borderId="8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82" xfId="0" applyFont="1" applyBorder="1" applyAlignment="1">
      <alignment horizontal="distributed" vertical="center"/>
    </xf>
    <xf numFmtId="176" fontId="2" fillId="36" borderId="10" xfId="0" applyNumberFormat="1" applyFont="1" applyFill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right" vertical="center"/>
    </xf>
    <xf numFmtId="176" fontId="2" fillId="33" borderId="83" xfId="0" applyNumberFormat="1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2" fillId="33" borderId="84" xfId="0" applyNumberFormat="1" applyFont="1" applyFill="1" applyBorder="1" applyAlignment="1">
      <alignment horizontal="right" vertical="center"/>
    </xf>
    <xf numFmtId="176" fontId="2" fillId="33" borderId="85" xfId="0" applyNumberFormat="1" applyFont="1" applyFill="1" applyBorder="1" applyAlignment="1">
      <alignment horizontal="right" vertical="center"/>
    </xf>
    <xf numFmtId="176" fontId="2" fillId="36" borderId="13" xfId="0" applyNumberFormat="1" applyFont="1" applyFill="1" applyBorder="1" applyAlignment="1">
      <alignment horizontal="right" vertical="center"/>
    </xf>
    <xf numFmtId="176" fontId="2" fillId="33" borderId="15" xfId="0" applyNumberFormat="1" applyFont="1" applyFill="1" applyBorder="1" applyAlignment="1">
      <alignment horizontal="right" vertical="center"/>
    </xf>
    <xf numFmtId="176" fontId="2" fillId="33" borderId="86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2" fillId="33" borderId="87" xfId="0" applyNumberFormat="1" applyFont="1" applyFill="1" applyBorder="1" applyAlignment="1">
      <alignment horizontal="right" vertical="center"/>
    </xf>
    <xf numFmtId="176" fontId="2" fillId="33" borderId="88" xfId="0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right"/>
    </xf>
    <xf numFmtId="38" fontId="2" fillId="36" borderId="90" xfId="49" applyFont="1" applyFill="1" applyBorder="1" applyAlignment="1">
      <alignment horizontal="right" vertical="center"/>
    </xf>
    <xf numFmtId="38" fontId="2" fillId="33" borderId="91" xfId="49" applyFont="1" applyFill="1" applyBorder="1" applyAlignment="1">
      <alignment horizontal="right" vertical="center"/>
    </xf>
    <xf numFmtId="38" fontId="2" fillId="33" borderId="92" xfId="49" applyFont="1" applyFill="1" applyBorder="1" applyAlignment="1">
      <alignment horizontal="right" vertical="center"/>
    </xf>
    <xf numFmtId="38" fontId="2" fillId="36" borderId="29" xfId="49" applyFont="1" applyFill="1" applyBorder="1" applyAlignment="1">
      <alignment horizontal="right" vertical="center"/>
    </xf>
    <xf numFmtId="38" fontId="2" fillId="33" borderId="31" xfId="49" applyFont="1" applyFill="1" applyBorder="1" applyAlignment="1">
      <alignment horizontal="right" vertical="center"/>
    </xf>
    <xf numFmtId="38" fontId="2" fillId="36" borderId="93" xfId="49" applyFont="1" applyFill="1" applyBorder="1" applyAlignment="1">
      <alignment horizontal="right" vertical="center"/>
    </xf>
    <xf numFmtId="38" fontId="2" fillId="33" borderId="94" xfId="49" applyFont="1" applyFill="1" applyBorder="1" applyAlignment="1">
      <alignment horizontal="right" vertical="center"/>
    </xf>
    <xf numFmtId="38" fontId="2" fillId="33" borderId="95" xfId="49" applyFont="1" applyFill="1" applyBorder="1" applyAlignment="1">
      <alignment horizontal="right" vertical="center"/>
    </xf>
    <xf numFmtId="0" fontId="2" fillId="0" borderId="96" xfId="0" applyFont="1" applyBorder="1" applyAlignment="1">
      <alignment horizontal="distributed" vertical="center"/>
    </xf>
    <xf numFmtId="38" fontId="2" fillId="36" borderId="97" xfId="49" applyFont="1" applyFill="1" applyBorder="1" applyAlignment="1">
      <alignment horizontal="right" vertical="center"/>
    </xf>
    <xf numFmtId="38" fontId="2" fillId="33" borderId="98" xfId="49" applyFont="1" applyFill="1" applyBorder="1" applyAlignment="1">
      <alignment horizontal="right" vertical="center"/>
    </xf>
    <xf numFmtId="38" fontId="2" fillId="33" borderId="99" xfId="49" applyFont="1" applyFill="1" applyBorder="1" applyAlignment="1">
      <alignment horizontal="right" vertical="center"/>
    </xf>
    <xf numFmtId="0" fontId="2" fillId="0" borderId="100" xfId="0" applyFont="1" applyBorder="1" applyAlignment="1">
      <alignment horizontal="distributed" vertical="center"/>
    </xf>
    <xf numFmtId="38" fontId="2" fillId="36" borderId="101" xfId="49" applyFont="1" applyFill="1" applyBorder="1" applyAlignment="1">
      <alignment horizontal="right" vertical="center"/>
    </xf>
    <xf numFmtId="38" fontId="2" fillId="33" borderId="45" xfId="49" applyFont="1" applyFill="1" applyBorder="1" applyAlignment="1">
      <alignment horizontal="right" vertical="center"/>
    </xf>
    <xf numFmtId="38" fontId="2" fillId="33" borderId="102" xfId="49" applyFont="1" applyFill="1" applyBorder="1" applyAlignment="1">
      <alignment horizontal="right" vertical="center"/>
    </xf>
    <xf numFmtId="38" fontId="2" fillId="36" borderId="103" xfId="49" applyFont="1" applyFill="1" applyBorder="1" applyAlignment="1">
      <alignment horizontal="right" vertical="center"/>
    </xf>
    <xf numFmtId="38" fontId="2" fillId="33" borderId="104" xfId="49" applyFont="1" applyFill="1" applyBorder="1" applyAlignment="1">
      <alignment horizontal="right" vertical="center"/>
    </xf>
    <xf numFmtId="38" fontId="2" fillId="36" borderId="105" xfId="49" applyFont="1" applyFill="1" applyBorder="1" applyAlignment="1">
      <alignment horizontal="right" vertical="center"/>
    </xf>
    <xf numFmtId="38" fontId="2" fillId="33" borderId="106" xfId="49" applyFont="1" applyFill="1" applyBorder="1" applyAlignment="1">
      <alignment horizontal="right" vertical="center"/>
    </xf>
    <xf numFmtId="38" fontId="2" fillId="33" borderId="107" xfId="49" applyFont="1" applyFill="1" applyBorder="1" applyAlignment="1">
      <alignment horizontal="right" vertical="center"/>
    </xf>
    <xf numFmtId="0" fontId="7" fillId="33" borderId="108" xfId="0" applyFont="1" applyFill="1" applyBorder="1" applyAlignment="1">
      <alignment horizontal="right" vertical="center"/>
    </xf>
    <xf numFmtId="0" fontId="7" fillId="34" borderId="54" xfId="0" applyFont="1" applyFill="1" applyBorder="1" applyAlignment="1">
      <alignment horizontal="distributed" vertical="center"/>
    </xf>
    <xf numFmtId="0" fontId="7" fillId="33" borderId="108" xfId="0" applyFont="1" applyFill="1" applyBorder="1" applyAlignment="1">
      <alignment horizontal="right"/>
    </xf>
    <xf numFmtId="0" fontId="2" fillId="0" borderId="72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1" fontId="2" fillId="33" borderId="109" xfId="49" applyNumberFormat="1" applyFont="1" applyFill="1" applyBorder="1" applyAlignment="1">
      <alignment horizontal="right" vertical="center"/>
    </xf>
    <xf numFmtId="41" fontId="2" fillId="36" borderId="75" xfId="49" applyNumberFormat="1" applyFont="1" applyFill="1" applyBorder="1" applyAlignment="1">
      <alignment horizontal="right" vertical="center"/>
    </xf>
    <xf numFmtId="38" fontId="2" fillId="0" borderId="110" xfId="49" applyFont="1" applyBorder="1" applyAlignment="1">
      <alignment horizontal="right" vertical="center"/>
    </xf>
    <xf numFmtId="41" fontId="2" fillId="33" borderId="111" xfId="49" applyNumberFormat="1" applyFont="1" applyFill="1" applyBorder="1" applyAlignment="1">
      <alignment horizontal="right" vertical="center"/>
    </xf>
    <xf numFmtId="41" fontId="2" fillId="36" borderId="24" xfId="49" applyNumberFormat="1" applyFont="1" applyFill="1" applyBorder="1" applyAlignment="1">
      <alignment horizontal="right" vertical="center"/>
    </xf>
    <xf numFmtId="38" fontId="2" fillId="0" borderId="112" xfId="49" applyFont="1" applyBorder="1" applyAlignment="1">
      <alignment horizontal="right" vertical="center"/>
    </xf>
    <xf numFmtId="41" fontId="2" fillId="33" borderId="113" xfId="49" applyNumberFormat="1" applyFont="1" applyFill="1" applyBorder="1" applyAlignment="1">
      <alignment horizontal="right" vertical="center"/>
    </xf>
    <xf numFmtId="41" fontId="2" fillId="36" borderId="114" xfId="49" applyNumberFormat="1" applyFont="1" applyFill="1" applyBorder="1" applyAlignment="1">
      <alignment horizontal="right" vertical="center"/>
    </xf>
    <xf numFmtId="38" fontId="2" fillId="0" borderId="115" xfId="49" applyFont="1" applyBorder="1" applyAlignment="1">
      <alignment horizontal="right" vertical="center"/>
    </xf>
    <xf numFmtId="41" fontId="2" fillId="33" borderId="68" xfId="49" applyNumberFormat="1" applyFont="1" applyFill="1" applyBorder="1" applyAlignment="1">
      <alignment horizontal="right" vertical="center"/>
    </xf>
    <xf numFmtId="41" fontId="2" fillId="36" borderId="116" xfId="49" applyNumberFormat="1" applyFont="1" applyFill="1" applyBorder="1" applyAlignment="1">
      <alignment horizontal="right" vertical="center"/>
    </xf>
    <xf numFmtId="38" fontId="2" fillId="0" borderId="117" xfId="49" applyFont="1" applyBorder="1" applyAlignment="1">
      <alignment horizontal="right" vertical="center"/>
    </xf>
    <xf numFmtId="41" fontId="2" fillId="33" borderId="67" xfId="49" applyNumberFormat="1" applyFont="1" applyFill="1" applyBorder="1" applyAlignment="1">
      <alignment horizontal="right" vertical="center"/>
    </xf>
    <xf numFmtId="41" fontId="2" fillId="36" borderId="72" xfId="49" applyNumberFormat="1" applyFont="1" applyFill="1" applyBorder="1" applyAlignment="1">
      <alignment horizontal="right" vertical="center"/>
    </xf>
    <xf numFmtId="38" fontId="7" fillId="0" borderId="118" xfId="49" applyFont="1" applyBorder="1" applyAlignment="1">
      <alignment horizontal="right" vertical="center"/>
    </xf>
    <xf numFmtId="41" fontId="2" fillId="33" borderId="119" xfId="49" applyNumberFormat="1" applyFont="1" applyFill="1" applyBorder="1" applyAlignment="1">
      <alignment horizontal="right" vertical="center"/>
    </xf>
    <xf numFmtId="41" fontId="2" fillId="28" borderId="120" xfId="49" applyNumberFormat="1" applyFont="1" applyFill="1" applyBorder="1" applyAlignment="1">
      <alignment horizontal="right" vertical="center"/>
    </xf>
    <xf numFmtId="38" fontId="7" fillId="0" borderId="121" xfId="49" applyFont="1" applyBorder="1" applyAlignment="1">
      <alignment horizontal="right" vertical="center"/>
    </xf>
    <xf numFmtId="41" fontId="2" fillId="0" borderId="112" xfId="49" applyNumberFormat="1" applyFont="1" applyBorder="1" applyAlignment="1">
      <alignment horizontal="right" vertical="center"/>
    </xf>
    <xf numFmtId="41" fontId="2" fillId="0" borderId="115" xfId="49" applyNumberFormat="1" applyFont="1" applyBorder="1" applyAlignment="1">
      <alignment horizontal="right" vertical="center"/>
    </xf>
    <xf numFmtId="41" fontId="2" fillId="33" borderId="122" xfId="49" applyNumberFormat="1" applyFont="1" applyFill="1" applyBorder="1" applyAlignment="1">
      <alignment horizontal="right" vertical="center"/>
    </xf>
    <xf numFmtId="41" fontId="2" fillId="36" borderId="123" xfId="49" applyNumberFormat="1" applyFont="1" applyFill="1" applyBorder="1" applyAlignment="1">
      <alignment horizontal="right" vertical="center"/>
    </xf>
    <xf numFmtId="38" fontId="2" fillId="0" borderId="124" xfId="49" applyFont="1" applyBorder="1" applyAlignment="1">
      <alignment horizontal="right" vertical="center"/>
    </xf>
    <xf numFmtId="41" fontId="6" fillId="33" borderId="111" xfId="49" applyNumberFormat="1" applyFont="1" applyFill="1" applyBorder="1" applyAlignment="1">
      <alignment horizontal="right" vertical="center"/>
    </xf>
    <xf numFmtId="41" fontId="6" fillId="36" borderId="24" xfId="49" applyNumberFormat="1" applyFont="1" applyFill="1" applyBorder="1" applyAlignment="1">
      <alignment horizontal="right" vertical="center"/>
    </xf>
    <xf numFmtId="41" fontId="2" fillId="33" borderId="32" xfId="49" applyNumberFormat="1" applyFont="1" applyFill="1" applyBorder="1" applyAlignment="1">
      <alignment horizontal="right" vertical="center"/>
    </xf>
    <xf numFmtId="41" fontId="2" fillId="36" borderId="125" xfId="49" applyNumberFormat="1" applyFont="1" applyFill="1" applyBorder="1" applyAlignment="1">
      <alignment horizontal="right" vertical="center"/>
    </xf>
    <xf numFmtId="41" fontId="2" fillId="0" borderId="118" xfId="49" applyNumberFormat="1" applyFont="1" applyBorder="1" applyAlignment="1">
      <alignment horizontal="right" vertical="center"/>
    </xf>
    <xf numFmtId="0" fontId="7" fillId="36" borderId="35" xfId="0" applyFont="1" applyFill="1" applyBorder="1" applyAlignment="1">
      <alignment horizontal="right"/>
    </xf>
    <xf numFmtId="0" fontId="7" fillId="0" borderId="126" xfId="0" applyFont="1" applyBorder="1" applyAlignment="1">
      <alignment horizontal="right"/>
    </xf>
    <xf numFmtId="0" fontId="2" fillId="0" borderId="54" xfId="0" applyFont="1" applyBorder="1" applyAlignment="1">
      <alignment horizontal="distributed" vertical="center"/>
    </xf>
    <xf numFmtId="176" fontId="2" fillId="33" borderId="12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horizontal="left" vertical="center"/>
    </xf>
    <xf numFmtId="176" fontId="2" fillId="33" borderId="128" xfId="0" applyNumberFormat="1" applyFont="1" applyFill="1" applyBorder="1" applyAlignment="1">
      <alignment horizontal="right" vertical="center"/>
    </xf>
    <xf numFmtId="176" fontId="2" fillId="33" borderId="129" xfId="0" applyNumberFormat="1" applyFont="1" applyFill="1" applyBorder="1" applyAlignment="1">
      <alignment horizontal="right" vertical="center"/>
    </xf>
    <xf numFmtId="176" fontId="2" fillId="33" borderId="123" xfId="0" applyNumberFormat="1" applyFont="1" applyFill="1" applyBorder="1" applyAlignment="1">
      <alignment horizontal="right" vertical="center"/>
    </xf>
    <xf numFmtId="176" fontId="6" fillId="33" borderId="130" xfId="0" applyNumberFormat="1" applyFont="1" applyFill="1" applyBorder="1" applyAlignment="1">
      <alignment horizontal="right" vertical="center"/>
    </xf>
    <xf numFmtId="176" fontId="6" fillId="33" borderId="131" xfId="0" applyNumberFormat="1" applyFont="1" applyFill="1" applyBorder="1" applyAlignment="1">
      <alignment horizontal="right" vertical="center"/>
    </xf>
    <xf numFmtId="177" fontId="2" fillId="33" borderId="132" xfId="0" applyNumberFormat="1" applyFont="1" applyFill="1" applyBorder="1" applyAlignment="1">
      <alignment horizontal="right" vertical="center"/>
    </xf>
    <xf numFmtId="177" fontId="2" fillId="33" borderId="39" xfId="0" applyNumberFormat="1" applyFont="1" applyFill="1" applyBorder="1" applyAlignment="1">
      <alignment horizontal="right" vertical="center"/>
    </xf>
    <xf numFmtId="177" fontId="2" fillId="33" borderId="37" xfId="0" applyNumberFormat="1" applyFont="1" applyFill="1" applyBorder="1" applyAlignment="1">
      <alignment horizontal="right" vertical="center"/>
    </xf>
    <xf numFmtId="177" fontId="2" fillId="33" borderId="132" xfId="0" applyNumberFormat="1" applyFont="1" applyFill="1" applyBorder="1" applyAlignment="1">
      <alignment vertical="center"/>
    </xf>
    <xf numFmtId="0" fontId="2" fillId="34" borderId="133" xfId="0" applyFont="1" applyFill="1" applyBorder="1" applyAlignment="1">
      <alignment horizontal="distributed" vertical="center"/>
    </xf>
    <xf numFmtId="177" fontId="2" fillId="33" borderId="43" xfId="0" applyNumberFormat="1" applyFont="1" applyFill="1" applyBorder="1" applyAlignment="1">
      <alignment horizontal="right" vertical="center"/>
    </xf>
    <xf numFmtId="177" fontId="2" fillId="33" borderId="41" xfId="0" applyNumberFormat="1" applyFont="1" applyFill="1" applyBorder="1" applyAlignment="1">
      <alignment horizontal="right" vertical="center"/>
    </xf>
    <xf numFmtId="177" fontId="2" fillId="33" borderId="134" xfId="0" applyNumberFormat="1" applyFont="1" applyFill="1" applyBorder="1" applyAlignment="1">
      <alignment horizontal="right" vertical="center"/>
    </xf>
    <xf numFmtId="177" fontId="2" fillId="33" borderId="134" xfId="0" applyNumberFormat="1" applyFont="1" applyFill="1" applyBorder="1" applyAlignment="1">
      <alignment vertical="center"/>
    </xf>
    <xf numFmtId="0" fontId="2" fillId="34" borderId="135" xfId="0" applyFont="1" applyFill="1" applyBorder="1" applyAlignment="1">
      <alignment horizontal="distributed" vertical="center"/>
    </xf>
    <xf numFmtId="177" fontId="6" fillId="33" borderId="101" xfId="0" applyNumberFormat="1" applyFont="1" applyFill="1" applyBorder="1" applyAlignment="1">
      <alignment horizontal="right" vertical="center"/>
    </xf>
    <xf numFmtId="177" fontId="6" fillId="33" borderId="47" xfId="0" applyNumberFormat="1" applyFont="1" applyFill="1" applyBorder="1" applyAlignment="1">
      <alignment horizontal="right" vertical="center"/>
    </xf>
    <xf numFmtId="177" fontId="6" fillId="33" borderId="45" xfId="0" applyNumberFormat="1" applyFont="1" applyFill="1" applyBorder="1" applyAlignment="1">
      <alignment horizontal="right" vertical="center"/>
    </xf>
    <xf numFmtId="177" fontId="6" fillId="33" borderId="101" xfId="0" applyNumberFormat="1" applyFont="1" applyFill="1" applyBorder="1" applyAlignment="1">
      <alignment vertical="center"/>
    </xf>
    <xf numFmtId="0" fontId="6" fillId="34" borderId="136" xfId="0" applyFont="1" applyFill="1" applyBorder="1" applyAlignment="1">
      <alignment horizontal="distributed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vertical="center"/>
    </xf>
    <xf numFmtId="0" fontId="2" fillId="37" borderId="17" xfId="0" applyFont="1" applyFill="1" applyBorder="1" applyAlignment="1">
      <alignment horizontal="distributed" vertical="center"/>
    </xf>
    <xf numFmtId="177" fontId="2" fillId="33" borderId="137" xfId="0" applyNumberFormat="1" applyFont="1" applyFill="1" applyBorder="1" applyAlignment="1">
      <alignment horizontal="right" vertical="center"/>
    </xf>
    <xf numFmtId="177" fontId="2" fillId="33" borderId="138" xfId="0" applyNumberFormat="1" applyFont="1" applyFill="1" applyBorder="1" applyAlignment="1">
      <alignment horizontal="right" vertical="center"/>
    </xf>
    <xf numFmtId="177" fontId="2" fillId="33" borderId="139" xfId="0" applyNumberFormat="1" applyFont="1" applyFill="1" applyBorder="1" applyAlignment="1">
      <alignment horizontal="right" vertical="center"/>
    </xf>
    <xf numFmtId="177" fontId="2" fillId="33" borderId="137" xfId="0" applyNumberFormat="1" applyFont="1" applyFill="1" applyBorder="1" applyAlignment="1">
      <alignment vertical="center"/>
    </xf>
    <xf numFmtId="0" fontId="2" fillId="34" borderId="140" xfId="0" applyFont="1" applyFill="1" applyBorder="1" applyAlignment="1">
      <alignment horizontal="distributed" vertical="center"/>
    </xf>
    <xf numFmtId="0" fontId="6" fillId="35" borderId="141" xfId="0" applyFont="1" applyFill="1" applyBorder="1" applyAlignment="1">
      <alignment horizontal="distributed" vertical="center"/>
    </xf>
    <xf numFmtId="176" fontId="2" fillId="0" borderId="142" xfId="0" applyNumberFormat="1" applyFont="1" applyFill="1" applyBorder="1" applyAlignment="1">
      <alignment horizontal="right" vertical="center"/>
    </xf>
    <xf numFmtId="177" fontId="2" fillId="0" borderId="103" xfId="0" applyNumberFormat="1" applyFont="1" applyFill="1" applyBorder="1" applyAlignment="1">
      <alignment horizontal="right" vertical="center"/>
    </xf>
    <xf numFmtId="177" fontId="2" fillId="0" borderId="143" xfId="0" applyNumberFormat="1" applyFont="1" applyFill="1" applyBorder="1" applyAlignment="1">
      <alignment horizontal="right" vertical="center"/>
    </xf>
    <xf numFmtId="177" fontId="2" fillId="0" borderId="104" xfId="0" applyNumberFormat="1" applyFont="1" applyFill="1" applyBorder="1" applyAlignment="1">
      <alignment horizontal="right" vertical="center"/>
    </xf>
    <xf numFmtId="177" fontId="2" fillId="0" borderId="103" xfId="0" applyNumberFormat="1" applyFont="1" applyFill="1" applyBorder="1" applyAlignment="1">
      <alignment vertical="center"/>
    </xf>
    <xf numFmtId="176" fontId="2" fillId="0" borderId="144" xfId="0" applyNumberFormat="1" applyFont="1" applyFill="1" applyBorder="1" applyAlignment="1">
      <alignment horizontal="distributed" vertical="center"/>
    </xf>
    <xf numFmtId="0" fontId="2" fillId="35" borderId="145" xfId="0" applyFont="1" applyFill="1" applyBorder="1" applyAlignment="1">
      <alignment horizontal="distributed" vertical="center"/>
    </xf>
    <xf numFmtId="177" fontId="2" fillId="33" borderId="97" xfId="0" applyNumberFormat="1" applyFont="1" applyFill="1" applyBorder="1" applyAlignment="1">
      <alignment horizontal="right" vertical="center"/>
    </xf>
    <xf numFmtId="177" fontId="2" fillId="33" borderId="146" xfId="0" applyNumberFormat="1" applyFont="1" applyFill="1" applyBorder="1" applyAlignment="1">
      <alignment horizontal="right" vertical="center"/>
    </xf>
    <xf numFmtId="177" fontId="2" fillId="33" borderId="98" xfId="0" applyNumberFormat="1" applyFont="1" applyFill="1" applyBorder="1" applyAlignment="1">
      <alignment horizontal="right" vertical="center"/>
    </xf>
    <xf numFmtId="177" fontId="2" fillId="33" borderId="97" xfId="0" applyNumberFormat="1" applyFont="1" applyFill="1" applyBorder="1" applyAlignment="1">
      <alignment vertical="center"/>
    </xf>
    <xf numFmtId="0" fontId="2" fillId="34" borderId="147" xfId="0" applyFont="1" applyFill="1" applyBorder="1" applyAlignment="1">
      <alignment horizontal="distributed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6" fillId="37" borderId="27" xfId="0" applyFont="1" applyFill="1" applyBorder="1" applyAlignment="1">
      <alignment horizontal="center" vertical="center"/>
    </xf>
    <xf numFmtId="177" fontId="6" fillId="33" borderId="148" xfId="0" applyNumberFormat="1" applyFont="1" applyFill="1" applyBorder="1" applyAlignment="1">
      <alignment horizontal="right" vertical="center"/>
    </xf>
    <xf numFmtId="177" fontId="6" fillId="33" borderId="129" xfId="0" applyNumberFormat="1" applyFont="1" applyFill="1" applyBorder="1" applyAlignment="1">
      <alignment horizontal="right" vertical="center"/>
    </xf>
    <xf numFmtId="177" fontId="6" fillId="33" borderId="149" xfId="0" applyNumberFormat="1" applyFont="1" applyFill="1" applyBorder="1" applyAlignment="1">
      <alignment horizontal="right" vertical="center"/>
    </xf>
    <xf numFmtId="0" fontId="6" fillId="37" borderId="150" xfId="0" applyFont="1" applyFill="1" applyBorder="1" applyAlignment="1">
      <alignment horizontal="distributed" vertical="center"/>
    </xf>
    <xf numFmtId="177" fontId="6" fillId="33" borderId="151" xfId="0" applyNumberFormat="1" applyFont="1" applyFill="1" applyBorder="1" applyAlignment="1">
      <alignment horizontal="right" vertical="center"/>
    </xf>
    <xf numFmtId="177" fontId="6" fillId="33" borderId="33" xfId="0" applyNumberFormat="1" applyFont="1" applyFill="1" applyBorder="1" applyAlignment="1">
      <alignment horizontal="right" vertical="center"/>
    </xf>
    <xf numFmtId="177" fontId="6" fillId="33" borderId="152" xfId="0" applyNumberFormat="1" applyFont="1" applyFill="1" applyBorder="1" applyAlignment="1">
      <alignment horizontal="right" vertical="center"/>
    </xf>
    <xf numFmtId="0" fontId="6" fillId="0" borderId="61" xfId="0" applyFont="1" applyBorder="1" applyAlignment="1">
      <alignment horizontal="distributed" vertical="center"/>
    </xf>
    <xf numFmtId="0" fontId="6" fillId="0" borderId="64" xfId="0" applyFont="1" applyBorder="1" applyAlignment="1">
      <alignment horizontal="distributed" vertical="center"/>
    </xf>
    <xf numFmtId="177" fontId="2" fillId="33" borderId="132" xfId="0" applyNumberFormat="1" applyFont="1" applyFill="1" applyBorder="1" applyAlignment="1">
      <alignment horizontal="right" vertical="top"/>
    </xf>
    <xf numFmtId="177" fontId="2" fillId="33" borderId="134" xfId="0" applyNumberFormat="1" applyFont="1" applyFill="1" applyBorder="1" applyAlignment="1">
      <alignment horizontal="right" vertical="top"/>
    </xf>
    <xf numFmtId="177" fontId="6" fillId="33" borderId="101" xfId="0" applyNumberFormat="1" applyFont="1" applyFill="1" applyBorder="1" applyAlignment="1">
      <alignment horizontal="right" vertical="top"/>
    </xf>
    <xf numFmtId="177" fontId="2" fillId="0" borderId="29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top"/>
    </xf>
    <xf numFmtId="0" fontId="2" fillId="37" borderId="32" xfId="0" applyFont="1" applyFill="1" applyBorder="1" applyAlignment="1">
      <alignment horizontal="distributed" vertical="center"/>
    </xf>
    <xf numFmtId="177" fontId="2" fillId="33" borderId="137" xfId="0" applyNumberFormat="1" applyFont="1" applyFill="1" applyBorder="1" applyAlignment="1">
      <alignment horizontal="right" vertical="top"/>
    </xf>
    <xf numFmtId="0" fontId="2" fillId="0" borderId="153" xfId="0" applyFont="1" applyFill="1" applyBorder="1" applyAlignment="1">
      <alignment horizontal="distributed" vertical="center"/>
    </xf>
    <xf numFmtId="177" fontId="2" fillId="0" borderId="103" xfId="0" applyNumberFormat="1" applyFont="1" applyFill="1" applyBorder="1" applyAlignment="1">
      <alignment horizontal="right" vertical="top"/>
    </xf>
    <xf numFmtId="0" fontId="2" fillId="37" borderId="144" xfId="0" applyFont="1" applyFill="1" applyBorder="1" applyAlignment="1">
      <alignment horizontal="distributed" vertical="center"/>
    </xf>
    <xf numFmtId="0" fontId="6" fillId="37" borderId="154" xfId="0" applyFont="1" applyFill="1" applyBorder="1" applyAlignment="1">
      <alignment horizontal="center" vertical="center"/>
    </xf>
    <xf numFmtId="177" fontId="6" fillId="33" borderId="155" xfId="0" applyNumberFormat="1" applyFont="1" applyFill="1" applyBorder="1" applyAlignment="1">
      <alignment horizontal="right" vertical="center"/>
    </xf>
    <xf numFmtId="177" fontId="6" fillId="33" borderId="156" xfId="0" applyNumberFormat="1" applyFont="1" applyFill="1" applyBorder="1" applyAlignment="1">
      <alignment horizontal="right" vertical="center"/>
    </xf>
    <xf numFmtId="177" fontId="6" fillId="33" borderId="157" xfId="0" applyNumberFormat="1" applyFont="1" applyFill="1" applyBorder="1" applyAlignment="1">
      <alignment horizontal="right" vertical="center"/>
    </xf>
    <xf numFmtId="0" fontId="6" fillId="37" borderId="158" xfId="0" applyFont="1" applyFill="1" applyBorder="1" applyAlignment="1">
      <alignment horizontal="distributed" vertical="center"/>
    </xf>
    <xf numFmtId="177" fontId="6" fillId="33" borderId="105" xfId="0" applyNumberFormat="1" applyFont="1" applyFill="1" applyBorder="1" applyAlignment="1">
      <alignment horizontal="right" vertical="center"/>
    </xf>
    <xf numFmtId="177" fontId="6" fillId="33" borderId="159" xfId="0" applyNumberFormat="1" applyFont="1" applyFill="1" applyBorder="1" applyAlignment="1">
      <alignment horizontal="right" vertical="center"/>
    </xf>
    <xf numFmtId="177" fontId="6" fillId="33" borderId="106" xfId="0" applyNumberFormat="1" applyFont="1" applyFill="1" applyBorder="1" applyAlignment="1">
      <alignment horizontal="right" vertical="center"/>
    </xf>
    <xf numFmtId="177" fontId="6" fillId="33" borderId="160" xfId="0" applyNumberFormat="1" applyFont="1" applyFill="1" applyBorder="1" applyAlignment="1">
      <alignment horizontal="right" vertical="center"/>
    </xf>
    <xf numFmtId="177" fontId="6" fillId="33" borderId="161" xfId="0" applyNumberFormat="1" applyFont="1" applyFill="1" applyBorder="1" applyAlignment="1">
      <alignment horizontal="right" vertical="center"/>
    </xf>
    <xf numFmtId="177" fontId="2" fillId="0" borderId="148" xfId="0" applyNumberFormat="1" applyFont="1" applyFill="1" applyBorder="1" applyAlignment="1">
      <alignment horizontal="right" vertical="center"/>
    </xf>
    <xf numFmtId="177" fontId="2" fillId="0" borderId="129" xfId="0" applyNumberFormat="1" applyFont="1" applyFill="1" applyBorder="1" applyAlignment="1">
      <alignment horizontal="right" vertical="center"/>
    </xf>
    <xf numFmtId="177" fontId="2" fillId="0" borderId="149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top"/>
    </xf>
    <xf numFmtId="176" fontId="2" fillId="0" borderId="28" xfId="0" applyNumberFormat="1" applyFont="1" applyFill="1" applyBorder="1" applyAlignment="1">
      <alignment horizontal="distributed" vertical="center"/>
    </xf>
    <xf numFmtId="0" fontId="2" fillId="35" borderId="162" xfId="0" applyFont="1" applyFill="1" applyBorder="1" applyAlignment="1">
      <alignment horizontal="distributed" vertical="center"/>
    </xf>
    <xf numFmtId="177" fontId="2" fillId="33" borderId="163" xfId="0" applyNumberFormat="1" applyFont="1" applyFill="1" applyBorder="1" applyAlignment="1">
      <alignment horizontal="right" vertical="center"/>
    </xf>
    <xf numFmtId="177" fontId="2" fillId="33" borderId="164" xfId="0" applyNumberFormat="1" applyFont="1" applyFill="1" applyBorder="1" applyAlignment="1">
      <alignment horizontal="right" vertical="center"/>
    </xf>
    <xf numFmtId="177" fontId="2" fillId="33" borderId="165" xfId="0" applyNumberFormat="1" applyFont="1" applyFill="1" applyBorder="1" applyAlignment="1">
      <alignment horizontal="right" vertical="center"/>
    </xf>
    <xf numFmtId="177" fontId="2" fillId="33" borderId="163" xfId="0" applyNumberFormat="1" applyFont="1" applyFill="1" applyBorder="1" applyAlignment="1">
      <alignment horizontal="right" vertical="top"/>
    </xf>
    <xf numFmtId="0" fontId="2" fillId="34" borderId="166" xfId="0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vertical="center"/>
    </xf>
    <xf numFmtId="177" fontId="2" fillId="33" borderId="163" xfId="0" applyNumberFormat="1" applyFont="1" applyFill="1" applyBorder="1" applyAlignment="1">
      <alignment vertical="center"/>
    </xf>
    <xf numFmtId="0" fontId="6" fillId="0" borderId="167" xfId="0" applyFont="1" applyBorder="1" applyAlignment="1">
      <alignment horizontal="center" vertical="center"/>
    </xf>
    <xf numFmtId="38" fontId="2" fillId="33" borderId="28" xfId="49" applyFont="1" applyFill="1" applyBorder="1" applyAlignment="1">
      <alignment horizontal="right" vertical="center" indent="1"/>
    </xf>
    <xf numFmtId="0" fontId="2" fillId="0" borderId="168" xfId="0" applyFont="1" applyBorder="1" applyAlignment="1">
      <alignment horizontal="distributed" vertical="center"/>
    </xf>
    <xf numFmtId="0" fontId="2" fillId="0" borderId="169" xfId="0" applyFont="1" applyBorder="1" applyAlignment="1">
      <alignment horizontal="distributed" vertical="center"/>
    </xf>
    <xf numFmtId="0" fontId="2" fillId="0" borderId="170" xfId="0" applyFont="1" applyBorder="1" applyAlignment="1">
      <alignment horizontal="distributed" vertical="center"/>
    </xf>
    <xf numFmtId="0" fontId="2" fillId="0" borderId="171" xfId="0" applyFont="1" applyBorder="1" applyAlignment="1">
      <alignment horizontal="center" vertical="center"/>
    </xf>
    <xf numFmtId="0" fontId="2" fillId="0" borderId="17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74" xfId="0" applyFont="1" applyBorder="1" applyAlignment="1">
      <alignment horizontal="distributed" vertical="center"/>
    </xf>
    <xf numFmtId="0" fontId="2" fillId="0" borderId="175" xfId="0" applyFont="1" applyBorder="1" applyAlignment="1">
      <alignment horizontal="distributed" vertical="center"/>
    </xf>
    <xf numFmtId="0" fontId="2" fillId="0" borderId="176" xfId="0" applyFont="1" applyBorder="1" applyAlignment="1">
      <alignment horizontal="center" vertical="center"/>
    </xf>
    <xf numFmtId="0" fontId="2" fillId="0" borderId="177" xfId="0" applyFont="1" applyBorder="1" applyAlignment="1">
      <alignment horizontal="center" vertical="center"/>
    </xf>
    <xf numFmtId="0" fontId="2" fillId="0" borderId="17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79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2" fillId="0" borderId="180" xfId="0" applyFont="1" applyBorder="1" applyAlignment="1">
      <alignment horizontal="center" vertical="center"/>
    </xf>
    <xf numFmtId="0" fontId="2" fillId="0" borderId="181" xfId="0" applyFont="1" applyBorder="1" applyAlignment="1">
      <alignment horizontal="center" vertical="center"/>
    </xf>
    <xf numFmtId="0" fontId="2" fillId="0" borderId="182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6" fillId="0" borderId="62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0" borderId="18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2" fillId="0" borderId="184" xfId="0" applyFont="1" applyBorder="1" applyAlignment="1">
      <alignment horizontal="distributed" vertical="center"/>
    </xf>
    <xf numFmtId="0" fontId="2" fillId="0" borderId="185" xfId="0" applyFont="1" applyBorder="1" applyAlignment="1">
      <alignment horizontal="distributed" vertical="center"/>
    </xf>
    <xf numFmtId="0" fontId="2" fillId="0" borderId="186" xfId="0" applyFont="1" applyBorder="1" applyAlignment="1">
      <alignment horizontal="distributed" vertical="center"/>
    </xf>
    <xf numFmtId="0" fontId="2" fillId="0" borderId="187" xfId="0" applyFont="1" applyBorder="1" applyAlignment="1">
      <alignment horizontal="distributed" vertical="center"/>
    </xf>
    <xf numFmtId="0" fontId="2" fillId="0" borderId="182" xfId="0" applyFont="1" applyFill="1" applyBorder="1" applyAlignment="1">
      <alignment horizontal="distributed" vertical="center"/>
    </xf>
    <xf numFmtId="0" fontId="2" fillId="0" borderId="66" xfId="0" applyFont="1" applyFill="1" applyBorder="1" applyAlignment="1">
      <alignment horizontal="distributed" vertical="center"/>
    </xf>
    <xf numFmtId="0" fontId="2" fillId="0" borderId="174" xfId="0" applyFont="1" applyFill="1" applyBorder="1" applyAlignment="1">
      <alignment horizontal="distributed" vertical="center"/>
    </xf>
    <xf numFmtId="0" fontId="2" fillId="0" borderId="175" xfId="0" applyFont="1" applyFill="1" applyBorder="1" applyAlignment="1">
      <alignment horizontal="distributed" vertical="center"/>
    </xf>
    <xf numFmtId="0" fontId="2" fillId="0" borderId="188" xfId="0" applyFont="1" applyBorder="1" applyAlignment="1">
      <alignment horizontal="distributed" vertical="center"/>
    </xf>
    <xf numFmtId="0" fontId="2" fillId="0" borderId="189" xfId="0" applyFont="1" applyBorder="1" applyAlignment="1">
      <alignment horizontal="distributed" vertical="center"/>
    </xf>
    <xf numFmtId="0" fontId="2" fillId="0" borderId="190" xfId="0" applyFont="1" applyBorder="1" applyAlignment="1">
      <alignment horizontal="distributed" vertical="center"/>
    </xf>
    <xf numFmtId="0" fontId="2" fillId="0" borderId="154" xfId="0" applyFont="1" applyBorder="1" applyAlignment="1">
      <alignment horizontal="distributed" vertical="center"/>
    </xf>
    <xf numFmtId="0" fontId="2" fillId="0" borderId="17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68" xfId="0" applyFont="1" applyFill="1" applyBorder="1" applyAlignment="1">
      <alignment horizontal="distributed" vertical="center"/>
    </xf>
    <xf numFmtId="0" fontId="2" fillId="0" borderId="169" xfId="0" applyFont="1" applyFill="1" applyBorder="1" applyAlignment="1">
      <alignment horizontal="distributed" vertical="center"/>
    </xf>
    <xf numFmtId="0" fontId="2" fillId="0" borderId="170" xfId="0" applyFont="1" applyFill="1" applyBorder="1" applyAlignment="1">
      <alignment horizontal="distributed" vertical="center"/>
    </xf>
    <xf numFmtId="0" fontId="2" fillId="0" borderId="191" xfId="0" applyFont="1" applyBorder="1" applyAlignment="1">
      <alignment horizontal="center" vertical="distributed" textRotation="255" indent="2"/>
    </xf>
    <xf numFmtId="0" fontId="2" fillId="0" borderId="192" xfId="0" applyFont="1" applyBorder="1" applyAlignment="1">
      <alignment horizontal="center" vertical="distributed" textRotation="255" indent="2"/>
    </xf>
    <xf numFmtId="0" fontId="2" fillId="0" borderId="193" xfId="0" applyFont="1" applyBorder="1" applyAlignment="1">
      <alignment horizontal="center" vertical="distributed" textRotation="255" indent="2"/>
    </xf>
    <xf numFmtId="0" fontId="2" fillId="0" borderId="194" xfId="0" applyFont="1" applyBorder="1" applyAlignment="1">
      <alignment horizontal="distributed" vertical="center"/>
    </xf>
    <xf numFmtId="0" fontId="2" fillId="0" borderId="195" xfId="0" applyFont="1" applyBorder="1" applyAlignment="1">
      <alignment horizontal="center" vertical="distributed" textRotation="255" indent="2"/>
    </xf>
    <xf numFmtId="0" fontId="2" fillId="0" borderId="196" xfId="0" applyFont="1" applyBorder="1" applyAlignment="1">
      <alignment horizontal="center" vertical="distributed" textRotation="255" indent="2"/>
    </xf>
    <xf numFmtId="0" fontId="2" fillId="0" borderId="79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2" fillId="0" borderId="197" xfId="0" applyFont="1" applyBorder="1" applyAlignment="1">
      <alignment horizontal="distributed" vertical="center"/>
    </xf>
    <xf numFmtId="0" fontId="2" fillId="0" borderId="123" xfId="0" applyFont="1" applyBorder="1" applyAlignment="1">
      <alignment horizontal="distributed" vertical="center"/>
    </xf>
    <xf numFmtId="0" fontId="2" fillId="0" borderId="71" xfId="0" applyFont="1" applyBorder="1" applyAlignment="1">
      <alignment horizontal="distributed" vertical="center"/>
    </xf>
    <xf numFmtId="0" fontId="2" fillId="0" borderId="72" xfId="0" applyFont="1" applyBorder="1" applyAlignment="1">
      <alignment horizontal="distributed" vertical="center"/>
    </xf>
    <xf numFmtId="0" fontId="2" fillId="0" borderId="19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99" xfId="0" applyFont="1" applyBorder="1" applyAlignment="1">
      <alignment horizontal="distributed" vertical="center"/>
    </xf>
    <xf numFmtId="0" fontId="2" fillId="0" borderId="200" xfId="0" applyFont="1" applyBorder="1" applyAlignment="1">
      <alignment horizontal="distributed" vertical="center"/>
    </xf>
    <xf numFmtId="0" fontId="2" fillId="0" borderId="73" xfId="0" applyFont="1" applyBorder="1" applyAlignment="1">
      <alignment horizontal="center" vertical="center" textRotation="255" wrapText="1"/>
    </xf>
    <xf numFmtId="0" fontId="2" fillId="0" borderId="73" xfId="0" applyFont="1" applyBorder="1" applyAlignment="1">
      <alignment horizontal="center" vertical="center" textRotation="255"/>
    </xf>
    <xf numFmtId="0" fontId="2" fillId="0" borderId="103" xfId="0" applyFont="1" applyBorder="1" applyAlignment="1">
      <alignment horizontal="distributed" vertical="center"/>
    </xf>
    <xf numFmtId="0" fontId="2" fillId="0" borderId="104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86" xfId="0" applyFont="1" applyBorder="1" applyAlignment="1">
      <alignment horizontal="distributed" vertical="center"/>
    </xf>
    <xf numFmtId="0" fontId="2" fillId="0" borderId="201" xfId="0" applyFont="1" applyBorder="1" applyAlignment="1">
      <alignment horizontal="distributed" vertical="center"/>
    </xf>
    <xf numFmtId="0" fontId="2" fillId="0" borderId="202" xfId="0" applyFont="1" applyBorder="1" applyAlignment="1">
      <alignment horizontal="distributed" vertical="center"/>
    </xf>
    <xf numFmtId="0" fontId="2" fillId="0" borderId="203" xfId="0" applyFont="1" applyBorder="1" applyAlignment="1">
      <alignment horizontal="left" vertical="center"/>
    </xf>
    <xf numFmtId="0" fontId="2" fillId="0" borderId="6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4" xfId="0" applyFont="1" applyBorder="1" applyAlignment="1">
      <alignment horizontal="center" vertical="distributed" textRotation="255" indent="2"/>
    </xf>
    <xf numFmtId="0" fontId="2" fillId="0" borderId="205" xfId="0" applyFont="1" applyBorder="1" applyAlignment="1">
      <alignment horizontal="center" vertical="distributed" textRotation="255" indent="2"/>
    </xf>
    <xf numFmtId="0" fontId="2" fillId="0" borderId="206" xfId="0" applyFont="1" applyBorder="1" applyAlignment="1">
      <alignment horizontal="center" vertical="distributed" textRotation="255" indent="2"/>
    </xf>
    <xf numFmtId="0" fontId="2" fillId="0" borderId="29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168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2" fillId="0" borderId="20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07" xfId="0" applyFont="1" applyBorder="1" applyAlignment="1">
      <alignment horizontal="center" vertical="center" textRotation="255"/>
    </xf>
    <xf numFmtId="0" fontId="0" fillId="0" borderId="208" xfId="0" applyFont="1" applyBorder="1" applyAlignment="1">
      <alignment horizontal="center" vertical="center"/>
    </xf>
    <xf numFmtId="0" fontId="0" fillId="0" borderId="209" xfId="0" applyFont="1" applyBorder="1" applyAlignment="1">
      <alignment horizontal="center" vertical="center"/>
    </xf>
    <xf numFmtId="0" fontId="2" fillId="0" borderId="188" xfId="0" applyFont="1" applyBorder="1" applyAlignment="1">
      <alignment horizontal="center" vertical="center"/>
    </xf>
    <xf numFmtId="0" fontId="2" fillId="0" borderId="189" xfId="0" applyFont="1" applyBorder="1" applyAlignment="1">
      <alignment horizontal="center" vertical="center"/>
    </xf>
    <xf numFmtId="0" fontId="2" fillId="0" borderId="210" xfId="0" applyFont="1" applyBorder="1" applyAlignment="1">
      <alignment horizontal="center" vertical="center" wrapText="1"/>
    </xf>
    <xf numFmtId="0" fontId="2" fillId="0" borderId="211" xfId="0" applyFont="1" applyBorder="1" applyAlignment="1">
      <alignment horizontal="center" vertical="center" wrapText="1"/>
    </xf>
    <xf numFmtId="0" fontId="2" fillId="0" borderId="176" xfId="0" applyFont="1" applyBorder="1" applyAlignment="1">
      <alignment horizontal="distributed" vertical="center"/>
    </xf>
    <xf numFmtId="0" fontId="0" fillId="0" borderId="69" xfId="0" applyFont="1" applyBorder="1" applyAlignment="1">
      <alignment horizontal="distributed" vertical="center"/>
    </xf>
    <xf numFmtId="0" fontId="0" fillId="0" borderId="177" xfId="0" applyFont="1" applyBorder="1" applyAlignment="1">
      <alignment horizontal="distributed" vertical="center"/>
    </xf>
    <xf numFmtId="0" fontId="0" fillId="0" borderId="178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212" xfId="0" applyFont="1" applyBorder="1" applyAlignment="1">
      <alignment horizontal="center" vertical="center"/>
    </xf>
    <xf numFmtId="0" fontId="2" fillId="0" borderId="213" xfId="0" applyFont="1" applyBorder="1" applyAlignment="1">
      <alignment horizontal="center" vertical="center"/>
    </xf>
    <xf numFmtId="0" fontId="2" fillId="0" borderId="212" xfId="0" applyFont="1" applyBorder="1" applyAlignment="1">
      <alignment horizontal="distributed" vertical="center"/>
    </xf>
    <xf numFmtId="0" fontId="2" fillId="0" borderId="213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14" xfId="0" applyFont="1" applyBorder="1" applyAlignment="1">
      <alignment horizontal="distributed" vertical="center" wrapText="1"/>
    </xf>
    <xf numFmtId="0" fontId="0" fillId="0" borderId="215" xfId="0" applyFont="1" applyBorder="1" applyAlignment="1">
      <alignment horizontal="distributed" vertical="center" wrapText="1"/>
    </xf>
    <xf numFmtId="0" fontId="2" fillId="0" borderId="216" xfId="0" applyFont="1" applyBorder="1" applyAlignment="1">
      <alignment horizontal="distributed" vertical="center"/>
    </xf>
    <xf numFmtId="0" fontId="2" fillId="0" borderId="217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203" xfId="0" applyFont="1" applyBorder="1" applyAlignment="1">
      <alignment horizontal="distributed" vertical="center"/>
    </xf>
    <xf numFmtId="0" fontId="2" fillId="0" borderId="161" xfId="0" applyFont="1" applyBorder="1" applyAlignment="1">
      <alignment horizontal="distributed" vertical="center"/>
    </xf>
    <xf numFmtId="0" fontId="7" fillId="0" borderId="218" xfId="0" applyFont="1" applyBorder="1" applyAlignment="1">
      <alignment horizontal="right" vertical="center"/>
    </xf>
    <xf numFmtId="0" fontId="11" fillId="0" borderId="185" xfId="0" applyFont="1" applyBorder="1" applyAlignment="1">
      <alignment vertical="center"/>
    </xf>
    <xf numFmtId="0" fontId="2" fillId="0" borderId="219" xfId="0" applyFont="1" applyBorder="1" applyAlignment="1">
      <alignment horizontal="distributed" vertical="center"/>
    </xf>
    <xf numFmtId="0" fontId="2" fillId="0" borderId="220" xfId="0" applyFont="1" applyBorder="1" applyAlignment="1">
      <alignment horizontal="center" vertical="center"/>
    </xf>
    <xf numFmtId="0" fontId="10" fillId="0" borderId="169" xfId="0" applyFont="1" applyBorder="1" applyAlignment="1">
      <alignment horizontal="center" vertical="center"/>
    </xf>
    <xf numFmtId="0" fontId="10" fillId="0" borderId="201" xfId="0" applyFont="1" applyBorder="1" applyAlignment="1">
      <alignment horizontal="center" vertical="center"/>
    </xf>
    <xf numFmtId="0" fontId="2" fillId="0" borderId="215" xfId="0" applyFont="1" applyBorder="1" applyAlignment="1">
      <alignment horizontal="distributed" vertical="center"/>
    </xf>
    <xf numFmtId="0" fontId="0" fillId="0" borderId="202" xfId="0" applyFont="1" applyBorder="1" applyAlignment="1">
      <alignment vertical="center"/>
    </xf>
    <xf numFmtId="0" fontId="2" fillId="0" borderId="208" xfId="0" applyFont="1" applyBorder="1" applyAlignment="1">
      <alignment horizontal="center" vertical="distributed" textRotation="255" indent="3"/>
    </xf>
    <xf numFmtId="0" fontId="2" fillId="0" borderId="221" xfId="0" applyFont="1" applyBorder="1" applyAlignment="1">
      <alignment horizontal="center" vertical="distributed" textRotation="255" indent="3"/>
    </xf>
    <xf numFmtId="0" fontId="7" fillId="0" borderId="222" xfId="0" applyFont="1" applyBorder="1" applyAlignment="1">
      <alignment horizontal="right" vertical="center"/>
    </xf>
    <xf numFmtId="0" fontId="11" fillId="0" borderId="223" xfId="0" applyFont="1" applyBorder="1" applyAlignment="1">
      <alignment vertical="center"/>
    </xf>
    <xf numFmtId="0" fontId="2" fillId="0" borderId="69" xfId="0" applyFont="1" applyBorder="1" applyAlignment="1">
      <alignment horizontal="left" vertical="center" wrapText="1"/>
    </xf>
    <xf numFmtId="0" fontId="2" fillId="0" borderId="224" xfId="0" applyFont="1" applyBorder="1" applyAlignment="1">
      <alignment horizontal="center" vertical="center" textRotation="255"/>
    </xf>
    <xf numFmtId="0" fontId="2" fillId="0" borderId="182" xfId="0" applyFont="1" applyBorder="1" applyAlignment="1">
      <alignment horizontal="center" vertical="center" textRotation="255"/>
    </xf>
    <xf numFmtId="0" fontId="2" fillId="0" borderId="225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zoomScale="70" zoomScaleNormal="70" workbookViewId="0" topLeftCell="A1">
      <selection activeCell="A1" sqref="A1:P1"/>
    </sheetView>
  </sheetViews>
  <sheetFormatPr defaultColWidth="12.625" defaultRowHeight="13.5"/>
  <cols>
    <col min="1" max="1" width="10.625" style="2" customWidth="1"/>
    <col min="2" max="2" width="9.00390625" style="2" bestFit="1" customWidth="1"/>
    <col min="3" max="3" width="14.125" style="2" bestFit="1" customWidth="1"/>
    <col min="4" max="4" width="13.25390625" style="2" bestFit="1" customWidth="1"/>
    <col min="5" max="5" width="14.125" style="2" bestFit="1" customWidth="1"/>
    <col min="6" max="6" width="9.75390625" style="2" bestFit="1" customWidth="1"/>
    <col min="7" max="8" width="10.375" style="2" bestFit="1" customWidth="1"/>
    <col min="9" max="9" width="11.125" style="2" customWidth="1"/>
    <col min="10" max="11" width="13.25390625" style="2" bestFit="1" customWidth="1"/>
    <col min="12" max="12" width="10.375" style="2" bestFit="1" customWidth="1"/>
    <col min="13" max="14" width="11.125" style="2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15">
      <c r="A1" s="304" t="s">
        <v>39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</row>
    <row r="2" ht="12" thickBot="1">
      <c r="A2" s="2" t="s">
        <v>38</v>
      </c>
    </row>
    <row r="3" spans="1:16" ht="19.5" customHeight="1">
      <c r="A3" s="300" t="s">
        <v>23</v>
      </c>
      <c r="B3" s="301"/>
      <c r="C3" s="297" t="s">
        <v>24</v>
      </c>
      <c r="D3" s="298"/>
      <c r="E3" s="299"/>
      <c r="F3" s="297" t="s">
        <v>25</v>
      </c>
      <c r="G3" s="298"/>
      <c r="H3" s="299"/>
      <c r="I3" s="297" t="s">
        <v>26</v>
      </c>
      <c r="J3" s="298"/>
      <c r="K3" s="299"/>
      <c r="L3" s="297" t="s">
        <v>27</v>
      </c>
      <c r="M3" s="298"/>
      <c r="N3" s="299"/>
      <c r="O3" s="307" t="s">
        <v>28</v>
      </c>
      <c r="P3" s="308"/>
    </row>
    <row r="4" spans="1:16" ht="15" customHeight="1">
      <c r="A4" s="302"/>
      <c r="B4" s="303"/>
      <c r="C4" s="20" t="s">
        <v>0</v>
      </c>
      <c r="D4" s="17" t="s">
        <v>29</v>
      </c>
      <c r="E4" s="22" t="s">
        <v>1</v>
      </c>
      <c r="F4" s="20" t="s">
        <v>0</v>
      </c>
      <c r="G4" s="17" t="s">
        <v>29</v>
      </c>
      <c r="H4" s="22" t="s">
        <v>1</v>
      </c>
      <c r="I4" s="20" t="s">
        <v>0</v>
      </c>
      <c r="J4" s="17" t="s">
        <v>29</v>
      </c>
      <c r="K4" s="22" t="s">
        <v>1</v>
      </c>
      <c r="L4" s="20" t="s">
        <v>0</v>
      </c>
      <c r="M4" s="17" t="s">
        <v>29</v>
      </c>
      <c r="N4" s="22" t="s">
        <v>1</v>
      </c>
      <c r="O4" s="309"/>
      <c r="P4" s="310"/>
    </row>
    <row r="5" spans="1:16" ht="11.25">
      <c r="A5" s="37"/>
      <c r="B5" s="42"/>
      <c r="C5" s="39" t="s">
        <v>2</v>
      </c>
      <c r="D5" s="40" t="s">
        <v>2</v>
      </c>
      <c r="E5" s="41" t="s">
        <v>2</v>
      </c>
      <c r="F5" s="39" t="s">
        <v>2</v>
      </c>
      <c r="G5" s="40" t="s">
        <v>2</v>
      </c>
      <c r="H5" s="41" t="s">
        <v>2</v>
      </c>
      <c r="I5" s="39" t="s">
        <v>2</v>
      </c>
      <c r="J5" s="40" t="s">
        <v>2</v>
      </c>
      <c r="K5" s="41" t="s">
        <v>2</v>
      </c>
      <c r="L5" s="39" t="s">
        <v>2</v>
      </c>
      <c r="M5" s="40" t="s">
        <v>2</v>
      </c>
      <c r="N5" s="41" t="s">
        <v>2</v>
      </c>
      <c r="O5" s="38"/>
      <c r="P5" s="58"/>
    </row>
    <row r="6" spans="1:16" ht="27" customHeight="1">
      <c r="A6" s="313" t="s">
        <v>40</v>
      </c>
      <c r="B6" s="43" t="s">
        <v>3</v>
      </c>
      <c r="C6" s="44">
        <v>246910637</v>
      </c>
      <c r="D6" s="45">
        <v>3379770</v>
      </c>
      <c r="E6" s="46">
        <v>250290406</v>
      </c>
      <c r="F6" s="44">
        <v>246031598</v>
      </c>
      <c r="G6" s="45">
        <v>789265</v>
      </c>
      <c r="H6" s="46">
        <v>246820863</v>
      </c>
      <c r="I6" s="44">
        <v>8043</v>
      </c>
      <c r="J6" s="45">
        <v>342657</v>
      </c>
      <c r="K6" s="46">
        <v>350700</v>
      </c>
      <c r="L6" s="44">
        <v>870996</v>
      </c>
      <c r="M6" s="45">
        <v>2247847</v>
      </c>
      <c r="N6" s="46">
        <v>3118843</v>
      </c>
      <c r="O6" s="55" t="s">
        <v>3</v>
      </c>
      <c r="P6" s="311" t="s">
        <v>41</v>
      </c>
    </row>
    <row r="7" spans="1:16" ht="27" customHeight="1">
      <c r="A7" s="313"/>
      <c r="B7" s="47" t="s">
        <v>30</v>
      </c>
      <c r="C7" s="48">
        <v>62364965</v>
      </c>
      <c r="D7" s="49">
        <v>8598834</v>
      </c>
      <c r="E7" s="50">
        <v>70963799</v>
      </c>
      <c r="F7" s="48">
        <v>60556275</v>
      </c>
      <c r="G7" s="49">
        <v>1867633</v>
      </c>
      <c r="H7" s="50">
        <v>62423908</v>
      </c>
      <c r="I7" s="48">
        <v>1</v>
      </c>
      <c r="J7" s="49">
        <v>370096</v>
      </c>
      <c r="K7" s="50">
        <v>370097</v>
      </c>
      <c r="L7" s="48">
        <v>1808689</v>
      </c>
      <c r="M7" s="49">
        <v>6361106</v>
      </c>
      <c r="N7" s="50">
        <v>8169794</v>
      </c>
      <c r="O7" s="56" t="s">
        <v>30</v>
      </c>
      <c r="P7" s="311"/>
    </row>
    <row r="8" spans="1:16" s="3" customFormat="1" ht="27" customHeight="1">
      <c r="A8" s="314"/>
      <c r="B8" s="51" t="s">
        <v>4</v>
      </c>
      <c r="C8" s="52">
        <v>309275601</v>
      </c>
      <c r="D8" s="53">
        <v>11978604</v>
      </c>
      <c r="E8" s="54">
        <v>321254205</v>
      </c>
      <c r="F8" s="52">
        <v>306587873</v>
      </c>
      <c r="G8" s="53">
        <v>2656897</v>
      </c>
      <c r="H8" s="54">
        <v>309244770</v>
      </c>
      <c r="I8" s="52">
        <v>8044</v>
      </c>
      <c r="J8" s="53">
        <v>712753</v>
      </c>
      <c r="K8" s="54">
        <v>720797</v>
      </c>
      <c r="L8" s="52">
        <v>2679684</v>
      </c>
      <c r="M8" s="53">
        <v>8608953</v>
      </c>
      <c r="N8" s="54">
        <v>11288637</v>
      </c>
      <c r="O8" s="57" t="s">
        <v>79</v>
      </c>
      <c r="P8" s="312"/>
    </row>
    <row r="9" spans="1:16" ht="27" customHeight="1">
      <c r="A9" s="315" t="s">
        <v>5</v>
      </c>
      <c r="B9" s="316"/>
      <c r="C9" s="21">
        <v>141546779</v>
      </c>
      <c r="D9" s="15">
        <v>5899306</v>
      </c>
      <c r="E9" s="23">
        <v>147446086</v>
      </c>
      <c r="F9" s="21">
        <v>136627054</v>
      </c>
      <c r="G9" s="15">
        <v>4378980</v>
      </c>
      <c r="H9" s="23">
        <v>141006034</v>
      </c>
      <c r="I9" s="21">
        <v>133138</v>
      </c>
      <c r="J9" s="15">
        <v>393169</v>
      </c>
      <c r="K9" s="23">
        <v>526307</v>
      </c>
      <c r="L9" s="21">
        <v>4786588</v>
      </c>
      <c r="M9" s="15">
        <v>1127157</v>
      </c>
      <c r="N9" s="23">
        <v>5913745</v>
      </c>
      <c r="O9" s="305" t="s">
        <v>5</v>
      </c>
      <c r="P9" s="306"/>
    </row>
    <row r="10" spans="1:16" ht="27" customHeight="1">
      <c r="A10" s="315" t="s">
        <v>6</v>
      </c>
      <c r="B10" s="316"/>
      <c r="C10" s="21">
        <v>17175240</v>
      </c>
      <c r="D10" s="15">
        <v>1747111</v>
      </c>
      <c r="E10" s="23">
        <v>18922351</v>
      </c>
      <c r="F10" s="21">
        <v>16339601</v>
      </c>
      <c r="G10" s="15">
        <v>586654</v>
      </c>
      <c r="H10" s="23">
        <v>16926255</v>
      </c>
      <c r="I10" s="21" t="s">
        <v>149</v>
      </c>
      <c r="J10" s="15">
        <v>32662</v>
      </c>
      <c r="K10" s="23">
        <v>32662</v>
      </c>
      <c r="L10" s="21">
        <v>835639</v>
      </c>
      <c r="M10" s="15">
        <v>1127795</v>
      </c>
      <c r="N10" s="23">
        <v>1963434</v>
      </c>
      <c r="O10" s="305" t="s">
        <v>6</v>
      </c>
      <c r="P10" s="306"/>
    </row>
    <row r="11" spans="1:16" ht="27" customHeight="1">
      <c r="A11" s="315" t="s">
        <v>7</v>
      </c>
      <c r="B11" s="316"/>
      <c r="C11" s="21" t="s">
        <v>149</v>
      </c>
      <c r="D11" s="15" t="s">
        <v>149</v>
      </c>
      <c r="E11" s="23" t="s">
        <v>149</v>
      </c>
      <c r="F11" s="21" t="s">
        <v>149</v>
      </c>
      <c r="G11" s="15" t="s">
        <v>149</v>
      </c>
      <c r="H11" s="23" t="s">
        <v>149</v>
      </c>
      <c r="I11" s="21" t="s">
        <v>149</v>
      </c>
      <c r="J11" s="15" t="s">
        <v>149</v>
      </c>
      <c r="K11" s="23" t="s">
        <v>149</v>
      </c>
      <c r="L11" s="21" t="s">
        <v>149</v>
      </c>
      <c r="M11" s="15" t="s">
        <v>149</v>
      </c>
      <c r="N11" s="23" t="s">
        <v>149</v>
      </c>
      <c r="O11" s="305" t="s">
        <v>7</v>
      </c>
      <c r="P11" s="306"/>
    </row>
    <row r="12" spans="1:16" ht="27" customHeight="1">
      <c r="A12" s="315" t="s">
        <v>8</v>
      </c>
      <c r="B12" s="316"/>
      <c r="C12" s="21" t="s">
        <v>149</v>
      </c>
      <c r="D12" s="15">
        <v>64834</v>
      </c>
      <c r="E12" s="23">
        <v>64834</v>
      </c>
      <c r="F12" s="21" t="s">
        <v>149</v>
      </c>
      <c r="G12" s="15">
        <v>9582</v>
      </c>
      <c r="H12" s="23">
        <v>9582</v>
      </c>
      <c r="I12" s="21" t="s">
        <v>149</v>
      </c>
      <c r="J12" s="15">
        <v>8502</v>
      </c>
      <c r="K12" s="23">
        <v>8502</v>
      </c>
      <c r="L12" s="21" t="s">
        <v>149</v>
      </c>
      <c r="M12" s="15">
        <v>46750</v>
      </c>
      <c r="N12" s="23">
        <v>46750</v>
      </c>
      <c r="O12" s="305" t="s">
        <v>8</v>
      </c>
      <c r="P12" s="306"/>
    </row>
    <row r="13" spans="1:16" ht="27" customHeight="1">
      <c r="A13" s="315" t="s">
        <v>9</v>
      </c>
      <c r="B13" s="316"/>
      <c r="C13" s="21">
        <v>276992456</v>
      </c>
      <c r="D13" s="15">
        <v>13727804</v>
      </c>
      <c r="E13" s="23">
        <v>290720260</v>
      </c>
      <c r="F13" s="21">
        <v>268139094</v>
      </c>
      <c r="G13" s="15">
        <v>7950934</v>
      </c>
      <c r="H13" s="23">
        <v>276090029</v>
      </c>
      <c r="I13" s="21">
        <v>40019</v>
      </c>
      <c r="J13" s="15">
        <v>658961</v>
      </c>
      <c r="K13" s="23">
        <v>698980</v>
      </c>
      <c r="L13" s="21">
        <v>8813343</v>
      </c>
      <c r="M13" s="15">
        <v>5117909</v>
      </c>
      <c r="N13" s="23">
        <v>13931252</v>
      </c>
      <c r="O13" s="305" t="s">
        <v>9</v>
      </c>
      <c r="P13" s="306"/>
    </row>
    <row r="14" spans="1:16" ht="27" customHeight="1">
      <c r="A14" s="315" t="s">
        <v>10</v>
      </c>
      <c r="B14" s="316"/>
      <c r="C14" s="21">
        <v>119754741</v>
      </c>
      <c r="D14" s="15">
        <v>17966</v>
      </c>
      <c r="E14" s="23">
        <v>119772707</v>
      </c>
      <c r="F14" s="21">
        <v>119729340</v>
      </c>
      <c r="G14" s="15">
        <v>17381</v>
      </c>
      <c r="H14" s="23">
        <v>119746721</v>
      </c>
      <c r="I14" s="21" t="s">
        <v>149</v>
      </c>
      <c r="J14" s="15">
        <v>286</v>
      </c>
      <c r="K14" s="23">
        <v>286</v>
      </c>
      <c r="L14" s="21">
        <v>25401</v>
      </c>
      <c r="M14" s="15">
        <v>298</v>
      </c>
      <c r="N14" s="23">
        <v>25699</v>
      </c>
      <c r="O14" s="305" t="s">
        <v>10</v>
      </c>
      <c r="P14" s="306"/>
    </row>
    <row r="15" spans="1:16" ht="27" customHeight="1">
      <c r="A15" s="315" t="s">
        <v>11</v>
      </c>
      <c r="B15" s="316"/>
      <c r="C15" s="21" t="s">
        <v>149</v>
      </c>
      <c r="D15" s="15">
        <v>51</v>
      </c>
      <c r="E15" s="23">
        <v>51</v>
      </c>
      <c r="F15" s="21" t="s">
        <v>149</v>
      </c>
      <c r="G15" s="15">
        <v>20</v>
      </c>
      <c r="H15" s="23">
        <v>20</v>
      </c>
      <c r="I15" s="21" t="s">
        <v>149</v>
      </c>
      <c r="J15" s="15" t="s">
        <v>149</v>
      </c>
      <c r="K15" s="23" t="s">
        <v>149</v>
      </c>
      <c r="L15" s="21" t="s">
        <v>149</v>
      </c>
      <c r="M15" s="15">
        <v>30</v>
      </c>
      <c r="N15" s="23">
        <v>30</v>
      </c>
      <c r="O15" s="305" t="s">
        <v>11</v>
      </c>
      <c r="P15" s="306"/>
    </row>
    <row r="16" spans="1:16" ht="27" customHeight="1">
      <c r="A16" s="315" t="s">
        <v>12</v>
      </c>
      <c r="B16" s="316"/>
      <c r="C16" s="21">
        <v>15210281</v>
      </c>
      <c r="D16" s="15" t="s">
        <v>149</v>
      </c>
      <c r="E16" s="23">
        <v>15210281</v>
      </c>
      <c r="F16" s="21">
        <v>15210281</v>
      </c>
      <c r="G16" s="15" t="s">
        <v>149</v>
      </c>
      <c r="H16" s="23">
        <v>15210281</v>
      </c>
      <c r="I16" s="21" t="s">
        <v>149</v>
      </c>
      <c r="J16" s="15" t="s">
        <v>149</v>
      </c>
      <c r="K16" s="23" t="s">
        <v>149</v>
      </c>
      <c r="L16" s="21" t="s">
        <v>149</v>
      </c>
      <c r="M16" s="15" t="s">
        <v>149</v>
      </c>
      <c r="N16" s="23" t="s">
        <v>149</v>
      </c>
      <c r="O16" s="305" t="s">
        <v>12</v>
      </c>
      <c r="P16" s="306"/>
    </row>
    <row r="17" spans="1:16" ht="27" customHeight="1">
      <c r="A17" s="315" t="s">
        <v>13</v>
      </c>
      <c r="B17" s="316"/>
      <c r="C17" s="21" t="s">
        <v>149</v>
      </c>
      <c r="D17" s="15" t="s">
        <v>149</v>
      </c>
      <c r="E17" s="23" t="s">
        <v>149</v>
      </c>
      <c r="F17" s="21" t="s">
        <v>149</v>
      </c>
      <c r="G17" s="15" t="s">
        <v>149</v>
      </c>
      <c r="H17" s="23" t="s">
        <v>149</v>
      </c>
      <c r="I17" s="21" t="s">
        <v>149</v>
      </c>
      <c r="J17" s="15" t="s">
        <v>149</v>
      </c>
      <c r="K17" s="23" t="s">
        <v>149</v>
      </c>
      <c r="L17" s="21" t="s">
        <v>149</v>
      </c>
      <c r="M17" s="15" t="s">
        <v>149</v>
      </c>
      <c r="N17" s="23" t="s">
        <v>149</v>
      </c>
      <c r="O17" s="305" t="s">
        <v>13</v>
      </c>
      <c r="P17" s="306"/>
    </row>
    <row r="18" spans="1:16" ht="27" customHeight="1">
      <c r="A18" s="315" t="s">
        <v>14</v>
      </c>
      <c r="B18" s="316"/>
      <c r="C18" s="21" t="s">
        <v>205</v>
      </c>
      <c r="D18" s="15" t="s">
        <v>205</v>
      </c>
      <c r="E18" s="23" t="s">
        <v>205</v>
      </c>
      <c r="F18" s="21" t="s">
        <v>205</v>
      </c>
      <c r="G18" s="15" t="s">
        <v>205</v>
      </c>
      <c r="H18" s="23" t="s">
        <v>205</v>
      </c>
      <c r="I18" s="21" t="s">
        <v>149</v>
      </c>
      <c r="J18" s="15" t="s">
        <v>149</v>
      </c>
      <c r="K18" s="23" t="s">
        <v>149</v>
      </c>
      <c r="L18" s="21" t="s">
        <v>149</v>
      </c>
      <c r="M18" s="15" t="s">
        <v>149</v>
      </c>
      <c r="N18" s="23" t="s">
        <v>149</v>
      </c>
      <c r="O18" s="305" t="s">
        <v>14</v>
      </c>
      <c r="P18" s="306"/>
    </row>
    <row r="19" spans="1:16" ht="27" customHeight="1">
      <c r="A19" s="315" t="s">
        <v>15</v>
      </c>
      <c r="B19" s="316"/>
      <c r="C19" s="21" t="s">
        <v>149</v>
      </c>
      <c r="D19" s="15">
        <v>715</v>
      </c>
      <c r="E19" s="23">
        <v>715</v>
      </c>
      <c r="F19" s="21" t="s">
        <v>149</v>
      </c>
      <c r="G19" s="15" t="s">
        <v>149</v>
      </c>
      <c r="H19" s="23" t="s">
        <v>149</v>
      </c>
      <c r="I19" s="21" t="s">
        <v>149</v>
      </c>
      <c r="J19" s="15" t="s">
        <v>149</v>
      </c>
      <c r="K19" s="23" t="s">
        <v>149</v>
      </c>
      <c r="L19" s="21" t="s">
        <v>149</v>
      </c>
      <c r="M19" s="15">
        <v>715</v>
      </c>
      <c r="N19" s="23">
        <v>715</v>
      </c>
      <c r="O19" s="305" t="s">
        <v>15</v>
      </c>
      <c r="P19" s="306"/>
    </row>
    <row r="20" spans="1:16" ht="27" customHeight="1">
      <c r="A20" s="315" t="s">
        <v>16</v>
      </c>
      <c r="B20" s="316"/>
      <c r="C20" s="21" t="s">
        <v>149</v>
      </c>
      <c r="D20" s="15" t="s">
        <v>149</v>
      </c>
      <c r="E20" s="23" t="s">
        <v>149</v>
      </c>
      <c r="F20" s="21" t="s">
        <v>149</v>
      </c>
      <c r="G20" s="15" t="s">
        <v>149</v>
      </c>
      <c r="H20" s="23" t="s">
        <v>149</v>
      </c>
      <c r="I20" s="21" t="s">
        <v>149</v>
      </c>
      <c r="J20" s="15" t="s">
        <v>149</v>
      </c>
      <c r="K20" s="23" t="s">
        <v>149</v>
      </c>
      <c r="L20" s="21" t="s">
        <v>149</v>
      </c>
      <c r="M20" s="15" t="s">
        <v>149</v>
      </c>
      <c r="N20" s="23" t="s">
        <v>149</v>
      </c>
      <c r="O20" s="305" t="s">
        <v>16</v>
      </c>
      <c r="P20" s="306"/>
    </row>
    <row r="21" spans="1:16" ht="27" customHeight="1">
      <c r="A21" s="315" t="s">
        <v>17</v>
      </c>
      <c r="B21" s="316"/>
      <c r="C21" s="21" t="s">
        <v>206</v>
      </c>
      <c r="D21" s="15" t="s">
        <v>205</v>
      </c>
      <c r="E21" s="23" t="s">
        <v>205</v>
      </c>
      <c r="F21" s="21" t="s">
        <v>205</v>
      </c>
      <c r="G21" s="15" t="s">
        <v>205</v>
      </c>
      <c r="H21" s="23" t="s">
        <v>205</v>
      </c>
      <c r="I21" s="21" t="s">
        <v>205</v>
      </c>
      <c r="J21" s="15" t="s">
        <v>205</v>
      </c>
      <c r="K21" s="23" t="s">
        <v>205</v>
      </c>
      <c r="L21" s="21" t="s">
        <v>205</v>
      </c>
      <c r="M21" s="15" t="s">
        <v>205</v>
      </c>
      <c r="N21" s="23" t="s">
        <v>205</v>
      </c>
      <c r="O21" s="305" t="s">
        <v>17</v>
      </c>
      <c r="P21" s="306"/>
    </row>
    <row r="22" spans="1:16" ht="27" customHeight="1">
      <c r="A22" s="325" t="s">
        <v>131</v>
      </c>
      <c r="B22" s="326"/>
      <c r="C22" s="21" t="s">
        <v>205</v>
      </c>
      <c r="D22" s="15" t="s">
        <v>205</v>
      </c>
      <c r="E22" s="23" t="s">
        <v>205</v>
      </c>
      <c r="F22" s="21" t="s">
        <v>205</v>
      </c>
      <c r="G22" s="15" t="s">
        <v>205</v>
      </c>
      <c r="H22" s="23" t="s">
        <v>205</v>
      </c>
      <c r="I22" s="21" t="s">
        <v>205</v>
      </c>
      <c r="J22" s="15" t="s">
        <v>205</v>
      </c>
      <c r="K22" s="23" t="s">
        <v>205</v>
      </c>
      <c r="L22" s="21" t="s">
        <v>205</v>
      </c>
      <c r="M22" s="15" t="s">
        <v>205</v>
      </c>
      <c r="N22" s="197" t="s">
        <v>205</v>
      </c>
      <c r="O22" s="327" t="s">
        <v>131</v>
      </c>
      <c r="P22" s="328"/>
    </row>
    <row r="23" spans="1:16" ht="27" customHeight="1">
      <c r="A23" s="315" t="s">
        <v>18</v>
      </c>
      <c r="B23" s="316"/>
      <c r="C23" s="21">
        <v>1028568</v>
      </c>
      <c r="D23" s="15">
        <v>4099</v>
      </c>
      <c r="E23" s="23">
        <v>1032667</v>
      </c>
      <c r="F23" s="21">
        <v>1027781</v>
      </c>
      <c r="G23" s="15">
        <v>702</v>
      </c>
      <c r="H23" s="23">
        <v>1028483</v>
      </c>
      <c r="I23" s="21" t="s">
        <v>149</v>
      </c>
      <c r="J23" s="15" t="s">
        <v>149</v>
      </c>
      <c r="K23" s="23" t="s">
        <v>149</v>
      </c>
      <c r="L23" s="21">
        <v>788</v>
      </c>
      <c r="M23" s="15">
        <v>3397</v>
      </c>
      <c r="N23" s="23">
        <v>4184</v>
      </c>
      <c r="O23" s="305" t="s">
        <v>18</v>
      </c>
      <c r="P23" s="306"/>
    </row>
    <row r="24" spans="1:16" ht="27" customHeight="1">
      <c r="A24" s="315" t="s">
        <v>19</v>
      </c>
      <c r="B24" s="316"/>
      <c r="C24" s="21">
        <v>12620</v>
      </c>
      <c r="D24" s="15" t="s">
        <v>149</v>
      </c>
      <c r="E24" s="23">
        <v>12620</v>
      </c>
      <c r="F24" s="21">
        <v>12620</v>
      </c>
      <c r="G24" s="15" t="s">
        <v>149</v>
      </c>
      <c r="H24" s="23">
        <v>12620</v>
      </c>
      <c r="I24" s="21" t="s">
        <v>149</v>
      </c>
      <c r="J24" s="15" t="s">
        <v>149</v>
      </c>
      <c r="K24" s="23" t="s">
        <v>149</v>
      </c>
      <c r="L24" s="21" t="s">
        <v>149</v>
      </c>
      <c r="M24" s="15" t="s">
        <v>149</v>
      </c>
      <c r="N24" s="23" t="s">
        <v>149</v>
      </c>
      <c r="O24" s="305" t="s">
        <v>19</v>
      </c>
      <c r="P24" s="306"/>
    </row>
    <row r="25" spans="1:16" ht="27" customHeight="1">
      <c r="A25" s="315" t="s">
        <v>20</v>
      </c>
      <c r="B25" s="316"/>
      <c r="C25" s="21">
        <v>5109846</v>
      </c>
      <c r="D25" s="15">
        <v>1269</v>
      </c>
      <c r="E25" s="23">
        <v>5111115</v>
      </c>
      <c r="F25" s="21">
        <v>5109737</v>
      </c>
      <c r="G25" s="15">
        <v>911</v>
      </c>
      <c r="H25" s="23">
        <v>5110648</v>
      </c>
      <c r="I25" s="21" t="s">
        <v>149</v>
      </c>
      <c r="J25" s="15">
        <v>6</v>
      </c>
      <c r="K25" s="23">
        <v>6</v>
      </c>
      <c r="L25" s="21">
        <v>109</v>
      </c>
      <c r="M25" s="15">
        <v>351</v>
      </c>
      <c r="N25" s="23">
        <v>461</v>
      </c>
      <c r="O25" s="305" t="s">
        <v>20</v>
      </c>
      <c r="P25" s="306"/>
    </row>
    <row r="26" spans="1:16" ht="27" customHeight="1" thickBot="1">
      <c r="A26" s="321" t="s">
        <v>21</v>
      </c>
      <c r="B26" s="322"/>
      <c r="C26" s="200">
        <v>4717730</v>
      </c>
      <c r="D26" s="201">
        <v>30220</v>
      </c>
      <c r="E26" s="202">
        <v>4747950</v>
      </c>
      <c r="F26" s="200">
        <v>4703191</v>
      </c>
      <c r="G26" s="201">
        <v>15123</v>
      </c>
      <c r="H26" s="202">
        <v>4718314</v>
      </c>
      <c r="I26" s="200">
        <v>4</v>
      </c>
      <c r="J26" s="201">
        <v>1159</v>
      </c>
      <c r="K26" s="202">
        <v>1164</v>
      </c>
      <c r="L26" s="200">
        <v>14535</v>
      </c>
      <c r="M26" s="201">
        <v>13938</v>
      </c>
      <c r="N26" s="202">
        <v>28472</v>
      </c>
      <c r="O26" s="323" t="s">
        <v>21</v>
      </c>
      <c r="P26" s="324"/>
    </row>
    <row r="27" spans="1:16" s="3" customFormat="1" ht="27" customHeight="1" thickBot="1" thickTop="1">
      <c r="A27" s="317" t="s">
        <v>80</v>
      </c>
      <c r="B27" s="318"/>
      <c r="C27" s="203">
        <v>965114355</v>
      </c>
      <c r="D27" s="36">
        <v>39924718</v>
      </c>
      <c r="E27" s="204">
        <v>1005039073</v>
      </c>
      <c r="F27" s="203">
        <v>942218909</v>
      </c>
      <c r="G27" s="36">
        <v>22069926</v>
      </c>
      <c r="H27" s="204">
        <v>964288835</v>
      </c>
      <c r="I27" s="203">
        <v>181205</v>
      </c>
      <c r="J27" s="36">
        <v>1807498</v>
      </c>
      <c r="K27" s="204">
        <v>1988703</v>
      </c>
      <c r="L27" s="203">
        <v>22714242</v>
      </c>
      <c r="M27" s="36">
        <v>16047294</v>
      </c>
      <c r="N27" s="204">
        <v>38761536</v>
      </c>
      <c r="O27" s="319" t="s">
        <v>80</v>
      </c>
      <c r="P27" s="320"/>
    </row>
    <row r="28" ht="11.25">
      <c r="A28" s="1" t="s">
        <v>146</v>
      </c>
    </row>
    <row r="29" spans="1:8" ht="11.25">
      <c r="A29" s="198" t="s">
        <v>142</v>
      </c>
      <c r="B29" s="12"/>
      <c r="C29" s="12"/>
      <c r="D29" s="12"/>
      <c r="E29" s="12"/>
      <c r="F29" s="12"/>
      <c r="G29" s="12"/>
      <c r="H29" s="12"/>
    </row>
    <row r="30" spans="1:8" ht="11.25">
      <c r="A30" s="198" t="s">
        <v>143</v>
      </c>
      <c r="B30" s="199"/>
      <c r="C30" s="12"/>
      <c r="D30" s="12"/>
      <c r="E30" s="12"/>
      <c r="F30" s="12"/>
      <c r="G30" s="12"/>
      <c r="H30" s="12"/>
    </row>
    <row r="31" spans="1:8" ht="11.25">
      <c r="A31" s="198" t="s">
        <v>144</v>
      </c>
      <c r="B31" s="12"/>
      <c r="C31" s="12"/>
      <c r="D31" s="12"/>
      <c r="E31" s="12"/>
      <c r="F31" s="12"/>
      <c r="G31" s="12"/>
      <c r="H31" s="12"/>
    </row>
    <row r="32" spans="1:8" ht="11.25">
      <c r="A32" s="198" t="s">
        <v>145</v>
      </c>
      <c r="B32" s="12"/>
      <c r="C32" s="12"/>
      <c r="D32" s="12"/>
      <c r="E32" s="12"/>
      <c r="F32" s="12"/>
      <c r="G32" s="12"/>
      <c r="H32" s="12"/>
    </row>
    <row r="33" ht="11.25">
      <c r="A33" s="1" t="s">
        <v>22</v>
      </c>
    </row>
    <row r="40" spans="1:13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sheetProtection/>
  <mergeCells count="47">
    <mergeCell ref="A23:B23"/>
    <mergeCell ref="A21:B21"/>
    <mergeCell ref="O17:P17"/>
    <mergeCell ref="O18:P18"/>
    <mergeCell ref="O15:P15"/>
    <mergeCell ref="A16:B16"/>
    <mergeCell ref="O16:P16"/>
    <mergeCell ref="A15:B15"/>
    <mergeCell ref="A18:B18"/>
    <mergeCell ref="A17:B17"/>
    <mergeCell ref="O23:P23"/>
    <mergeCell ref="O20:P20"/>
    <mergeCell ref="O21:P21"/>
    <mergeCell ref="O27:P27"/>
    <mergeCell ref="A25:B25"/>
    <mergeCell ref="O25:P25"/>
    <mergeCell ref="A26:B26"/>
    <mergeCell ref="O26:P26"/>
    <mergeCell ref="A22:B22"/>
    <mergeCell ref="O22:P22"/>
    <mergeCell ref="A27:B27"/>
    <mergeCell ref="A13:B13"/>
    <mergeCell ref="O13:P13"/>
    <mergeCell ref="A14:B14"/>
    <mergeCell ref="O14:P14"/>
    <mergeCell ref="O19:P19"/>
    <mergeCell ref="A20:B20"/>
    <mergeCell ref="A19:B19"/>
    <mergeCell ref="A24:B24"/>
    <mergeCell ref="O24:P24"/>
    <mergeCell ref="A12:B12"/>
    <mergeCell ref="O12:P12"/>
    <mergeCell ref="A9:B9"/>
    <mergeCell ref="O9:P9"/>
    <mergeCell ref="A10:B10"/>
    <mergeCell ref="O10:P10"/>
    <mergeCell ref="A11:B11"/>
    <mergeCell ref="I3:K3"/>
    <mergeCell ref="F3:H3"/>
    <mergeCell ref="C3:E3"/>
    <mergeCell ref="A3:B4"/>
    <mergeCell ref="A1:P1"/>
    <mergeCell ref="O11:P11"/>
    <mergeCell ref="L3:N3"/>
    <mergeCell ref="O3:P4"/>
    <mergeCell ref="P6:P8"/>
    <mergeCell ref="A6:A8"/>
  </mergeCells>
  <printOptions/>
  <pageMargins left="0.7874015748031497" right="0.7874015748031497" top="0.984251968503937" bottom="0.5905511811023623" header="0.5118110236220472" footer="0.5118110236220472"/>
  <pageSetup fitToHeight="1" fitToWidth="1" horizontalDpi="1200" verticalDpi="1200" orientation="landscape" paperSize="9" scale="72" r:id="rId1"/>
  <headerFooter alignWithMargins="0">
    <oddFooter>&amp;R熊本国税局
国税徴収１
(H21)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zoomScale="70" zoomScaleNormal="70" workbookViewId="0" topLeftCell="A1">
      <selection activeCell="A1" sqref="A1"/>
    </sheetView>
  </sheetViews>
  <sheetFormatPr defaultColWidth="12.625" defaultRowHeight="13.5"/>
  <cols>
    <col min="1" max="16384" width="12.625" style="2" customWidth="1"/>
  </cols>
  <sheetData>
    <row r="1" ht="12" thickBot="1">
      <c r="A1" s="2" t="s">
        <v>120</v>
      </c>
    </row>
    <row r="2" spans="1:14" ht="15" customHeight="1">
      <c r="A2" s="329" t="s">
        <v>121</v>
      </c>
      <c r="B2" s="297" t="s">
        <v>122</v>
      </c>
      <c r="C2" s="298"/>
      <c r="D2" s="299"/>
      <c r="E2" s="297" t="s">
        <v>31</v>
      </c>
      <c r="F2" s="298"/>
      <c r="G2" s="299"/>
      <c r="H2" s="297" t="s">
        <v>123</v>
      </c>
      <c r="I2" s="298"/>
      <c r="J2" s="299"/>
      <c r="K2" s="297" t="s">
        <v>124</v>
      </c>
      <c r="L2" s="298"/>
      <c r="M2" s="298"/>
      <c r="N2" s="331" t="s">
        <v>121</v>
      </c>
    </row>
    <row r="3" spans="1:14" ht="18" customHeight="1">
      <c r="A3" s="330"/>
      <c r="B3" s="16" t="s">
        <v>0</v>
      </c>
      <c r="C3" s="17" t="s">
        <v>125</v>
      </c>
      <c r="D3" s="19" t="s">
        <v>1</v>
      </c>
      <c r="E3" s="16" t="s">
        <v>0</v>
      </c>
      <c r="F3" s="18" t="s">
        <v>126</v>
      </c>
      <c r="G3" s="19" t="s">
        <v>1</v>
      </c>
      <c r="H3" s="16" t="s">
        <v>0</v>
      </c>
      <c r="I3" s="18" t="s">
        <v>126</v>
      </c>
      <c r="J3" s="19" t="s">
        <v>1</v>
      </c>
      <c r="K3" s="16" t="s">
        <v>0</v>
      </c>
      <c r="L3" s="18" t="s">
        <v>126</v>
      </c>
      <c r="M3" s="19" t="s">
        <v>1</v>
      </c>
      <c r="N3" s="332"/>
    </row>
    <row r="4" spans="1:14" s="32" customFormat="1" ht="11.25">
      <c r="A4" s="59"/>
      <c r="B4" s="61" t="s">
        <v>2</v>
      </c>
      <c r="C4" s="62" t="s">
        <v>2</v>
      </c>
      <c r="D4" s="63" t="s">
        <v>2</v>
      </c>
      <c r="E4" s="61" t="s">
        <v>2</v>
      </c>
      <c r="F4" s="62" t="s">
        <v>2</v>
      </c>
      <c r="G4" s="63" t="s">
        <v>2</v>
      </c>
      <c r="H4" s="61" t="s">
        <v>2</v>
      </c>
      <c r="I4" s="62" t="s">
        <v>2</v>
      </c>
      <c r="J4" s="63" t="s">
        <v>2</v>
      </c>
      <c r="K4" s="61" t="s">
        <v>2</v>
      </c>
      <c r="L4" s="62" t="s">
        <v>2</v>
      </c>
      <c r="M4" s="63" t="s">
        <v>2</v>
      </c>
      <c r="N4" s="60"/>
    </row>
    <row r="5" spans="1:14" s="162" customFormat="1" ht="30" customHeight="1">
      <c r="A5" s="24" t="s">
        <v>132</v>
      </c>
      <c r="B5" s="28">
        <v>1128282085</v>
      </c>
      <c r="C5" s="29">
        <v>47946556</v>
      </c>
      <c r="D5" s="30">
        <v>1176228641</v>
      </c>
      <c r="E5" s="28">
        <v>1098944823</v>
      </c>
      <c r="F5" s="29">
        <v>26795069</v>
      </c>
      <c r="G5" s="30">
        <v>1125739893</v>
      </c>
      <c r="H5" s="28">
        <v>28565</v>
      </c>
      <c r="I5" s="29">
        <v>3353792</v>
      </c>
      <c r="J5" s="30">
        <v>3382357</v>
      </c>
      <c r="K5" s="28">
        <v>29308696</v>
      </c>
      <c r="L5" s="29">
        <v>17797695</v>
      </c>
      <c r="M5" s="30">
        <v>47106391</v>
      </c>
      <c r="N5" s="31" t="s">
        <v>127</v>
      </c>
    </row>
    <row r="6" spans="1:14" s="162" customFormat="1" ht="30" customHeight="1">
      <c r="A6" s="24" t="s">
        <v>133</v>
      </c>
      <c r="B6" s="6">
        <v>1132043551</v>
      </c>
      <c r="C6" s="7">
        <v>45972930</v>
      </c>
      <c r="D6" s="8">
        <v>1178016481</v>
      </c>
      <c r="E6" s="6">
        <v>1106522386</v>
      </c>
      <c r="F6" s="7">
        <v>25313202</v>
      </c>
      <c r="G6" s="8">
        <v>1131835588</v>
      </c>
      <c r="H6" s="6">
        <v>117113</v>
      </c>
      <c r="I6" s="7">
        <v>2388394</v>
      </c>
      <c r="J6" s="8">
        <v>2505508</v>
      </c>
      <c r="K6" s="6">
        <v>25404052</v>
      </c>
      <c r="L6" s="7">
        <v>18271334</v>
      </c>
      <c r="M6" s="8">
        <v>43675386</v>
      </c>
      <c r="N6" s="26" t="s">
        <v>128</v>
      </c>
    </row>
    <row r="7" spans="1:14" s="162" customFormat="1" ht="30" customHeight="1">
      <c r="A7" s="24" t="s">
        <v>134</v>
      </c>
      <c r="B7" s="6">
        <v>1094976852</v>
      </c>
      <c r="C7" s="7">
        <v>42831938</v>
      </c>
      <c r="D7" s="8">
        <v>1137808791</v>
      </c>
      <c r="E7" s="6">
        <v>1068614959</v>
      </c>
      <c r="F7" s="7">
        <v>23513284</v>
      </c>
      <c r="G7" s="8">
        <v>1092128243</v>
      </c>
      <c r="H7" s="6">
        <v>63664</v>
      </c>
      <c r="I7" s="7">
        <v>2787044</v>
      </c>
      <c r="J7" s="8">
        <v>2850708</v>
      </c>
      <c r="K7" s="6">
        <v>26298230</v>
      </c>
      <c r="L7" s="7">
        <v>16531610</v>
      </c>
      <c r="M7" s="8">
        <v>42829840</v>
      </c>
      <c r="N7" s="26" t="s">
        <v>137</v>
      </c>
    </row>
    <row r="8" spans="1:14" s="162" customFormat="1" ht="30" customHeight="1">
      <c r="A8" s="24" t="s">
        <v>135</v>
      </c>
      <c r="B8" s="6">
        <v>1002938744</v>
      </c>
      <c r="C8" s="7">
        <v>42976423</v>
      </c>
      <c r="D8" s="8">
        <v>1045915166</v>
      </c>
      <c r="E8" s="6">
        <v>977782022</v>
      </c>
      <c r="F8" s="7">
        <v>24395654</v>
      </c>
      <c r="G8" s="8">
        <v>1002177676</v>
      </c>
      <c r="H8" s="6">
        <v>52780</v>
      </c>
      <c r="I8" s="7">
        <v>2514993</v>
      </c>
      <c r="J8" s="8">
        <v>2567773</v>
      </c>
      <c r="K8" s="6">
        <v>25103942</v>
      </c>
      <c r="L8" s="7">
        <v>16065775</v>
      </c>
      <c r="M8" s="8">
        <v>41169718</v>
      </c>
      <c r="N8" s="26" t="s">
        <v>138</v>
      </c>
    </row>
    <row r="9" spans="1:14" ht="30" customHeight="1" thickBot="1">
      <c r="A9" s="25" t="s">
        <v>136</v>
      </c>
      <c r="B9" s="9">
        <v>965114355</v>
      </c>
      <c r="C9" s="10">
        <v>39924718</v>
      </c>
      <c r="D9" s="11">
        <v>1005039073</v>
      </c>
      <c r="E9" s="9">
        <v>942218909</v>
      </c>
      <c r="F9" s="10">
        <v>22069926</v>
      </c>
      <c r="G9" s="11">
        <v>964288835</v>
      </c>
      <c r="H9" s="9">
        <v>181205</v>
      </c>
      <c r="I9" s="10">
        <v>1807498</v>
      </c>
      <c r="J9" s="11">
        <v>1988703</v>
      </c>
      <c r="K9" s="9">
        <v>22714242</v>
      </c>
      <c r="L9" s="10">
        <v>16047294</v>
      </c>
      <c r="M9" s="11">
        <v>38761536</v>
      </c>
      <c r="N9" s="27" t="s">
        <v>136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74" r:id="rId1"/>
  <headerFooter alignWithMargins="0">
    <oddFooter>&amp;R熊本国税局
国税徴収１
(H21)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showGridLines="0" view="pageBreakPreview" zoomScale="60" workbookViewId="0" topLeftCell="A1">
      <selection activeCell="A1" sqref="A1"/>
    </sheetView>
  </sheetViews>
  <sheetFormatPr defaultColWidth="5.875" defaultRowHeight="13.5"/>
  <cols>
    <col min="1" max="1" width="10.625" style="2" customWidth="1"/>
    <col min="2" max="2" width="12.375" style="2" bestFit="1" customWidth="1"/>
    <col min="3" max="3" width="11.50390625" style="2" bestFit="1" customWidth="1"/>
    <col min="4" max="4" width="12.375" style="2" bestFit="1" customWidth="1"/>
    <col min="5" max="5" width="10.625" style="2" bestFit="1" customWidth="1"/>
    <col min="6" max="6" width="10.375" style="2" bestFit="1" customWidth="1"/>
    <col min="7" max="7" width="9.50390625" style="2" bestFit="1" customWidth="1"/>
    <col min="8" max="8" width="10.625" style="2" bestFit="1" customWidth="1"/>
    <col min="9" max="10" width="11.50390625" style="2" bestFit="1" customWidth="1"/>
    <col min="11" max="11" width="10.625" style="2" bestFit="1" customWidth="1"/>
    <col min="12" max="12" width="9.875" style="2" bestFit="1" customWidth="1"/>
    <col min="13" max="13" width="9.75390625" style="2" bestFit="1" customWidth="1"/>
    <col min="14" max="14" width="10.625" style="5" customWidth="1"/>
    <col min="15" max="16384" width="5.875" style="2" customWidth="1"/>
  </cols>
  <sheetData>
    <row r="1" ht="12" thickBot="1">
      <c r="A1" s="2" t="s">
        <v>115</v>
      </c>
    </row>
    <row r="2" spans="1:14" s="5" customFormat="1" ht="14.25" customHeight="1">
      <c r="A2" s="333" t="s">
        <v>32</v>
      </c>
      <c r="B2" s="297" t="s">
        <v>116</v>
      </c>
      <c r="C2" s="298"/>
      <c r="D2" s="299"/>
      <c r="E2" s="297" t="s">
        <v>117</v>
      </c>
      <c r="F2" s="298"/>
      <c r="G2" s="299"/>
      <c r="H2" s="297" t="s">
        <v>118</v>
      </c>
      <c r="I2" s="298"/>
      <c r="J2" s="299"/>
      <c r="K2" s="297" t="s">
        <v>119</v>
      </c>
      <c r="L2" s="298"/>
      <c r="M2" s="299"/>
      <c r="N2" s="331" t="s">
        <v>78</v>
      </c>
    </row>
    <row r="3" spans="1:14" s="5" customFormat="1" ht="18" customHeight="1">
      <c r="A3" s="334"/>
      <c r="B3" s="33" t="s">
        <v>33</v>
      </c>
      <c r="C3" s="17" t="s">
        <v>31</v>
      </c>
      <c r="D3" s="19" t="s">
        <v>34</v>
      </c>
      <c r="E3" s="33" t="s">
        <v>33</v>
      </c>
      <c r="F3" s="17" t="s">
        <v>31</v>
      </c>
      <c r="G3" s="19" t="s">
        <v>34</v>
      </c>
      <c r="H3" s="33" t="s">
        <v>33</v>
      </c>
      <c r="I3" s="17" t="s">
        <v>31</v>
      </c>
      <c r="J3" s="19" t="s">
        <v>34</v>
      </c>
      <c r="K3" s="33" t="s">
        <v>33</v>
      </c>
      <c r="L3" s="17" t="s">
        <v>31</v>
      </c>
      <c r="M3" s="19" t="s">
        <v>34</v>
      </c>
      <c r="N3" s="332"/>
    </row>
    <row r="4" spans="1:14" ht="11.25">
      <c r="A4" s="66"/>
      <c r="B4" s="64" t="s">
        <v>2</v>
      </c>
      <c r="C4" s="40" t="s">
        <v>2</v>
      </c>
      <c r="D4" s="65" t="s">
        <v>2</v>
      </c>
      <c r="E4" s="64" t="s">
        <v>2</v>
      </c>
      <c r="F4" s="40" t="s">
        <v>2</v>
      </c>
      <c r="G4" s="65" t="s">
        <v>2</v>
      </c>
      <c r="H4" s="64" t="s">
        <v>2</v>
      </c>
      <c r="I4" s="40" t="s">
        <v>2</v>
      </c>
      <c r="J4" s="65" t="s">
        <v>2</v>
      </c>
      <c r="K4" s="64" t="s">
        <v>2</v>
      </c>
      <c r="L4" s="40" t="s">
        <v>2</v>
      </c>
      <c r="M4" s="157" t="s">
        <v>2</v>
      </c>
      <c r="N4" s="158"/>
    </row>
    <row r="5" spans="1:14" ht="18" customHeight="1">
      <c r="A5" s="72" t="s">
        <v>150</v>
      </c>
      <c r="B5" s="205">
        <v>24030119.748</v>
      </c>
      <c r="C5" s="206">
        <v>23785424.134</v>
      </c>
      <c r="D5" s="207">
        <v>228114.285</v>
      </c>
      <c r="E5" s="205">
        <v>5405907.001</v>
      </c>
      <c r="F5" s="206">
        <v>4946475.187</v>
      </c>
      <c r="G5" s="207">
        <v>440201.086</v>
      </c>
      <c r="H5" s="205">
        <v>14414923.638</v>
      </c>
      <c r="I5" s="206">
        <v>13923950.064</v>
      </c>
      <c r="J5" s="207">
        <v>490000.674</v>
      </c>
      <c r="K5" s="208">
        <v>1320336.819</v>
      </c>
      <c r="L5" s="206">
        <v>1188990.851</v>
      </c>
      <c r="M5" s="207">
        <v>131345.968</v>
      </c>
      <c r="N5" s="209" t="str">
        <f>IF(A5="","",A5)</f>
        <v>熊本西</v>
      </c>
    </row>
    <row r="6" spans="1:14" ht="18" customHeight="1">
      <c r="A6" s="70" t="s">
        <v>151</v>
      </c>
      <c r="B6" s="205">
        <v>22853698.866</v>
      </c>
      <c r="C6" s="210">
        <v>22610045.156</v>
      </c>
      <c r="D6" s="211">
        <v>219618.265</v>
      </c>
      <c r="E6" s="212">
        <v>7078786.948</v>
      </c>
      <c r="F6" s="210">
        <v>6613391.567</v>
      </c>
      <c r="G6" s="211">
        <v>441611.852</v>
      </c>
      <c r="H6" s="212">
        <v>11438440.404</v>
      </c>
      <c r="I6" s="210">
        <v>11098110.755</v>
      </c>
      <c r="J6" s="211">
        <v>336981.734</v>
      </c>
      <c r="K6" s="213">
        <v>2115656.914</v>
      </c>
      <c r="L6" s="210">
        <v>2003193.02</v>
      </c>
      <c r="M6" s="211">
        <v>112463.894</v>
      </c>
      <c r="N6" s="214" t="str">
        <f aca="true" t="shared" si="0" ref="N6:N34">IF(A6="","",A6)</f>
        <v>熊本東</v>
      </c>
    </row>
    <row r="7" spans="1:14" ht="18" customHeight="1">
      <c r="A7" s="70" t="s">
        <v>152</v>
      </c>
      <c r="B7" s="205">
        <v>5475250.753</v>
      </c>
      <c r="C7" s="210">
        <v>5433254.367</v>
      </c>
      <c r="D7" s="211">
        <v>32451.87</v>
      </c>
      <c r="E7" s="212">
        <v>1854058.751</v>
      </c>
      <c r="F7" s="210">
        <v>1773178.363</v>
      </c>
      <c r="G7" s="211">
        <v>76665.126</v>
      </c>
      <c r="H7" s="212">
        <v>2443585.736</v>
      </c>
      <c r="I7" s="210">
        <v>2366489.653</v>
      </c>
      <c r="J7" s="211">
        <v>76723.483</v>
      </c>
      <c r="K7" s="213">
        <v>442843.477</v>
      </c>
      <c r="L7" s="210">
        <v>435391.1</v>
      </c>
      <c r="M7" s="211">
        <v>7452.377</v>
      </c>
      <c r="N7" s="214" t="str">
        <f t="shared" si="0"/>
        <v>八　代</v>
      </c>
    </row>
    <row r="8" spans="1:14" ht="18" customHeight="1">
      <c r="A8" s="70" t="s">
        <v>153</v>
      </c>
      <c r="B8" s="205">
        <v>2823955.938</v>
      </c>
      <c r="C8" s="210">
        <v>2802390.277</v>
      </c>
      <c r="D8" s="211">
        <v>20955.768</v>
      </c>
      <c r="E8" s="212">
        <v>900892.456</v>
      </c>
      <c r="F8" s="210">
        <v>837752.653</v>
      </c>
      <c r="G8" s="211">
        <v>61635.303</v>
      </c>
      <c r="H8" s="212">
        <v>2323383.78</v>
      </c>
      <c r="I8" s="210">
        <v>2258436.19</v>
      </c>
      <c r="J8" s="211">
        <v>64633.09</v>
      </c>
      <c r="K8" s="213">
        <v>78561.006</v>
      </c>
      <c r="L8" s="210">
        <v>76302.211</v>
      </c>
      <c r="M8" s="211">
        <v>2258.795</v>
      </c>
      <c r="N8" s="214" t="str">
        <f t="shared" si="0"/>
        <v>人　吉</v>
      </c>
    </row>
    <row r="9" spans="1:14" ht="18" customHeight="1">
      <c r="A9" s="70" t="s">
        <v>154</v>
      </c>
      <c r="B9" s="205">
        <v>4490745.624</v>
      </c>
      <c r="C9" s="210">
        <v>4466051.47</v>
      </c>
      <c r="D9" s="211">
        <v>24563.566</v>
      </c>
      <c r="E9" s="212">
        <v>1341372.568</v>
      </c>
      <c r="F9" s="210">
        <v>1270395.033</v>
      </c>
      <c r="G9" s="211">
        <v>67951.539</v>
      </c>
      <c r="H9" s="212">
        <v>1995646.244</v>
      </c>
      <c r="I9" s="210">
        <v>1988554.044</v>
      </c>
      <c r="J9" s="211">
        <v>7092.2</v>
      </c>
      <c r="K9" s="213">
        <v>282157.935</v>
      </c>
      <c r="L9" s="210">
        <v>240702.882</v>
      </c>
      <c r="M9" s="211">
        <v>41455.053</v>
      </c>
      <c r="N9" s="214" t="str">
        <f t="shared" si="0"/>
        <v>玉　名</v>
      </c>
    </row>
    <row r="10" spans="1:14" ht="18" customHeight="1">
      <c r="A10" s="70" t="s">
        <v>155</v>
      </c>
      <c r="B10" s="205">
        <v>3572365.571</v>
      </c>
      <c r="C10" s="210">
        <v>3541969.114</v>
      </c>
      <c r="D10" s="211">
        <v>29236.544</v>
      </c>
      <c r="E10" s="212">
        <v>1043270.473</v>
      </c>
      <c r="F10" s="210">
        <v>957690.346</v>
      </c>
      <c r="G10" s="211">
        <v>84424.427</v>
      </c>
      <c r="H10" s="212">
        <v>1518614.38</v>
      </c>
      <c r="I10" s="210">
        <v>1488695.52</v>
      </c>
      <c r="J10" s="211">
        <v>29715.86</v>
      </c>
      <c r="K10" s="213">
        <v>229395.821</v>
      </c>
      <c r="L10" s="210">
        <v>228503.9</v>
      </c>
      <c r="M10" s="211">
        <v>891.921</v>
      </c>
      <c r="N10" s="214" t="str">
        <f t="shared" si="0"/>
        <v>天　草</v>
      </c>
    </row>
    <row r="11" spans="1:14" ht="18" customHeight="1">
      <c r="A11" s="70" t="s">
        <v>156</v>
      </c>
      <c r="B11" s="205">
        <v>2465517.428</v>
      </c>
      <c r="C11" s="210">
        <v>2429924.601</v>
      </c>
      <c r="D11" s="211">
        <v>33328.211</v>
      </c>
      <c r="E11" s="212">
        <v>716714.415</v>
      </c>
      <c r="F11" s="210">
        <v>676671.251</v>
      </c>
      <c r="G11" s="211">
        <v>38457.662</v>
      </c>
      <c r="H11" s="212">
        <v>1371449.492</v>
      </c>
      <c r="I11" s="210">
        <v>1295156.058</v>
      </c>
      <c r="J11" s="211">
        <v>75451.4</v>
      </c>
      <c r="K11" s="213">
        <v>56377.976</v>
      </c>
      <c r="L11" s="210">
        <v>51055.4</v>
      </c>
      <c r="M11" s="211">
        <v>5322.576</v>
      </c>
      <c r="N11" s="214" t="str">
        <f t="shared" si="0"/>
        <v>山　鹿</v>
      </c>
    </row>
    <row r="12" spans="1:14" ht="18" customHeight="1">
      <c r="A12" s="70" t="s">
        <v>157</v>
      </c>
      <c r="B12" s="205">
        <v>5371090.68</v>
      </c>
      <c r="C12" s="210">
        <v>5316135.951</v>
      </c>
      <c r="D12" s="211">
        <v>46841.308</v>
      </c>
      <c r="E12" s="212">
        <v>1648693.429</v>
      </c>
      <c r="F12" s="210">
        <v>1535160.746</v>
      </c>
      <c r="G12" s="211">
        <v>108632.313</v>
      </c>
      <c r="H12" s="212">
        <v>2116165.826</v>
      </c>
      <c r="I12" s="210">
        <v>2105530.284</v>
      </c>
      <c r="J12" s="211">
        <v>10566.642</v>
      </c>
      <c r="K12" s="213">
        <v>451234.927</v>
      </c>
      <c r="L12" s="210">
        <v>440773.6</v>
      </c>
      <c r="M12" s="211">
        <v>9104.358</v>
      </c>
      <c r="N12" s="214" t="str">
        <f t="shared" si="0"/>
        <v>菊　池</v>
      </c>
    </row>
    <row r="13" spans="1:14" ht="18" customHeight="1">
      <c r="A13" s="70" t="s">
        <v>158</v>
      </c>
      <c r="B13" s="205">
        <v>3594514.449</v>
      </c>
      <c r="C13" s="210">
        <v>3558829.689</v>
      </c>
      <c r="D13" s="211">
        <v>34898.652</v>
      </c>
      <c r="E13" s="212">
        <v>993997.71</v>
      </c>
      <c r="F13" s="210">
        <v>898773.05</v>
      </c>
      <c r="G13" s="211">
        <v>94850.37</v>
      </c>
      <c r="H13" s="212">
        <v>1968469.894</v>
      </c>
      <c r="I13" s="210">
        <v>1917184.956</v>
      </c>
      <c r="J13" s="211">
        <v>51274.938</v>
      </c>
      <c r="K13" s="213">
        <v>94452.269</v>
      </c>
      <c r="L13" s="210">
        <v>79918.65</v>
      </c>
      <c r="M13" s="211">
        <v>14275.601</v>
      </c>
      <c r="N13" s="214" t="str">
        <f t="shared" si="0"/>
        <v>宇　土</v>
      </c>
    </row>
    <row r="14" spans="1:14" ht="18" customHeight="1">
      <c r="A14" s="70" t="s">
        <v>159</v>
      </c>
      <c r="B14" s="205">
        <v>1762314.057</v>
      </c>
      <c r="C14" s="210">
        <v>1740956.063</v>
      </c>
      <c r="D14" s="211">
        <v>19609.275</v>
      </c>
      <c r="E14" s="212">
        <v>553375.937</v>
      </c>
      <c r="F14" s="210">
        <v>493293.218</v>
      </c>
      <c r="G14" s="211">
        <v>55012.881</v>
      </c>
      <c r="H14" s="212">
        <v>569644.03</v>
      </c>
      <c r="I14" s="210">
        <v>512129.86</v>
      </c>
      <c r="J14" s="211">
        <v>55755.691</v>
      </c>
      <c r="K14" s="213">
        <v>250429.014</v>
      </c>
      <c r="L14" s="210">
        <v>110452.107</v>
      </c>
      <c r="M14" s="211">
        <v>139976.907</v>
      </c>
      <c r="N14" s="214" t="str">
        <f t="shared" si="0"/>
        <v>阿　蘇</v>
      </c>
    </row>
    <row r="15" spans="1:14" s="3" customFormat="1" ht="18" customHeight="1">
      <c r="A15" s="67" t="s">
        <v>160</v>
      </c>
      <c r="B15" s="215">
        <v>76439573.114</v>
      </c>
      <c r="C15" s="216">
        <v>75684980.822</v>
      </c>
      <c r="D15" s="217">
        <v>689617.744</v>
      </c>
      <c r="E15" s="215">
        <v>21537069.688</v>
      </c>
      <c r="F15" s="216">
        <v>20002781.414</v>
      </c>
      <c r="G15" s="217">
        <v>1469442.559</v>
      </c>
      <c r="H15" s="215">
        <v>40160323.424</v>
      </c>
      <c r="I15" s="216">
        <v>38954237.384</v>
      </c>
      <c r="J15" s="217">
        <v>1198195.712</v>
      </c>
      <c r="K15" s="218">
        <v>5321446.158</v>
      </c>
      <c r="L15" s="216">
        <v>4855283.721</v>
      </c>
      <c r="M15" s="217">
        <v>464547.45</v>
      </c>
      <c r="N15" s="219" t="str">
        <f t="shared" si="0"/>
        <v>熊本県計</v>
      </c>
    </row>
    <row r="16" spans="1:14" s="12" customFormat="1" ht="18" customHeight="1">
      <c r="A16" s="13"/>
      <c r="B16" s="220"/>
      <c r="C16" s="221"/>
      <c r="D16" s="222"/>
      <c r="E16" s="220"/>
      <c r="F16" s="221"/>
      <c r="G16" s="222"/>
      <c r="H16" s="220"/>
      <c r="I16" s="221"/>
      <c r="J16" s="222"/>
      <c r="K16" s="223"/>
      <c r="L16" s="221"/>
      <c r="M16" s="222"/>
      <c r="N16" s="224"/>
    </row>
    <row r="17" spans="1:14" ht="18" customHeight="1">
      <c r="A17" s="71" t="s">
        <v>161</v>
      </c>
      <c r="B17" s="225">
        <v>28848073.467</v>
      </c>
      <c r="C17" s="226">
        <v>28532477.641</v>
      </c>
      <c r="D17" s="227">
        <v>294319.074</v>
      </c>
      <c r="E17" s="225">
        <v>6480993.756</v>
      </c>
      <c r="F17" s="226">
        <v>5940269.719</v>
      </c>
      <c r="G17" s="227">
        <v>529493.847</v>
      </c>
      <c r="H17" s="225">
        <v>15791188.141</v>
      </c>
      <c r="I17" s="226">
        <v>15620083.713</v>
      </c>
      <c r="J17" s="227">
        <v>169717.728</v>
      </c>
      <c r="K17" s="228">
        <v>2074017.494</v>
      </c>
      <c r="L17" s="226">
        <v>2027269.568</v>
      </c>
      <c r="M17" s="227">
        <v>46747.926</v>
      </c>
      <c r="N17" s="229" t="str">
        <f>IF(A17="","",A17)</f>
        <v>大　分</v>
      </c>
    </row>
    <row r="18" spans="1:14" ht="18" customHeight="1">
      <c r="A18" s="70" t="s">
        <v>162</v>
      </c>
      <c r="B18" s="212">
        <v>7854838.924</v>
      </c>
      <c r="C18" s="210">
        <v>7768756.367</v>
      </c>
      <c r="D18" s="211">
        <v>82551.046</v>
      </c>
      <c r="E18" s="212">
        <v>2193695.681</v>
      </c>
      <c r="F18" s="210">
        <v>1994157.637</v>
      </c>
      <c r="G18" s="211">
        <v>193910.686</v>
      </c>
      <c r="H18" s="212">
        <v>6568681.433</v>
      </c>
      <c r="I18" s="210">
        <v>6501880.064</v>
      </c>
      <c r="J18" s="211">
        <v>66540.969</v>
      </c>
      <c r="K18" s="213">
        <v>569671.033</v>
      </c>
      <c r="L18" s="210">
        <v>566431.303</v>
      </c>
      <c r="M18" s="211">
        <v>2692.03</v>
      </c>
      <c r="N18" s="214" t="str">
        <f aca="true" t="shared" si="1" ref="N18:N25">IF(A18="","",A18)</f>
        <v>別　府</v>
      </c>
    </row>
    <row r="19" spans="1:14" ht="18" customHeight="1">
      <c r="A19" s="70" t="s">
        <v>163</v>
      </c>
      <c r="B19" s="212">
        <v>2726797.955</v>
      </c>
      <c r="C19" s="210">
        <v>2703535.865</v>
      </c>
      <c r="D19" s="211">
        <v>22870.7</v>
      </c>
      <c r="E19" s="212">
        <v>871703.979</v>
      </c>
      <c r="F19" s="210">
        <v>814655.517</v>
      </c>
      <c r="G19" s="211">
        <v>52810.726</v>
      </c>
      <c r="H19" s="212">
        <v>2133451.45</v>
      </c>
      <c r="I19" s="210">
        <v>2124428.573</v>
      </c>
      <c r="J19" s="211">
        <v>9022.877</v>
      </c>
      <c r="K19" s="213">
        <v>89408.391</v>
      </c>
      <c r="L19" s="210">
        <v>85425.291</v>
      </c>
      <c r="M19" s="211">
        <v>3465.6</v>
      </c>
      <c r="N19" s="214" t="str">
        <f t="shared" si="1"/>
        <v>中　津</v>
      </c>
    </row>
    <row r="20" spans="1:14" ht="18" customHeight="1">
      <c r="A20" s="70" t="s">
        <v>164</v>
      </c>
      <c r="B20" s="212">
        <v>2828410.343</v>
      </c>
      <c r="C20" s="210">
        <v>2808143.856</v>
      </c>
      <c r="D20" s="211">
        <v>19479.696</v>
      </c>
      <c r="E20" s="212">
        <v>1019612.525</v>
      </c>
      <c r="F20" s="210">
        <v>897775.949</v>
      </c>
      <c r="G20" s="211">
        <v>117508.761</v>
      </c>
      <c r="H20" s="212">
        <v>1931594.15</v>
      </c>
      <c r="I20" s="210">
        <v>1871426.377</v>
      </c>
      <c r="J20" s="211">
        <v>60111.573</v>
      </c>
      <c r="K20" s="213">
        <v>179804.455</v>
      </c>
      <c r="L20" s="210">
        <v>173157.749</v>
      </c>
      <c r="M20" s="211">
        <v>6604.206</v>
      </c>
      <c r="N20" s="214" t="str">
        <f t="shared" si="1"/>
        <v>日　田</v>
      </c>
    </row>
    <row r="21" spans="1:14" ht="18" customHeight="1">
      <c r="A21" s="70" t="s">
        <v>165</v>
      </c>
      <c r="B21" s="212">
        <v>2920995.073</v>
      </c>
      <c r="C21" s="210">
        <v>2891804.974</v>
      </c>
      <c r="D21" s="211">
        <v>29002.684</v>
      </c>
      <c r="E21" s="212">
        <v>695018.353</v>
      </c>
      <c r="F21" s="210">
        <v>656795.104</v>
      </c>
      <c r="G21" s="211">
        <v>37778.549</v>
      </c>
      <c r="H21" s="212">
        <v>3074411.961</v>
      </c>
      <c r="I21" s="210">
        <v>2969931.898</v>
      </c>
      <c r="J21" s="211">
        <v>104480.063</v>
      </c>
      <c r="K21" s="213">
        <v>209856.8</v>
      </c>
      <c r="L21" s="210">
        <v>209474.846</v>
      </c>
      <c r="M21" s="211">
        <v>381.954</v>
      </c>
      <c r="N21" s="214" t="str">
        <f t="shared" si="1"/>
        <v>佐　伯</v>
      </c>
    </row>
    <row r="22" spans="1:14" ht="18" customHeight="1">
      <c r="A22" s="70" t="s">
        <v>166</v>
      </c>
      <c r="B22" s="212">
        <v>2159506.764</v>
      </c>
      <c r="C22" s="210">
        <v>2146569.434</v>
      </c>
      <c r="D22" s="211">
        <v>12573.509</v>
      </c>
      <c r="E22" s="212">
        <v>593770.18</v>
      </c>
      <c r="F22" s="210">
        <v>562404.66</v>
      </c>
      <c r="G22" s="211">
        <v>27756.23</v>
      </c>
      <c r="H22" s="212">
        <v>3903028.307</v>
      </c>
      <c r="I22" s="210">
        <v>3688046.52</v>
      </c>
      <c r="J22" s="211">
        <v>214968</v>
      </c>
      <c r="K22" s="213">
        <v>96454.1</v>
      </c>
      <c r="L22" s="210">
        <v>93391.9</v>
      </c>
      <c r="M22" s="211">
        <v>3062.2</v>
      </c>
      <c r="N22" s="214" t="str">
        <f t="shared" si="1"/>
        <v>臼　杵</v>
      </c>
    </row>
    <row r="23" spans="1:14" ht="18" customHeight="1">
      <c r="A23" s="70" t="s">
        <v>167</v>
      </c>
      <c r="B23" s="212">
        <v>672482.614</v>
      </c>
      <c r="C23" s="210">
        <v>671287.234</v>
      </c>
      <c r="D23" s="211">
        <v>1195.38</v>
      </c>
      <c r="E23" s="212">
        <v>164793.154</v>
      </c>
      <c r="F23" s="210">
        <v>156549.537</v>
      </c>
      <c r="G23" s="211">
        <v>6576.817</v>
      </c>
      <c r="H23" s="212">
        <v>472079.46</v>
      </c>
      <c r="I23" s="210">
        <v>466510.757</v>
      </c>
      <c r="J23" s="211">
        <v>2569.8</v>
      </c>
      <c r="K23" s="213">
        <v>12693.4</v>
      </c>
      <c r="L23" s="210">
        <v>12618.7</v>
      </c>
      <c r="M23" s="211">
        <v>74.7</v>
      </c>
      <c r="N23" s="214" t="str">
        <f t="shared" si="1"/>
        <v>竹　田</v>
      </c>
    </row>
    <row r="24" spans="1:14" ht="18" customHeight="1">
      <c r="A24" s="70" t="s">
        <v>168</v>
      </c>
      <c r="B24" s="212">
        <v>2739941.789</v>
      </c>
      <c r="C24" s="210">
        <v>2731199.729</v>
      </c>
      <c r="D24" s="211">
        <v>8742.06</v>
      </c>
      <c r="E24" s="212">
        <v>688027.436</v>
      </c>
      <c r="F24" s="210">
        <v>658606.116</v>
      </c>
      <c r="G24" s="211">
        <v>29093.62</v>
      </c>
      <c r="H24" s="212">
        <v>3780362.863</v>
      </c>
      <c r="I24" s="210">
        <v>3666431.974</v>
      </c>
      <c r="J24" s="211">
        <v>113930.889</v>
      </c>
      <c r="K24" s="213">
        <v>137849.7</v>
      </c>
      <c r="L24" s="210">
        <v>137210.979</v>
      </c>
      <c r="M24" s="211">
        <v>638.721</v>
      </c>
      <c r="N24" s="214" t="str">
        <f t="shared" si="1"/>
        <v>宇　佐</v>
      </c>
    </row>
    <row r="25" spans="1:14" ht="18" customHeight="1">
      <c r="A25" s="70" t="s">
        <v>169</v>
      </c>
      <c r="B25" s="212">
        <v>921749.165</v>
      </c>
      <c r="C25" s="210">
        <v>918987.248</v>
      </c>
      <c r="D25" s="211">
        <v>2549.857</v>
      </c>
      <c r="E25" s="212">
        <v>234903.344</v>
      </c>
      <c r="F25" s="210">
        <v>219227.121</v>
      </c>
      <c r="G25" s="211">
        <v>15676.223</v>
      </c>
      <c r="H25" s="212">
        <v>226376.61</v>
      </c>
      <c r="I25" s="210">
        <v>222217.589</v>
      </c>
      <c r="J25" s="211">
        <v>3911.4</v>
      </c>
      <c r="K25" s="213">
        <v>32487.6</v>
      </c>
      <c r="L25" s="210">
        <v>32487.6</v>
      </c>
      <c r="M25" s="211">
        <v>0</v>
      </c>
      <c r="N25" s="214" t="str">
        <f t="shared" si="1"/>
        <v>三　重</v>
      </c>
    </row>
    <row r="26" spans="1:14" s="3" customFormat="1" ht="18" customHeight="1">
      <c r="A26" s="230" t="s">
        <v>170</v>
      </c>
      <c r="B26" s="215">
        <v>51672796.094</v>
      </c>
      <c r="C26" s="216">
        <v>51172762.348</v>
      </c>
      <c r="D26" s="217">
        <v>473284.006</v>
      </c>
      <c r="E26" s="215">
        <v>12942518.408</v>
      </c>
      <c r="F26" s="216">
        <v>11900441.36</v>
      </c>
      <c r="G26" s="217">
        <v>1010605.459</v>
      </c>
      <c r="H26" s="215">
        <v>37881174.375</v>
      </c>
      <c r="I26" s="216">
        <v>37130957.465</v>
      </c>
      <c r="J26" s="217">
        <v>745253.299</v>
      </c>
      <c r="K26" s="218">
        <v>3402242.973</v>
      </c>
      <c r="L26" s="216">
        <v>3337467.936</v>
      </c>
      <c r="M26" s="217">
        <v>63667.337</v>
      </c>
      <c r="N26" s="219" t="str">
        <f>IF(A26="","",A26)</f>
        <v>大分県計</v>
      </c>
    </row>
    <row r="27" spans="1:14" s="12" customFormat="1" ht="18" customHeight="1" thickBot="1">
      <c r="A27" s="281"/>
      <c r="B27" s="282"/>
      <c r="C27" s="283"/>
      <c r="D27" s="284"/>
      <c r="E27" s="282"/>
      <c r="F27" s="283"/>
      <c r="G27" s="284"/>
      <c r="H27" s="282"/>
      <c r="I27" s="283"/>
      <c r="J27" s="284"/>
      <c r="K27" s="293"/>
      <c r="L27" s="283"/>
      <c r="M27" s="284"/>
      <c r="N27" s="286"/>
    </row>
    <row r="28" spans="1:14" ht="18" customHeight="1">
      <c r="A28" s="287" t="s">
        <v>171</v>
      </c>
      <c r="B28" s="288">
        <v>22860780.642</v>
      </c>
      <c r="C28" s="289">
        <v>22638068.569</v>
      </c>
      <c r="D28" s="290">
        <v>200533.009</v>
      </c>
      <c r="E28" s="288">
        <v>6957930.707</v>
      </c>
      <c r="F28" s="289">
        <v>6471969.892</v>
      </c>
      <c r="G28" s="290">
        <v>462970.529</v>
      </c>
      <c r="H28" s="288">
        <v>9164376.437</v>
      </c>
      <c r="I28" s="289">
        <v>8981060.01</v>
      </c>
      <c r="J28" s="290">
        <v>178154.226</v>
      </c>
      <c r="K28" s="294">
        <v>2640678.16</v>
      </c>
      <c r="L28" s="289">
        <v>2483326.2</v>
      </c>
      <c r="M28" s="290">
        <v>156765.56</v>
      </c>
      <c r="N28" s="292" t="str">
        <f>IF(A28="","",A28)</f>
        <v>宮　崎</v>
      </c>
    </row>
    <row r="29" spans="1:14" ht="18" customHeight="1">
      <c r="A29" s="70" t="s">
        <v>172</v>
      </c>
      <c r="B29" s="212">
        <v>6489422.748</v>
      </c>
      <c r="C29" s="210">
        <v>6448509.186</v>
      </c>
      <c r="D29" s="211">
        <v>37457.761</v>
      </c>
      <c r="E29" s="212">
        <v>2129149.536</v>
      </c>
      <c r="F29" s="210">
        <v>1996931.108</v>
      </c>
      <c r="G29" s="211">
        <v>120804.665</v>
      </c>
      <c r="H29" s="212">
        <v>7762238.854</v>
      </c>
      <c r="I29" s="210">
        <v>6333823.448</v>
      </c>
      <c r="J29" s="211">
        <v>1428180.476</v>
      </c>
      <c r="K29" s="213">
        <v>336002.19</v>
      </c>
      <c r="L29" s="210">
        <v>328349.6</v>
      </c>
      <c r="M29" s="211">
        <v>7652.59</v>
      </c>
      <c r="N29" s="214" t="str">
        <f>IF(A29="","",A29)</f>
        <v>都　城</v>
      </c>
    </row>
    <row r="30" spans="1:14" ht="18" customHeight="1">
      <c r="A30" s="70" t="s">
        <v>173</v>
      </c>
      <c r="B30" s="212">
        <v>14398244.597</v>
      </c>
      <c r="C30" s="210">
        <v>14313328.157</v>
      </c>
      <c r="D30" s="211">
        <v>79556.394</v>
      </c>
      <c r="E30" s="212">
        <v>2484358.666</v>
      </c>
      <c r="F30" s="210">
        <v>2285906.007</v>
      </c>
      <c r="G30" s="211">
        <v>190418.327</v>
      </c>
      <c r="H30" s="212">
        <v>3520267.354</v>
      </c>
      <c r="I30" s="210">
        <v>3426010.422</v>
      </c>
      <c r="J30" s="211">
        <v>90629.332</v>
      </c>
      <c r="K30" s="213">
        <v>871389.271</v>
      </c>
      <c r="L30" s="210">
        <v>846659.521</v>
      </c>
      <c r="M30" s="211">
        <v>24729.75</v>
      </c>
      <c r="N30" s="214" t="str">
        <f>IF(A30="","",A30)</f>
        <v>延　岡</v>
      </c>
    </row>
    <row r="31" spans="1:14" ht="18" customHeight="1">
      <c r="A31" s="70" t="s">
        <v>174</v>
      </c>
      <c r="B31" s="212">
        <v>2356611.962</v>
      </c>
      <c r="C31" s="210">
        <v>2347911.897</v>
      </c>
      <c r="D31" s="211">
        <v>8536.585</v>
      </c>
      <c r="E31" s="212">
        <v>805108.418</v>
      </c>
      <c r="F31" s="210">
        <v>774277.967</v>
      </c>
      <c r="G31" s="211">
        <v>30674.051</v>
      </c>
      <c r="H31" s="212">
        <v>1039367.797</v>
      </c>
      <c r="I31" s="210">
        <v>1018869.977</v>
      </c>
      <c r="J31" s="211">
        <v>20064.52</v>
      </c>
      <c r="K31" s="213">
        <v>74989.69</v>
      </c>
      <c r="L31" s="210">
        <v>70369.4</v>
      </c>
      <c r="M31" s="211">
        <v>4620.29</v>
      </c>
      <c r="N31" s="214" t="str">
        <f t="shared" si="0"/>
        <v>日　南</v>
      </c>
    </row>
    <row r="32" spans="1:14" ht="18" customHeight="1">
      <c r="A32" s="70" t="s">
        <v>175</v>
      </c>
      <c r="B32" s="212">
        <v>2187304.482</v>
      </c>
      <c r="C32" s="210">
        <v>2172575.346</v>
      </c>
      <c r="D32" s="211">
        <v>14729.136</v>
      </c>
      <c r="E32" s="212">
        <v>704646.059</v>
      </c>
      <c r="F32" s="210">
        <v>658812.843</v>
      </c>
      <c r="G32" s="211">
        <v>44579.245</v>
      </c>
      <c r="H32" s="212">
        <v>1661291.722</v>
      </c>
      <c r="I32" s="210">
        <v>1514504.432</v>
      </c>
      <c r="J32" s="211">
        <v>146787.29</v>
      </c>
      <c r="K32" s="213">
        <v>182591.596</v>
      </c>
      <c r="L32" s="210">
        <v>180989.5</v>
      </c>
      <c r="M32" s="211">
        <v>1505.596</v>
      </c>
      <c r="N32" s="214" t="str">
        <f t="shared" si="0"/>
        <v>小　林</v>
      </c>
    </row>
    <row r="33" spans="1:14" ht="18" customHeight="1">
      <c r="A33" s="70" t="s">
        <v>176</v>
      </c>
      <c r="B33" s="212">
        <v>2919528.225</v>
      </c>
      <c r="C33" s="210">
        <v>2888141.709</v>
      </c>
      <c r="D33" s="211">
        <v>27579.012</v>
      </c>
      <c r="E33" s="212">
        <v>1199294.261</v>
      </c>
      <c r="F33" s="210">
        <v>1110403.56</v>
      </c>
      <c r="G33" s="211">
        <v>84205.147</v>
      </c>
      <c r="H33" s="212">
        <v>1865590.692</v>
      </c>
      <c r="I33" s="210">
        <v>1845653.665</v>
      </c>
      <c r="J33" s="211">
        <v>19937.027</v>
      </c>
      <c r="K33" s="213">
        <v>202230.487</v>
      </c>
      <c r="L33" s="210">
        <v>197902.62</v>
      </c>
      <c r="M33" s="211">
        <v>3930.576</v>
      </c>
      <c r="N33" s="214" t="str">
        <f t="shared" si="0"/>
        <v>高　鍋</v>
      </c>
    </row>
    <row r="34" spans="1:14" s="3" customFormat="1" ht="18" customHeight="1">
      <c r="A34" s="67" t="s">
        <v>177</v>
      </c>
      <c r="B34" s="215">
        <v>51211892.656</v>
      </c>
      <c r="C34" s="216">
        <v>50808534.864</v>
      </c>
      <c r="D34" s="217">
        <v>368391.897</v>
      </c>
      <c r="E34" s="215">
        <v>14280487.647</v>
      </c>
      <c r="F34" s="216">
        <v>13298301.377</v>
      </c>
      <c r="G34" s="217">
        <v>933651.964</v>
      </c>
      <c r="H34" s="215">
        <v>25013132.856</v>
      </c>
      <c r="I34" s="216">
        <v>23119921.954</v>
      </c>
      <c r="J34" s="217">
        <v>1883752.871</v>
      </c>
      <c r="K34" s="218">
        <v>4307881.394</v>
      </c>
      <c r="L34" s="216">
        <v>4107596.841</v>
      </c>
      <c r="M34" s="217">
        <v>199204.362</v>
      </c>
      <c r="N34" s="219" t="str">
        <f t="shared" si="0"/>
        <v>宮崎県計</v>
      </c>
    </row>
    <row r="35" spans="1:14" s="12" customFormat="1" ht="18" customHeight="1">
      <c r="A35" s="231"/>
      <c r="B35" s="232"/>
      <c r="C35" s="233"/>
      <c r="D35" s="234"/>
      <c r="E35" s="232"/>
      <c r="F35" s="233"/>
      <c r="G35" s="234"/>
      <c r="H35" s="232"/>
      <c r="I35" s="233"/>
      <c r="J35" s="234"/>
      <c r="K35" s="235"/>
      <c r="L35" s="233"/>
      <c r="M35" s="234"/>
      <c r="N35" s="236"/>
    </row>
    <row r="36" spans="1:14" ht="18" customHeight="1">
      <c r="A36" s="237" t="s">
        <v>178</v>
      </c>
      <c r="B36" s="238">
        <v>38356835.324</v>
      </c>
      <c r="C36" s="239">
        <v>38052325.906</v>
      </c>
      <c r="D36" s="240">
        <v>261092.689</v>
      </c>
      <c r="E36" s="238">
        <v>9693750.997</v>
      </c>
      <c r="F36" s="239">
        <v>8980126.63</v>
      </c>
      <c r="G36" s="240">
        <v>677388.379</v>
      </c>
      <c r="H36" s="238">
        <v>22047983.362</v>
      </c>
      <c r="I36" s="239">
        <v>21692403.629</v>
      </c>
      <c r="J36" s="240">
        <v>340720.89</v>
      </c>
      <c r="K36" s="241">
        <v>2810001.734</v>
      </c>
      <c r="L36" s="239">
        <v>2697514.058</v>
      </c>
      <c r="M36" s="240">
        <v>110139.416</v>
      </c>
      <c r="N36" s="242" t="str">
        <f>IF(A36="","",A36)</f>
        <v>鹿児島</v>
      </c>
    </row>
    <row r="37" spans="1:14" ht="18" customHeight="1">
      <c r="A37" s="70" t="s">
        <v>179</v>
      </c>
      <c r="B37" s="212">
        <v>3305174.609</v>
      </c>
      <c r="C37" s="210">
        <v>3284675.417</v>
      </c>
      <c r="D37" s="211">
        <v>19848.643</v>
      </c>
      <c r="E37" s="212">
        <v>984691.849</v>
      </c>
      <c r="F37" s="210">
        <v>894367.073</v>
      </c>
      <c r="G37" s="211">
        <v>83732.067</v>
      </c>
      <c r="H37" s="212">
        <v>1928373.402</v>
      </c>
      <c r="I37" s="210">
        <v>1853060.202</v>
      </c>
      <c r="J37" s="211">
        <v>75313.2</v>
      </c>
      <c r="K37" s="213">
        <v>257672.6</v>
      </c>
      <c r="L37" s="210">
        <v>186348.1</v>
      </c>
      <c r="M37" s="211">
        <v>71067.7</v>
      </c>
      <c r="N37" s="214" t="str">
        <f aca="true" t="shared" si="2" ref="N37:N47">IF(A37="","",A37)</f>
        <v>川　内</v>
      </c>
    </row>
    <row r="38" spans="1:14" ht="18" customHeight="1">
      <c r="A38" s="70" t="s">
        <v>180</v>
      </c>
      <c r="B38" s="212">
        <v>4974685.691</v>
      </c>
      <c r="C38" s="210">
        <v>4948396.153</v>
      </c>
      <c r="D38" s="211">
        <v>25409.082</v>
      </c>
      <c r="E38" s="212">
        <v>1501670.09</v>
      </c>
      <c r="F38" s="210">
        <v>1424427.522</v>
      </c>
      <c r="G38" s="211">
        <v>75774.521</v>
      </c>
      <c r="H38" s="212">
        <v>2608205.951</v>
      </c>
      <c r="I38" s="210">
        <v>2575169.409</v>
      </c>
      <c r="J38" s="211">
        <v>33036.542</v>
      </c>
      <c r="K38" s="213">
        <v>206512.28</v>
      </c>
      <c r="L38" s="210">
        <v>202567.45</v>
      </c>
      <c r="M38" s="211">
        <v>3944.83</v>
      </c>
      <c r="N38" s="214" t="str">
        <f t="shared" si="2"/>
        <v>鹿　屋</v>
      </c>
    </row>
    <row r="39" spans="1:14" ht="18" customHeight="1">
      <c r="A39" s="70" t="s">
        <v>181</v>
      </c>
      <c r="B39" s="212">
        <v>2362912.673</v>
      </c>
      <c r="C39" s="210">
        <v>2334689.477</v>
      </c>
      <c r="D39" s="211">
        <v>26836.644</v>
      </c>
      <c r="E39" s="212">
        <v>813837.405</v>
      </c>
      <c r="F39" s="210">
        <v>745057.326</v>
      </c>
      <c r="G39" s="211">
        <v>65491.868</v>
      </c>
      <c r="H39" s="212">
        <v>1485989.502</v>
      </c>
      <c r="I39" s="210">
        <v>1458394.388</v>
      </c>
      <c r="J39" s="211">
        <v>27367.314</v>
      </c>
      <c r="K39" s="213">
        <v>262165.608</v>
      </c>
      <c r="L39" s="210">
        <v>256515.106</v>
      </c>
      <c r="M39" s="211">
        <v>5650.502</v>
      </c>
      <c r="N39" s="214" t="str">
        <f t="shared" si="2"/>
        <v>大　島</v>
      </c>
    </row>
    <row r="40" spans="1:14" ht="18" customHeight="1">
      <c r="A40" s="70" t="s">
        <v>182</v>
      </c>
      <c r="B40" s="212">
        <v>2469340.989</v>
      </c>
      <c r="C40" s="210">
        <v>2462685.799</v>
      </c>
      <c r="D40" s="211">
        <v>4208.449</v>
      </c>
      <c r="E40" s="212">
        <v>647120.404</v>
      </c>
      <c r="F40" s="210">
        <v>627319.384</v>
      </c>
      <c r="G40" s="211">
        <v>19042.57</v>
      </c>
      <c r="H40" s="212">
        <v>2112112.769</v>
      </c>
      <c r="I40" s="210">
        <v>2037177.1</v>
      </c>
      <c r="J40" s="211">
        <v>74922.969</v>
      </c>
      <c r="K40" s="213">
        <v>49180.771</v>
      </c>
      <c r="L40" s="210">
        <v>49014.9</v>
      </c>
      <c r="M40" s="211">
        <v>165.871</v>
      </c>
      <c r="N40" s="214" t="str">
        <f t="shared" si="2"/>
        <v>出　水</v>
      </c>
    </row>
    <row r="41" spans="1:14" ht="18" customHeight="1">
      <c r="A41" s="70" t="s">
        <v>183</v>
      </c>
      <c r="B41" s="212">
        <v>1436917.489</v>
      </c>
      <c r="C41" s="210">
        <v>1430855.169</v>
      </c>
      <c r="D41" s="211">
        <v>4247.779</v>
      </c>
      <c r="E41" s="212">
        <v>411937.272</v>
      </c>
      <c r="F41" s="210">
        <v>384625.302</v>
      </c>
      <c r="G41" s="211">
        <v>27311.97</v>
      </c>
      <c r="H41" s="212">
        <v>644982.72</v>
      </c>
      <c r="I41" s="210">
        <v>642403.72</v>
      </c>
      <c r="J41" s="211">
        <v>2564.3</v>
      </c>
      <c r="K41" s="213">
        <v>50266.3</v>
      </c>
      <c r="L41" s="210">
        <v>47195.4</v>
      </c>
      <c r="M41" s="211">
        <v>3070.9</v>
      </c>
      <c r="N41" s="214" t="str">
        <f t="shared" si="2"/>
        <v>指　宿</v>
      </c>
    </row>
    <row r="42" spans="1:14" ht="18" customHeight="1">
      <c r="A42" s="70" t="s">
        <v>184</v>
      </c>
      <c r="B42" s="212">
        <v>1112280.532</v>
      </c>
      <c r="C42" s="210">
        <v>1096315.51</v>
      </c>
      <c r="D42" s="211">
        <v>15905.233</v>
      </c>
      <c r="E42" s="212">
        <v>341943.428</v>
      </c>
      <c r="F42" s="210">
        <v>293266.019</v>
      </c>
      <c r="G42" s="211">
        <v>45639.054</v>
      </c>
      <c r="H42" s="212">
        <v>506622.361</v>
      </c>
      <c r="I42" s="210">
        <v>486205.234</v>
      </c>
      <c r="J42" s="211">
        <v>20417.127</v>
      </c>
      <c r="K42" s="213">
        <v>81766.925</v>
      </c>
      <c r="L42" s="210">
        <v>72106.4</v>
      </c>
      <c r="M42" s="211">
        <v>9598.625</v>
      </c>
      <c r="N42" s="214" t="str">
        <f t="shared" si="2"/>
        <v>種子島</v>
      </c>
    </row>
    <row r="43" spans="1:14" ht="18" customHeight="1">
      <c r="A43" s="70" t="s">
        <v>185</v>
      </c>
      <c r="B43" s="212">
        <v>2994528.101</v>
      </c>
      <c r="C43" s="210">
        <v>2983847.439</v>
      </c>
      <c r="D43" s="211">
        <v>10275.519</v>
      </c>
      <c r="E43" s="212">
        <v>919181.521</v>
      </c>
      <c r="F43" s="210">
        <v>873085.19</v>
      </c>
      <c r="G43" s="211">
        <v>44967.431</v>
      </c>
      <c r="H43" s="212">
        <v>2091901.671</v>
      </c>
      <c r="I43" s="210">
        <v>2031413.659</v>
      </c>
      <c r="J43" s="211">
        <v>60357.312</v>
      </c>
      <c r="K43" s="213">
        <v>181066.815</v>
      </c>
      <c r="L43" s="210">
        <v>180407.915</v>
      </c>
      <c r="M43" s="211">
        <v>658.9</v>
      </c>
      <c r="N43" s="214" t="str">
        <f t="shared" si="2"/>
        <v>知　覧</v>
      </c>
    </row>
    <row r="44" spans="1:14" ht="18" customHeight="1">
      <c r="A44" s="70" t="s">
        <v>186</v>
      </c>
      <c r="B44" s="212">
        <v>2377982.739</v>
      </c>
      <c r="C44" s="210">
        <v>2340253.105</v>
      </c>
      <c r="D44" s="211">
        <v>36700.824</v>
      </c>
      <c r="E44" s="212">
        <v>563389.107</v>
      </c>
      <c r="F44" s="210">
        <v>524910.181</v>
      </c>
      <c r="G44" s="211">
        <v>36955.182</v>
      </c>
      <c r="H44" s="212">
        <v>2297581.687</v>
      </c>
      <c r="I44" s="210">
        <v>2268487.4</v>
      </c>
      <c r="J44" s="211">
        <v>28916.792</v>
      </c>
      <c r="K44" s="213">
        <v>71440.35</v>
      </c>
      <c r="L44" s="210">
        <v>69468.25</v>
      </c>
      <c r="M44" s="211">
        <v>1972.1</v>
      </c>
      <c r="N44" s="214" t="str">
        <f t="shared" si="2"/>
        <v>伊集院</v>
      </c>
    </row>
    <row r="45" spans="1:14" ht="18" customHeight="1">
      <c r="A45" s="70" t="s">
        <v>187</v>
      </c>
      <c r="B45" s="212">
        <v>7256171.689</v>
      </c>
      <c r="C45" s="210">
        <v>7207951.786</v>
      </c>
      <c r="D45" s="211">
        <v>46567.27</v>
      </c>
      <c r="E45" s="212">
        <v>1777564.862</v>
      </c>
      <c r="F45" s="210">
        <v>1608979.828</v>
      </c>
      <c r="G45" s="211">
        <v>143312.947</v>
      </c>
      <c r="H45" s="212">
        <v>2687695.206</v>
      </c>
      <c r="I45" s="210">
        <v>2595432.488</v>
      </c>
      <c r="J45" s="211">
        <v>92040.818</v>
      </c>
      <c r="K45" s="213">
        <v>530610.974</v>
      </c>
      <c r="L45" s="210">
        <v>524579.005</v>
      </c>
      <c r="M45" s="211">
        <v>6031.969</v>
      </c>
      <c r="N45" s="214" t="str">
        <f t="shared" si="2"/>
        <v>加治木</v>
      </c>
    </row>
    <row r="46" spans="1:14" ht="18" customHeight="1">
      <c r="A46" s="70" t="s">
        <v>188</v>
      </c>
      <c r="B46" s="212">
        <v>2891439.067</v>
      </c>
      <c r="C46" s="210">
        <v>2884321.155</v>
      </c>
      <c r="D46" s="211">
        <v>6837.141</v>
      </c>
      <c r="E46" s="212">
        <v>547276.646</v>
      </c>
      <c r="F46" s="210">
        <v>516105.207</v>
      </c>
      <c r="G46" s="211">
        <v>30289.62</v>
      </c>
      <c r="H46" s="212">
        <v>2050451.985</v>
      </c>
      <c r="I46" s="210">
        <v>2010819.849</v>
      </c>
      <c r="J46" s="211">
        <v>39605.336</v>
      </c>
      <c r="K46" s="213">
        <v>153533.617</v>
      </c>
      <c r="L46" s="210">
        <v>152911.35</v>
      </c>
      <c r="M46" s="211">
        <v>622.267</v>
      </c>
      <c r="N46" s="214" t="str">
        <f t="shared" si="2"/>
        <v>大　隅</v>
      </c>
    </row>
    <row r="47" spans="1:14" s="3" customFormat="1" ht="18" customHeight="1">
      <c r="A47" s="67" t="s">
        <v>189</v>
      </c>
      <c r="B47" s="215">
        <v>69538268.903</v>
      </c>
      <c r="C47" s="216">
        <v>69026316.916</v>
      </c>
      <c r="D47" s="217">
        <v>457929.273</v>
      </c>
      <c r="E47" s="215">
        <v>18202363.581</v>
      </c>
      <c r="F47" s="216">
        <v>16872269.662</v>
      </c>
      <c r="G47" s="217">
        <v>1249905.609</v>
      </c>
      <c r="H47" s="215">
        <v>40461900.616</v>
      </c>
      <c r="I47" s="216">
        <v>39650967.078</v>
      </c>
      <c r="J47" s="217">
        <v>795262.6</v>
      </c>
      <c r="K47" s="218">
        <v>4654217.974</v>
      </c>
      <c r="L47" s="216">
        <v>4438627.934</v>
      </c>
      <c r="M47" s="217">
        <v>212923.08</v>
      </c>
      <c r="N47" s="219" t="str">
        <f t="shared" si="2"/>
        <v>鹿児島県計</v>
      </c>
    </row>
    <row r="48" spans="1:14" s="35" customFormat="1" ht="18" customHeight="1">
      <c r="A48" s="34"/>
      <c r="B48" s="243"/>
      <c r="C48" s="244"/>
      <c r="D48" s="245"/>
      <c r="E48" s="243"/>
      <c r="F48" s="244"/>
      <c r="G48" s="245"/>
      <c r="H48" s="243"/>
      <c r="I48" s="244"/>
      <c r="J48" s="245"/>
      <c r="K48" s="243"/>
      <c r="L48" s="244"/>
      <c r="M48" s="245"/>
      <c r="N48" s="246"/>
    </row>
    <row r="49" spans="1:14" s="3" customFormat="1" ht="18" customHeight="1" thickBot="1">
      <c r="A49" s="69" t="s">
        <v>35</v>
      </c>
      <c r="B49" s="247">
        <v>1427875.358</v>
      </c>
      <c r="C49" s="248">
        <v>128267.726</v>
      </c>
      <c r="D49" s="249">
        <v>1129620.211</v>
      </c>
      <c r="E49" s="247">
        <v>4001359.353</v>
      </c>
      <c r="F49" s="248">
        <v>350113.877</v>
      </c>
      <c r="G49" s="249">
        <v>3506188.59</v>
      </c>
      <c r="H49" s="247">
        <v>3929554.583</v>
      </c>
      <c r="I49" s="248">
        <v>2149949.869</v>
      </c>
      <c r="J49" s="249">
        <v>1291280.751</v>
      </c>
      <c r="K49" s="247">
        <v>1236562.282</v>
      </c>
      <c r="L49" s="248">
        <v>187278.287</v>
      </c>
      <c r="M49" s="249">
        <v>1023092.028</v>
      </c>
      <c r="N49" s="250" t="s">
        <v>35</v>
      </c>
    </row>
    <row r="50" spans="1:14" s="3" customFormat="1" ht="24.75" customHeight="1" thickBot="1" thickTop="1">
      <c r="A50" s="74" t="s">
        <v>190</v>
      </c>
      <c r="B50" s="251">
        <v>250290406.125</v>
      </c>
      <c r="C50" s="252">
        <v>246820862.676</v>
      </c>
      <c r="D50" s="253">
        <v>3118843.131</v>
      </c>
      <c r="E50" s="251">
        <v>70963798.677</v>
      </c>
      <c r="F50" s="252">
        <v>62423907.69</v>
      </c>
      <c r="G50" s="253">
        <v>8169794.181</v>
      </c>
      <c r="H50" s="251">
        <v>147446085.854</v>
      </c>
      <c r="I50" s="252">
        <v>141006033.75</v>
      </c>
      <c r="J50" s="253">
        <v>5913745.233</v>
      </c>
      <c r="K50" s="251">
        <v>18922350.781</v>
      </c>
      <c r="L50" s="252">
        <v>16926254.719</v>
      </c>
      <c r="M50" s="253">
        <v>1963434.257</v>
      </c>
      <c r="N50" s="75" t="s">
        <v>36</v>
      </c>
    </row>
    <row r="51" ht="11.25">
      <c r="A51" s="2" t="s">
        <v>37</v>
      </c>
    </row>
  </sheetData>
  <sheetProtection/>
  <mergeCells count="6">
    <mergeCell ref="A2:A3"/>
    <mergeCell ref="N2:N3"/>
    <mergeCell ref="H2:J2"/>
    <mergeCell ref="B2:D2"/>
    <mergeCell ref="E2:G2"/>
    <mergeCell ref="K2:M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86" r:id="rId1"/>
  <headerFooter alignWithMargins="0">
    <oddFooter>&amp;R熊本国税局
国税徴収１
(H21)</oddFooter>
  </headerFooter>
  <rowBreaks count="1" manualBreakCount="1">
    <brk id="2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showGridLines="0" view="pageBreakPreview" zoomScale="60" workbookViewId="0" topLeftCell="A1">
      <selection activeCell="F45" sqref="F45"/>
    </sheetView>
  </sheetViews>
  <sheetFormatPr defaultColWidth="10.625" defaultRowHeight="13.5"/>
  <cols>
    <col min="1" max="1" width="12.00390625" style="2" customWidth="1"/>
    <col min="2" max="2" width="12.375" style="2" bestFit="1" customWidth="1"/>
    <col min="3" max="3" width="11.50390625" style="2" bestFit="1" customWidth="1"/>
    <col min="4" max="4" width="12.375" style="2" bestFit="1" customWidth="1"/>
    <col min="5" max="5" width="10.625" style="2" bestFit="1" customWidth="1"/>
    <col min="6" max="6" width="10.375" style="2" bestFit="1" customWidth="1"/>
    <col min="7" max="7" width="9.50390625" style="2" bestFit="1" customWidth="1"/>
    <col min="8" max="8" width="10.625" style="2" bestFit="1" customWidth="1"/>
    <col min="9" max="10" width="11.50390625" style="2" bestFit="1" customWidth="1"/>
    <col min="11" max="11" width="10.625" style="2" bestFit="1" customWidth="1"/>
    <col min="12" max="12" width="9.875" style="2" bestFit="1" customWidth="1"/>
    <col min="13" max="13" width="9.75390625" style="2" bestFit="1" customWidth="1"/>
    <col min="14" max="14" width="11.875" style="5" customWidth="1"/>
    <col min="15" max="16384" width="10.625" style="2" customWidth="1"/>
  </cols>
  <sheetData>
    <row r="1" ht="12" thickBot="1">
      <c r="A1" s="2" t="s">
        <v>110</v>
      </c>
    </row>
    <row r="2" spans="1:14" s="5" customFormat="1" ht="15.75" customHeight="1">
      <c r="A2" s="333" t="s">
        <v>32</v>
      </c>
      <c r="B2" s="297" t="s">
        <v>113</v>
      </c>
      <c r="C2" s="298"/>
      <c r="D2" s="299"/>
      <c r="E2" s="297" t="s">
        <v>9</v>
      </c>
      <c r="F2" s="298"/>
      <c r="G2" s="299"/>
      <c r="H2" s="297" t="s">
        <v>114</v>
      </c>
      <c r="I2" s="298"/>
      <c r="J2" s="299"/>
      <c r="K2" s="297" t="s">
        <v>12</v>
      </c>
      <c r="L2" s="298"/>
      <c r="M2" s="299"/>
      <c r="N2" s="331" t="s">
        <v>78</v>
      </c>
    </row>
    <row r="3" spans="1:14" s="5" customFormat="1" ht="16.5" customHeight="1">
      <c r="A3" s="334"/>
      <c r="B3" s="33" t="s">
        <v>33</v>
      </c>
      <c r="C3" s="17" t="s">
        <v>31</v>
      </c>
      <c r="D3" s="19" t="s">
        <v>34</v>
      </c>
      <c r="E3" s="33" t="s">
        <v>33</v>
      </c>
      <c r="F3" s="17" t="s">
        <v>31</v>
      </c>
      <c r="G3" s="19" t="s">
        <v>34</v>
      </c>
      <c r="H3" s="33" t="s">
        <v>33</v>
      </c>
      <c r="I3" s="17" t="s">
        <v>31</v>
      </c>
      <c r="J3" s="19" t="s">
        <v>34</v>
      </c>
      <c r="K3" s="33" t="s">
        <v>33</v>
      </c>
      <c r="L3" s="17" t="s">
        <v>31</v>
      </c>
      <c r="M3" s="19" t="s">
        <v>34</v>
      </c>
      <c r="N3" s="332"/>
    </row>
    <row r="4" spans="1:14" s="32" customFormat="1" ht="11.25">
      <c r="A4" s="66"/>
      <c r="B4" s="61" t="s">
        <v>2</v>
      </c>
      <c r="C4" s="62" t="s">
        <v>2</v>
      </c>
      <c r="D4" s="63" t="s">
        <v>2</v>
      </c>
      <c r="E4" s="61" t="s">
        <v>2</v>
      </c>
      <c r="F4" s="62" t="s">
        <v>2</v>
      </c>
      <c r="G4" s="63" t="s">
        <v>2</v>
      </c>
      <c r="H4" s="61" t="s">
        <v>2</v>
      </c>
      <c r="I4" s="62" t="s">
        <v>2</v>
      </c>
      <c r="J4" s="63" t="s">
        <v>2</v>
      </c>
      <c r="K4" s="61" t="s">
        <v>2</v>
      </c>
      <c r="L4" s="62" t="s">
        <v>2</v>
      </c>
      <c r="M4" s="159" t="s">
        <v>2</v>
      </c>
      <c r="N4" s="158"/>
    </row>
    <row r="5" spans="1:14" ht="18" customHeight="1">
      <c r="A5" s="72" t="s">
        <v>150</v>
      </c>
      <c r="B5" s="205">
        <v>558.097</v>
      </c>
      <c r="C5" s="206">
        <v>0</v>
      </c>
      <c r="D5" s="207">
        <v>417.255</v>
      </c>
      <c r="E5" s="205">
        <v>27055090.651</v>
      </c>
      <c r="F5" s="206">
        <v>26012111.158</v>
      </c>
      <c r="G5" s="207">
        <v>1020314.668</v>
      </c>
      <c r="H5" s="205">
        <v>137855.5</v>
      </c>
      <c r="I5" s="206">
        <v>137855.5</v>
      </c>
      <c r="J5" s="207">
        <v>0</v>
      </c>
      <c r="K5" s="256">
        <v>0</v>
      </c>
      <c r="L5" s="206">
        <v>0</v>
      </c>
      <c r="M5" s="207">
        <v>0</v>
      </c>
      <c r="N5" s="209" t="str">
        <f>IF(A5="","",A5)</f>
        <v>熊本西</v>
      </c>
    </row>
    <row r="6" spans="1:14" ht="18" customHeight="1">
      <c r="A6" s="70" t="s">
        <v>151</v>
      </c>
      <c r="B6" s="212">
        <v>1351.4</v>
      </c>
      <c r="C6" s="210">
        <v>508.9</v>
      </c>
      <c r="D6" s="211">
        <v>766.3</v>
      </c>
      <c r="E6" s="212">
        <v>22897836.935</v>
      </c>
      <c r="F6" s="210">
        <v>21870059.631</v>
      </c>
      <c r="G6" s="211">
        <v>996731.496</v>
      </c>
      <c r="H6" s="212">
        <v>9562062.7</v>
      </c>
      <c r="I6" s="210">
        <v>9562062.7</v>
      </c>
      <c r="J6" s="211">
        <v>0</v>
      </c>
      <c r="K6" s="257">
        <v>0</v>
      </c>
      <c r="L6" s="210">
        <v>0</v>
      </c>
      <c r="M6" s="211">
        <v>0</v>
      </c>
      <c r="N6" s="214" t="str">
        <f aca="true" t="shared" si="0" ref="N6:N26">IF(A6="","",A6)</f>
        <v>熊本東</v>
      </c>
    </row>
    <row r="7" spans="1:14" ht="18" customHeight="1">
      <c r="A7" s="70" t="s">
        <v>152</v>
      </c>
      <c r="B7" s="212">
        <v>0</v>
      </c>
      <c r="C7" s="210">
        <v>0</v>
      </c>
      <c r="D7" s="211">
        <v>0</v>
      </c>
      <c r="E7" s="212">
        <v>6420454.326</v>
      </c>
      <c r="F7" s="210">
        <v>6097702.105</v>
      </c>
      <c r="G7" s="211">
        <v>316975.478</v>
      </c>
      <c r="H7" s="212">
        <v>1157276.6</v>
      </c>
      <c r="I7" s="210">
        <v>1157276.6</v>
      </c>
      <c r="J7" s="211">
        <v>0</v>
      </c>
      <c r="K7" s="257">
        <v>0</v>
      </c>
      <c r="L7" s="210">
        <v>0</v>
      </c>
      <c r="M7" s="211">
        <v>0</v>
      </c>
      <c r="N7" s="214" t="str">
        <f t="shared" si="0"/>
        <v>八　代</v>
      </c>
    </row>
    <row r="8" spans="1:14" ht="18" customHeight="1">
      <c r="A8" s="70" t="s">
        <v>153</v>
      </c>
      <c r="B8" s="212">
        <v>0</v>
      </c>
      <c r="C8" s="210">
        <v>0</v>
      </c>
      <c r="D8" s="211">
        <v>0</v>
      </c>
      <c r="E8" s="212">
        <v>3985609.709</v>
      </c>
      <c r="F8" s="210">
        <v>3721477.785</v>
      </c>
      <c r="G8" s="211">
        <v>257922.028</v>
      </c>
      <c r="H8" s="212">
        <v>4129100.1</v>
      </c>
      <c r="I8" s="210">
        <v>4129099.1</v>
      </c>
      <c r="J8" s="211">
        <v>1</v>
      </c>
      <c r="K8" s="257">
        <v>0</v>
      </c>
      <c r="L8" s="210">
        <v>0</v>
      </c>
      <c r="M8" s="211">
        <v>0</v>
      </c>
      <c r="N8" s="214" t="str">
        <f t="shared" si="0"/>
        <v>人　吉</v>
      </c>
    </row>
    <row r="9" spans="1:14" ht="18" customHeight="1">
      <c r="A9" s="70" t="s">
        <v>154</v>
      </c>
      <c r="B9" s="212">
        <v>127</v>
      </c>
      <c r="C9" s="210">
        <v>0</v>
      </c>
      <c r="D9" s="211">
        <v>127</v>
      </c>
      <c r="E9" s="212">
        <v>5515527.338</v>
      </c>
      <c r="F9" s="210">
        <v>5334724.787</v>
      </c>
      <c r="G9" s="211">
        <v>175212.31</v>
      </c>
      <c r="H9" s="212" t="s">
        <v>194</v>
      </c>
      <c r="I9" s="210" t="s">
        <v>193</v>
      </c>
      <c r="J9" s="211" t="s">
        <v>193</v>
      </c>
      <c r="K9" s="257">
        <v>0</v>
      </c>
      <c r="L9" s="210">
        <v>0</v>
      </c>
      <c r="M9" s="211">
        <v>0</v>
      </c>
      <c r="N9" s="214" t="str">
        <f t="shared" si="0"/>
        <v>玉　名</v>
      </c>
    </row>
    <row r="10" spans="1:14" ht="18" customHeight="1">
      <c r="A10" s="70" t="s">
        <v>155</v>
      </c>
      <c r="B10" s="212">
        <v>0</v>
      </c>
      <c r="C10" s="210">
        <v>0</v>
      </c>
      <c r="D10" s="211">
        <v>0</v>
      </c>
      <c r="E10" s="212">
        <v>4104373.62</v>
      </c>
      <c r="F10" s="210">
        <v>3828911.979</v>
      </c>
      <c r="G10" s="211">
        <v>271106.42</v>
      </c>
      <c r="H10" s="212" t="s">
        <v>193</v>
      </c>
      <c r="I10" s="210" t="s">
        <v>193</v>
      </c>
      <c r="J10" s="211" t="s">
        <v>193</v>
      </c>
      <c r="K10" s="257">
        <v>0</v>
      </c>
      <c r="L10" s="210">
        <v>0</v>
      </c>
      <c r="M10" s="211">
        <v>0</v>
      </c>
      <c r="N10" s="214" t="str">
        <f t="shared" si="0"/>
        <v>天　草</v>
      </c>
    </row>
    <row r="11" spans="1:14" ht="18" customHeight="1">
      <c r="A11" s="70" t="s">
        <v>156</v>
      </c>
      <c r="B11" s="212">
        <v>0</v>
      </c>
      <c r="C11" s="210">
        <v>0</v>
      </c>
      <c r="D11" s="211">
        <v>0</v>
      </c>
      <c r="E11" s="212">
        <v>2988664.022</v>
      </c>
      <c r="F11" s="210">
        <v>2880284.868</v>
      </c>
      <c r="G11" s="211">
        <v>101882.425</v>
      </c>
      <c r="H11" s="212" t="s">
        <v>193</v>
      </c>
      <c r="I11" s="210" t="s">
        <v>193</v>
      </c>
      <c r="J11" s="211" t="s">
        <v>193</v>
      </c>
      <c r="K11" s="257">
        <v>0</v>
      </c>
      <c r="L11" s="210">
        <v>0</v>
      </c>
      <c r="M11" s="211">
        <v>0</v>
      </c>
      <c r="N11" s="214" t="str">
        <f t="shared" si="0"/>
        <v>山　鹿</v>
      </c>
    </row>
    <row r="12" spans="1:14" ht="18" customHeight="1">
      <c r="A12" s="70" t="s">
        <v>157</v>
      </c>
      <c r="B12" s="212">
        <v>250.069</v>
      </c>
      <c r="C12" s="210">
        <v>150</v>
      </c>
      <c r="D12" s="211">
        <v>100.069</v>
      </c>
      <c r="E12" s="212">
        <v>6968855.67</v>
      </c>
      <c r="F12" s="210">
        <v>6666889.581</v>
      </c>
      <c r="G12" s="211">
        <v>292119.172</v>
      </c>
      <c r="H12" s="212" t="s">
        <v>193</v>
      </c>
      <c r="I12" s="210" t="s">
        <v>193</v>
      </c>
      <c r="J12" s="211" t="s">
        <v>193</v>
      </c>
      <c r="K12" s="257">
        <v>0</v>
      </c>
      <c r="L12" s="210">
        <v>0</v>
      </c>
      <c r="M12" s="211">
        <v>0</v>
      </c>
      <c r="N12" s="214" t="str">
        <f t="shared" si="0"/>
        <v>菊　池</v>
      </c>
    </row>
    <row r="13" spans="1:14" ht="18" customHeight="1">
      <c r="A13" s="70" t="s">
        <v>158</v>
      </c>
      <c r="B13" s="212">
        <v>119.5</v>
      </c>
      <c r="C13" s="210">
        <v>0</v>
      </c>
      <c r="D13" s="211">
        <v>119.5</v>
      </c>
      <c r="E13" s="212">
        <v>4569656.302</v>
      </c>
      <c r="F13" s="210">
        <v>4355955.294</v>
      </c>
      <c r="G13" s="211">
        <v>212044.308</v>
      </c>
      <c r="H13" s="212" t="s">
        <v>193</v>
      </c>
      <c r="I13" s="210" t="s">
        <v>193</v>
      </c>
      <c r="J13" s="211" t="s">
        <v>193</v>
      </c>
      <c r="K13" s="257">
        <v>0</v>
      </c>
      <c r="L13" s="210">
        <v>0</v>
      </c>
      <c r="M13" s="211">
        <v>0</v>
      </c>
      <c r="N13" s="214" t="str">
        <f t="shared" si="0"/>
        <v>宇　土</v>
      </c>
    </row>
    <row r="14" spans="1:14" ht="18" customHeight="1">
      <c r="A14" s="70" t="s">
        <v>159</v>
      </c>
      <c r="B14" s="212">
        <v>3.04</v>
      </c>
      <c r="C14" s="210">
        <v>3.04</v>
      </c>
      <c r="D14" s="211">
        <v>0</v>
      </c>
      <c r="E14" s="212">
        <v>2554792.817</v>
      </c>
      <c r="F14" s="210">
        <v>2375338.698</v>
      </c>
      <c r="G14" s="211">
        <v>176310.028</v>
      </c>
      <c r="H14" s="212">
        <v>47380.153</v>
      </c>
      <c r="I14" s="210">
        <v>47173</v>
      </c>
      <c r="J14" s="211">
        <v>7.5</v>
      </c>
      <c r="K14" s="257">
        <v>0</v>
      </c>
      <c r="L14" s="210">
        <v>0</v>
      </c>
      <c r="M14" s="211">
        <v>0</v>
      </c>
      <c r="N14" s="214" t="str">
        <f t="shared" si="0"/>
        <v>阿　蘇</v>
      </c>
    </row>
    <row r="15" spans="1:14" s="3" customFormat="1" ht="18" customHeight="1">
      <c r="A15" s="68" t="s">
        <v>160</v>
      </c>
      <c r="B15" s="215">
        <v>2409.106</v>
      </c>
      <c r="C15" s="216">
        <v>661.94</v>
      </c>
      <c r="D15" s="217">
        <v>1530.124</v>
      </c>
      <c r="E15" s="215">
        <v>87060861.39</v>
      </c>
      <c r="F15" s="216">
        <v>83143455.886</v>
      </c>
      <c r="G15" s="217">
        <v>3820618.333</v>
      </c>
      <c r="H15" s="215" t="s">
        <v>193</v>
      </c>
      <c r="I15" s="216" t="s">
        <v>193</v>
      </c>
      <c r="J15" s="217" t="s">
        <v>193</v>
      </c>
      <c r="K15" s="258">
        <v>0</v>
      </c>
      <c r="L15" s="216">
        <v>0</v>
      </c>
      <c r="M15" s="217">
        <v>0</v>
      </c>
      <c r="N15" s="219" t="str">
        <f t="shared" si="0"/>
        <v>熊本県計</v>
      </c>
    </row>
    <row r="16" spans="1:14" s="12" customFormat="1" ht="18" customHeight="1">
      <c r="A16" s="13"/>
      <c r="B16" s="259"/>
      <c r="C16" s="260"/>
      <c r="D16" s="261"/>
      <c r="E16" s="259"/>
      <c r="F16" s="260"/>
      <c r="G16" s="261"/>
      <c r="H16" s="259"/>
      <c r="I16" s="260"/>
      <c r="J16" s="261"/>
      <c r="K16" s="262"/>
      <c r="L16" s="260"/>
      <c r="M16" s="261"/>
      <c r="N16" s="263"/>
    </row>
    <row r="17" spans="1:14" ht="18" customHeight="1">
      <c r="A17" s="71" t="s">
        <v>161</v>
      </c>
      <c r="B17" s="225">
        <v>2737.279</v>
      </c>
      <c r="C17" s="226">
        <v>308.534</v>
      </c>
      <c r="D17" s="227">
        <v>1065.671</v>
      </c>
      <c r="E17" s="225">
        <v>31679026.147</v>
      </c>
      <c r="F17" s="226">
        <v>30439047.319</v>
      </c>
      <c r="G17" s="227">
        <v>1220082.705</v>
      </c>
      <c r="H17" s="225">
        <v>35395.905</v>
      </c>
      <c r="I17" s="226">
        <v>31246.79</v>
      </c>
      <c r="J17" s="227">
        <v>4149.115</v>
      </c>
      <c r="K17" s="264">
        <v>0</v>
      </c>
      <c r="L17" s="226">
        <v>0</v>
      </c>
      <c r="M17" s="227">
        <v>0</v>
      </c>
      <c r="N17" s="209" t="str">
        <f>IF(A17="","",A17)</f>
        <v>大　分</v>
      </c>
    </row>
    <row r="18" spans="1:14" ht="18" customHeight="1">
      <c r="A18" s="70" t="s">
        <v>162</v>
      </c>
      <c r="B18" s="212">
        <v>3066.8</v>
      </c>
      <c r="C18" s="210">
        <v>2147.2</v>
      </c>
      <c r="D18" s="211">
        <v>919.6</v>
      </c>
      <c r="E18" s="212">
        <v>10914176.031</v>
      </c>
      <c r="F18" s="210">
        <v>10489116.324</v>
      </c>
      <c r="G18" s="211">
        <v>412413.976</v>
      </c>
      <c r="H18" s="212">
        <v>5750662.8</v>
      </c>
      <c r="I18" s="210">
        <v>5750662.8</v>
      </c>
      <c r="J18" s="211">
        <v>0</v>
      </c>
      <c r="K18" s="257">
        <v>0</v>
      </c>
      <c r="L18" s="210">
        <v>0</v>
      </c>
      <c r="M18" s="211">
        <v>0</v>
      </c>
      <c r="N18" s="214" t="str">
        <f t="shared" si="0"/>
        <v>別　府</v>
      </c>
    </row>
    <row r="19" spans="1:14" ht="18" customHeight="1">
      <c r="A19" s="70" t="s">
        <v>163</v>
      </c>
      <c r="B19" s="212">
        <v>20</v>
      </c>
      <c r="C19" s="210">
        <v>0</v>
      </c>
      <c r="D19" s="211">
        <v>20</v>
      </c>
      <c r="E19" s="212">
        <v>4431511.734</v>
      </c>
      <c r="F19" s="210">
        <v>4205274.485</v>
      </c>
      <c r="G19" s="211">
        <v>219239.104</v>
      </c>
      <c r="H19" s="212">
        <v>71145.5</v>
      </c>
      <c r="I19" s="210">
        <v>71145.5</v>
      </c>
      <c r="J19" s="211">
        <v>0</v>
      </c>
      <c r="K19" s="257">
        <v>0</v>
      </c>
      <c r="L19" s="210">
        <v>0</v>
      </c>
      <c r="M19" s="211">
        <v>0</v>
      </c>
      <c r="N19" s="214" t="str">
        <f t="shared" si="0"/>
        <v>中　津</v>
      </c>
    </row>
    <row r="20" spans="1:14" ht="18" customHeight="1">
      <c r="A20" s="70" t="s">
        <v>164</v>
      </c>
      <c r="B20" s="212">
        <v>1426.3</v>
      </c>
      <c r="C20" s="210">
        <v>0</v>
      </c>
      <c r="D20" s="211">
        <v>1426.3</v>
      </c>
      <c r="E20" s="212">
        <v>4129841.064</v>
      </c>
      <c r="F20" s="210">
        <v>3813116.83</v>
      </c>
      <c r="G20" s="211">
        <v>309425.261</v>
      </c>
      <c r="H20" s="212">
        <v>13451585.7</v>
      </c>
      <c r="I20" s="210">
        <v>13448712.4</v>
      </c>
      <c r="J20" s="211">
        <v>2873.3</v>
      </c>
      <c r="K20" s="257">
        <v>0</v>
      </c>
      <c r="L20" s="210">
        <v>0</v>
      </c>
      <c r="M20" s="211">
        <v>0</v>
      </c>
      <c r="N20" s="214" t="str">
        <f t="shared" si="0"/>
        <v>日　田</v>
      </c>
    </row>
    <row r="21" spans="1:14" ht="18" customHeight="1">
      <c r="A21" s="70" t="s">
        <v>165</v>
      </c>
      <c r="B21" s="212">
        <v>197.215</v>
      </c>
      <c r="C21" s="210">
        <v>0</v>
      </c>
      <c r="D21" s="211">
        <v>197.215</v>
      </c>
      <c r="E21" s="212">
        <v>4126707.389</v>
      </c>
      <c r="F21" s="210">
        <v>3951009.943</v>
      </c>
      <c r="G21" s="211">
        <v>172112.444</v>
      </c>
      <c r="H21" s="212">
        <v>72812.9</v>
      </c>
      <c r="I21" s="210">
        <v>72812.9</v>
      </c>
      <c r="J21" s="211">
        <v>0</v>
      </c>
      <c r="K21" s="257">
        <v>0</v>
      </c>
      <c r="L21" s="210">
        <v>0</v>
      </c>
      <c r="M21" s="211">
        <v>0</v>
      </c>
      <c r="N21" s="214" t="str">
        <f t="shared" si="0"/>
        <v>佐　伯</v>
      </c>
    </row>
    <row r="22" spans="1:14" ht="18" customHeight="1">
      <c r="A22" s="70" t="s">
        <v>166</v>
      </c>
      <c r="B22" s="212">
        <v>0</v>
      </c>
      <c r="C22" s="210">
        <v>0</v>
      </c>
      <c r="D22" s="211">
        <v>0</v>
      </c>
      <c r="E22" s="212">
        <v>3881198.338</v>
      </c>
      <c r="F22" s="210">
        <v>3770021.812</v>
      </c>
      <c r="G22" s="211">
        <v>109506.632</v>
      </c>
      <c r="H22" s="212">
        <v>232845.3</v>
      </c>
      <c r="I22" s="210">
        <v>229960</v>
      </c>
      <c r="J22" s="211">
        <v>2885.3</v>
      </c>
      <c r="K22" s="257">
        <v>0</v>
      </c>
      <c r="L22" s="210">
        <v>0</v>
      </c>
      <c r="M22" s="211">
        <v>0</v>
      </c>
      <c r="N22" s="214" t="str">
        <f t="shared" si="0"/>
        <v>臼　杵</v>
      </c>
    </row>
    <row r="23" spans="1:14" ht="18" customHeight="1">
      <c r="A23" s="70" t="s">
        <v>167</v>
      </c>
      <c r="B23" s="212">
        <v>0</v>
      </c>
      <c r="C23" s="210">
        <v>0</v>
      </c>
      <c r="D23" s="211">
        <v>0</v>
      </c>
      <c r="E23" s="212">
        <v>829962.288</v>
      </c>
      <c r="F23" s="210">
        <v>787527.79</v>
      </c>
      <c r="G23" s="211">
        <v>41078.472</v>
      </c>
      <c r="H23" s="212">
        <v>9317.7</v>
      </c>
      <c r="I23" s="210">
        <v>9317.7</v>
      </c>
      <c r="J23" s="211">
        <v>0</v>
      </c>
      <c r="K23" s="257">
        <v>0</v>
      </c>
      <c r="L23" s="210">
        <v>0</v>
      </c>
      <c r="M23" s="211">
        <v>0</v>
      </c>
      <c r="N23" s="214" t="str">
        <f t="shared" si="0"/>
        <v>竹　田</v>
      </c>
    </row>
    <row r="24" spans="1:14" ht="18" customHeight="1">
      <c r="A24" s="70" t="s">
        <v>168</v>
      </c>
      <c r="B24" s="212">
        <v>0</v>
      </c>
      <c r="C24" s="210">
        <v>0</v>
      </c>
      <c r="D24" s="211">
        <v>0</v>
      </c>
      <c r="E24" s="212">
        <v>4821965.259</v>
      </c>
      <c r="F24" s="210">
        <v>4643514.532</v>
      </c>
      <c r="G24" s="211">
        <v>177909.527</v>
      </c>
      <c r="H24" s="212">
        <v>18862599.6</v>
      </c>
      <c r="I24" s="210">
        <v>18862599.6</v>
      </c>
      <c r="J24" s="211">
        <v>0</v>
      </c>
      <c r="K24" s="257">
        <v>0</v>
      </c>
      <c r="L24" s="210">
        <v>0</v>
      </c>
      <c r="M24" s="211">
        <v>0</v>
      </c>
      <c r="N24" s="214" t="str">
        <f t="shared" si="0"/>
        <v>宇　佐</v>
      </c>
    </row>
    <row r="25" spans="1:14" ht="18" customHeight="1">
      <c r="A25" s="70" t="s">
        <v>169</v>
      </c>
      <c r="B25" s="212">
        <v>0</v>
      </c>
      <c r="C25" s="210">
        <v>0</v>
      </c>
      <c r="D25" s="211">
        <v>0</v>
      </c>
      <c r="E25" s="212">
        <v>851839.712</v>
      </c>
      <c r="F25" s="210">
        <v>816054.412</v>
      </c>
      <c r="G25" s="211">
        <v>33606.324</v>
      </c>
      <c r="H25" s="212">
        <v>57357.5</v>
      </c>
      <c r="I25" s="210">
        <v>57355.2</v>
      </c>
      <c r="J25" s="211">
        <v>2.3</v>
      </c>
      <c r="K25" s="257">
        <v>0</v>
      </c>
      <c r="L25" s="210">
        <v>0</v>
      </c>
      <c r="M25" s="211">
        <v>0</v>
      </c>
      <c r="N25" s="214" t="str">
        <f t="shared" si="0"/>
        <v>三　重</v>
      </c>
    </row>
    <row r="26" spans="1:14" s="3" customFormat="1" ht="18" customHeight="1">
      <c r="A26" s="230" t="s">
        <v>170</v>
      </c>
      <c r="B26" s="215">
        <v>7447.594</v>
      </c>
      <c r="C26" s="216">
        <v>2455.734</v>
      </c>
      <c r="D26" s="217">
        <v>3628.786</v>
      </c>
      <c r="E26" s="215">
        <v>65666227.962</v>
      </c>
      <c r="F26" s="216">
        <v>62914683.447</v>
      </c>
      <c r="G26" s="217">
        <v>2695374.445</v>
      </c>
      <c r="H26" s="215">
        <v>38543722.905</v>
      </c>
      <c r="I26" s="216">
        <v>38533812.89</v>
      </c>
      <c r="J26" s="217">
        <v>9910.015</v>
      </c>
      <c r="K26" s="258">
        <v>0</v>
      </c>
      <c r="L26" s="216">
        <v>0</v>
      </c>
      <c r="M26" s="217">
        <v>0</v>
      </c>
      <c r="N26" s="219" t="str">
        <f t="shared" si="0"/>
        <v>大分県計</v>
      </c>
    </row>
    <row r="27" spans="1:14" s="12" customFormat="1" ht="18" customHeight="1" thickBot="1">
      <c r="A27" s="281"/>
      <c r="B27" s="282"/>
      <c r="C27" s="283"/>
      <c r="D27" s="284"/>
      <c r="E27" s="282"/>
      <c r="F27" s="283"/>
      <c r="G27" s="284"/>
      <c r="H27" s="282"/>
      <c r="I27" s="283"/>
      <c r="J27" s="284"/>
      <c r="K27" s="285"/>
      <c r="L27" s="283"/>
      <c r="M27" s="284"/>
      <c r="N27" s="286"/>
    </row>
    <row r="28" spans="1:14" ht="18" customHeight="1">
      <c r="A28" s="287" t="s">
        <v>171</v>
      </c>
      <c r="B28" s="288">
        <v>1105.442</v>
      </c>
      <c r="C28" s="289">
        <v>35</v>
      </c>
      <c r="D28" s="290">
        <v>993.442</v>
      </c>
      <c r="E28" s="288">
        <v>23130608.932</v>
      </c>
      <c r="F28" s="289">
        <v>22245593.749</v>
      </c>
      <c r="G28" s="290">
        <v>855140.131</v>
      </c>
      <c r="H28" s="288">
        <v>4044210.1</v>
      </c>
      <c r="I28" s="289">
        <v>4044210.1</v>
      </c>
      <c r="J28" s="290">
        <v>0</v>
      </c>
      <c r="K28" s="291">
        <v>0</v>
      </c>
      <c r="L28" s="289">
        <v>0</v>
      </c>
      <c r="M28" s="290">
        <v>0</v>
      </c>
      <c r="N28" s="292" t="str">
        <f>IF(A28="","",A28)</f>
        <v>宮　崎</v>
      </c>
    </row>
    <row r="29" spans="1:14" ht="18" customHeight="1">
      <c r="A29" s="70" t="s">
        <v>172</v>
      </c>
      <c r="B29" s="212">
        <v>771.736</v>
      </c>
      <c r="C29" s="210">
        <v>60</v>
      </c>
      <c r="D29" s="211">
        <v>415.494</v>
      </c>
      <c r="E29" s="212">
        <v>10402030.077</v>
      </c>
      <c r="F29" s="210">
        <v>9748511.033</v>
      </c>
      <c r="G29" s="211">
        <v>644499.685</v>
      </c>
      <c r="H29" s="212">
        <v>18476890.5</v>
      </c>
      <c r="I29" s="210">
        <v>18476890.5</v>
      </c>
      <c r="J29" s="211">
        <v>0</v>
      </c>
      <c r="K29" s="257">
        <v>0</v>
      </c>
      <c r="L29" s="210">
        <v>0</v>
      </c>
      <c r="M29" s="211">
        <v>0</v>
      </c>
      <c r="N29" s="214" t="str">
        <f aca="true" t="shared" si="1" ref="N29:N47">IF(A29="","",A29)</f>
        <v>都　城</v>
      </c>
    </row>
    <row r="30" spans="1:14" ht="18" customHeight="1">
      <c r="A30" s="70" t="s">
        <v>173</v>
      </c>
      <c r="B30" s="212">
        <v>348.8</v>
      </c>
      <c r="C30" s="210">
        <v>161</v>
      </c>
      <c r="D30" s="211">
        <v>187.8</v>
      </c>
      <c r="E30" s="212">
        <v>10079343.702</v>
      </c>
      <c r="F30" s="210">
        <v>9682504.78</v>
      </c>
      <c r="G30" s="211">
        <v>380289.941</v>
      </c>
      <c r="H30" s="212">
        <v>3012417.5</v>
      </c>
      <c r="I30" s="210">
        <v>3012417.5</v>
      </c>
      <c r="J30" s="211">
        <v>0</v>
      </c>
      <c r="K30" s="257">
        <v>0</v>
      </c>
      <c r="L30" s="210">
        <v>0</v>
      </c>
      <c r="M30" s="211">
        <v>0</v>
      </c>
      <c r="N30" s="214" t="str">
        <f t="shared" si="1"/>
        <v>延　岡</v>
      </c>
    </row>
    <row r="31" spans="1:14" ht="18" customHeight="1">
      <c r="A31" s="70" t="s">
        <v>174</v>
      </c>
      <c r="B31" s="212">
        <v>0</v>
      </c>
      <c r="C31" s="210">
        <v>0</v>
      </c>
      <c r="D31" s="211">
        <v>0</v>
      </c>
      <c r="E31" s="212">
        <v>2777505.09</v>
      </c>
      <c r="F31" s="210">
        <v>2658860.124</v>
      </c>
      <c r="G31" s="211">
        <v>116525.692</v>
      </c>
      <c r="H31" s="212">
        <v>1403195.6</v>
      </c>
      <c r="I31" s="210">
        <v>1403195.6</v>
      </c>
      <c r="J31" s="211">
        <v>0</v>
      </c>
      <c r="K31" s="257">
        <v>0</v>
      </c>
      <c r="L31" s="210">
        <v>0</v>
      </c>
      <c r="M31" s="211">
        <v>0</v>
      </c>
      <c r="N31" s="214" t="str">
        <f t="shared" si="1"/>
        <v>日　南</v>
      </c>
    </row>
    <row r="32" spans="1:14" ht="18" customHeight="1">
      <c r="A32" s="70" t="s">
        <v>175</v>
      </c>
      <c r="B32" s="212">
        <v>0</v>
      </c>
      <c r="C32" s="210">
        <v>0</v>
      </c>
      <c r="D32" s="211">
        <v>0</v>
      </c>
      <c r="E32" s="212">
        <v>2748198.594</v>
      </c>
      <c r="F32" s="210">
        <v>2562908.356</v>
      </c>
      <c r="G32" s="211">
        <v>184573.338</v>
      </c>
      <c r="H32" s="212">
        <v>203708.3</v>
      </c>
      <c r="I32" s="210">
        <v>203708.3</v>
      </c>
      <c r="J32" s="211">
        <v>0</v>
      </c>
      <c r="K32" s="257">
        <v>0</v>
      </c>
      <c r="L32" s="210">
        <v>0</v>
      </c>
      <c r="M32" s="211">
        <v>0</v>
      </c>
      <c r="N32" s="214" t="str">
        <f t="shared" si="1"/>
        <v>小　林</v>
      </c>
    </row>
    <row r="33" spans="1:14" ht="18" customHeight="1">
      <c r="A33" s="70" t="s">
        <v>176</v>
      </c>
      <c r="B33" s="212">
        <v>122</v>
      </c>
      <c r="C33" s="210">
        <v>0</v>
      </c>
      <c r="D33" s="211">
        <v>122</v>
      </c>
      <c r="E33" s="212">
        <v>4247980.591</v>
      </c>
      <c r="F33" s="210">
        <v>4010445.162</v>
      </c>
      <c r="G33" s="211">
        <v>230646.012</v>
      </c>
      <c r="H33" s="212">
        <v>2416256.5</v>
      </c>
      <c r="I33" s="210">
        <v>2416256.5</v>
      </c>
      <c r="J33" s="211">
        <v>0</v>
      </c>
      <c r="K33" s="257">
        <v>0</v>
      </c>
      <c r="L33" s="210">
        <v>0</v>
      </c>
      <c r="M33" s="211">
        <v>0</v>
      </c>
      <c r="N33" s="214" t="str">
        <f t="shared" si="1"/>
        <v>高　鍋</v>
      </c>
    </row>
    <row r="34" spans="1:14" s="3" customFormat="1" ht="18" customHeight="1">
      <c r="A34" s="68" t="s">
        <v>177</v>
      </c>
      <c r="B34" s="215">
        <v>2347.978</v>
      </c>
      <c r="C34" s="216">
        <v>256</v>
      </c>
      <c r="D34" s="217">
        <v>1718.736</v>
      </c>
      <c r="E34" s="215">
        <v>53385666.986</v>
      </c>
      <c r="F34" s="216">
        <v>50908823.204</v>
      </c>
      <c r="G34" s="217">
        <v>2411674.799</v>
      </c>
      <c r="H34" s="215">
        <v>29556678.5</v>
      </c>
      <c r="I34" s="216">
        <v>29556678.5</v>
      </c>
      <c r="J34" s="217">
        <v>0</v>
      </c>
      <c r="K34" s="258">
        <v>0</v>
      </c>
      <c r="L34" s="216">
        <v>0</v>
      </c>
      <c r="M34" s="217">
        <v>0</v>
      </c>
      <c r="N34" s="219" t="str">
        <f>IF(A34="","",A34)</f>
        <v>宮崎県計</v>
      </c>
    </row>
    <row r="35" spans="1:14" s="12" customFormat="1" ht="18" customHeight="1">
      <c r="A35" s="265"/>
      <c r="B35" s="232"/>
      <c r="C35" s="233"/>
      <c r="D35" s="234"/>
      <c r="E35" s="232"/>
      <c r="F35" s="233"/>
      <c r="G35" s="234"/>
      <c r="H35" s="232"/>
      <c r="I35" s="233"/>
      <c r="J35" s="234"/>
      <c r="K35" s="266"/>
      <c r="L35" s="233"/>
      <c r="M35" s="234"/>
      <c r="N35" s="267"/>
    </row>
    <row r="36" spans="1:14" ht="18" customHeight="1">
      <c r="A36" s="237" t="s">
        <v>178</v>
      </c>
      <c r="B36" s="238">
        <v>517.4</v>
      </c>
      <c r="C36" s="239">
        <v>0</v>
      </c>
      <c r="D36" s="240">
        <v>360.3</v>
      </c>
      <c r="E36" s="238">
        <v>41995743.936</v>
      </c>
      <c r="F36" s="239">
        <v>40696130.311</v>
      </c>
      <c r="G36" s="240">
        <v>1228284.148</v>
      </c>
      <c r="H36" s="238">
        <v>3029061.3</v>
      </c>
      <c r="I36" s="239">
        <v>3029061.3</v>
      </c>
      <c r="J36" s="240">
        <v>0</v>
      </c>
      <c r="K36" s="238">
        <v>15210280.8</v>
      </c>
      <c r="L36" s="239">
        <v>15210280.8</v>
      </c>
      <c r="M36" s="240">
        <v>0</v>
      </c>
      <c r="N36" s="242" t="str">
        <f>IF(A36="","",A36)</f>
        <v>鹿児島</v>
      </c>
    </row>
    <row r="37" spans="1:14" ht="18" customHeight="1">
      <c r="A37" s="70" t="s">
        <v>179</v>
      </c>
      <c r="B37" s="212">
        <v>1636</v>
      </c>
      <c r="C37" s="210">
        <v>100</v>
      </c>
      <c r="D37" s="211">
        <v>1361.6</v>
      </c>
      <c r="E37" s="212">
        <v>4227752.659</v>
      </c>
      <c r="F37" s="210">
        <v>4008017.61</v>
      </c>
      <c r="G37" s="211">
        <v>214335.39</v>
      </c>
      <c r="H37" s="212">
        <v>2160278.6</v>
      </c>
      <c r="I37" s="210">
        <v>2159104.7</v>
      </c>
      <c r="J37" s="211">
        <v>1173.9</v>
      </c>
      <c r="K37" s="212">
        <v>0</v>
      </c>
      <c r="L37" s="210">
        <v>0</v>
      </c>
      <c r="M37" s="211">
        <v>0</v>
      </c>
      <c r="N37" s="214" t="str">
        <f t="shared" si="1"/>
        <v>川　内</v>
      </c>
    </row>
    <row r="38" spans="1:14" ht="18" customHeight="1">
      <c r="A38" s="70" t="s">
        <v>180</v>
      </c>
      <c r="B38" s="212">
        <v>69.7</v>
      </c>
      <c r="C38" s="210">
        <v>0</v>
      </c>
      <c r="D38" s="211">
        <v>69.7</v>
      </c>
      <c r="E38" s="212">
        <v>5895921.298</v>
      </c>
      <c r="F38" s="210">
        <v>5624345.01</v>
      </c>
      <c r="G38" s="211">
        <v>263669.035</v>
      </c>
      <c r="H38" s="212">
        <v>1660290.3</v>
      </c>
      <c r="I38" s="210">
        <v>1660290.3</v>
      </c>
      <c r="J38" s="211">
        <v>0</v>
      </c>
      <c r="K38" s="212">
        <v>0</v>
      </c>
      <c r="L38" s="210">
        <v>0</v>
      </c>
      <c r="M38" s="211">
        <v>0</v>
      </c>
      <c r="N38" s="214" t="str">
        <f t="shared" si="1"/>
        <v>鹿　屋</v>
      </c>
    </row>
    <row r="39" spans="1:14" ht="18" customHeight="1">
      <c r="A39" s="70" t="s">
        <v>181</v>
      </c>
      <c r="B39" s="212">
        <v>326.3</v>
      </c>
      <c r="C39" s="210">
        <v>160</v>
      </c>
      <c r="D39" s="211">
        <v>166.3</v>
      </c>
      <c r="E39" s="212">
        <v>3864402.759</v>
      </c>
      <c r="F39" s="210">
        <v>3630560.092</v>
      </c>
      <c r="G39" s="211">
        <v>223184.069</v>
      </c>
      <c r="H39" s="212">
        <v>2103964</v>
      </c>
      <c r="I39" s="210">
        <v>2103963.7</v>
      </c>
      <c r="J39" s="211">
        <v>0.3</v>
      </c>
      <c r="K39" s="212">
        <v>0</v>
      </c>
      <c r="L39" s="210">
        <v>0</v>
      </c>
      <c r="M39" s="211">
        <v>0</v>
      </c>
      <c r="N39" s="214" t="str">
        <f t="shared" si="1"/>
        <v>大　島</v>
      </c>
    </row>
    <row r="40" spans="1:14" ht="18" customHeight="1">
      <c r="A40" s="70" t="s">
        <v>182</v>
      </c>
      <c r="B40" s="212">
        <v>0</v>
      </c>
      <c r="C40" s="210">
        <v>0</v>
      </c>
      <c r="D40" s="211">
        <v>0</v>
      </c>
      <c r="E40" s="212">
        <v>3561090.143</v>
      </c>
      <c r="F40" s="210">
        <v>3466059.561</v>
      </c>
      <c r="G40" s="211">
        <v>91778.364</v>
      </c>
      <c r="H40" s="212">
        <v>3220082.7</v>
      </c>
      <c r="I40" s="210">
        <v>3220016.8</v>
      </c>
      <c r="J40" s="211">
        <v>65.9</v>
      </c>
      <c r="K40" s="212">
        <v>0</v>
      </c>
      <c r="L40" s="210">
        <v>0</v>
      </c>
      <c r="M40" s="211">
        <v>0</v>
      </c>
      <c r="N40" s="214" t="str">
        <f t="shared" si="1"/>
        <v>出　水</v>
      </c>
    </row>
    <row r="41" spans="1:14" ht="18" customHeight="1">
      <c r="A41" s="70" t="s">
        <v>183</v>
      </c>
      <c r="B41" s="212">
        <v>82.292</v>
      </c>
      <c r="C41" s="210">
        <v>0</v>
      </c>
      <c r="D41" s="211">
        <v>82.292</v>
      </c>
      <c r="E41" s="212">
        <v>1541980.974</v>
      </c>
      <c r="F41" s="210">
        <v>1492127.264</v>
      </c>
      <c r="G41" s="211">
        <v>46662.103</v>
      </c>
      <c r="H41" s="212">
        <v>474545.6</v>
      </c>
      <c r="I41" s="210">
        <v>474545.6</v>
      </c>
      <c r="J41" s="211">
        <v>0</v>
      </c>
      <c r="K41" s="212">
        <v>0</v>
      </c>
      <c r="L41" s="210">
        <v>0</v>
      </c>
      <c r="M41" s="211">
        <v>0</v>
      </c>
      <c r="N41" s="214" t="str">
        <f t="shared" si="1"/>
        <v>指　宿</v>
      </c>
    </row>
    <row r="42" spans="1:14" ht="18" customHeight="1">
      <c r="A42" s="70" t="s">
        <v>184</v>
      </c>
      <c r="B42" s="212">
        <v>582.6</v>
      </c>
      <c r="C42" s="210">
        <v>0</v>
      </c>
      <c r="D42" s="211">
        <v>258.3</v>
      </c>
      <c r="E42" s="212">
        <v>1505203.944</v>
      </c>
      <c r="F42" s="210">
        <v>1386867.759</v>
      </c>
      <c r="G42" s="211">
        <v>116859.362</v>
      </c>
      <c r="H42" s="212">
        <v>696354.5</v>
      </c>
      <c r="I42" s="210">
        <v>696354.5</v>
      </c>
      <c r="J42" s="211">
        <v>0</v>
      </c>
      <c r="K42" s="212">
        <v>0</v>
      </c>
      <c r="L42" s="210">
        <v>0</v>
      </c>
      <c r="M42" s="211">
        <v>0</v>
      </c>
      <c r="N42" s="214" t="str">
        <f t="shared" si="1"/>
        <v>種子島</v>
      </c>
    </row>
    <row r="43" spans="1:14" ht="18" customHeight="1">
      <c r="A43" s="70" t="s">
        <v>185</v>
      </c>
      <c r="B43" s="212">
        <v>0</v>
      </c>
      <c r="C43" s="210">
        <v>0</v>
      </c>
      <c r="D43" s="211">
        <v>0</v>
      </c>
      <c r="E43" s="212">
        <v>4158880.747</v>
      </c>
      <c r="F43" s="210">
        <v>4051554.54</v>
      </c>
      <c r="G43" s="211">
        <v>106227.307</v>
      </c>
      <c r="H43" s="212">
        <v>8190547.28</v>
      </c>
      <c r="I43" s="210">
        <v>8190547.28</v>
      </c>
      <c r="J43" s="211">
        <v>0</v>
      </c>
      <c r="K43" s="212">
        <v>0</v>
      </c>
      <c r="L43" s="210">
        <v>0</v>
      </c>
      <c r="M43" s="211">
        <v>0</v>
      </c>
      <c r="N43" s="214" t="str">
        <f t="shared" si="1"/>
        <v>知　覧</v>
      </c>
    </row>
    <row r="44" spans="1:14" ht="18" customHeight="1">
      <c r="A44" s="70" t="s">
        <v>186</v>
      </c>
      <c r="B44" s="212">
        <v>213.657</v>
      </c>
      <c r="C44" s="210">
        <v>64.736</v>
      </c>
      <c r="D44" s="211">
        <v>148.921</v>
      </c>
      <c r="E44" s="212">
        <v>3826479.684</v>
      </c>
      <c r="F44" s="210">
        <v>3710007.093</v>
      </c>
      <c r="G44" s="211">
        <v>112393.853</v>
      </c>
      <c r="H44" s="212">
        <v>8597502.551</v>
      </c>
      <c r="I44" s="210">
        <v>8586090.8</v>
      </c>
      <c r="J44" s="211">
        <v>11411.751</v>
      </c>
      <c r="K44" s="212">
        <v>0</v>
      </c>
      <c r="L44" s="210">
        <v>0</v>
      </c>
      <c r="M44" s="211">
        <v>0</v>
      </c>
      <c r="N44" s="214" t="str">
        <f t="shared" si="1"/>
        <v>伊集院</v>
      </c>
    </row>
    <row r="45" spans="1:14" ht="18" customHeight="1">
      <c r="A45" s="70" t="s">
        <v>187</v>
      </c>
      <c r="B45" s="212">
        <v>1607.3</v>
      </c>
      <c r="C45" s="210">
        <v>25.1</v>
      </c>
      <c r="D45" s="211">
        <v>1582.2</v>
      </c>
      <c r="E45" s="212">
        <v>6614493.893</v>
      </c>
      <c r="F45" s="210">
        <v>6252483.711</v>
      </c>
      <c r="G45" s="211">
        <v>354241.105</v>
      </c>
      <c r="H45" s="212">
        <v>4118481.76</v>
      </c>
      <c r="I45" s="210">
        <v>4115353.16</v>
      </c>
      <c r="J45" s="211">
        <v>3128.6</v>
      </c>
      <c r="K45" s="212">
        <v>0</v>
      </c>
      <c r="L45" s="210">
        <v>0</v>
      </c>
      <c r="M45" s="211">
        <v>0</v>
      </c>
      <c r="N45" s="214" t="str">
        <f t="shared" si="1"/>
        <v>加治木</v>
      </c>
    </row>
    <row r="46" spans="1:14" ht="18" customHeight="1">
      <c r="A46" s="70" t="s">
        <v>188</v>
      </c>
      <c r="B46" s="212">
        <v>198.688</v>
      </c>
      <c r="C46" s="210">
        <v>0</v>
      </c>
      <c r="D46" s="211">
        <v>198.688</v>
      </c>
      <c r="E46" s="212">
        <v>3908813.91</v>
      </c>
      <c r="F46" s="210">
        <v>3812152.388</v>
      </c>
      <c r="G46" s="211">
        <v>95707.613</v>
      </c>
      <c r="H46" s="212">
        <v>2124414.9</v>
      </c>
      <c r="I46" s="210">
        <v>2124414.9</v>
      </c>
      <c r="J46" s="211">
        <v>0</v>
      </c>
      <c r="K46" s="212">
        <v>0</v>
      </c>
      <c r="L46" s="210">
        <v>0</v>
      </c>
      <c r="M46" s="211">
        <v>0</v>
      </c>
      <c r="N46" s="214" t="str">
        <f t="shared" si="1"/>
        <v>大　隅</v>
      </c>
    </row>
    <row r="47" spans="1:14" s="3" customFormat="1" ht="18" customHeight="1">
      <c r="A47" s="68" t="s">
        <v>189</v>
      </c>
      <c r="B47" s="215">
        <v>5233.937</v>
      </c>
      <c r="C47" s="216">
        <v>349.836</v>
      </c>
      <c r="D47" s="217">
        <v>4228.301</v>
      </c>
      <c r="E47" s="215">
        <v>81100763.947</v>
      </c>
      <c r="F47" s="216">
        <v>78130305.339</v>
      </c>
      <c r="G47" s="217">
        <v>2853342.349</v>
      </c>
      <c r="H47" s="215">
        <v>36375523.491</v>
      </c>
      <c r="I47" s="216">
        <v>36359743.04</v>
      </c>
      <c r="J47" s="217">
        <v>15780.451</v>
      </c>
      <c r="K47" s="215">
        <v>15210280.8</v>
      </c>
      <c r="L47" s="216">
        <v>15210280.8</v>
      </c>
      <c r="M47" s="217">
        <v>0</v>
      </c>
      <c r="N47" s="219" t="str">
        <f t="shared" si="1"/>
        <v>鹿児島県計</v>
      </c>
    </row>
    <row r="48" spans="1:14" s="12" customFormat="1" ht="18" customHeight="1">
      <c r="A48" s="13"/>
      <c r="B48" s="259"/>
      <c r="C48" s="260"/>
      <c r="D48" s="261"/>
      <c r="E48" s="259"/>
      <c r="F48" s="260"/>
      <c r="G48" s="261"/>
      <c r="H48" s="259"/>
      <c r="I48" s="260"/>
      <c r="J48" s="261"/>
      <c r="K48" s="259"/>
      <c r="L48" s="260"/>
      <c r="M48" s="261"/>
      <c r="N48" s="268"/>
    </row>
    <row r="49" spans="1:14" s="3" customFormat="1" ht="18" customHeight="1" thickBot="1">
      <c r="A49" s="69" t="s">
        <v>35</v>
      </c>
      <c r="B49" s="269">
        <v>47395.032</v>
      </c>
      <c r="C49" s="270">
        <v>5858.244</v>
      </c>
      <c r="D49" s="271">
        <v>35644.377</v>
      </c>
      <c r="E49" s="269">
        <v>3506739.859</v>
      </c>
      <c r="F49" s="270">
        <v>992760.746</v>
      </c>
      <c r="G49" s="271">
        <v>2150241.783</v>
      </c>
      <c r="H49" s="269" t="s">
        <v>193</v>
      </c>
      <c r="I49" s="270" t="s">
        <v>193</v>
      </c>
      <c r="J49" s="271" t="s">
        <v>193</v>
      </c>
      <c r="K49" s="269">
        <v>0</v>
      </c>
      <c r="L49" s="270">
        <v>0</v>
      </c>
      <c r="M49" s="271">
        <v>0</v>
      </c>
      <c r="N49" s="272" t="s">
        <v>35</v>
      </c>
    </row>
    <row r="50" spans="1:14" s="3" customFormat="1" ht="18" customHeight="1" thickBot="1" thickTop="1">
      <c r="A50" s="254" t="s">
        <v>190</v>
      </c>
      <c r="B50" s="273">
        <v>64833.647</v>
      </c>
      <c r="C50" s="274">
        <v>9581.754</v>
      </c>
      <c r="D50" s="275">
        <v>46750.324</v>
      </c>
      <c r="E50" s="273">
        <v>290720260.144</v>
      </c>
      <c r="F50" s="274">
        <v>276090028.622</v>
      </c>
      <c r="G50" s="275">
        <v>13931251.709</v>
      </c>
      <c r="H50" s="273">
        <v>119772706.649</v>
      </c>
      <c r="I50" s="274">
        <v>119746721.43</v>
      </c>
      <c r="J50" s="275">
        <v>25698.966</v>
      </c>
      <c r="K50" s="276">
        <v>15210280.8</v>
      </c>
      <c r="L50" s="274">
        <v>15210280.8</v>
      </c>
      <c r="M50" s="277">
        <v>0</v>
      </c>
      <c r="N50" s="255" t="s">
        <v>36</v>
      </c>
    </row>
  </sheetData>
  <sheetProtection/>
  <mergeCells count="6">
    <mergeCell ref="B2:D2"/>
    <mergeCell ref="A2:A3"/>
    <mergeCell ref="N2:N3"/>
    <mergeCell ref="E2:G2"/>
    <mergeCell ref="H2:J2"/>
    <mergeCell ref="K2:M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85" r:id="rId1"/>
  <headerFooter alignWithMargins="0">
    <oddFooter>&amp;R熊本国税局
国税徴収１
(H21)</oddFooter>
  </headerFooter>
  <rowBreaks count="1" manualBreakCount="1">
    <brk id="2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showGridLines="0" view="pageBreakPreview" zoomScale="60" workbookViewId="0" topLeftCell="A1">
      <selection activeCell="A1" sqref="A1"/>
    </sheetView>
  </sheetViews>
  <sheetFormatPr defaultColWidth="5.875" defaultRowHeight="13.5"/>
  <cols>
    <col min="1" max="1" width="12.00390625" style="2" customWidth="1"/>
    <col min="2" max="2" width="12.375" style="2" bestFit="1" customWidth="1"/>
    <col min="3" max="3" width="11.50390625" style="2" bestFit="1" customWidth="1"/>
    <col min="4" max="5" width="12.375" style="2" bestFit="1" customWidth="1"/>
    <col min="6" max="6" width="11.50390625" style="2" bestFit="1" customWidth="1"/>
    <col min="7" max="7" width="12.375" style="2" bestFit="1" customWidth="1"/>
    <col min="8" max="8" width="10.625" style="2" bestFit="1" customWidth="1"/>
    <col min="9" max="9" width="9.50390625" style="2" bestFit="1" customWidth="1"/>
    <col min="10" max="10" width="9.125" style="2" bestFit="1" customWidth="1"/>
    <col min="11" max="11" width="11.625" style="2" customWidth="1"/>
    <col min="12" max="13" width="11.375" style="2" bestFit="1" customWidth="1"/>
    <col min="14" max="14" width="11.625" style="5" customWidth="1"/>
    <col min="15" max="16" width="8.25390625" style="2" bestFit="1" customWidth="1"/>
    <col min="17" max="16384" width="5.875" style="2" customWidth="1"/>
  </cols>
  <sheetData>
    <row r="1" ht="12" thickBot="1">
      <c r="A1" s="2" t="s">
        <v>110</v>
      </c>
    </row>
    <row r="2" spans="1:14" s="5" customFormat="1" ht="15" customHeight="1">
      <c r="A2" s="333" t="s">
        <v>32</v>
      </c>
      <c r="B2" s="297" t="s">
        <v>17</v>
      </c>
      <c r="C2" s="298"/>
      <c r="D2" s="299"/>
      <c r="E2" s="335" t="s">
        <v>131</v>
      </c>
      <c r="F2" s="336"/>
      <c r="G2" s="337"/>
      <c r="H2" s="297" t="s">
        <v>111</v>
      </c>
      <c r="I2" s="298"/>
      <c r="J2" s="299"/>
      <c r="K2" s="297" t="s">
        <v>112</v>
      </c>
      <c r="L2" s="298"/>
      <c r="M2" s="299"/>
      <c r="N2" s="331" t="s">
        <v>78</v>
      </c>
    </row>
    <row r="3" spans="1:14" s="5" customFormat="1" ht="16.5" customHeight="1">
      <c r="A3" s="334"/>
      <c r="B3" s="33" t="s">
        <v>33</v>
      </c>
      <c r="C3" s="17" t="s">
        <v>31</v>
      </c>
      <c r="D3" s="19" t="s">
        <v>34</v>
      </c>
      <c r="E3" s="33" t="s">
        <v>33</v>
      </c>
      <c r="F3" s="17" t="s">
        <v>31</v>
      </c>
      <c r="G3" s="19" t="s">
        <v>34</v>
      </c>
      <c r="H3" s="33" t="s">
        <v>33</v>
      </c>
      <c r="I3" s="17" t="s">
        <v>31</v>
      </c>
      <c r="J3" s="19" t="s">
        <v>34</v>
      </c>
      <c r="K3" s="33" t="s">
        <v>33</v>
      </c>
      <c r="L3" s="17" t="s">
        <v>31</v>
      </c>
      <c r="M3" s="19" t="s">
        <v>34</v>
      </c>
      <c r="N3" s="332"/>
    </row>
    <row r="4" spans="1:14" ht="11.25">
      <c r="A4" s="66"/>
      <c r="B4" s="64" t="s">
        <v>2</v>
      </c>
      <c r="C4" s="40" t="s">
        <v>2</v>
      </c>
      <c r="D4" s="65" t="s">
        <v>2</v>
      </c>
      <c r="E4" s="64" t="s">
        <v>2</v>
      </c>
      <c r="F4" s="40" t="s">
        <v>2</v>
      </c>
      <c r="G4" s="65" t="s">
        <v>2</v>
      </c>
      <c r="H4" s="64" t="s">
        <v>2</v>
      </c>
      <c r="I4" s="40" t="s">
        <v>2</v>
      </c>
      <c r="J4" s="65" t="s">
        <v>2</v>
      </c>
      <c r="K4" s="64" t="s">
        <v>2</v>
      </c>
      <c r="L4" s="40" t="s">
        <v>2</v>
      </c>
      <c r="M4" s="157" t="s">
        <v>2</v>
      </c>
      <c r="N4" s="158"/>
    </row>
    <row r="5" spans="1:14" ht="18" customHeight="1">
      <c r="A5" s="72" t="s">
        <v>150</v>
      </c>
      <c r="B5" s="205" t="s">
        <v>193</v>
      </c>
      <c r="C5" s="206" t="s">
        <v>193</v>
      </c>
      <c r="D5" s="207" t="s">
        <v>193</v>
      </c>
      <c r="E5" s="205" t="s">
        <v>193</v>
      </c>
      <c r="F5" s="206" t="s">
        <v>193</v>
      </c>
      <c r="G5" s="207" t="s">
        <v>193</v>
      </c>
      <c r="H5" s="205">
        <v>999562.403</v>
      </c>
      <c r="I5" s="206">
        <v>998793.943</v>
      </c>
      <c r="J5" s="207">
        <v>768.46</v>
      </c>
      <c r="K5" s="205">
        <v>73365499.557</v>
      </c>
      <c r="L5" s="206">
        <v>70994746.537</v>
      </c>
      <c r="M5" s="207">
        <v>2311162.396</v>
      </c>
      <c r="N5" s="209" t="str">
        <f>A5</f>
        <v>熊本西</v>
      </c>
    </row>
    <row r="6" spans="1:14" ht="18" customHeight="1">
      <c r="A6" s="70" t="s">
        <v>151</v>
      </c>
      <c r="B6" s="212">
        <v>0</v>
      </c>
      <c r="C6" s="210">
        <v>0</v>
      </c>
      <c r="D6" s="211">
        <v>0</v>
      </c>
      <c r="E6" s="212">
        <v>0</v>
      </c>
      <c r="F6" s="210">
        <v>0</v>
      </c>
      <c r="G6" s="211">
        <v>0</v>
      </c>
      <c r="H6" s="212">
        <v>975268.619</v>
      </c>
      <c r="I6" s="210">
        <v>974482.699</v>
      </c>
      <c r="J6" s="211">
        <v>785.92</v>
      </c>
      <c r="K6" s="212">
        <v>76923102.786</v>
      </c>
      <c r="L6" s="210">
        <v>74731854.428</v>
      </c>
      <c r="M6" s="211">
        <v>2108959.461</v>
      </c>
      <c r="N6" s="214" t="str">
        <f aca="true" t="shared" si="0" ref="N6:N50">A6</f>
        <v>熊本東</v>
      </c>
    </row>
    <row r="7" spans="1:14" ht="18" customHeight="1">
      <c r="A7" s="70" t="s">
        <v>152</v>
      </c>
      <c r="B7" s="212" t="s">
        <v>193</v>
      </c>
      <c r="C7" s="210" t="s">
        <v>193</v>
      </c>
      <c r="D7" s="211" t="s">
        <v>193</v>
      </c>
      <c r="E7" s="212">
        <v>0</v>
      </c>
      <c r="F7" s="210">
        <v>0</v>
      </c>
      <c r="G7" s="211">
        <v>0</v>
      </c>
      <c r="H7" s="212" t="s">
        <v>193</v>
      </c>
      <c r="I7" s="210" t="s">
        <v>193</v>
      </c>
      <c r="J7" s="211" t="s">
        <v>193</v>
      </c>
      <c r="K7" s="212">
        <v>17857821.175</v>
      </c>
      <c r="L7" s="210">
        <v>17327374.66</v>
      </c>
      <c r="M7" s="211">
        <v>510537.394</v>
      </c>
      <c r="N7" s="214" t="str">
        <f t="shared" si="0"/>
        <v>八　代</v>
      </c>
    </row>
    <row r="8" spans="1:14" ht="18" customHeight="1">
      <c r="A8" s="70" t="s">
        <v>153</v>
      </c>
      <c r="B8" s="212">
        <v>0</v>
      </c>
      <c r="C8" s="210">
        <v>0</v>
      </c>
      <c r="D8" s="211">
        <v>0</v>
      </c>
      <c r="E8" s="212">
        <v>0</v>
      </c>
      <c r="F8" s="210">
        <v>0</v>
      </c>
      <c r="G8" s="211">
        <v>0</v>
      </c>
      <c r="H8" s="212">
        <v>18248.316</v>
      </c>
      <c r="I8" s="210">
        <v>18223.896</v>
      </c>
      <c r="J8" s="211">
        <v>24.42</v>
      </c>
      <c r="K8" s="212">
        <v>14259751.305</v>
      </c>
      <c r="L8" s="210">
        <v>13843682.112</v>
      </c>
      <c r="M8" s="211">
        <v>407430.404</v>
      </c>
      <c r="N8" s="214" t="str">
        <f t="shared" si="0"/>
        <v>人　吉</v>
      </c>
    </row>
    <row r="9" spans="1:14" ht="18" customHeight="1">
      <c r="A9" s="70" t="s">
        <v>154</v>
      </c>
      <c r="B9" s="212">
        <v>0</v>
      </c>
      <c r="C9" s="210">
        <v>0</v>
      </c>
      <c r="D9" s="211">
        <v>0</v>
      </c>
      <c r="E9" s="212">
        <v>0</v>
      </c>
      <c r="F9" s="210">
        <v>0</v>
      </c>
      <c r="G9" s="211">
        <v>0</v>
      </c>
      <c r="H9" s="212" t="s">
        <v>193</v>
      </c>
      <c r="I9" s="210" t="s">
        <v>193</v>
      </c>
      <c r="J9" s="211" t="s">
        <v>193</v>
      </c>
      <c r="K9" s="212">
        <v>13692396.576</v>
      </c>
      <c r="L9" s="210">
        <v>13367238.403</v>
      </c>
      <c r="M9" s="211">
        <v>316411.348</v>
      </c>
      <c r="N9" s="214" t="str">
        <f t="shared" si="0"/>
        <v>玉　名</v>
      </c>
    </row>
    <row r="10" spans="1:14" ht="18" customHeight="1">
      <c r="A10" s="70" t="s">
        <v>155</v>
      </c>
      <c r="B10" s="212">
        <v>0</v>
      </c>
      <c r="C10" s="210">
        <v>0</v>
      </c>
      <c r="D10" s="211">
        <v>0</v>
      </c>
      <c r="E10" s="212">
        <v>0</v>
      </c>
      <c r="F10" s="210">
        <v>0</v>
      </c>
      <c r="G10" s="211">
        <v>0</v>
      </c>
      <c r="H10" s="212" t="s">
        <v>193</v>
      </c>
      <c r="I10" s="210" t="s">
        <v>193</v>
      </c>
      <c r="J10" s="211" t="s">
        <v>193</v>
      </c>
      <c r="K10" s="212">
        <v>10582142.647</v>
      </c>
      <c r="L10" s="210">
        <v>10158660.541</v>
      </c>
      <c r="M10" s="211">
        <v>416608.272</v>
      </c>
      <c r="N10" s="214" t="str">
        <f t="shared" si="0"/>
        <v>天　草</v>
      </c>
    </row>
    <row r="11" spans="1:14" ht="18" customHeight="1">
      <c r="A11" s="70" t="s">
        <v>156</v>
      </c>
      <c r="B11" s="212">
        <v>0</v>
      </c>
      <c r="C11" s="210">
        <v>0</v>
      </c>
      <c r="D11" s="211">
        <v>0</v>
      </c>
      <c r="E11" s="212">
        <v>0</v>
      </c>
      <c r="F11" s="210">
        <v>0</v>
      </c>
      <c r="G11" s="211">
        <v>0</v>
      </c>
      <c r="H11" s="212" t="s">
        <v>193</v>
      </c>
      <c r="I11" s="210" t="s">
        <v>193</v>
      </c>
      <c r="J11" s="211" t="s">
        <v>193</v>
      </c>
      <c r="K11" s="212">
        <v>7762277.339</v>
      </c>
      <c r="L11" s="210">
        <v>7494926.004</v>
      </c>
      <c r="M11" s="211">
        <v>256162.454</v>
      </c>
      <c r="N11" s="214" t="str">
        <f t="shared" si="0"/>
        <v>山　鹿</v>
      </c>
    </row>
    <row r="12" spans="1:14" ht="18" customHeight="1">
      <c r="A12" s="70" t="s">
        <v>157</v>
      </c>
      <c r="B12" s="212">
        <v>0</v>
      </c>
      <c r="C12" s="210">
        <v>0</v>
      </c>
      <c r="D12" s="211">
        <v>0</v>
      </c>
      <c r="E12" s="212">
        <v>0</v>
      </c>
      <c r="F12" s="210">
        <v>0</v>
      </c>
      <c r="G12" s="211">
        <v>0</v>
      </c>
      <c r="H12" s="212" t="s">
        <v>193</v>
      </c>
      <c r="I12" s="210" t="s">
        <v>193</v>
      </c>
      <c r="J12" s="211" t="s">
        <v>193</v>
      </c>
      <c r="K12" s="212">
        <v>16588458.813</v>
      </c>
      <c r="L12" s="210">
        <v>16096641.074</v>
      </c>
      <c r="M12" s="211">
        <v>467444.562</v>
      </c>
      <c r="N12" s="214" t="str">
        <f t="shared" si="0"/>
        <v>菊　池</v>
      </c>
    </row>
    <row r="13" spans="1:14" ht="18" customHeight="1">
      <c r="A13" s="70" t="s">
        <v>158</v>
      </c>
      <c r="B13" s="212">
        <v>0</v>
      </c>
      <c r="C13" s="210">
        <v>0</v>
      </c>
      <c r="D13" s="211">
        <v>0</v>
      </c>
      <c r="E13" s="212">
        <v>0</v>
      </c>
      <c r="F13" s="210">
        <v>0</v>
      </c>
      <c r="G13" s="211">
        <v>0</v>
      </c>
      <c r="H13" s="212" t="s">
        <v>193</v>
      </c>
      <c r="I13" s="210" t="s">
        <v>193</v>
      </c>
      <c r="J13" s="211" t="s">
        <v>193</v>
      </c>
      <c r="K13" s="212">
        <v>11287254.943</v>
      </c>
      <c r="L13" s="210">
        <v>10876695.018</v>
      </c>
      <c r="M13" s="211">
        <v>407474.809</v>
      </c>
      <c r="N13" s="214" t="str">
        <f t="shared" si="0"/>
        <v>宇　土</v>
      </c>
    </row>
    <row r="14" spans="1:14" ht="18" customHeight="1">
      <c r="A14" s="70" t="s">
        <v>159</v>
      </c>
      <c r="B14" s="212">
        <v>0</v>
      </c>
      <c r="C14" s="210">
        <v>0</v>
      </c>
      <c r="D14" s="211">
        <v>0</v>
      </c>
      <c r="E14" s="212">
        <v>0</v>
      </c>
      <c r="F14" s="210">
        <v>0</v>
      </c>
      <c r="G14" s="211">
        <v>0</v>
      </c>
      <c r="H14" s="212">
        <v>16904.69</v>
      </c>
      <c r="I14" s="210">
        <v>16904.69</v>
      </c>
      <c r="J14" s="211">
        <v>0</v>
      </c>
      <c r="K14" s="212">
        <v>5754843.738</v>
      </c>
      <c r="L14" s="210">
        <v>5296250.676</v>
      </c>
      <c r="M14" s="211">
        <v>446672.282</v>
      </c>
      <c r="N14" s="214" t="str">
        <f t="shared" si="0"/>
        <v>阿　蘇</v>
      </c>
    </row>
    <row r="15" spans="1:14" s="3" customFormat="1" ht="18" customHeight="1">
      <c r="A15" s="67" t="s">
        <v>160</v>
      </c>
      <c r="B15" s="215" t="s">
        <v>193</v>
      </c>
      <c r="C15" s="216" t="s">
        <v>193</v>
      </c>
      <c r="D15" s="217" t="s">
        <v>193</v>
      </c>
      <c r="E15" s="215" t="s">
        <v>193</v>
      </c>
      <c r="F15" s="216" t="s">
        <v>193</v>
      </c>
      <c r="G15" s="217" t="s">
        <v>193</v>
      </c>
      <c r="H15" s="215">
        <v>2281983.446</v>
      </c>
      <c r="I15" s="216">
        <v>2277080.486</v>
      </c>
      <c r="J15" s="217">
        <v>4902.96</v>
      </c>
      <c r="K15" s="215">
        <v>248073548.879</v>
      </c>
      <c r="L15" s="216">
        <v>240188069.453</v>
      </c>
      <c r="M15" s="217">
        <v>7648863.382</v>
      </c>
      <c r="N15" s="219" t="str">
        <f t="shared" si="0"/>
        <v>熊本県計</v>
      </c>
    </row>
    <row r="16" spans="1:14" s="12" customFormat="1" ht="18" customHeight="1">
      <c r="A16" s="13"/>
      <c r="B16" s="220"/>
      <c r="C16" s="221"/>
      <c r="D16" s="222"/>
      <c r="E16" s="220"/>
      <c r="F16" s="221"/>
      <c r="G16" s="222"/>
      <c r="H16" s="220"/>
      <c r="I16" s="221"/>
      <c r="J16" s="222"/>
      <c r="K16" s="220"/>
      <c r="L16" s="221"/>
      <c r="M16" s="222"/>
      <c r="N16" s="224"/>
    </row>
    <row r="17" spans="1:14" ht="18" customHeight="1">
      <c r="A17" s="71" t="s">
        <v>161</v>
      </c>
      <c r="B17" s="225" t="s">
        <v>193</v>
      </c>
      <c r="C17" s="226" t="s">
        <v>193</v>
      </c>
      <c r="D17" s="227" t="s">
        <v>193</v>
      </c>
      <c r="E17" s="225" t="s">
        <v>193</v>
      </c>
      <c r="F17" s="226" t="s">
        <v>193</v>
      </c>
      <c r="G17" s="227" t="s">
        <v>193</v>
      </c>
      <c r="H17" s="225">
        <v>975542.051</v>
      </c>
      <c r="I17" s="226">
        <v>975139.251</v>
      </c>
      <c r="J17" s="227">
        <v>402.8</v>
      </c>
      <c r="K17" s="225">
        <v>166626399.44</v>
      </c>
      <c r="L17" s="226">
        <v>158747396.335</v>
      </c>
      <c r="M17" s="227">
        <v>7823850.266</v>
      </c>
      <c r="N17" s="229" t="str">
        <f>A17</f>
        <v>大　分</v>
      </c>
    </row>
    <row r="18" spans="1:14" ht="18" customHeight="1">
      <c r="A18" s="70" t="s">
        <v>162</v>
      </c>
      <c r="B18" s="212">
        <v>0</v>
      </c>
      <c r="C18" s="210">
        <v>0</v>
      </c>
      <c r="D18" s="211">
        <v>0</v>
      </c>
      <c r="E18" s="212">
        <v>0</v>
      </c>
      <c r="F18" s="210">
        <v>0</v>
      </c>
      <c r="G18" s="211">
        <v>0</v>
      </c>
      <c r="H18" s="212">
        <v>473130.369</v>
      </c>
      <c r="I18" s="210">
        <v>473106.229</v>
      </c>
      <c r="J18" s="211">
        <v>24.14</v>
      </c>
      <c r="K18" s="212">
        <v>34327923.071</v>
      </c>
      <c r="L18" s="210">
        <v>33546257.924</v>
      </c>
      <c r="M18" s="211">
        <v>759052.447</v>
      </c>
      <c r="N18" s="214" t="str">
        <f t="shared" si="0"/>
        <v>別　府</v>
      </c>
    </row>
    <row r="19" spans="1:14" ht="18" customHeight="1">
      <c r="A19" s="70" t="s">
        <v>163</v>
      </c>
      <c r="B19" s="212">
        <v>0</v>
      </c>
      <c r="C19" s="210">
        <v>0</v>
      </c>
      <c r="D19" s="211">
        <v>0</v>
      </c>
      <c r="E19" s="212">
        <v>0</v>
      </c>
      <c r="F19" s="210">
        <v>0</v>
      </c>
      <c r="G19" s="211">
        <v>0</v>
      </c>
      <c r="H19" s="212">
        <v>35061.903</v>
      </c>
      <c r="I19" s="210">
        <v>35041.003</v>
      </c>
      <c r="J19" s="211">
        <v>20.9</v>
      </c>
      <c r="K19" s="212">
        <v>10359100.912</v>
      </c>
      <c r="L19" s="210">
        <v>10039506.234</v>
      </c>
      <c r="M19" s="211">
        <v>307449.907</v>
      </c>
      <c r="N19" s="214" t="str">
        <f t="shared" si="0"/>
        <v>中　津</v>
      </c>
    </row>
    <row r="20" spans="1:14" ht="18" customHeight="1">
      <c r="A20" s="70" t="s">
        <v>164</v>
      </c>
      <c r="B20" s="212">
        <v>0</v>
      </c>
      <c r="C20" s="210">
        <v>0</v>
      </c>
      <c r="D20" s="211">
        <v>0</v>
      </c>
      <c r="E20" s="212">
        <v>0</v>
      </c>
      <c r="F20" s="210">
        <v>0</v>
      </c>
      <c r="G20" s="211">
        <v>0</v>
      </c>
      <c r="H20" s="212">
        <v>42475.504</v>
      </c>
      <c r="I20" s="210">
        <v>42317.104</v>
      </c>
      <c r="J20" s="211">
        <v>158.4</v>
      </c>
      <c r="K20" s="212">
        <v>23584750.041</v>
      </c>
      <c r="L20" s="210">
        <v>23054650.265</v>
      </c>
      <c r="M20" s="211">
        <v>517587.497</v>
      </c>
      <c r="N20" s="214" t="str">
        <f t="shared" si="0"/>
        <v>日　田</v>
      </c>
    </row>
    <row r="21" spans="1:14" ht="18" customHeight="1">
      <c r="A21" s="70" t="s">
        <v>165</v>
      </c>
      <c r="B21" s="212">
        <v>0</v>
      </c>
      <c r="C21" s="210">
        <v>0</v>
      </c>
      <c r="D21" s="211">
        <v>0</v>
      </c>
      <c r="E21" s="212" t="s">
        <v>193</v>
      </c>
      <c r="F21" s="210" t="s">
        <v>193</v>
      </c>
      <c r="G21" s="211" t="s">
        <v>193</v>
      </c>
      <c r="H21" s="212" t="s">
        <v>193</v>
      </c>
      <c r="I21" s="210" t="s">
        <v>193</v>
      </c>
      <c r="J21" s="211" t="s">
        <v>193</v>
      </c>
      <c r="K21" s="212">
        <v>11118966.787</v>
      </c>
      <c r="L21" s="210">
        <v>10770796.761</v>
      </c>
      <c r="M21" s="211">
        <v>343952.909</v>
      </c>
      <c r="N21" s="214" t="str">
        <f t="shared" si="0"/>
        <v>佐　伯</v>
      </c>
    </row>
    <row r="22" spans="1:14" ht="18" customHeight="1">
      <c r="A22" s="70" t="s">
        <v>166</v>
      </c>
      <c r="B22" s="212">
        <v>0</v>
      </c>
      <c r="C22" s="210">
        <v>0</v>
      </c>
      <c r="D22" s="211">
        <v>0</v>
      </c>
      <c r="E22" s="212">
        <v>0</v>
      </c>
      <c r="F22" s="210">
        <v>0</v>
      </c>
      <c r="G22" s="211">
        <v>0</v>
      </c>
      <c r="H22" s="212">
        <v>7853.677</v>
      </c>
      <c r="I22" s="210">
        <v>7823.279</v>
      </c>
      <c r="J22" s="211">
        <v>30.398</v>
      </c>
      <c r="K22" s="212">
        <v>10874656.666</v>
      </c>
      <c r="L22" s="210">
        <v>10498217.605</v>
      </c>
      <c r="M22" s="211">
        <v>370782.269</v>
      </c>
      <c r="N22" s="214" t="str">
        <f t="shared" si="0"/>
        <v>臼　杵</v>
      </c>
    </row>
    <row r="23" spans="1:14" ht="18" customHeight="1">
      <c r="A23" s="70" t="s">
        <v>167</v>
      </c>
      <c r="B23" s="212">
        <v>0</v>
      </c>
      <c r="C23" s="210">
        <v>0</v>
      </c>
      <c r="D23" s="211">
        <v>0</v>
      </c>
      <c r="E23" s="212">
        <v>0</v>
      </c>
      <c r="F23" s="210">
        <v>0</v>
      </c>
      <c r="G23" s="211">
        <v>0</v>
      </c>
      <c r="H23" s="212">
        <v>6153.275</v>
      </c>
      <c r="I23" s="210">
        <v>6148.875</v>
      </c>
      <c r="J23" s="211">
        <v>0</v>
      </c>
      <c r="K23" s="212">
        <v>2167481.891</v>
      </c>
      <c r="L23" s="210">
        <v>2109960.593</v>
      </c>
      <c r="M23" s="211">
        <v>51495.169</v>
      </c>
      <c r="N23" s="214" t="str">
        <f t="shared" si="0"/>
        <v>竹　田</v>
      </c>
    </row>
    <row r="24" spans="1:14" ht="18" customHeight="1">
      <c r="A24" s="70" t="s">
        <v>168</v>
      </c>
      <c r="B24" s="212">
        <v>0</v>
      </c>
      <c r="C24" s="210">
        <v>0</v>
      </c>
      <c r="D24" s="211">
        <v>0</v>
      </c>
      <c r="E24" s="212">
        <v>0</v>
      </c>
      <c r="F24" s="210">
        <v>0</v>
      </c>
      <c r="G24" s="211">
        <v>0</v>
      </c>
      <c r="H24" s="212">
        <v>12015.025</v>
      </c>
      <c r="I24" s="210">
        <v>12015.025</v>
      </c>
      <c r="J24" s="211">
        <v>0</v>
      </c>
      <c r="K24" s="212">
        <v>31042761.672</v>
      </c>
      <c r="L24" s="210">
        <v>30711577.955</v>
      </c>
      <c r="M24" s="211">
        <v>330314.817</v>
      </c>
      <c r="N24" s="214" t="str">
        <f t="shared" si="0"/>
        <v>宇　佐</v>
      </c>
    </row>
    <row r="25" spans="1:14" ht="18" customHeight="1">
      <c r="A25" s="70" t="s">
        <v>169</v>
      </c>
      <c r="B25" s="212" t="s">
        <v>193</v>
      </c>
      <c r="C25" s="210" t="s">
        <v>193</v>
      </c>
      <c r="D25" s="211" t="s">
        <v>193</v>
      </c>
      <c r="E25" s="212" t="s">
        <v>193</v>
      </c>
      <c r="F25" s="210" t="s">
        <v>193</v>
      </c>
      <c r="G25" s="211" t="s">
        <v>193</v>
      </c>
      <c r="H25" s="212" t="s">
        <v>193</v>
      </c>
      <c r="I25" s="210" t="s">
        <v>193</v>
      </c>
      <c r="J25" s="211" t="s">
        <v>193</v>
      </c>
      <c r="K25" s="212">
        <v>2328123.415</v>
      </c>
      <c r="L25" s="210">
        <v>2269243.254</v>
      </c>
      <c r="M25" s="211">
        <v>56241.504</v>
      </c>
      <c r="N25" s="214" t="str">
        <f t="shared" si="0"/>
        <v>三　重</v>
      </c>
    </row>
    <row r="26" spans="1:14" s="3" customFormat="1" ht="18" customHeight="1">
      <c r="A26" s="230" t="s">
        <v>170</v>
      </c>
      <c r="B26" s="215" t="s">
        <v>193</v>
      </c>
      <c r="C26" s="216" t="s">
        <v>193</v>
      </c>
      <c r="D26" s="217" t="s">
        <v>193</v>
      </c>
      <c r="E26" s="215" t="s">
        <v>193</v>
      </c>
      <c r="F26" s="216" t="s">
        <v>193</v>
      </c>
      <c r="G26" s="217" t="s">
        <v>193</v>
      </c>
      <c r="H26" s="215">
        <v>1574287.784</v>
      </c>
      <c r="I26" s="216">
        <v>1573435.546</v>
      </c>
      <c r="J26" s="217">
        <v>847.838</v>
      </c>
      <c r="K26" s="215">
        <v>292430163.895</v>
      </c>
      <c r="L26" s="216">
        <v>281747606.926</v>
      </c>
      <c r="M26" s="217">
        <v>10560726.785</v>
      </c>
      <c r="N26" s="219" t="str">
        <f t="shared" si="0"/>
        <v>大分県計</v>
      </c>
    </row>
    <row r="27" spans="1:14" s="12" customFormat="1" ht="18" customHeight="1" thickBot="1">
      <c r="A27" s="281"/>
      <c r="B27" s="282"/>
      <c r="C27" s="283"/>
      <c r="D27" s="284"/>
      <c r="E27" s="282"/>
      <c r="F27" s="283"/>
      <c r="G27" s="284"/>
      <c r="H27" s="282"/>
      <c r="I27" s="283"/>
      <c r="J27" s="284"/>
      <c r="K27" s="282"/>
      <c r="L27" s="283"/>
      <c r="M27" s="284"/>
      <c r="N27" s="286"/>
    </row>
    <row r="28" spans="1:14" ht="18" customHeight="1">
      <c r="A28" s="287" t="s">
        <v>171</v>
      </c>
      <c r="B28" s="288">
        <v>0</v>
      </c>
      <c r="C28" s="289">
        <v>0</v>
      </c>
      <c r="D28" s="290">
        <v>0</v>
      </c>
      <c r="E28" s="288" t="s">
        <v>193</v>
      </c>
      <c r="F28" s="289" t="s">
        <v>193</v>
      </c>
      <c r="G28" s="290" t="s">
        <v>193</v>
      </c>
      <c r="H28" s="288" t="s">
        <v>193</v>
      </c>
      <c r="I28" s="289" t="s">
        <v>193</v>
      </c>
      <c r="J28" s="290" t="s">
        <v>193</v>
      </c>
      <c r="K28" s="288">
        <v>71994818.682</v>
      </c>
      <c r="L28" s="289">
        <v>70058748.362</v>
      </c>
      <c r="M28" s="290">
        <v>1855200.317</v>
      </c>
      <c r="N28" s="292" t="str">
        <f t="shared" si="0"/>
        <v>宮　崎</v>
      </c>
    </row>
    <row r="29" spans="1:14" ht="18" customHeight="1">
      <c r="A29" s="70" t="s">
        <v>172</v>
      </c>
      <c r="B29" s="212">
        <v>0</v>
      </c>
      <c r="C29" s="210">
        <v>0</v>
      </c>
      <c r="D29" s="211">
        <v>0</v>
      </c>
      <c r="E29" s="212">
        <v>0</v>
      </c>
      <c r="F29" s="210">
        <v>0</v>
      </c>
      <c r="G29" s="211">
        <v>0</v>
      </c>
      <c r="H29" s="212">
        <v>54952.269</v>
      </c>
      <c r="I29" s="210">
        <v>54933.129</v>
      </c>
      <c r="J29" s="211">
        <v>19.14</v>
      </c>
      <c r="K29" s="212">
        <v>45651457.91</v>
      </c>
      <c r="L29" s="210">
        <v>43388008.004</v>
      </c>
      <c r="M29" s="211">
        <v>2239029.811</v>
      </c>
      <c r="N29" s="214" t="str">
        <f t="shared" si="0"/>
        <v>都　城</v>
      </c>
    </row>
    <row r="30" spans="1:14" ht="18" customHeight="1">
      <c r="A30" s="70" t="s">
        <v>173</v>
      </c>
      <c r="B30" s="212">
        <v>0</v>
      </c>
      <c r="C30" s="210">
        <v>0</v>
      </c>
      <c r="D30" s="211">
        <v>0</v>
      </c>
      <c r="E30" s="212" t="s">
        <v>193</v>
      </c>
      <c r="F30" s="210" t="s">
        <v>193</v>
      </c>
      <c r="G30" s="211" t="s">
        <v>193</v>
      </c>
      <c r="H30" s="212" t="s">
        <v>193</v>
      </c>
      <c r="I30" s="210" t="s">
        <v>193</v>
      </c>
      <c r="J30" s="211" t="s">
        <v>193</v>
      </c>
      <c r="K30" s="212">
        <v>34468516.318</v>
      </c>
      <c r="L30" s="210">
        <v>33669120.615</v>
      </c>
      <c r="M30" s="211">
        <v>765824.744</v>
      </c>
      <c r="N30" s="214" t="str">
        <f t="shared" si="0"/>
        <v>延　岡</v>
      </c>
    </row>
    <row r="31" spans="1:14" ht="18" customHeight="1">
      <c r="A31" s="70" t="s">
        <v>174</v>
      </c>
      <c r="B31" s="212">
        <v>0</v>
      </c>
      <c r="C31" s="210">
        <v>0</v>
      </c>
      <c r="D31" s="211">
        <v>0</v>
      </c>
      <c r="E31" s="212">
        <v>0</v>
      </c>
      <c r="F31" s="210">
        <v>0</v>
      </c>
      <c r="G31" s="211">
        <v>0</v>
      </c>
      <c r="H31" s="212">
        <v>24027.974</v>
      </c>
      <c r="I31" s="210">
        <v>23942.614</v>
      </c>
      <c r="J31" s="211">
        <v>85.36</v>
      </c>
      <c r="K31" s="212">
        <v>8480806.531</v>
      </c>
      <c r="L31" s="210">
        <v>8297427.579</v>
      </c>
      <c r="M31" s="211">
        <v>180506.498</v>
      </c>
      <c r="N31" s="214" t="str">
        <f t="shared" si="0"/>
        <v>日　南</v>
      </c>
    </row>
    <row r="32" spans="1:14" ht="18" customHeight="1">
      <c r="A32" s="70" t="s">
        <v>175</v>
      </c>
      <c r="B32" s="212">
        <v>0</v>
      </c>
      <c r="C32" s="210">
        <v>0</v>
      </c>
      <c r="D32" s="211">
        <v>0</v>
      </c>
      <c r="E32" s="212">
        <v>0</v>
      </c>
      <c r="F32" s="210">
        <v>0</v>
      </c>
      <c r="G32" s="211">
        <v>0</v>
      </c>
      <c r="H32" s="212">
        <v>20142.613</v>
      </c>
      <c r="I32" s="210">
        <v>19974.61</v>
      </c>
      <c r="J32" s="211">
        <v>168.003</v>
      </c>
      <c r="K32" s="212">
        <v>7707883.366</v>
      </c>
      <c r="L32" s="210">
        <v>7313473.387</v>
      </c>
      <c r="M32" s="211">
        <v>392342.608</v>
      </c>
      <c r="N32" s="214" t="str">
        <f t="shared" si="0"/>
        <v>小　林</v>
      </c>
    </row>
    <row r="33" spans="1:14" ht="18" customHeight="1">
      <c r="A33" s="70" t="s">
        <v>176</v>
      </c>
      <c r="B33" s="212">
        <v>0</v>
      </c>
      <c r="C33" s="210">
        <v>0</v>
      </c>
      <c r="D33" s="211">
        <v>0</v>
      </c>
      <c r="E33" s="212" t="s">
        <v>193</v>
      </c>
      <c r="F33" s="210" t="s">
        <v>193</v>
      </c>
      <c r="G33" s="211" t="s">
        <v>193</v>
      </c>
      <c r="H33" s="212" t="s">
        <v>193</v>
      </c>
      <c r="I33" s="210" t="s">
        <v>193</v>
      </c>
      <c r="J33" s="211" t="s">
        <v>193</v>
      </c>
      <c r="K33" s="212">
        <v>12883141.064</v>
      </c>
      <c r="L33" s="210">
        <v>12500921.524</v>
      </c>
      <c r="M33" s="211">
        <v>366419.774</v>
      </c>
      <c r="N33" s="214" t="str">
        <f t="shared" si="0"/>
        <v>高　鍋</v>
      </c>
    </row>
    <row r="34" spans="1:14" s="3" customFormat="1" ht="18" customHeight="1">
      <c r="A34" s="67" t="s">
        <v>177</v>
      </c>
      <c r="B34" s="215">
        <v>0</v>
      </c>
      <c r="C34" s="216">
        <v>0</v>
      </c>
      <c r="D34" s="217">
        <v>0</v>
      </c>
      <c r="E34" s="215" t="s">
        <v>193</v>
      </c>
      <c r="F34" s="216" t="s">
        <v>193</v>
      </c>
      <c r="G34" s="217" t="s">
        <v>193</v>
      </c>
      <c r="H34" s="215" t="s">
        <v>193</v>
      </c>
      <c r="I34" s="216" t="s">
        <v>193</v>
      </c>
      <c r="J34" s="217" t="s">
        <v>193</v>
      </c>
      <c r="K34" s="215">
        <v>181186623.871</v>
      </c>
      <c r="L34" s="216">
        <v>175227699.471</v>
      </c>
      <c r="M34" s="217">
        <v>5799323.752</v>
      </c>
      <c r="N34" s="219" t="str">
        <f>A34</f>
        <v>宮崎県計</v>
      </c>
    </row>
    <row r="35" spans="1:14" s="12" customFormat="1" ht="18" customHeight="1">
      <c r="A35" s="13"/>
      <c r="B35" s="220"/>
      <c r="C35" s="221"/>
      <c r="D35" s="222"/>
      <c r="E35" s="220"/>
      <c r="F35" s="221"/>
      <c r="G35" s="222"/>
      <c r="H35" s="220"/>
      <c r="I35" s="221"/>
      <c r="J35" s="222"/>
      <c r="K35" s="220"/>
      <c r="L35" s="221"/>
      <c r="M35" s="222"/>
      <c r="N35" s="224"/>
    </row>
    <row r="36" spans="1:14" ht="18" customHeight="1">
      <c r="A36" s="71" t="s">
        <v>178</v>
      </c>
      <c r="B36" s="225">
        <v>0</v>
      </c>
      <c r="C36" s="226">
        <v>0</v>
      </c>
      <c r="D36" s="227">
        <v>0</v>
      </c>
      <c r="E36" s="225">
        <v>0</v>
      </c>
      <c r="F36" s="226">
        <v>0</v>
      </c>
      <c r="G36" s="227">
        <v>0</v>
      </c>
      <c r="H36" s="225">
        <v>1242373.005</v>
      </c>
      <c r="I36" s="226">
        <v>1236026.825</v>
      </c>
      <c r="J36" s="227">
        <v>6346.18</v>
      </c>
      <c r="K36" s="225">
        <v>134386547.858</v>
      </c>
      <c r="L36" s="226">
        <v>131593869.459</v>
      </c>
      <c r="M36" s="227">
        <v>2624332.002</v>
      </c>
      <c r="N36" s="229" t="str">
        <f>A36</f>
        <v>鹿児島</v>
      </c>
    </row>
    <row r="37" spans="1:14" ht="18" customHeight="1">
      <c r="A37" s="70" t="s">
        <v>179</v>
      </c>
      <c r="B37" s="212">
        <v>0</v>
      </c>
      <c r="C37" s="210">
        <v>0</v>
      </c>
      <c r="D37" s="211">
        <v>0</v>
      </c>
      <c r="E37" s="212">
        <v>0</v>
      </c>
      <c r="F37" s="210">
        <v>0</v>
      </c>
      <c r="G37" s="211">
        <v>0</v>
      </c>
      <c r="H37" s="212">
        <v>50386.136</v>
      </c>
      <c r="I37" s="210">
        <v>50209.476</v>
      </c>
      <c r="J37" s="211">
        <v>176.66</v>
      </c>
      <c r="K37" s="212">
        <v>12915965.855</v>
      </c>
      <c r="L37" s="210">
        <v>12435882.578</v>
      </c>
      <c r="M37" s="211">
        <v>467009.16</v>
      </c>
      <c r="N37" s="214" t="str">
        <f t="shared" si="0"/>
        <v>川　内</v>
      </c>
    </row>
    <row r="38" spans="1:14" ht="18" customHeight="1">
      <c r="A38" s="70" t="s">
        <v>180</v>
      </c>
      <c r="B38" s="212">
        <v>0</v>
      </c>
      <c r="C38" s="210">
        <v>0</v>
      </c>
      <c r="D38" s="211">
        <v>0</v>
      </c>
      <c r="E38" s="212">
        <v>0</v>
      </c>
      <c r="F38" s="210">
        <v>0</v>
      </c>
      <c r="G38" s="211">
        <v>0</v>
      </c>
      <c r="H38" s="212">
        <v>43808.451</v>
      </c>
      <c r="I38" s="210">
        <v>43740.707</v>
      </c>
      <c r="J38" s="211">
        <v>66</v>
      </c>
      <c r="K38" s="212">
        <v>16891163.761</v>
      </c>
      <c r="L38" s="210">
        <v>16478936.551</v>
      </c>
      <c r="M38" s="211">
        <v>401969.71</v>
      </c>
      <c r="N38" s="214" t="str">
        <f t="shared" si="0"/>
        <v>鹿　屋</v>
      </c>
    </row>
    <row r="39" spans="1:14" ht="18" customHeight="1">
      <c r="A39" s="70" t="s">
        <v>181</v>
      </c>
      <c r="B39" s="212">
        <v>0</v>
      </c>
      <c r="C39" s="210">
        <v>0</v>
      </c>
      <c r="D39" s="211">
        <v>0</v>
      </c>
      <c r="E39" s="212">
        <v>0</v>
      </c>
      <c r="F39" s="210">
        <v>0</v>
      </c>
      <c r="G39" s="211">
        <v>0</v>
      </c>
      <c r="H39" s="212">
        <v>143375.958</v>
      </c>
      <c r="I39" s="210">
        <v>143331.738</v>
      </c>
      <c r="J39" s="211">
        <v>44.22</v>
      </c>
      <c r="K39" s="212">
        <v>11036974.205</v>
      </c>
      <c r="L39" s="210">
        <v>10672671.827</v>
      </c>
      <c r="M39" s="211">
        <v>348741.217</v>
      </c>
      <c r="N39" s="214" t="str">
        <f t="shared" si="0"/>
        <v>大　島</v>
      </c>
    </row>
    <row r="40" spans="1:14" ht="18" customHeight="1">
      <c r="A40" s="70" t="s">
        <v>182</v>
      </c>
      <c r="B40" s="212">
        <v>0</v>
      </c>
      <c r="C40" s="210">
        <v>0</v>
      </c>
      <c r="D40" s="211">
        <v>0</v>
      </c>
      <c r="E40" s="212">
        <v>0</v>
      </c>
      <c r="F40" s="210">
        <v>0</v>
      </c>
      <c r="G40" s="211">
        <v>0</v>
      </c>
      <c r="H40" s="212">
        <v>10904.593</v>
      </c>
      <c r="I40" s="210">
        <v>10904.593</v>
      </c>
      <c r="J40" s="211">
        <v>0</v>
      </c>
      <c r="K40" s="212">
        <v>12069832.369</v>
      </c>
      <c r="L40" s="210">
        <v>11873178.137</v>
      </c>
      <c r="M40" s="211">
        <v>190184.123</v>
      </c>
      <c r="N40" s="214" t="str">
        <f t="shared" si="0"/>
        <v>出　水</v>
      </c>
    </row>
    <row r="41" spans="1:14" ht="18" customHeight="1">
      <c r="A41" s="70" t="s">
        <v>183</v>
      </c>
      <c r="B41" s="212">
        <v>0</v>
      </c>
      <c r="C41" s="210">
        <v>0</v>
      </c>
      <c r="D41" s="211">
        <v>0</v>
      </c>
      <c r="E41" s="212">
        <v>0</v>
      </c>
      <c r="F41" s="210">
        <v>0</v>
      </c>
      <c r="G41" s="211">
        <v>0</v>
      </c>
      <c r="H41" s="212">
        <v>8418.305</v>
      </c>
      <c r="I41" s="210">
        <v>7037.585</v>
      </c>
      <c r="J41" s="211">
        <v>1380.72</v>
      </c>
      <c r="K41" s="212">
        <v>4569130.952</v>
      </c>
      <c r="L41" s="210">
        <v>4478790.04</v>
      </c>
      <c r="M41" s="211">
        <v>85320.064</v>
      </c>
      <c r="N41" s="214" t="str">
        <f t="shared" si="0"/>
        <v>指　宿</v>
      </c>
    </row>
    <row r="42" spans="1:14" ht="18" customHeight="1">
      <c r="A42" s="70" t="s">
        <v>184</v>
      </c>
      <c r="B42" s="212">
        <v>0</v>
      </c>
      <c r="C42" s="210">
        <v>0</v>
      </c>
      <c r="D42" s="211">
        <v>0</v>
      </c>
      <c r="E42" s="212">
        <v>0</v>
      </c>
      <c r="F42" s="210">
        <v>0</v>
      </c>
      <c r="G42" s="211">
        <v>0</v>
      </c>
      <c r="H42" s="212">
        <v>5693.935</v>
      </c>
      <c r="I42" s="210">
        <v>5693.935</v>
      </c>
      <c r="J42" s="211">
        <v>0</v>
      </c>
      <c r="K42" s="212">
        <v>4250448.225</v>
      </c>
      <c r="L42" s="210">
        <v>4036809.357</v>
      </c>
      <c r="M42" s="211">
        <v>208677.701</v>
      </c>
      <c r="N42" s="214" t="str">
        <f t="shared" si="0"/>
        <v>種子島</v>
      </c>
    </row>
    <row r="43" spans="1:14" ht="18" customHeight="1">
      <c r="A43" s="70" t="s">
        <v>185</v>
      </c>
      <c r="B43" s="212">
        <v>0</v>
      </c>
      <c r="C43" s="210">
        <v>0</v>
      </c>
      <c r="D43" s="211">
        <v>0</v>
      </c>
      <c r="E43" s="212">
        <v>0</v>
      </c>
      <c r="F43" s="210">
        <v>0</v>
      </c>
      <c r="G43" s="211">
        <v>0</v>
      </c>
      <c r="H43" s="212">
        <v>9167.29</v>
      </c>
      <c r="I43" s="210">
        <v>9167.29</v>
      </c>
      <c r="J43" s="211">
        <v>0</v>
      </c>
      <c r="K43" s="212">
        <v>18545273.425</v>
      </c>
      <c r="L43" s="210">
        <v>18320023.313</v>
      </c>
      <c r="M43" s="211">
        <v>222486.469</v>
      </c>
      <c r="N43" s="214" t="str">
        <f t="shared" si="0"/>
        <v>知　覧</v>
      </c>
    </row>
    <row r="44" spans="1:14" ht="18" customHeight="1">
      <c r="A44" s="70" t="s">
        <v>186</v>
      </c>
      <c r="B44" s="212">
        <v>0</v>
      </c>
      <c r="C44" s="210">
        <v>0</v>
      </c>
      <c r="D44" s="211">
        <v>0</v>
      </c>
      <c r="E44" s="212">
        <v>0</v>
      </c>
      <c r="F44" s="210">
        <v>0</v>
      </c>
      <c r="G44" s="211">
        <v>0</v>
      </c>
      <c r="H44" s="212">
        <v>8529.24</v>
      </c>
      <c r="I44" s="210">
        <v>8529.24</v>
      </c>
      <c r="J44" s="211">
        <v>0</v>
      </c>
      <c r="K44" s="212">
        <v>17743119.015</v>
      </c>
      <c r="L44" s="210">
        <v>17507810.805</v>
      </c>
      <c r="M44" s="211">
        <v>228499.423</v>
      </c>
      <c r="N44" s="214" t="str">
        <f t="shared" si="0"/>
        <v>伊集院</v>
      </c>
    </row>
    <row r="45" spans="1:14" ht="18" customHeight="1">
      <c r="A45" s="70" t="s">
        <v>187</v>
      </c>
      <c r="B45" s="212">
        <v>0</v>
      </c>
      <c r="C45" s="210">
        <v>0</v>
      </c>
      <c r="D45" s="211">
        <v>0</v>
      </c>
      <c r="E45" s="212">
        <v>0</v>
      </c>
      <c r="F45" s="210">
        <v>0</v>
      </c>
      <c r="G45" s="211">
        <v>0</v>
      </c>
      <c r="H45" s="212">
        <v>2068631.81</v>
      </c>
      <c r="I45" s="210">
        <v>2066330.73</v>
      </c>
      <c r="J45" s="211">
        <v>2258.28</v>
      </c>
      <c r="K45" s="212">
        <v>25055257.494</v>
      </c>
      <c r="L45" s="210">
        <v>24371135.808</v>
      </c>
      <c r="M45" s="211">
        <v>649163.189</v>
      </c>
      <c r="N45" s="214" t="str">
        <f t="shared" si="0"/>
        <v>加治木</v>
      </c>
    </row>
    <row r="46" spans="1:14" ht="18" customHeight="1">
      <c r="A46" s="70" t="s">
        <v>188</v>
      </c>
      <c r="B46" s="212">
        <v>0</v>
      </c>
      <c r="C46" s="210">
        <v>0</v>
      </c>
      <c r="D46" s="211">
        <v>0</v>
      </c>
      <c r="E46" s="212">
        <v>0</v>
      </c>
      <c r="F46" s="210">
        <v>0</v>
      </c>
      <c r="G46" s="211">
        <v>0</v>
      </c>
      <c r="H46" s="212">
        <v>12832.322</v>
      </c>
      <c r="I46" s="210">
        <v>12832.322</v>
      </c>
      <c r="J46" s="211">
        <v>0</v>
      </c>
      <c r="K46" s="212">
        <v>11688961.135</v>
      </c>
      <c r="L46" s="210">
        <v>11513557.171</v>
      </c>
      <c r="M46" s="211">
        <v>173260.665</v>
      </c>
      <c r="N46" s="214" t="str">
        <f t="shared" si="0"/>
        <v>大　隅</v>
      </c>
    </row>
    <row r="47" spans="1:14" s="3" customFormat="1" ht="18" customHeight="1">
      <c r="A47" s="67" t="s">
        <v>189</v>
      </c>
      <c r="B47" s="215">
        <v>0</v>
      </c>
      <c r="C47" s="216">
        <v>0</v>
      </c>
      <c r="D47" s="217">
        <v>0</v>
      </c>
      <c r="E47" s="215">
        <v>0</v>
      </c>
      <c r="F47" s="216">
        <v>0</v>
      </c>
      <c r="G47" s="217">
        <v>0</v>
      </c>
      <c r="H47" s="215">
        <v>3604121.045</v>
      </c>
      <c r="I47" s="216">
        <v>3593804.441</v>
      </c>
      <c r="J47" s="217">
        <v>10272.06</v>
      </c>
      <c r="K47" s="215">
        <v>269152674.294</v>
      </c>
      <c r="L47" s="216">
        <v>263282665.046</v>
      </c>
      <c r="M47" s="217">
        <v>5599643.723</v>
      </c>
      <c r="N47" s="219" t="str">
        <f t="shared" si="0"/>
        <v>鹿児島県計</v>
      </c>
    </row>
    <row r="48" spans="1:14" s="12" customFormat="1" ht="18" customHeight="1">
      <c r="A48" s="13"/>
      <c r="B48" s="278"/>
      <c r="C48" s="279"/>
      <c r="D48" s="280"/>
      <c r="E48" s="278"/>
      <c r="F48" s="279"/>
      <c r="G48" s="280"/>
      <c r="H48" s="278"/>
      <c r="I48" s="279"/>
      <c r="J48" s="280"/>
      <c r="K48" s="278"/>
      <c r="L48" s="279"/>
      <c r="M48" s="280"/>
      <c r="N48" s="14"/>
    </row>
    <row r="49" spans="1:14" s="3" customFormat="1" ht="18" customHeight="1" thickBot="1">
      <c r="A49" s="69" t="s">
        <v>35</v>
      </c>
      <c r="B49" s="269">
        <v>0</v>
      </c>
      <c r="C49" s="270">
        <v>0</v>
      </c>
      <c r="D49" s="271">
        <v>0</v>
      </c>
      <c r="E49" s="269">
        <v>0</v>
      </c>
      <c r="F49" s="270">
        <v>0</v>
      </c>
      <c r="G49" s="271">
        <v>0</v>
      </c>
      <c r="H49" s="269" t="s">
        <v>193</v>
      </c>
      <c r="I49" s="270" t="s">
        <v>193</v>
      </c>
      <c r="J49" s="271" t="s">
        <v>193</v>
      </c>
      <c r="K49" s="269">
        <v>14196062.249</v>
      </c>
      <c r="L49" s="270">
        <v>3842793.949</v>
      </c>
      <c r="M49" s="271">
        <v>9152977.882</v>
      </c>
      <c r="N49" s="77" t="str">
        <f t="shared" si="0"/>
        <v>局引受分</v>
      </c>
    </row>
    <row r="50" spans="1:14" s="3" customFormat="1" ht="18" customHeight="1" thickBot="1" thickTop="1">
      <c r="A50" s="73" t="s">
        <v>190</v>
      </c>
      <c r="B50" s="273" t="s">
        <v>193</v>
      </c>
      <c r="C50" s="274" t="s">
        <v>193</v>
      </c>
      <c r="D50" s="275" t="s">
        <v>193</v>
      </c>
      <c r="E50" s="273" t="s">
        <v>193</v>
      </c>
      <c r="F50" s="274" t="s">
        <v>193</v>
      </c>
      <c r="G50" s="275" t="s">
        <v>193</v>
      </c>
      <c r="H50" s="273">
        <v>10905246.611</v>
      </c>
      <c r="I50" s="274">
        <v>10870215.104</v>
      </c>
      <c r="J50" s="275">
        <v>33862.123</v>
      </c>
      <c r="K50" s="273">
        <v>1005039073.188</v>
      </c>
      <c r="L50" s="274">
        <v>964288834.845</v>
      </c>
      <c r="M50" s="275">
        <v>38761535.524</v>
      </c>
      <c r="N50" s="76" t="str">
        <f t="shared" si="0"/>
        <v>総計</v>
      </c>
    </row>
  </sheetData>
  <sheetProtection/>
  <mergeCells count="6">
    <mergeCell ref="N2:N3"/>
    <mergeCell ref="A2:A3"/>
    <mergeCell ref="B2:D2"/>
    <mergeCell ref="H2:J2"/>
    <mergeCell ref="K2:M2"/>
    <mergeCell ref="E2:G2"/>
  </mergeCells>
  <printOptions/>
  <pageMargins left="0.6692913385826772" right="0.4724409448818898" top="0.984251968503937" bottom="0.984251968503937" header="0.5118110236220472" footer="0.5118110236220472"/>
  <pageSetup horizontalDpi="1200" verticalDpi="1200" orientation="landscape" paperSize="9" scale="85" r:id="rId1"/>
  <headerFooter alignWithMargins="0">
    <oddFooter>&amp;R熊本国税局
国税徴収１
(H21)</oddFooter>
  </headerFooter>
  <rowBreaks count="1" manualBreakCount="1">
    <brk id="27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F17" sqref="F17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3.00390625" style="2" bestFit="1" customWidth="1"/>
    <col min="5" max="5" width="14.25390625" style="2" customWidth="1"/>
    <col min="6" max="6" width="16.75390625" style="2" customWidth="1"/>
    <col min="7" max="16384" width="8.625" style="2" customWidth="1"/>
  </cols>
  <sheetData>
    <row r="1" spans="1:6" ht="15">
      <c r="A1" s="304" t="s">
        <v>101</v>
      </c>
      <c r="B1" s="304"/>
      <c r="C1" s="304"/>
      <c r="D1" s="304"/>
      <c r="E1" s="304"/>
      <c r="F1" s="304"/>
    </row>
    <row r="2" spans="1:6" ht="14.25" customHeight="1" thickBot="1">
      <c r="A2" s="364" t="s">
        <v>102</v>
      </c>
      <c r="B2" s="364"/>
      <c r="C2" s="364"/>
      <c r="D2" s="364"/>
      <c r="E2" s="364"/>
      <c r="F2" s="364"/>
    </row>
    <row r="3" spans="1:6" ht="18" customHeight="1">
      <c r="A3" s="300" t="s">
        <v>103</v>
      </c>
      <c r="B3" s="365"/>
      <c r="C3" s="301"/>
      <c r="D3" s="297" t="s">
        <v>42</v>
      </c>
      <c r="E3" s="298"/>
      <c r="F3" s="362"/>
    </row>
    <row r="4" spans="1:6" ht="15" customHeight="1">
      <c r="A4" s="302"/>
      <c r="B4" s="366"/>
      <c r="C4" s="303"/>
      <c r="D4" s="353" t="s">
        <v>43</v>
      </c>
      <c r="E4" s="354"/>
      <c r="F4" s="196" t="s">
        <v>130</v>
      </c>
    </row>
    <row r="5" spans="1:6" s="32" customFormat="1" ht="15" customHeight="1">
      <c r="A5" s="37"/>
      <c r="B5" s="38"/>
      <c r="C5" s="79"/>
      <c r="D5" s="195"/>
      <c r="E5" s="194" t="s">
        <v>44</v>
      </c>
      <c r="F5" s="96" t="s">
        <v>2</v>
      </c>
    </row>
    <row r="6" spans="1:6" ht="27" customHeight="1">
      <c r="A6" s="367" t="s">
        <v>45</v>
      </c>
      <c r="B6" s="370" t="s">
        <v>46</v>
      </c>
      <c r="C6" s="371"/>
      <c r="D6" s="193"/>
      <c r="E6" s="192">
        <v>1</v>
      </c>
      <c r="F6" s="191">
        <v>11770</v>
      </c>
    </row>
    <row r="7" spans="1:6" ht="27" customHeight="1">
      <c r="A7" s="368"/>
      <c r="B7" s="351" t="s">
        <v>47</v>
      </c>
      <c r="C7" s="352"/>
      <c r="D7" s="184"/>
      <c r="E7" s="170">
        <v>11</v>
      </c>
      <c r="F7" s="169">
        <v>807390</v>
      </c>
    </row>
    <row r="8" spans="1:6" ht="27" customHeight="1">
      <c r="A8" s="368"/>
      <c r="B8" s="351" t="s">
        <v>48</v>
      </c>
      <c r="C8" s="352"/>
      <c r="D8" s="184"/>
      <c r="E8" s="170" t="s">
        <v>192</v>
      </c>
      <c r="F8" s="169" t="s">
        <v>192</v>
      </c>
    </row>
    <row r="9" spans="1:6" ht="27" customHeight="1">
      <c r="A9" s="368"/>
      <c r="B9" s="355" t="s">
        <v>104</v>
      </c>
      <c r="C9" s="78" t="s">
        <v>49</v>
      </c>
      <c r="D9" s="184"/>
      <c r="E9" s="170">
        <v>3</v>
      </c>
      <c r="F9" s="169">
        <v>16450</v>
      </c>
    </row>
    <row r="10" spans="1:6" ht="27" customHeight="1">
      <c r="A10" s="368"/>
      <c r="B10" s="356"/>
      <c r="C10" s="78" t="s">
        <v>50</v>
      </c>
      <c r="D10" s="184"/>
      <c r="E10" s="170" t="s">
        <v>192</v>
      </c>
      <c r="F10" s="169">
        <v>77854</v>
      </c>
    </row>
    <row r="11" spans="1:6" ht="27" customHeight="1">
      <c r="A11" s="368"/>
      <c r="B11" s="356"/>
      <c r="C11" s="322" t="s">
        <v>51</v>
      </c>
      <c r="D11" s="183" t="s">
        <v>52</v>
      </c>
      <c r="E11" s="182" t="s">
        <v>192</v>
      </c>
      <c r="F11" s="181" t="s">
        <v>192</v>
      </c>
    </row>
    <row r="12" spans="1:6" ht="27" customHeight="1">
      <c r="A12" s="368"/>
      <c r="B12" s="356"/>
      <c r="C12" s="363"/>
      <c r="D12" s="180"/>
      <c r="E12" s="179">
        <v>8</v>
      </c>
      <c r="F12" s="178">
        <v>711856</v>
      </c>
    </row>
    <row r="13" spans="1:6" s="3" customFormat="1" ht="27" customHeight="1">
      <c r="A13" s="368"/>
      <c r="B13" s="356"/>
      <c r="C13" s="83" t="s">
        <v>1</v>
      </c>
      <c r="D13" s="171"/>
      <c r="E13" s="190">
        <v>11</v>
      </c>
      <c r="F13" s="189">
        <v>806160</v>
      </c>
    </row>
    <row r="14" spans="1:6" ht="27" customHeight="1">
      <c r="A14" s="369"/>
      <c r="B14" s="357" t="s">
        <v>53</v>
      </c>
      <c r="C14" s="358"/>
      <c r="D14" s="188"/>
      <c r="E14" s="187">
        <v>1</v>
      </c>
      <c r="F14" s="186">
        <v>13000</v>
      </c>
    </row>
    <row r="15" spans="1:6" ht="27" customHeight="1">
      <c r="A15" s="338" t="s">
        <v>54</v>
      </c>
      <c r="B15" s="341" t="s">
        <v>55</v>
      </c>
      <c r="C15" s="341"/>
      <c r="D15" s="185"/>
      <c r="E15" s="173" t="s">
        <v>192</v>
      </c>
      <c r="F15" s="172" t="s">
        <v>192</v>
      </c>
    </row>
    <row r="16" spans="1:6" ht="27" customHeight="1">
      <c r="A16" s="339"/>
      <c r="B16" s="345" t="s">
        <v>147</v>
      </c>
      <c r="C16" s="345"/>
      <c r="D16" s="184"/>
      <c r="E16" s="170" t="s">
        <v>192</v>
      </c>
      <c r="F16" s="169" t="s">
        <v>192</v>
      </c>
    </row>
    <row r="17" spans="1:6" ht="27" customHeight="1">
      <c r="A17" s="339"/>
      <c r="B17" s="346" t="s">
        <v>56</v>
      </c>
      <c r="C17" s="347"/>
      <c r="D17" s="183" t="s">
        <v>52</v>
      </c>
      <c r="E17" s="182" t="s">
        <v>191</v>
      </c>
      <c r="F17" s="181">
        <v>724</v>
      </c>
    </row>
    <row r="18" spans="1:6" ht="27" customHeight="1">
      <c r="A18" s="339"/>
      <c r="B18" s="348"/>
      <c r="C18" s="349"/>
      <c r="D18" s="180"/>
      <c r="E18" s="179">
        <v>8</v>
      </c>
      <c r="F18" s="178">
        <v>711856</v>
      </c>
    </row>
    <row r="19" spans="1:6" ht="27" customHeight="1">
      <c r="A19" s="339"/>
      <c r="B19" s="345" t="s">
        <v>57</v>
      </c>
      <c r="C19" s="345"/>
      <c r="D19" s="171"/>
      <c r="E19" s="170" t="s">
        <v>192</v>
      </c>
      <c r="F19" s="169" t="s">
        <v>192</v>
      </c>
    </row>
    <row r="20" spans="1:6" ht="27" customHeight="1">
      <c r="A20" s="339"/>
      <c r="B20" s="345" t="s">
        <v>58</v>
      </c>
      <c r="C20" s="345"/>
      <c r="D20" s="171"/>
      <c r="E20" s="170" t="s">
        <v>192</v>
      </c>
      <c r="F20" s="169" t="s">
        <v>192</v>
      </c>
    </row>
    <row r="21" spans="1:6" ht="27" customHeight="1">
      <c r="A21" s="339"/>
      <c r="B21" s="345" t="s">
        <v>148</v>
      </c>
      <c r="C21" s="345"/>
      <c r="D21" s="171"/>
      <c r="E21" s="170" t="s">
        <v>192</v>
      </c>
      <c r="F21" s="169" t="s">
        <v>192</v>
      </c>
    </row>
    <row r="22" spans="1:6" ht="27" customHeight="1">
      <c r="A22" s="339"/>
      <c r="B22" s="345" t="s">
        <v>59</v>
      </c>
      <c r="C22" s="345"/>
      <c r="D22" s="171"/>
      <c r="E22" s="170">
        <v>8</v>
      </c>
      <c r="F22" s="169">
        <v>712580</v>
      </c>
    </row>
    <row r="23" spans="1:6" ht="27" customHeight="1">
      <c r="A23" s="340"/>
      <c r="B23" s="350" t="s">
        <v>60</v>
      </c>
      <c r="C23" s="350"/>
      <c r="D23" s="177"/>
      <c r="E23" s="176" t="s">
        <v>192</v>
      </c>
      <c r="F23" s="175" t="s">
        <v>192</v>
      </c>
    </row>
    <row r="24" spans="1:6" ht="27" customHeight="1">
      <c r="A24" s="342" t="s">
        <v>61</v>
      </c>
      <c r="B24" s="344" t="s">
        <v>62</v>
      </c>
      <c r="C24" s="344"/>
      <c r="D24" s="174"/>
      <c r="E24" s="173" t="s">
        <v>192</v>
      </c>
      <c r="F24" s="172" t="s">
        <v>192</v>
      </c>
    </row>
    <row r="25" spans="1:6" ht="27" customHeight="1">
      <c r="A25" s="339"/>
      <c r="B25" s="345" t="s">
        <v>47</v>
      </c>
      <c r="C25" s="345"/>
      <c r="D25" s="171"/>
      <c r="E25" s="170" t="s">
        <v>192</v>
      </c>
      <c r="F25" s="169" t="s">
        <v>192</v>
      </c>
    </row>
    <row r="26" spans="1:6" ht="27" customHeight="1">
      <c r="A26" s="339"/>
      <c r="B26" s="345" t="s">
        <v>49</v>
      </c>
      <c r="C26" s="345"/>
      <c r="D26" s="171"/>
      <c r="E26" s="170" t="s">
        <v>192</v>
      </c>
      <c r="F26" s="169" t="s">
        <v>192</v>
      </c>
    </row>
    <row r="27" spans="1:6" ht="27" customHeight="1">
      <c r="A27" s="339"/>
      <c r="B27" s="345" t="s">
        <v>50</v>
      </c>
      <c r="C27" s="345"/>
      <c r="D27" s="171"/>
      <c r="E27" s="170" t="s">
        <v>192</v>
      </c>
      <c r="F27" s="169" t="s">
        <v>192</v>
      </c>
    </row>
    <row r="28" spans="1:6" ht="27" customHeight="1">
      <c r="A28" s="339"/>
      <c r="B28" s="345" t="s">
        <v>63</v>
      </c>
      <c r="C28" s="345"/>
      <c r="D28" s="171"/>
      <c r="E28" s="170" t="s">
        <v>192</v>
      </c>
      <c r="F28" s="169" t="s">
        <v>192</v>
      </c>
    </row>
    <row r="29" spans="1:6" ht="27" customHeight="1" thickBot="1">
      <c r="A29" s="343"/>
      <c r="B29" s="361" t="s">
        <v>64</v>
      </c>
      <c r="C29" s="361"/>
      <c r="D29" s="168"/>
      <c r="E29" s="167" t="s">
        <v>192</v>
      </c>
      <c r="F29" s="166" t="s">
        <v>192</v>
      </c>
    </row>
    <row r="30" spans="1:6" ht="4.5" customHeight="1">
      <c r="A30" s="85"/>
      <c r="B30" s="86"/>
      <c r="C30" s="86"/>
      <c r="D30" s="87"/>
      <c r="E30" s="87"/>
      <c r="F30" s="87"/>
    </row>
    <row r="31" spans="1:6" s="1" customFormat="1" ht="28.5" customHeight="1">
      <c r="A31" s="88" t="s">
        <v>105</v>
      </c>
      <c r="B31" s="359" t="s">
        <v>139</v>
      </c>
      <c r="C31" s="359"/>
      <c r="D31" s="359"/>
      <c r="E31" s="359"/>
      <c r="F31" s="359"/>
    </row>
    <row r="32" spans="1:6" s="1" customFormat="1" ht="24.75" customHeight="1">
      <c r="A32" s="89" t="s">
        <v>106</v>
      </c>
      <c r="B32" s="360" t="s">
        <v>107</v>
      </c>
      <c r="C32" s="360"/>
      <c r="D32" s="360"/>
      <c r="E32" s="360"/>
      <c r="F32" s="360"/>
    </row>
    <row r="33" spans="1:6" ht="24.75" customHeight="1">
      <c r="A33" s="90" t="s">
        <v>108</v>
      </c>
      <c r="B33" s="360" t="s">
        <v>109</v>
      </c>
      <c r="C33" s="360"/>
      <c r="D33" s="360"/>
      <c r="E33" s="360"/>
      <c r="F33" s="360"/>
    </row>
  </sheetData>
  <sheetProtection/>
  <mergeCells count="31">
    <mergeCell ref="D3:F3"/>
    <mergeCell ref="B27:C27"/>
    <mergeCell ref="C11:C12"/>
    <mergeCell ref="B16:C16"/>
    <mergeCell ref="A1:F1"/>
    <mergeCell ref="A2:F2"/>
    <mergeCell ref="A3:C4"/>
    <mergeCell ref="B7:C7"/>
    <mergeCell ref="A6:A14"/>
    <mergeCell ref="B6:C6"/>
    <mergeCell ref="B33:F33"/>
    <mergeCell ref="B28:C28"/>
    <mergeCell ref="B29:C29"/>
    <mergeCell ref="B19:C19"/>
    <mergeCell ref="B20:C20"/>
    <mergeCell ref="B32:F32"/>
    <mergeCell ref="B8:C8"/>
    <mergeCell ref="B26:C26"/>
    <mergeCell ref="D4:E4"/>
    <mergeCell ref="B9:B13"/>
    <mergeCell ref="B14:C14"/>
    <mergeCell ref="B31:F31"/>
    <mergeCell ref="A15:A23"/>
    <mergeCell ref="B15:C15"/>
    <mergeCell ref="A24:A29"/>
    <mergeCell ref="B24:C24"/>
    <mergeCell ref="B25:C25"/>
    <mergeCell ref="B21:C21"/>
    <mergeCell ref="B17:C18"/>
    <mergeCell ref="B22:C22"/>
    <mergeCell ref="B23:C23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6" r:id="rId1"/>
  <headerFooter alignWithMargins="0">
    <oddFooter>&amp;R熊本国税局
国税徴収２
(H21)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D22" sqref="D22"/>
    </sheetView>
  </sheetViews>
  <sheetFormatPr defaultColWidth="9.00390625" defaultRowHeight="13.5"/>
  <cols>
    <col min="1" max="1" width="9.00390625" style="164" customWidth="1"/>
    <col min="2" max="2" width="15.50390625" style="164" bestFit="1" customWidth="1"/>
    <col min="3" max="3" width="3.00390625" style="164" customWidth="1"/>
    <col min="4" max="5" width="18.00390625" style="164" customWidth="1"/>
    <col min="6" max="16384" width="9.00390625" style="164" customWidth="1"/>
  </cols>
  <sheetData>
    <row r="1" s="92" customFormat="1" ht="14.25" thickBot="1">
      <c r="A1" s="91" t="s">
        <v>65</v>
      </c>
    </row>
    <row r="2" spans="1:5" ht="19.5" customHeight="1">
      <c r="A2" s="300" t="s">
        <v>195</v>
      </c>
      <c r="B2" s="301"/>
      <c r="C2" s="372" t="s">
        <v>196</v>
      </c>
      <c r="D2" s="373"/>
      <c r="E2" s="374"/>
    </row>
    <row r="3" spans="1:5" ht="19.5" customHeight="1">
      <c r="A3" s="302"/>
      <c r="B3" s="303"/>
      <c r="C3" s="375" t="s">
        <v>197</v>
      </c>
      <c r="D3" s="376"/>
      <c r="E3" s="93" t="s">
        <v>198</v>
      </c>
    </row>
    <row r="4" spans="1:5" s="165" customFormat="1" ht="13.5">
      <c r="A4" s="377" t="s">
        <v>199</v>
      </c>
      <c r="B4" s="94"/>
      <c r="C4" s="80"/>
      <c r="D4" s="95" t="s">
        <v>200</v>
      </c>
      <c r="E4" s="96" t="s">
        <v>66</v>
      </c>
    </row>
    <row r="5" spans="1:8" ht="30" customHeight="1">
      <c r="A5" s="378"/>
      <c r="B5" s="160" t="s">
        <v>201</v>
      </c>
      <c r="C5" s="97"/>
      <c r="D5" s="98">
        <v>8</v>
      </c>
      <c r="E5" s="99">
        <v>711856</v>
      </c>
      <c r="F5" s="2"/>
      <c r="G5" s="2"/>
      <c r="H5" s="2"/>
    </row>
    <row r="6" spans="1:8" ht="30" customHeight="1">
      <c r="A6" s="378"/>
      <c r="B6" s="161" t="s">
        <v>202</v>
      </c>
      <c r="C6" s="100"/>
      <c r="D6" s="101" t="s">
        <v>191</v>
      </c>
      <c r="E6" s="102" t="s">
        <v>191</v>
      </c>
      <c r="F6" s="2"/>
      <c r="G6" s="2"/>
      <c r="H6" s="2"/>
    </row>
    <row r="7" spans="1:8" ht="30" customHeight="1">
      <c r="A7" s="378"/>
      <c r="B7" s="161" t="s">
        <v>203</v>
      </c>
      <c r="C7" s="100"/>
      <c r="D7" s="101" t="s">
        <v>191</v>
      </c>
      <c r="E7" s="102" t="s">
        <v>191</v>
      </c>
      <c r="F7" s="2"/>
      <c r="G7" s="2"/>
      <c r="H7" s="2"/>
    </row>
    <row r="8" spans="1:8" ht="30" customHeight="1">
      <c r="A8" s="378"/>
      <c r="B8" s="161" t="s">
        <v>204</v>
      </c>
      <c r="C8" s="100"/>
      <c r="D8" s="101" t="s">
        <v>191</v>
      </c>
      <c r="E8" s="102" t="s">
        <v>191</v>
      </c>
      <c r="F8" s="2"/>
      <c r="G8" s="2"/>
      <c r="H8" s="2"/>
    </row>
    <row r="9" spans="1:8" ht="30" customHeight="1" thickBot="1">
      <c r="A9" s="379"/>
      <c r="B9" s="295" t="s">
        <v>1</v>
      </c>
      <c r="C9" s="103"/>
      <c r="D9" s="104">
        <v>8</v>
      </c>
      <c r="E9" s="296">
        <v>711856</v>
      </c>
      <c r="F9" s="2"/>
      <c r="G9" s="2"/>
      <c r="H9" s="2"/>
    </row>
    <row r="10" spans="1:8" ht="13.5">
      <c r="A10" s="2"/>
      <c r="B10" s="2"/>
      <c r="C10" s="2"/>
      <c r="D10" s="2"/>
      <c r="E10" s="2"/>
      <c r="F10" s="2"/>
      <c r="G10" s="2"/>
      <c r="H10" s="2"/>
    </row>
  </sheetData>
  <sheetProtection/>
  <mergeCells count="4">
    <mergeCell ref="A2:B3"/>
    <mergeCell ref="C2:E2"/>
    <mergeCell ref="C3:D3"/>
    <mergeCell ref="A4:A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&amp;R熊本国税局
国税徴収２
(H21)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workbookViewId="0" topLeftCell="A1">
      <selection activeCell="A1" sqref="A1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bestFit="1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91</v>
      </c>
    </row>
    <row r="2" spans="1:11" ht="16.5" customHeight="1">
      <c r="A2" s="380" t="s">
        <v>92</v>
      </c>
      <c r="B2" s="390" t="s">
        <v>67</v>
      </c>
      <c r="C2" s="391"/>
      <c r="D2" s="392" t="s">
        <v>68</v>
      </c>
      <c r="E2" s="393"/>
      <c r="F2" s="390" t="s">
        <v>93</v>
      </c>
      <c r="G2" s="391"/>
      <c r="H2" s="382" t="s">
        <v>94</v>
      </c>
      <c r="I2" s="384" t="s">
        <v>95</v>
      </c>
      <c r="J2" s="385"/>
      <c r="K2" s="386"/>
    </row>
    <row r="3" spans="1:11" ht="16.5" customHeight="1">
      <c r="A3" s="381"/>
      <c r="B3" s="33" t="s">
        <v>96</v>
      </c>
      <c r="C3" s="19" t="s">
        <v>97</v>
      </c>
      <c r="D3" s="33" t="s">
        <v>96</v>
      </c>
      <c r="E3" s="19" t="s">
        <v>97</v>
      </c>
      <c r="F3" s="33" t="s">
        <v>96</v>
      </c>
      <c r="G3" s="19" t="s">
        <v>97</v>
      </c>
      <c r="H3" s="383"/>
      <c r="I3" s="387"/>
      <c r="J3" s="388"/>
      <c r="K3" s="389"/>
    </row>
    <row r="4" spans="1:11" ht="11.25">
      <c r="A4" s="105"/>
      <c r="B4" s="106" t="s">
        <v>98</v>
      </c>
      <c r="C4" s="65" t="s">
        <v>99</v>
      </c>
      <c r="D4" s="106" t="s">
        <v>98</v>
      </c>
      <c r="E4" s="65" t="s">
        <v>99</v>
      </c>
      <c r="F4" s="106" t="s">
        <v>98</v>
      </c>
      <c r="G4" s="65" t="s">
        <v>99</v>
      </c>
      <c r="H4" s="107" t="s">
        <v>99</v>
      </c>
      <c r="I4" s="108"/>
      <c r="J4" s="109"/>
      <c r="K4" s="110" t="s">
        <v>99</v>
      </c>
    </row>
    <row r="5" spans="1:12" s="162" customFormat="1" ht="30" customHeight="1">
      <c r="A5" s="24" t="s">
        <v>140</v>
      </c>
      <c r="B5" s="111">
        <v>18</v>
      </c>
      <c r="C5" s="112">
        <v>1055121</v>
      </c>
      <c r="D5" s="111">
        <v>15</v>
      </c>
      <c r="E5" s="112">
        <v>429251</v>
      </c>
      <c r="F5" s="111">
        <v>15</v>
      </c>
      <c r="G5" s="112">
        <v>988198</v>
      </c>
      <c r="H5" s="113">
        <v>54462</v>
      </c>
      <c r="I5" s="114" t="s">
        <v>69</v>
      </c>
      <c r="J5" s="115">
        <v>9777</v>
      </c>
      <c r="K5" s="116">
        <v>483713</v>
      </c>
      <c r="L5" s="163"/>
    </row>
    <row r="6" spans="1:12" s="162" customFormat="1" ht="30" customHeight="1">
      <c r="A6" s="118" t="s">
        <v>128</v>
      </c>
      <c r="B6" s="119">
        <v>19</v>
      </c>
      <c r="C6" s="120">
        <v>355731</v>
      </c>
      <c r="D6" s="119">
        <v>18</v>
      </c>
      <c r="E6" s="120">
        <v>329757</v>
      </c>
      <c r="F6" s="119">
        <v>9</v>
      </c>
      <c r="G6" s="120">
        <v>837785</v>
      </c>
      <c r="H6" s="121" t="s">
        <v>191</v>
      </c>
      <c r="I6" s="122" t="s">
        <v>69</v>
      </c>
      <c r="J6" s="123">
        <v>33486</v>
      </c>
      <c r="K6" s="124">
        <v>243413</v>
      </c>
      <c r="L6" s="163"/>
    </row>
    <row r="7" spans="1:12" s="162" customFormat="1" ht="30" customHeight="1">
      <c r="A7" s="118" t="s">
        <v>129</v>
      </c>
      <c r="B7" s="119">
        <v>12</v>
      </c>
      <c r="C7" s="120">
        <v>341956</v>
      </c>
      <c r="D7" s="119">
        <v>15</v>
      </c>
      <c r="E7" s="120">
        <v>839994</v>
      </c>
      <c r="F7" s="119">
        <v>5</v>
      </c>
      <c r="G7" s="120">
        <v>285811</v>
      </c>
      <c r="H7" s="121">
        <v>86344</v>
      </c>
      <c r="I7" s="122" t="s">
        <v>69</v>
      </c>
      <c r="J7" s="123">
        <v>33326</v>
      </c>
      <c r="K7" s="124">
        <v>926338</v>
      </c>
      <c r="L7" s="163"/>
    </row>
    <row r="8" spans="1:12" s="162" customFormat="1" ht="30" customHeight="1">
      <c r="A8" s="118" t="s">
        <v>100</v>
      </c>
      <c r="B8" s="119">
        <v>4</v>
      </c>
      <c r="C8" s="120">
        <v>214989</v>
      </c>
      <c r="D8" s="119">
        <v>8</v>
      </c>
      <c r="E8" s="120">
        <v>404471</v>
      </c>
      <c r="F8" s="119">
        <v>1</v>
      </c>
      <c r="G8" s="120">
        <v>11770</v>
      </c>
      <c r="H8" s="121" t="s">
        <v>191</v>
      </c>
      <c r="I8" s="122" t="s">
        <v>69</v>
      </c>
      <c r="J8" s="123">
        <v>826</v>
      </c>
      <c r="K8" s="124">
        <v>404471</v>
      </c>
      <c r="L8" s="163"/>
    </row>
    <row r="9" spans="1:12" ht="30" customHeight="1" thickBot="1">
      <c r="A9" s="25" t="s">
        <v>136</v>
      </c>
      <c r="B9" s="125">
        <v>11</v>
      </c>
      <c r="C9" s="126">
        <v>807390</v>
      </c>
      <c r="D9" s="125">
        <v>8</v>
      </c>
      <c r="E9" s="126">
        <v>711856</v>
      </c>
      <c r="F9" s="125">
        <v>1</v>
      </c>
      <c r="G9" s="126">
        <v>13000</v>
      </c>
      <c r="H9" s="127" t="s">
        <v>192</v>
      </c>
      <c r="I9" s="128" t="s">
        <v>69</v>
      </c>
      <c r="J9" s="129">
        <v>724</v>
      </c>
      <c r="K9" s="130">
        <v>711856</v>
      </c>
      <c r="L9" s="117"/>
    </row>
    <row r="10" ht="11.25">
      <c r="A10" s="2" t="s">
        <v>70</v>
      </c>
    </row>
  </sheetData>
  <sheetProtection/>
  <mergeCells count="6">
    <mergeCell ref="A2:A3"/>
    <mergeCell ref="H2:H3"/>
    <mergeCell ref="I2:K3"/>
    <mergeCell ref="B2:C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&amp;R熊本国税局
国税徴収２
(H21)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workbookViewId="0" topLeftCell="A1">
      <selection activeCell="A1" sqref="A1:K1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9.75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9.753906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364" t="s">
        <v>81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16.5" customHeight="1">
      <c r="A2" s="300" t="s">
        <v>82</v>
      </c>
      <c r="B2" s="365"/>
      <c r="C2" s="301"/>
      <c r="D2" s="406" t="s">
        <v>83</v>
      </c>
      <c r="E2" s="406"/>
      <c r="F2" s="406" t="s">
        <v>84</v>
      </c>
      <c r="G2" s="406"/>
      <c r="H2" s="406" t="s">
        <v>85</v>
      </c>
      <c r="I2" s="406"/>
      <c r="J2" s="407" t="s">
        <v>71</v>
      </c>
      <c r="K2" s="408"/>
    </row>
    <row r="3" spans="1:11" ht="16.5" customHeight="1">
      <c r="A3" s="302"/>
      <c r="B3" s="366"/>
      <c r="C3" s="303"/>
      <c r="D3" s="33" t="s">
        <v>72</v>
      </c>
      <c r="E3" s="19" t="s">
        <v>86</v>
      </c>
      <c r="F3" s="33" t="s">
        <v>72</v>
      </c>
      <c r="G3" s="19" t="s">
        <v>86</v>
      </c>
      <c r="H3" s="33" t="s">
        <v>72</v>
      </c>
      <c r="I3" s="19" t="s">
        <v>86</v>
      </c>
      <c r="J3" s="33" t="s">
        <v>73</v>
      </c>
      <c r="K3" s="131" t="s">
        <v>74</v>
      </c>
    </row>
    <row r="4" spans="1:11" s="32" customFormat="1" ht="11.25">
      <c r="A4" s="132"/>
      <c r="B4" s="133"/>
      <c r="C4" s="134"/>
      <c r="D4" s="135" t="s">
        <v>44</v>
      </c>
      <c r="E4" s="63" t="s">
        <v>2</v>
      </c>
      <c r="F4" s="135" t="s">
        <v>44</v>
      </c>
      <c r="G4" s="63" t="s">
        <v>2</v>
      </c>
      <c r="H4" s="135" t="s">
        <v>44</v>
      </c>
      <c r="I4" s="63" t="s">
        <v>2</v>
      </c>
      <c r="J4" s="135" t="s">
        <v>44</v>
      </c>
      <c r="K4" s="81" t="s">
        <v>2</v>
      </c>
    </row>
    <row r="5" spans="1:11" ht="28.5" customHeight="1">
      <c r="A5" s="411" t="s">
        <v>45</v>
      </c>
      <c r="B5" s="413" t="s">
        <v>75</v>
      </c>
      <c r="C5" s="414"/>
      <c r="D5" s="136" t="s">
        <v>149</v>
      </c>
      <c r="E5" s="137" t="s">
        <v>149</v>
      </c>
      <c r="F5" s="136" t="s">
        <v>149</v>
      </c>
      <c r="G5" s="137" t="s">
        <v>149</v>
      </c>
      <c r="H5" s="136" t="s">
        <v>149</v>
      </c>
      <c r="I5" s="137" t="s">
        <v>149</v>
      </c>
      <c r="J5" s="136" t="s">
        <v>149</v>
      </c>
      <c r="K5" s="138" t="s">
        <v>149</v>
      </c>
    </row>
    <row r="6" spans="1:11" ht="28.5" customHeight="1">
      <c r="A6" s="411"/>
      <c r="B6" s="409" t="s">
        <v>46</v>
      </c>
      <c r="C6" s="410"/>
      <c r="D6" s="139">
        <v>27</v>
      </c>
      <c r="E6" s="140">
        <v>683868</v>
      </c>
      <c r="F6" s="139">
        <v>10</v>
      </c>
      <c r="G6" s="140">
        <v>3286</v>
      </c>
      <c r="H6" s="139" t="s">
        <v>149</v>
      </c>
      <c r="I6" s="140" t="s">
        <v>149</v>
      </c>
      <c r="J6" s="139">
        <v>37</v>
      </c>
      <c r="K6" s="82">
        <v>687155</v>
      </c>
    </row>
    <row r="7" spans="1:11" ht="28.5" customHeight="1">
      <c r="A7" s="411"/>
      <c r="B7" s="403" t="s">
        <v>75</v>
      </c>
      <c r="C7" s="404"/>
      <c r="D7" s="136" t="s">
        <v>149</v>
      </c>
      <c r="E7" s="137" t="s">
        <v>149</v>
      </c>
      <c r="F7" s="136" t="s">
        <v>149</v>
      </c>
      <c r="G7" s="137" t="s">
        <v>149</v>
      </c>
      <c r="H7" s="136" t="s">
        <v>149</v>
      </c>
      <c r="I7" s="137" t="s">
        <v>149</v>
      </c>
      <c r="J7" s="136" t="s">
        <v>149</v>
      </c>
      <c r="K7" s="138" t="s">
        <v>149</v>
      </c>
    </row>
    <row r="8" spans="1:11" s="1" customFormat="1" ht="28.5" customHeight="1">
      <c r="A8" s="411"/>
      <c r="B8" s="409" t="s">
        <v>47</v>
      </c>
      <c r="C8" s="363"/>
      <c r="D8" s="139">
        <v>65</v>
      </c>
      <c r="E8" s="140">
        <v>557291</v>
      </c>
      <c r="F8" s="139">
        <v>21</v>
      </c>
      <c r="G8" s="140">
        <v>20570</v>
      </c>
      <c r="H8" s="139" t="s">
        <v>149</v>
      </c>
      <c r="I8" s="140" t="s">
        <v>149</v>
      </c>
      <c r="J8" s="139">
        <v>86</v>
      </c>
      <c r="K8" s="82">
        <v>577861</v>
      </c>
    </row>
    <row r="9" spans="1:11" ht="28.5" customHeight="1">
      <c r="A9" s="411"/>
      <c r="B9" s="403" t="s">
        <v>75</v>
      </c>
      <c r="C9" s="404"/>
      <c r="D9" s="136" t="s">
        <v>149</v>
      </c>
      <c r="E9" s="137" t="s">
        <v>149</v>
      </c>
      <c r="F9" s="136" t="s">
        <v>149</v>
      </c>
      <c r="G9" s="137" t="s">
        <v>149</v>
      </c>
      <c r="H9" s="136" t="s">
        <v>149</v>
      </c>
      <c r="I9" s="137" t="s">
        <v>149</v>
      </c>
      <c r="J9" s="136" t="s">
        <v>149</v>
      </c>
      <c r="K9" s="138" t="s">
        <v>149</v>
      </c>
    </row>
    <row r="10" spans="1:11" s="1" customFormat="1" ht="28.5" customHeight="1">
      <c r="A10" s="411"/>
      <c r="B10" s="409" t="s">
        <v>48</v>
      </c>
      <c r="C10" s="363"/>
      <c r="D10" s="139" t="s">
        <v>149</v>
      </c>
      <c r="E10" s="140" t="s">
        <v>149</v>
      </c>
      <c r="F10" s="139" t="s">
        <v>149</v>
      </c>
      <c r="G10" s="140" t="s">
        <v>149</v>
      </c>
      <c r="H10" s="139" t="s">
        <v>149</v>
      </c>
      <c r="I10" s="140" t="s">
        <v>149</v>
      </c>
      <c r="J10" s="139" t="s">
        <v>149</v>
      </c>
      <c r="K10" s="82" t="s">
        <v>149</v>
      </c>
    </row>
    <row r="11" spans="1:11" ht="28.5" customHeight="1">
      <c r="A11" s="411"/>
      <c r="B11" s="405" t="s">
        <v>49</v>
      </c>
      <c r="C11" s="316"/>
      <c r="D11" s="139">
        <v>9</v>
      </c>
      <c r="E11" s="140">
        <v>105772</v>
      </c>
      <c r="F11" s="139">
        <v>1</v>
      </c>
      <c r="G11" s="140">
        <v>2448</v>
      </c>
      <c r="H11" s="139" t="s">
        <v>149</v>
      </c>
      <c r="I11" s="140" t="s">
        <v>149</v>
      </c>
      <c r="J11" s="139">
        <v>10</v>
      </c>
      <c r="K11" s="82">
        <v>108220</v>
      </c>
    </row>
    <row r="12" spans="1:11" ht="28.5" customHeight="1">
      <c r="A12" s="411"/>
      <c r="B12" s="405" t="s">
        <v>50</v>
      </c>
      <c r="C12" s="316"/>
      <c r="D12" s="139">
        <v>7</v>
      </c>
      <c r="E12" s="140">
        <v>473422</v>
      </c>
      <c r="F12" s="139" t="s">
        <v>149</v>
      </c>
      <c r="G12" s="140" t="s">
        <v>149</v>
      </c>
      <c r="H12" s="139" t="s">
        <v>149</v>
      </c>
      <c r="I12" s="140" t="s">
        <v>149</v>
      </c>
      <c r="J12" s="139">
        <v>7</v>
      </c>
      <c r="K12" s="82">
        <v>473422</v>
      </c>
    </row>
    <row r="13" spans="1:11" ht="28.5" customHeight="1">
      <c r="A13" s="411"/>
      <c r="B13" s="405" t="s">
        <v>51</v>
      </c>
      <c r="C13" s="316"/>
      <c r="D13" s="139">
        <v>58</v>
      </c>
      <c r="E13" s="140">
        <v>529668</v>
      </c>
      <c r="F13" s="139">
        <v>22</v>
      </c>
      <c r="G13" s="140">
        <v>9672</v>
      </c>
      <c r="H13" s="139" t="s">
        <v>149</v>
      </c>
      <c r="I13" s="140" t="s">
        <v>149</v>
      </c>
      <c r="J13" s="139">
        <v>80</v>
      </c>
      <c r="K13" s="82">
        <v>539340</v>
      </c>
    </row>
    <row r="14" spans="1:11" ht="28.5" customHeight="1">
      <c r="A14" s="412"/>
      <c r="B14" s="398" t="s">
        <v>53</v>
      </c>
      <c r="C14" s="399"/>
      <c r="D14" s="141">
        <v>18</v>
      </c>
      <c r="E14" s="142">
        <v>132298</v>
      </c>
      <c r="F14" s="141">
        <v>8</v>
      </c>
      <c r="G14" s="142">
        <v>11736</v>
      </c>
      <c r="H14" s="141" t="s">
        <v>149</v>
      </c>
      <c r="I14" s="142" t="s">
        <v>149</v>
      </c>
      <c r="J14" s="141">
        <v>26</v>
      </c>
      <c r="K14" s="143">
        <v>144034</v>
      </c>
    </row>
    <row r="15" spans="1:11" ht="28.5" customHeight="1">
      <c r="A15" s="416" t="s">
        <v>87</v>
      </c>
      <c r="B15" s="396" t="s">
        <v>88</v>
      </c>
      <c r="C15" s="144" t="s">
        <v>89</v>
      </c>
      <c r="D15" s="145">
        <v>77</v>
      </c>
      <c r="E15" s="146">
        <v>1004700</v>
      </c>
      <c r="F15" s="145">
        <v>24</v>
      </c>
      <c r="G15" s="146">
        <v>24240</v>
      </c>
      <c r="H15" s="145" t="s">
        <v>149</v>
      </c>
      <c r="I15" s="146" t="s">
        <v>149</v>
      </c>
      <c r="J15" s="145">
        <v>101</v>
      </c>
      <c r="K15" s="147">
        <v>1028940</v>
      </c>
    </row>
    <row r="16" spans="1:11" ht="28.5" customHeight="1">
      <c r="A16" s="417"/>
      <c r="B16" s="397"/>
      <c r="C16" s="148" t="s">
        <v>76</v>
      </c>
      <c r="D16" s="149" t="s">
        <v>149</v>
      </c>
      <c r="E16" s="150">
        <v>85038</v>
      </c>
      <c r="F16" s="149">
        <v>2</v>
      </c>
      <c r="G16" s="150">
        <v>1909</v>
      </c>
      <c r="H16" s="149" t="s">
        <v>149</v>
      </c>
      <c r="I16" s="150" t="s">
        <v>149</v>
      </c>
      <c r="J16" s="149">
        <v>2</v>
      </c>
      <c r="K16" s="151">
        <v>86948</v>
      </c>
    </row>
    <row r="17" spans="1:11" ht="28.5" customHeight="1">
      <c r="A17" s="418"/>
      <c r="B17" s="398" t="s">
        <v>57</v>
      </c>
      <c r="C17" s="399"/>
      <c r="D17" s="152">
        <v>16</v>
      </c>
      <c r="E17" s="153">
        <v>10364</v>
      </c>
      <c r="F17" s="152">
        <v>28</v>
      </c>
      <c r="G17" s="153">
        <v>10758</v>
      </c>
      <c r="H17" s="152" t="s">
        <v>149</v>
      </c>
      <c r="I17" s="153" t="s">
        <v>149</v>
      </c>
      <c r="J17" s="152">
        <v>44</v>
      </c>
      <c r="K17" s="84">
        <v>21122</v>
      </c>
    </row>
    <row r="18" spans="1:11" ht="28.5" customHeight="1" thickBot="1">
      <c r="A18" s="400" t="s">
        <v>90</v>
      </c>
      <c r="B18" s="401"/>
      <c r="C18" s="402"/>
      <c r="D18" s="154">
        <v>505</v>
      </c>
      <c r="E18" s="155">
        <v>3370284</v>
      </c>
      <c r="F18" s="154">
        <v>56</v>
      </c>
      <c r="G18" s="155">
        <v>21913</v>
      </c>
      <c r="H18" s="154" t="s">
        <v>149</v>
      </c>
      <c r="I18" s="155" t="s">
        <v>149</v>
      </c>
      <c r="J18" s="154">
        <v>561</v>
      </c>
      <c r="K18" s="156">
        <v>3392197</v>
      </c>
    </row>
    <row r="19" spans="1:11" ht="22.5" customHeight="1">
      <c r="A19" s="415" t="s">
        <v>141</v>
      </c>
      <c r="B19" s="415"/>
      <c r="C19" s="415"/>
      <c r="D19" s="415"/>
      <c r="E19" s="415"/>
      <c r="F19" s="415"/>
      <c r="G19" s="415"/>
      <c r="H19" s="415"/>
      <c r="I19" s="415"/>
      <c r="J19" s="415"/>
      <c r="K19" s="415"/>
    </row>
    <row r="20" spans="1:11" ht="30.75" customHeight="1">
      <c r="A20" s="394" t="s">
        <v>77</v>
      </c>
      <c r="B20" s="395"/>
      <c r="C20" s="395"/>
      <c r="D20" s="395"/>
      <c r="E20" s="395"/>
      <c r="F20" s="395"/>
      <c r="G20" s="395"/>
      <c r="H20" s="395"/>
      <c r="I20" s="395"/>
      <c r="J20" s="395"/>
      <c r="K20" s="395"/>
    </row>
  </sheetData>
  <sheetProtection/>
  <mergeCells count="23">
    <mergeCell ref="B12:C12"/>
    <mergeCell ref="A19:K19"/>
    <mergeCell ref="A15:A17"/>
    <mergeCell ref="A1:K1"/>
    <mergeCell ref="F2:G2"/>
    <mergeCell ref="H2:I2"/>
    <mergeCell ref="B11:C11"/>
    <mergeCell ref="A2:C3"/>
    <mergeCell ref="J2:K2"/>
    <mergeCell ref="D2:E2"/>
    <mergeCell ref="B6:C6"/>
    <mergeCell ref="B8:C8"/>
    <mergeCell ref="B10:C10"/>
    <mergeCell ref="A20:K20"/>
    <mergeCell ref="B15:B16"/>
    <mergeCell ref="B17:C17"/>
    <mergeCell ref="A18:C18"/>
    <mergeCell ref="B9:C9"/>
    <mergeCell ref="B13:C13"/>
    <mergeCell ref="B14:C14"/>
    <mergeCell ref="A5:A14"/>
    <mergeCell ref="B5:C5"/>
    <mergeCell ref="B7:C7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2" r:id="rId1"/>
  <headerFooter alignWithMargins="0">
    <oddFooter>&amp;R熊本国税局
国税徴収２
(H21)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国税庁</cp:lastModifiedBy>
  <cp:lastPrinted>2011-06-20T07:13:25Z</cp:lastPrinted>
  <dcterms:created xsi:type="dcterms:W3CDTF">2003-07-09T01:05:10Z</dcterms:created>
  <dcterms:modified xsi:type="dcterms:W3CDTF">2011-06-21T08:07:23Z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