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8_企画課\共通\03_組織参考資料フォルダ\整理中\00 企画課共通\02  【２係長フォルダより】\★統計全般\01  金沢局統計書\★R02年度統計書\40_HP掲載依頼\掲載ファイル\10_徴収\"/>
    </mc:Choice>
  </mc:AlternateContent>
  <bookViews>
    <workbookView xWindow="0" yWindow="0" windowWidth="20490" windowHeight="7950" tabRatio="926"/>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'(3)税務署別徴収状況-4'!$A$1:$H$27</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27" i="12" l="1"/>
  <c r="H26" i="12"/>
  <c r="H24" i="12"/>
  <c r="H23" i="12"/>
  <c r="H22" i="12"/>
  <c r="H21" i="12"/>
  <c r="H20" i="12"/>
  <c r="H19" i="12"/>
  <c r="H18" i="12"/>
  <c r="H16" i="12"/>
  <c r="H15" i="12"/>
  <c r="H14" i="12"/>
  <c r="H13" i="12"/>
  <c r="H12" i="12"/>
  <c r="H11" i="12"/>
  <c r="H9" i="12"/>
  <c r="H8" i="12"/>
  <c r="H7" i="12"/>
  <c r="H6" i="12"/>
  <c r="H5" i="12"/>
  <c r="N24" i="6"/>
  <c r="N23" i="6"/>
  <c r="N22" i="6"/>
  <c r="N21" i="6"/>
  <c r="N20" i="6"/>
  <c r="N19" i="6"/>
  <c r="N18" i="6"/>
  <c r="N24" i="5"/>
  <c r="N23" i="5"/>
  <c r="N22" i="5"/>
  <c r="N21" i="5"/>
  <c r="N20" i="5"/>
  <c r="N19" i="5"/>
  <c r="N18" i="5"/>
  <c r="N24" i="4"/>
  <c r="N23" i="4"/>
  <c r="N22" i="4"/>
  <c r="N21" i="4"/>
  <c r="N20" i="4"/>
  <c r="N19" i="4"/>
  <c r="N18" i="4"/>
  <c r="N12" i="6"/>
  <c r="N13" i="6"/>
  <c r="N14" i="6"/>
  <c r="N15" i="6"/>
  <c r="N11" i="6"/>
  <c r="N6" i="6"/>
  <c r="N7" i="6"/>
  <c r="N8" i="6"/>
  <c r="N5" i="6"/>
  <c r="N16" i="5"/>
  <c r="N9" i="5"/>
  <c r="N16" i="4"/>
  <c r="N9" i="4"/>
  <c r="N27" i="6"/>
  <c r="N26" i="6"/>
  <c r="N16" i="6"/>
  <c r="N9" i="6"/>
  <c r="N15" i="5"/>
  <c r="N14" i="5"/>
  <c r="N13" i="5"/>
  <c r="N12" i="5"/>
  <c r="N11" i="5"/>
  <c r="N6" i="5"/>
  <c r="N7" i="5"/>
  <c r="N8" i="5"/>
  <c r="N5" i="5"/>
  <c r="N15" i="4"/>
  <c r="N14" i="4"/>
  <c r="N13" i="4"/>
  <c r="N12" i="4"/>
  <c r="N11" i="4"/>
  <c r="N6" i="4"/>
  <c r="N7" i="4"/>
  <c r="N8" i="4"/>
  <c r="N5" i="4"/>
</calcChain>
</file>

<file path=xl/sharedStrings.xml><?xml version="1.0" encoding="utf-8"?>
<sst xmlns="http://schemas.openxmlformats.org/spreadsheetml/2006/main" count="984" uniqueCount="202">
  <si>
    <t>本年度分</t>
  </si>
  <si>
    <t>計</t>
  </si>
  <si>
    <t>千円</t>
  </si>
  <si>
    <t>源泉所得税</t>
  </si>
  <si>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</si>
  <si>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</si>
  <si>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</si>
  <si>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</si>
  <si>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</si>
  <si>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</si>
  <si>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</si>
  <si>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</si>
  <si>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</si>
  <si>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</si>
  <si>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総計</t>
    <phoneticPr fontId="1"/>
  </si>
  <si>
    <t>(3)　税務署別徴収状況</t>
    <phoneticPr fontId="1"/>
  </si>
  <si>
    <t>(2)　徴収状況の累年比較</t>
    <phoneticPr fontId="1"/>
  </si>
  <si>
    <t>年度</t>
    <phoneticPr fontId="1"/>
  </si>
  <si>
    <t>徴収決定済額</t>
    <phoneticPr fontId="1"/>
  </si>
  <si>
    <t>不納欠損額</t>
    <phoneticPr fontId="1"/>
  </si>
  <si>
    <t>収納未済額</t>
    <phoneticPr fontId="1"/>
  </si>
  <si>
    <t>繰越分</t>
    <phoneticPr fontId="1"/>
  </si>
  <si>
    <t>富山</t>
    <rPh sb="0" eb="2">
      <t>トヤマ</t>
    </rPh>
    <phoneticPr fontId="1"/>
  </si>
  <si>
    <t>高岡</t>
    <rPh sb="0" eb="2">
      <t>タカオカ</t>
    </rPh>
    <phoneticPr fontId="1"/>
  </si>
  <si>
    <t>魚津</t>
    <rPh sb="0" eb="2">
      <t>ウオヅ</t>
    </rPh>
    <phoneticPr fontId="1"/>
  </si>
  <si>
    <t>砺波</t>
    <rPh sb="0" eb="2">
      <t>トナミ</t>
    </rPh>
    <phoneticPr fontId="1"/>
  </si>
  <si>
    <t>金沢</t>
    <rPh sb="0" eb="2">
      <t>カナザワ</t>
    </rPh>
    <phoneticPr fontId="1"/>
  </si>
  <si>
    <t>七尾</t>
    <rPh sb="0" eb="2">
      <t>ナナオ</t>
    </rPh>
    <phoneticPr fontId="1"/>
  </si>
  <si>
    <t>小松</t>
    <rPh sb="0" eb="2">
      <t>コマツ</t>
    </rPh>
    <phoneticPr fontId="1"/>
  </si>
  <si>
    <t>輪島</t>
    <rPh sb="0" eb="2">
      <t>ワジマ</t>
    </rPh>
    <phoneticPr fontId="1"/>
  </si>
  <si>
    <t>松任</t>
    <rPh sb="0" eb="2">
      <t>マットウ</t>
    </rPh>
    <phoneticPr fontId="1"/>
  </si>
  <si>
    <t>福井</t>
    <rPh sb="0" eb="2">
      <t>フクイ</t>
    </rPh>
    <phoneticPr fontId="1"/>
  </si>
  <si>
    <t>敦賀</t>
    <rPh sb="0" eb="2">
      <t>ツルガ</t>
    </rPh>
    <phoneticPr fontId="1"/>
  </si>
  <si>
    <t>武生</t>
    <rPh sb="0" eb="2">
      <t>タケフ</t>
    </rPh>
    <phoneticPr fontId="1"/>
  </si>
  <si>
    <t>小浜</t>
    <rPh sb="0" eb="2">
      <t>オバマ</t>
    </rPh>
    <phoneticPr fontId="1"/>
  </si>
  <si>
    <t>大野</t>
    <rPh sb="0" eb="2">
      <t>オオノ</t>
    </rPh>
    <phoneticPr fontId="1"/>
  </si>
  <si>
    <t>三国</t>
    <rPh sb="0" eb="2">
      <t>ミクニ</t>
    </rPh>
    <phoneticPr fontId="1"/>
  </si>
  <si>
    <t>富山県計</t>
    <rPh sb="0" eb="2">
      <t>トヤマ</t>
    </rPh>
    <rPh sb="2" eb="3">
      <t>ケン</t>
    </rPh>
    <rPh sb="3" eb="4">
      <t>ケイ</t>
    </rPh>
    <phoneticPr fontId="1"/>
  </si>
  <si>
    <t>石川県計</t>
    <rPh sb="0" eb="2">
      <t>イシカワ</t>
    </rPh>
    <rPh sb="2" eb="3">
      <t>ケン</t>
    </rPh>
    <rPh sb="3" eb="4">
      <t>ケイ</t>
    </rPh>
    <phoneticPr fontId="1"/>
  </si>
  <si>
    <t>福井県計</t>
    <rPh sb="0" eb="2">
      <t>フクイ</t>
    </rPh>
    <rPh sb="2" eb="3">
      <t>ケン</t>
    </rPh>
    <rPh sb="3" eb="4">
      <t>ケイ</t>
    </rPh>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</si>
  <si>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</si>
  <si>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</si>
  <si>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</si>
  <si>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</si>
  <si>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</si>
  <si>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</si>
  <si>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</si>
  <si>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</si>
  <si>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</si>
  <si>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</si>
  <si>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</si>
  <si>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</si>
  <si>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</si>
  <si>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</si>
  <si>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</si>
  <si>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</si>
  <si>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</si>
  <si>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</si>
  <si>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</si>
  <si>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</si>
  <si>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</si>
  <si>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</si>
  <si>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</si>
  <si>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</si>
  <si>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</si>
  <si>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</si>
  <si>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</si>
  <si>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</si>
  <si>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</si>
  <si>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</si>
  <si>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</si>
  <si>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</si>
  <si>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</si>
  <si>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</si>
  <si>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</si>
  <si>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</si>
  <si>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</si>
  <si>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</si>
  <si>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</si>
  <si>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</si>
  <si>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t>
  </si>
  <si>
    <t>平成28年度</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</si>
  <si>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</si>
  <si>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</si>
  <si>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</si>
  <si>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</si>
  <si>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</si>
  <si>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</si>
  <si>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</si>
  <si>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国際観光旅客税</t>
    <rPh sb="0" eb="2">
      <t>コクサイ</t>
    </rPh>
    <rPh sb="2" eb="4">
      <t>カンコウ</t>
    </rPh>
    <rPh sb="4" eb="6">
      <t>リョキャク</t>
    </rPh>
    <rPh sb="6" eb="7">
      <t>ゼイ</t>
    </rPh>
    <phoneticPr fontId="1"/>
  </si>
  <si>
    <t>合            計</t>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</si>
  <si>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</si>
  <si>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</si>
  <si>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</si>
  <si>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</si>
  <si>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</si>
  <si>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t>平成29年度</t>
  </si>
  <si>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</si>
  <si>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</si>
  <si>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</si>
  <si>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</si>
  <si>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</si>
  <si>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</si>
  <si>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</si>
  <si>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</si>
  <si>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</si>
  <si>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</si>
  <si>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</si>
  <si>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</si>
  <si>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</si>
  <si>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</si>
  <si>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</si>
  <si>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</si>
  <si>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</si>
  <si>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</si>
  <si>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</si>
  <si>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</si>
  <si>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</si>
  <si>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</si>
  <si>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</si>
  <si>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</si>
  <si>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</si>
  <si>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</si>
  <si>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</si>
  <si>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</si>
  <si>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</si>
  <si>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許可取消等</t>
    <phoneticPr fontId="1"/>
  </si>
  <si>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</si>
  <si>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</si>
  <si>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</si>
  <si>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</si>
  <si>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</si>
  <si>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</si>
  <si>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</si>
  <si>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</si>
  <si>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</si>
  <si>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</si>
  <si>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</si>
  <si>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</si>
  <si>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</si>
  <si>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</si>
  <si>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</si>
  <si>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</si>
  <si>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</si>
  <si>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</si>
  <si>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</si>
  <si>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</si>
  <si>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</si>
  <si>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</si>
  <si>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</si>
  <si>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</si>
  <si>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</si>
  <si>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</si>
  <si>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</si>
  <si>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</si>
  <si>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</si>
  <si>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</si>
  <si>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　数</t>
    <phoneticPr fontId="1"/>
  </si>
  <si>
    <t>件</t>
    <phoneticPr fontId="1"/>
  </si>
  <si>
    <t>千円</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</si>
  <si>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</si>
  <si>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</si>
  <si>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</si>
  <si>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</si>
  <si>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</si>
  <si>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</si>
  <si>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</si>
  <si>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</si>
  <si>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</si>
  <si>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</si>
  <si>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</si>
  <si>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</si>
  <si>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</si>
  <si>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</si>
  <si>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</si>
  <si>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</si>
  <si>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</si>
  <si>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</si>
  <si>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</si>
  <si>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</si>
  <si>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</si>
  <si>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令和２年度</t>
    <rPh sb="0" eb="2">
      <t>レイワ</t>
    </rPh>
    <phoneticPr fontId="3"/>
  </si>
  <si>
    <t>令和２年度</t>
    <phoneticPr fontId="3"/>
  </si>
  <si>
    <t>令和２年度</t>
    <rPh sb="0" eb="2">
      <t>レイワ</t>
    </rPh>
    <phoneticPr fontId="1"/>
  </si>
  <si>
    <t>　令和２年４月１日から令和３年３月31日までの間に相続税の物納について申請、許可、収納等のあったものを示した。</t>
    <phoneticPr fontId="1"/>
  </si>
  <si>
    <t>令和２年度（出納整理期間を含む。）</t>
    <rPh sb="0" eb="2">
      <t>レイワ</t>
    </rPh>
    <rPh sb="3" eb="5">
      <t>ネンド</t>
    </rPh>
    <rPh sb="6" eb="8">
      <t>スイトウ</t>
    </rPh>
    <rPh sb="8" eb="10">
      <t>セイリ</t>
    </rPh>
    <rPh sb="10" eb="12">
      <t>キカン</t>
    </rPh>
    <rPh sb="13" eb="14">
      <t>フク</t>
    </rPh>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</si>
  <si>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</si>
  <si>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</si>
  <si>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</si>
  <si>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</si>
  <si>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</si>
  <si>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</si>
  <si>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</si>
  <si>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</si>
  <si>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</si>
  <si>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</si>
  <si>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</si>
  <si>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X</t>
    <phoneticPr fontId="1"/>
  </si>
  <si>
    <t>　調査対象等：令和２年４月１日から令和３年３月31日までの間に相続税及び贈与税の年賦延納並びに所得税法第132条の
            規定による所得税の延納について、申請、許可、収納等のあったものを示した。</t>
    <rPh sb="7" eb="9">
      <t>レイワ</t>
    </rPh>
    <rPh sb="17" eb="19">
      <t>レイワ</t>
    </rPh>
    <phoneticPr fontId="1"/>
  </si>
  <si>
    <t>　（注）「前年度許可末済」及び「本年度申請」欄の外書は、他署管内からの転入者分、「更正減等」欄の外書は、他署
      管内への転出者分である。</t>
    <rPh sb="13" eb="14">
      <t>オヨ</t>
    </rPh>
    <rPh sb="16" eb="19">
      <t>ホンネンド</t>
    </rPh>
    <rPh sb="19" eb="21">
      <t>シンセイ</t>
    </rPh>
    <rPh sb="42" eb="43">
      <t>タダシ</t>
    </rPh>
    <phoneticPr fontId="1"/>
  </si>
  <si>
    <t>延　納　現　在　額
（徴収決定未済）</t>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</si>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</sst>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53">
    <border>
      <left/>
      <right/>
      <top/>
      <bottom/>
      <diagonal/>
    </border>
    <border>
      <left style="medium">
        <color indexed="64"/>
      </left>
      <right/>
      <top/>
      <bottom/>
      <diagonal/>
    </border>
    <border>
      <left/>
      <right style="medium">
        <color indexed="64"/>
      </right>
      <top/>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style="hair">
        <color indexed="64"/>
      </right>
      <top style="thin">
        <color indexed="55"/>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47">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distributed" vertical="center"/>
    </xf>
    <xf numFmtId="0" fontId="2" fillId="0" borderId="2" xfId="0" applyFont="1" applyFill="1" applyBorder="1" applyAlignment="1">
      <alignment horizontal="center" vertical="center"/>
    </xf>
    <xf numFmtId="176" fontId="2" fillId="2"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0" fontId="2" fillId="0" borderId="11" xfId="0" applyFont="1" applyBorder="1" applyAlignment="1">
      <alignment horizontal="center" vertical="center"/>
    </xf>
    <xf numFmtId="176" fontId="2" fillId="2" borderId="12"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176" fontId="4" fillId="2" borderId="19"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21" xfId="0" applyNumberFormat="1" applyFont="1" applyFill="1" applyBorder="1" applyAlignment="1">
      <alignment horizontal="right" vertical="center"/>
    </xf>
    <xf numFmtId="0" fontId="4" fillId="0" borderId="1" xfId="0" applyFont="1" applyFill="1" applyBorder="1" applyAlignment="1">
      <alignment horizontal="distributed" vertical="center"/>
    </xf>
    <xf numFmtId="176" fontId="4" fillId="0" borderId="4"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4" fillId="0" borderId="0" xfId="0" applyFont="1" applyFill="1" applyAlignment="1">
      <alignment horizontal="lef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5" fillId="2" borderId="32"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3" xfId="0"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4" fillId="2" borderId="38" xfId="0" applyNumberFormat="1" applyFont="1" applyFill="1" applyBorder="1" applyAlignment="1">
      <alignment horizontal="right" vertical="center"/>
    </xf>
    <xf numFmtId="0" fontId="5" fillId="0" borderId="39" xfId="0" applyFont="1" applyBorder="1" applyAlignment="1">
      <alignment horizontal="distributed" vertical="center" justifyLastLine="1"/>
    </xf>
    <xf numFmtId="0" fontId="5" fillId="0" borderId="40"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31" xfId="0" applyFont="1" applyFill="1" applyBorder="1" applyAlignment="1">
      <alignment horizontal="distributed" vertical="center" justifyLastLine="1"/>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0" fontId="4" fillId="4" borderId="45" xfId="0" applyFont="1" applyFill="1" applyBorder="1" applyAlignment="1">
      <alignment horizontal="distributed" vertical="center"/>
    </xf>
    <xf numFmtId="176" fontId="4" fillId="2" borderId="46" xfId="0" applyNumberFormat="1" applyFont="1" applyFill="1" applyBorder="1" applyAlignment="1">
      <alignment horizontal="right" vertical="center"/>
    </xf>
    <xf numFmtId="176" fontId="4"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176" fontId="2" fillId="0" borderId="53" xfId="0" applyNumberFormat="1" applyFont="1" applyFill="1" applyBorder="1" applyAlignment="1">
      <alignment horizontal="right" vertical="center"/>
    </xf>
    <xf numFmtId="0" fontId="4" fillId="4" borderId="54" xfId="0" applyFont="1" applyFill="1" applyBorder="1" applyAlignment="1">
      <alignment horizontal="distributed" vertical="center"/>
    </xf>
    <xf numFmtId="0" fontId="4" fillId="0" borderId="55" xfId="0" applyFont="1" applyBorder="1" applyAlignment="1">
      <alignment horizontal="distributed" vertical="center"/>
    </xf>
    <xf numFmtId="0" fontId="2" fillId="4" borderId="56" xfId="0" applyFont="1" applyFill="1" applyBorder="1" applyAlignment="1">
      <alignment horizontal="distributed" vertical="center"/>
    </xf>
    <xf numFmtId="0" fontId="2" fillId="4" borderId="57" xfId="0" applyFont="1" applyFill="1" applyBorder="1" applyAlignment="1">
      <alignment horizontal="distributed" vertical="center"/>
    </xf>
    <xf numFmtId="0" fontId="2" fillId="4" borderId="58" xfId="0" applyFont="1" applyFill="1" applyBorder="1" applyAlignment="1">
      <alignment horizontal="distributed"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xf>
    <xf numFmtId="0" fontId="4" fillId="0" borderId="61" xfId="0" applyFont="1" applyBorder="1" applyAlignment="1">
      <alignment horizontal="distributed" vertical="center" indent="1"/>
    </xf>
    <xf numFmtId="0" fontId="4" fillId="0" borderId="62" xfId="0" applyFont="1" applyBorder="1" applyAlignment="1">
      <alignment horizontal="distributed" vertical="center" indent="1"/>
    </xf>
    <xf numFmtId="0" fontId="4" fillId="0" borderId="63" xfId="0" applyFont="1" applyBorder="1" applyAlignment="1">
      <alignment horizontal="distributed" vertical="center"/>
    </xf>
    <xf numFmtId="0" fontId="4" fillId="0" borderId="59"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65" xfId="0" applyFont="1" applyBorder="1" applyAlignment="1">
      <alignment horizontal="distributed" vertical="center"/>
    </xf>
    <xf numFmtId="176" fontId="2" fillId="2" borderId="5" xfId="0" applyNumberFormat="1" applyFont="1" applyFill="1" applyBorder="1" applyAlignment="1">
      <alignment horizontal="right" vertical="center"/>
    </xf>
    <xf numFmtId="0" fontId="4" fillId="0" borderId="68" xfId="0" applyFont="1" applyFill="1" applyBorder="1" applyAlignment="1">
      <alignment horizontal="distributed" vertical="center"/>
    </xf>
    <xf numFmtId="0" fontId="5" fillId="2" borderId="72" xfId="0" applyFont="1" applyFill="1" applyBorder="1" applyAlignment="1">
      <alignment horizontal="right" vertical="center"/>
    </xf>
    <xf numFmtId="176" fontId="2" fillId="2" borderId="73" xfId="0" applyNumberFormat="1" applyFont="1" applyFill="1" applyBorder="1" applyAlignment="1">
      <alignment horizontal="right" vertical="center"/>
    </xf>
    <xf numFmtId="176" fontId="2" fillId="2" borderId="74" xfId="0" applyNumberFormat="1" applyFont="1" applyFill="1" applyBorder="1" applyAlignment="1">
      <alignment horizontal="right" vertical="center"/>
    </xf>
    <xf numFmtId="176" fontId="4" fillId="2" borderId="75"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2" fillId="2" borderId="77" xfId="0" applyNumberFormat="1" applyFont="1" applyFill="1" applyBorder="1" applyAlignment="1">
      <alignment horizontal="right" vertical="center"/>
    </xf>
    <xf numFmtId="176" fontId="4" fillId="0" borderId="76" xfId="0" applyNumberFormat="1" applyFont="1" applyFill="1" applyBorder="1" applyAlignment="1">
      <alignment horizontal="right" vertical="center"/>
    </xf>
    <xf numFmtId="0" fontId="5" fillId="3" borderId="40" xfId="0" applyFont="1" applyFill="1" applyBorder="1" applyAlignment="1">
      <alignment horizontal="distributed" vertical="center" justifyLastLine="1"/>
    </xf>
    <xf numFmtId="0" fontId="2" fillId="4" borderId="78" xfId="0" applyFont="1" applyFill="1" applyBorder="1" applyAlignment="1">
      <alignment horizontal="distributed" vertical="center"/>
    </xf>
    <xf numFmtId="0" fontId="2" fillId="4" borderId="79" xfId="0" applyFont="1" applyFill="1" applyBorder="1" applyAlignment="1">
      <alignment horizontal="distributed" vertical="center"/>
    </xf>
    <xf numFmtId="0" fontId="4" fillId="4"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2" fillId="0" borderId="18" xfId="0" applyFont="1" applyFill="1" applyBorder="1" applyAlignment="1">
      <alignment horizontal="distributed" vertical="center"/>
    </xf>
    <xf numFmtId="0" fontId="5" fillId="2" borderId="72" xfId="0" applyFont="1" applyFill="1" applyBorder="1" applyAlignment="1">
      <alignment horizontal="right"/>
    </xf>
    <xf numFmtId="176" fontId="2" fillId="0" borderId="83" xfId="0" applyNumberFormat="1" applyFont="1" applyFill="1" applyBorder="1" applyAlignment="1">
      <alignment horizontal="right" vertical="center"/>
    </xf>
    <xf numFmtId="0" fontId="4" fillId="0" borderId="18" xfId="0" applyFont="1" applyBorder="1" applyAlignment="1">
      <alignment horizontal="center" vertical="center"/>
    </xf>
    <xf numFmtId="176" fontId="2" fillId="2" borderId="85" xfId="0" applyNumberFormat="1" applyFont="1" applyFill="1" applyBorder="1" applyAlignment="1">
      <alignment horizontal="right"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126" xfId="0" applyNumberFormat="1" applyFont="1" applyFill="1" applyBorder="1" applyAlignment="1">
      <alignment horizontal="right" vertical="center"/>
    </xf>
    <xf numFmtId="176" fontId="2" fillId="2" borderId="127" xfId="0" applyNumberFormat="1" applyFont="1" applyFill="1" applyBorder="1" applyAlignment="1">
      <alignment horizontal="right" vertical="center"/>
    </xf>
    <xf numFmtId="176" fontId="2"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176" fontId="4" fillId="2" borderId="130" xfId="0" applyNumberFormat="1" applyFont="1" applyFill="1" applyBorder="1" applyAlignment="1">
      <alignment horizontal="right" vertical="center"/>
    </xf>
    <xf numFmtId="176" fontId="4" fillId="2" borderId="131"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0" xfId="0" applyNumberFormat="1" applyFont="1" applyFill="1" applyBorder="1" applyAlignment="1">
      <alignment horizontal="right" vertical="center"/>
    </xf>
    <xf numFmtId="176" fontId="4" fillId="5" borderId="91" xfId="0" applyNumberFormat="1" applyFont="1" applyFill="1" applyBorder="1" applyAlignment="1">
      <alignment horizontal="right" vertical="center"/>
    </xf>
    <xf numFmtId="176" fontId="4" fillId="5" borderId="92" xfId="0" applyNumberFormat="1" applyFont="1" applyFill="1" applyBorder="1" applyAlignment="1">
      <alignment horizontal="right" vertical="center"/>
    </xf>
    <xf numFmtId="176" fontId="4" fillId="5" borderId="93" xfId="0" applyNumberFormat="1" applyFont="1" applyFill="1" applyBorder="1" applyAlignment="1">
      <alignment horizontal="right" vertical="center"/>
    </xf>
    <xf numFmtId="177" fontId="5" fillId="5" borderId="94" xfId="1" applyNumberFormat="1" applyFont="1" applyFill="1" applyBorder="1" applyAlignment="1" applyProtection="1">
      <alignment horizontal="right" vertical="center"/>
      <protection locked="0"/>
    </xf>
    <xf numFmtId="177" fontId="5" fillId="5" borderId="95" xfId="1" applyNumberFormat="1" applyFont="1" applyFill="1" applyBorder="1" applyAlignment="1" applyProtection="1">
      <alignment horizontal="right" vertical="center"/>
      <protection locked="0"/>
    </xf>
    <xf numFmtId="177" fontId="5" fillId="5" borderId="96" xfId="1" applyNumberFormat="1" applyFont="1" applyFill="1" applyBorder="1" applyAlignment="1" applyProtection="1">
      <alignment horizontal="right" vertical="center"/>
      <protection locked="0"/>
    </xf>
    <xf numFmtId="177" fontId="5" fillId="5" borderId="97" xfId="1" applyNumberFormat="1" applyFont="1" applyFill="1" applyBorder="1" applyAlignment="1" applyProtection="1">
      <alignment horizontal="right" vertical="center"/>
      <protection locked="0"/>
    </xf>
    <xf numFmtId="177" fontId="5" fillId="5" borderId="19" xfId="1" applyNumberFormat="1" applyFont="1" applyFill="1" applyBorder="1" applyAlignment="1" applyProtection="1">
      <alignment horizontal="right" vertical="center"/>
      <protection locked="0"/>
    </xf>
    <xf numFmtId="177" fontId="5" fillId="5" borderId="14" xfId="1" applyNumberFormat="1" applyFont="1" applyFill="1" applyBorder="1" applyAlignment="1" applyProtection="1">
      <alignment horizontal="right" vertical="center"/>
      <protection locked="0"/>
    </xf>
    <xf numFmtId="177" fontId="5" fillId="5" borderId="20" xfId="1" applyNumberFormat="1" applyFont="1" applyFill="1" applyBorder="1" applyAlignment="1" applyProtection="1">
      <alignment horizontal="right" vertical="center"/>
      <protection locked="0"/>
    </xf>
    <xf numFmtId="177" fontId="5" fillId="5" borderId="98"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99" xfId="0" applyNumberFormat="1" applyFont="1" applyFill="1" applyBorder="1" applyAlignment="1">
      <alignment horizontal="right" vertical="center"/>
    </xf>
    <xf numFmtId="177" fontId="5" fillId="5" borderId="100" xfId="1" applyNumberFormat="1" applyFont="1" applyFill="1" applyBorder="1" applyAlignment="1" applyProtection="1">
      <alignment horizontal="right" vertical="center"/>
      <protection locked="0"/>
    </xf>
    <xf numFmtId="177" fontId="5" fillId="5" borderId="101" xfId="1" applyNumberFormat="1" applyFont="1" applyFill="1" applyBorder="1" applyAlignment="1" applyProtection="1">
      <alignment horizontal="right" vertical="center"/>
      <protection locked="0"/>
    </xf>
    <xf numFmtId="3" fontId="2" fillId="2" borderId="4"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70" xfId="0" applyNumberFormat="1" applyFont="1" applyFill="1" applyBorder="1" applyAlignment="1">
      <alignment horizontal="right" vertical="center"/>
    </xf>
    <xf numFmtId="3" fontId="2" fillId="2" borderId="102" xfId="0" applyNumberFormat="1" applyFont="1" applyFill="1" applyBorder="1" applyAlignment="1">
      <alignment horizontal="right" vertical="center"/>
    </xf>
    <xf numFmtId="3" fontId="2" fillId="2" borderId="71" xfId="0" applyNumberFormat="1" applyFont="1" applyFill="1" applyBorder="1" applyAlignment="1">
      <alignment horizontal="right" vertical="center"/>
    </xf>
    <xf numFmtId="3" fontId="2" fillId="2" borderId="51" xfId="0" applyNumberFormat="1" applyFont="1" applyFill="1" applyBorder="1" applyAlignment="1">
      <alignment horizontal="right" vertical="center"/>
    </xf>
    <xf numFmtId="3" fontId="2" fillId="2" borderId="52" xfId="0" applyNumberFormat="1" applyFont="1" applyFill="1" applyBorder="1" applyAlignment="1">
      <alignment horizontal="right" vertical="center"/>
    </xf>
    <xf numFmtId="3" fontId="2" fillId="2" borderId="53" xfId="0" applyNumberFormat="1" applyFont="1" applyFill="1" applyBorder="1" applyAlignment="1">
      <alignment horizontal="right" vertical="center"/>
    </xf>
    <xf numFmtId="176" fontId="2" fillId="6" borderId="0" xfId="0" applyNumberFormat="1" applyFont="1" applyFill="1" applyAlignment="1">
      <alignment horizontal="left" vertical="center"/>
    </xf>
    <xf numFmtId="0" fontId="2" fillId="0" borderId="0" xfId="0" applyFont="1" applyBorder="1" applyAlignment="1">
      <alignment horizontal="left" vertical="center"/>
    </xf>
    <xf numFmtId="176" fontId="2" fillId="5" borderId="162" xfId="0" applyNumberFormat="1" applyFont="1" applyFill="1" applyBorder="1" applyAlignment="1">
      <alignment horizontal="right" vertical="center"/>
    </xf>
    <xf numFmtId="176" fontId="2" fillId="5" borderId="3" xfId="0" applyNumberFormat="1" applyFont="1" applyFill="1" applyBorder="1" applyAlignment="1">
      <alignment horizontal="right" vertical="center"/>
    </xf>
    <xf numFmtId="176" fontId="2" fillId="5" borderId="12"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xf>
    <xf numFmtId="176" fontId="2" fillId="5" borderId="10"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2" fillId="0" borderId="66" xfId="0" applyFont="1" applyBorder="1" applyAlignment="1">
      <alignment horizontal="distributed"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2" fillId="0" borderId="40" xfId="0" applyFont="1" applyBorder="1" applyAlignment="1">
      <alignment horizontal="distributed" vertical="center" justifyLastLine="1"/>
    </xf>
    <xf numFmtId="0" fontId="5" fillId="0" borderId="167" xfId="0" applyFont="1" applyBorder="1" applyAlignment="1">
      <alignment horizontal="right"/>
    </xf>
    <xf numFmtId="0" fontId="5" fillId="8" borderId="32" xfId="0" applyFont="1" applyFill="1" applyBorder="1" applyAlignment="1">
      <alignment horizontal="right"/>
    </xf>
    <xf numFmtId="0" fontId="5" fillId="2" borderId="40" xfId="0" applyFont="1" applyFill="1" applyBorder="1" applyAlignment="1">
      <alignment horizontal="right"/>
    </xf>
    <xf numFmtId="41" fontId="2" fillId="0" borderId="169" xfId="2" applyNumberFormat="1" applyFont="1" applyBorder="1" applyAlignment="1">
      <alignment horizontal="right" vertical="center"/>
    </xf>
    <xf numFmtId="41" fontId="2" fillId="8" borderId="170" xfId="2" applyNumberFormat="1" applyFont="1" applyFill="1" applyBorder="1" applyAlignment="1">
      <alignment horizontal="right" vertical="center"/>
    </xf>
    <xf numFmtId="41" fontId="2" fillId="2" borderId="18" xfId="2" applyNumberFormat="1" applyFont="1" applyFill="1" applyBorder="1" applyAlignment="1">
      <alignment horizontal="right" vertical="center"/>
    </xf>
    <xf numFmtId="41" fontId="2" fillId="0" borderId="172" xfId="2" applyNumberFormat="1" applyFont="1" applyBorder="1" applyAlignment="1">
      <alignment horizontal="right" vertical="center"/>
    </xf>
    <xf numFmtId="41" fontId="2" fillId="8" borderId="12" xfId="2" applyNumberFormat="1" applyFont="1" applyFill="1" applyBorder="1" applyAlignment="1">
      <alignment horizontal="right" vertical="center"/>
    </xf>
    <xf numFmtId="41" fontId="2" fillId="2" borderId="173" xfId="2" applyNumberFormat="1" applyFont="1" applyFill="1" applyBorder="1" applyAlignment="1">
      <alignment horizontal="right" vertical="center"/>
    </xf>
    <xf numFmtId="38" fontId="5" fillId="0" borderId="175" xfId="2" applyFont="1" applyBorder="1" applyAlignment="1">
      <alignment horizontal="right" vertical="center"/>
    </xf>
    <xf numFmtId="41" fontId="2" fillId="9" borderId="176" xfId="2" applyNumberFormat="1" applyFont="1" applyFill="1" applyBorder="1" applyAlignment="1">
      <alignment horizontal="right" vertical="center"/>
    </xf>
    <xf numFmtId="41" fontId="2" fillId="2" borderId="177" xfId="2" applyNumberFormat="1" applyFont="1" applyFill="1" applyBorder="1" applyAlignment="1">
      <alignment horizontal="right" vertical="center"/>
    </xf>
    <xf numFmtId="38" fontId="5" fillId="0" borderId="169" xfId="2" applyFont="1" applyBorder="1" applyAlignment="1">
      <alignment horizontal="right" vertical="center"/>
    </xf>
    <xf numFmtId="41" fontId="2" fillId="8" borderId="179" xfId="2" applyNumberFormat="1" applyFont="1" applyFill="1" applyBorder="1" applyAlignment="1">
      <alignment horizontal="right" vertical="center"/>
    </xf>
    <xf numFmtId="41" fontId="2" fillId="2" borderId="180" xfId="2" applyNumberFormat="1" applyFont="1" applyFill="1" applyBorder="1" applyAlignment="1">
      <alignment horizontal="right" vertical="center"/>
    </xf>
    <xf numFmtId="0" fontId="4" fillId="0" borderId="66" xfId="0" applyFont="1" applyBorder="1" applyAlignment="1">
      <alignment horizontal="distributed" vertical="center"/>
    </xf>
    <xf numFmtId="38" fontId="2" fillId="0" borderId="172" xfId="2" applyFont="1" applyBorder="1" applyAlignment="1">
      <alignment horizontal="right" vertical="center"/>
    </xf>
    <xf numFmtId="41" fontId="4" fillId="8" borderId="12" xfId="2" applyNumberFormat="1" applyFont="1" applyFill="1" applyBorder="1" applyAlignment="1">
      <alignment horizontal="right" vertical="center"/>
    </xf>
    <xf numFmtId="41" fontId="4" fillId="2" borderId="173" xfId="2" applyNumberFormat="1" applyFont="1" applyFill="1" applyBorder="1" applyAlignment="1">
      <alignment horizontal="right" vertical="center"/>
    </xf>
    <xf numFmtId="38" fontId="2" fillId="0" borderId="184" xfId="2" applyFont="1" applyBorder="1" applyAlignment="1">
      <alignment horizontal="right" vertical="center"/>
    </xf>
    <xf numFmtId="41" fontId="2" fillId="8" borderId="84" xfId="2" applyNumberFormat="1" applyFont="1" applyFill="1" applyBorder="1" applyAlignment="1">
      <alignment horizontal="right" vertical="center"/>
    </xf>
    <xf numFmtId="41" fontId="2" fillId="2" borderId="185" xfId="2" applyNumberFormat="1" applyFont="1" applyFill="1" applyBorder="1" applyAlignment="1">
      <alignment horizontal="right" vertical="center"/>
    </xf>
    <xf numFmtId="41" fontId="2" fillId="0" borderId="188" xfId="2" applyNumberFormat="1" applyFont="1" applyBorder="1" applyAlignment="1">
      <alignment horizontal="right" vertical="center"/>
    </xf>
    <xf numFmtId="41" fontId="2" fillId="8" borderId="189" xfId="2" applyNumberFormat="1" applyFont="1" applyFill="1" applyBorder="1" applyAlignment="1">
      <alignment horizontal="right" vertical="center"/>
    </xf>
    <xf numFmtId="41" fontId="2" fillId="2" borderId="190" xfId="2" applyNumberFormat="1" applyFont="1" applyFill="1" applyBorder="1" applyAlignment="1">
      <alignment horizontal="right" vertical="center"/>
    </xf>
    <xf numFmtId="41" fontId="2" fillId="0" borderId="194" xfId="2" applyNumberFormat="1" applyFont="1" applyFill="1" applyBorder="1" applyAlignment="1">
      <alignment horizontal="right" vertical="center"/>
    </xf>
    <xf numFmtId="38" fontId="2" fillId="0" borderId="198" xfId="2" applyFont="1" applyBorder="1" applyAlignment="1">
      <alignment horizontal="right" vertical="center"/>
    </xf>
    <xf numFmtId="41" fontId="2" fillId="8" borderId="199" xfId="2" applyNumberFormat="1" applyFont="1" applyFill="1" applyBorder="1" applyAlignment="1">
      <alignment horizontal="right" vertical="center"/>
    </xf>
    <xf numFmtId="41" fontId="2" fillId="2" borderId="200" xfId="2" applyNumberFormat="1" applyFont="1" applyFill="1" applyBorder="1" applyAlignment="1">
      <alignment horizontal="right" vertical="center"/>
    </xf>
    <xf numFmtId="38" fontId="2" fillId="0" borderId="188" xfId="2" applyFont="1" applyBorder="1" applyAlignment="1">
      <alignment horizontal="right" vertical="center"/>
    </xf>
    <xf numFmtId="38" fontId="2" fillId="0" borderId="205" xfId="2" applyFont="1" applyBorder="1" applyAlignment="1">
      <alignment horizontal="right" vertical="center"/>
    </xf>
    <xf numFmtId="41" fontId="2" fillId="8" borderId="206" xfId="2" applyNumberFormat="1" applyFont="1" applyFill="1" applyBorder="1" applyAlignment="1">
      <alignment horizontal="right" vertical="center"/>
    </xf>
    <xf numFmtId="41" fontId="2" fillId="2" borderId="207" xfId="2" applyNumberFormat="1" applyFont="1" applyFill="1" applyBorder="1" applyAlignment="1">
      <alignment horizontal="right" vertical="center"/>
    </xf>
    <xf numFmtId="0" fontId="2" fillId="0" borderId="67" xfId="0" applyFont="1" applyFill="1" applyBorder="1" applyAlignment="1">
      <alignment horizontal="center" vertical="distributed" textRotation="255" indent="2"/>
    </xf>
    <xf numFmtId="0" fontId="2" fillId="0" borderId="67" xfId="0" applyFont="1" applyFill="1" applyBorder="1" applyAlignment="1">
      <alignment horizontal="distributed" vertical="center"/>
    </xf>
    <xf numFmtId="38" fontId="2" fillId="0" borderId="67"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208" xfId="0" applyFont="1" applyBorder="1" applyAlignment="1">
      <alignment horizontal="center" vertical="center"/>
    </xf>
    <xf numFmtId="0" fontId="2" fillId="0" borderId="163" xfId="0" applyFont="1" applyBorder="1" applyAlignment="1">
      <alignment horizontal="center" vertical="center"/>
    </xf>
    <xf numFmtId="0" fontId="5" fillId="0" borderId="210" xfId="0" applyFont="1" applyBorder="1" applyAlignment="1">
      <alignment horizontal="center" vertical="center"/>
    </xf>
    <xf numFmtId="0" fontId="5" fillId="8" borderId="33" xfId="0" applyFont="1" applyFill="1" applyBorder="1" applyAlignment="1">
      <alignment horizontal="right"/>
    </xf>
    <xf numFmtId="0" fontId="0" fillId="0" borderId="0" xfId="0" applyFont="1" applyAlignment="1"/>
    <xf numFmtId="0" fontId="2" fillId="0" borderId="179" xfId="0" applyFont="1" applyBorder="1" applyAlignment="1">
      <alignment horizontal="distributed" vertical="center" indent="1"/>
    </xf>
    <xf numFmtId="38" fontId="2" fillId="8" borderId="179" xfId="2" applyFont="1" applyFill="1" applyBorder="1" applyAlignment="1">
      <alignment horizontal="right" vertical="center" indent="1"/>
    </xf>
    <xf numFmtId="38" fontId="2" fillId="2" borderId="18" xfId="2" applyFont="1" applyFill="1" applyBorder="1" applyAlignment="1">
      <alignment horizontal="right" vertical="center" indent="1"/>
    </xf>
    <xf numFmtId="0" fontId="2" fillId="0" borderId="12" xfId="0" applyFont="1" applyBorder="1" applyAlignment="1">
      <alignment horizontal="distributed" vertical="center" indent="1"/>
    </xf>
    <xf numFmtId="38" fontId="2" fillId="8" borderId="12" xfId="2" applyFont="1" applyFill="1" applyBorder="1" applyAlignment="1">
      <alignment horizontal="right" vertical="center" indent="1"/>
    </xf>
    <xf numFmtId="38" fontId="2" fillId="2" borderId="68" xfId="2" applyFont="1" applyFill="1" applyBorder="1" applyAlignment="1">
      <alignment horizontal="right" vertical="center" indent="1"/>
    </xf>
    <xf numFmtId="0" fontId="4" fillId="0" borderId="206" xfId="0" applyFont="1" applyBorder="1" applyAlignment="1">
      <alignment horizontal="center" vertical="center"/>
    </xf>
    <xf numFmtId="38" fontId="4" fillId="8" borderId="206" xfId="2" applyFont="1" applyFill="1" applyBorder="1" applyAlignment="1">
      <alignment horizontal="right" vertical="center" indent="1"/>
    </xf>
    <xf numFmtId="38" fontId="4" fillId="2" borderId="17" xfId="2" applyFont="1" applyFill="1" applyBorder="1" applyAlignment="1">
      <alignment horizontal="right" vertical="center" indent="1"/>
    </xf>
    <xf numFmtId="0" fontId="5" fillId="0" borderId="39" xfId="0" applyFont="1" applyBorder="1" applyAlignment="1">
      <alignment horizontal="center" vertical="center"/>
    </xf>
    <xf numFmtId="0" fontId="5" fillId="8" borderId="6" xfId="0" applyFont="1" applyFill="1" applyBorder="1" applyAlignment="1">
      <alignment horizontal="right" vertical="center"/>
    </xf>
    <xf numFmtId="0" fontId="5" fillId="2" borderId="217" xfId="0" applyFont="1" applyFill="1" applyBorder="1" applyAlignment="1">
      <alignment horizontal="right" vertical="center"/>
    </xf>
    <xf numFmtId="0" fontId="5" fillId="0" borderId="9" xfId="0" applyFont="1" applyBorder="1" applyAlignment="1">
      <alignment horizontal="right" vertical="center"/>
    </xf>
    <xf numFmtId="0" fontId="5" fillId="2" borderId="218" xfId="0" applyFont="1" applyFill="1" applyBorder="1" applyAlignment="1">
      <alignment horizontal="right" vertical="center"/>
    </xf>
    <xf numFmtId="0" fontId="5" fillId="2" borderId="69" xfId="0" applyFont="1" applyFill="1" applyBorder="1" applyAlignment="1">
      <alignment horizontal="right" vertical="center"/>
    </xf>
    <xf numFmtId="176" fontId="2" fillId="8" borderId="51" xfId="0" applyNumberFormat="1" applyFont="1" applyFill="1" applyBorder="1" applyAlignment="1">
      <alignment horizontal="right" vertical="center"/>
    </xf>
    <xf numFmtId="176" fontId="2" fillId="2" borderId="53" xfId="0" applyNumberFormat="1" applyFont="1" applyFill="1" applyBorder="1" applyAlignment="1">
      <alignment horizontal="right" vertical="center"/>
    </xf>
    <xf numFmtId="176" fontId="2" fillId="2" borderId="202" xfId="0" applyNumberFormat="1" applyFont="1" applyFill="1" applyBorder="1" applyAlignment="1">
      <alignment horizontal="right" vertical="center"/>
    </xf>
    <xf numFmtId="176" fontId="5" fillId="0" borderId="51" xfId="0" applyNumberFormat="1" applyFont="1" applyBorder="1" applyAlignment="1">
      <alignment horizontal="right" vertical="center"/>
    </xf>
    <xf numFmtId="176" fontId="2" fillId="2" borderId="219" xfId="0" applyNumberFormat="1" applyFont="1" applyFill="1" applyBorder="1" applyAlignment="1">
      <alignment horizontal="right" vertical="center"/>
    </xf>
    <xf numFmtId="176" fontId="2" fillId="2" borderId="220"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21" xfId="0" applyFont="1" applyBorder="1" applyAlignment="1">
      <alignment horizontal="distributed" vertical="center"/>
    </xf>
    <xf numFmtId="176" fontId="2" fillId="8" borderId="4" xfId="0" applyNumberFormat="1" applyFont="1" applyFill="1" applyBorder="1" applyAlignment="1">
      <alignment horizontal="right" vertical="center"/>
    </xf>
    <xf numFmtId="176" fontId="2" fillId="2" borderId="192"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22" xfId="0" applyNumberFormat="1" applyFont="1" applyFill="1" applyBorder="1" applyAlignment="1">
      <alignment horizontal="right" vertical="center"/>
    </xf>
    <xf numFmtId="176" fontId="2" fillId="2" borderId="223" xfId="0" applyNumberFormat="1" applyFont="1" applyFill="1" applyBorder="1" applyAlignment="1">
      <alignment horizontal="right" vertical="center"/>
    </xf>
    <xf numFmtId="176" fontId="2" fillId="8" borderId="70" xfId="0" applyNumberFormat="1" applyFont="1" applyFill="1" applyBorder="1" applyAlignment="1">
      <alignment horizontal="right" vertical="center"/>
    </xf>
    <xf numFmtId="176" fontId="2" fillId="2" borderId="71" xfId="0" applyNumberFormat="1" applyFont="1" applyFill="1" applyBorder="1" applyAlignment="1">
      <alignment horizontal="right" vertical="center"/>
    </xf>
    <xf numFmtId="176" fontId="2" fillId="2" borderId="204" xfId="0" applyNumberFormat="1" applyFont="1" applyFill="1" applyBorder="1" applyAlignment="1">
      <alignment horizontal="right" vertical="center"/>
    </xf>
    <xf numFmtId="176" fontId="5" fillId="0" borderId="70" xfId="0" applyNumberFormat="1" applyFont="1" applyBorder="1" applyAlignment="1">
      <alignment horizontal="right" vertical="center"/>
    </xf>
    <xf numFmtId="176" fontId="2" fillId="2" borderId="224" xfId="0" applyNumberFormat="1" applyFont="1" applyFill="1" applyBorder="1" applyAlignment="1">
      <alignment horizontal="right" vertical="center"/>
    </xf>
    <xf numFmtId="176" fontId="2" fillId="2" borderId="225" xfId="0" applyNumberFormat="1" applyFont="1" applyFill="1" applyBorder="1" applyAlignment="1">
      <alignment horizontal="right" vertical="center"/>
    </xf>
    <xf numFmtId="0" fontId="2" fillId="0" borderId="0" xfId="0" applyFont="1" applyAlignment="1">
      <alignment horizontal="right" vertical="center"/>
    </xf>
    <xf numFmtId="0" fontId="2" fillId="0" borderId="227" xfId="0" applyFont="1" applyBorder="1" applyAlignment="1">
      <alignment horizontal="center" vertical="center"/>
    </xf>
    <xf numFmtId="0" fontId="5" fillId="0" borderId="31" xfId="0" applyFont="1" applyFill="1" applyBorder="1" applyAlignment="1">
      <alignment horizontal="center" vertical="center"/>
    </xf>
    <xf numFmtId="0" fontId="5" fillId="0" borderId="228" xfId="0" applyFont="1" applyFill="1" applyBorder="1" applyAlignment="1">
      <alignment horizontal="center" vertical="center"/>
    </xf>
    <xf numFmtId="0" fontId="5" fillId="0" borderId="33" xfId="0" applyFont="1" applyFill="1" applyBorder="1" applyAlignment="1">
      <alignment horizontal="center" vertical="center"/>
    </xf>
    <xf numFmtId="0" fontId="5" fillId="8" borderId="6" xfId="0" applyFont="1" applyFill="1" applyBorder="1" applyAlignment="1">
      <alignment horizontal="right"/>
    </xf>
    <xf numFmtId="0" fontId="5" fillId="2" borderId="227" xfId="0" applyFont="1" applyFill="1" applyBorder="1" applyAlignment="1">
      <alignment horizontal="right"/>
    </xf>
    <xf numFmtId="38" fontId="2" fillId="8" borderId="231" xfId="2" applyFont="1" applyFill="1" applyBorder="1" applyAlignment="1">
      <alignment horizontal="right" vertical="center"/>
    </xf>
    <xf numFmtId="38" fontId="2" fillId="2" borderId="232" xfId="2" applyFont="1" applyFill="1" applyBorder="1" applyAlignment="1">
      <alignment horizontal="right" vertical="center"/>
    </xf>
    <xf numFmtId="38" fontId="2" fillId="2" borderId="233" xfId="2" applyFont="1" applyFill="1" applyBorder="1" applyAlignment="1">
      <alignment horizontal="right" vertical="center"/>
    </xf>
    <xf numFmtId="38" fontId="2" fillId="8" borderId="51" xfId="2" applyFont="1" applyFill="1" applyBorder="1" applyAlignment="1">
      <alignment horizontal="right" vertical="center"/>
    </xf>
    <xf numFmtId="38" fontId="2" fillId="2" borderId="53" xfId="2" applyFont="1" applyFill="1" applyBorder="1" applyAlignment="1">
      <alignment horizontal="right" vertical="center"/>
    </xf>
    <xf numFmtId="38" fontId="2" fillId="2" borderId="180" xfId="2" applyFont="1" applyFill="1" applyBorder="1" applyAlignment="1">
      <alignment horizontal="right" vertical="center"/>
    </xf>
    <xf numFmtId="38" fontId="2" fillId="8" borderId="240" xfId="2" applyFont="1" applyFill="1" applyBorder="1" applyAlignment="1">
      <alignment horizontal="right" vertical="center"/>
    </xf>
    <xf numFmtId="38" fontId="2" fillId="2" borderId="241" xfId="2" applyFont="1" applyFill="1" applyBorder="1" applyAlignment="1">
      <alignment horizontal="right" vertical="center"/>
    </xf>
    <xf numFmtId="38" fontId="2" fillId="2" borderId="242" xfId="2" applyFont="1" applyFill="1" applyBorder="1" applyAlignment="1">
      <alignment horizontal="right" vertical="center"/>
    </xf>
    <xf numFmtId="0" fontId="2" fillId="0" borderId="245" xfId="0" applyFont="1" applyBorder="1" applyAlignment="1">
      <alignment horizontal="distributed" vertical="center"/>
    </xf>
    <xf numFmtId="38" fontId="2" fillId="8"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0" fontId="2" fillId="0" borderId="249" xfId="0" applyFont="1" applyBorder="1" applyAlignment="1">
      <alignment horizontal="distributed" vertical="center"/>
    </xf>
    <xf numFmtId="38" fontId="2" fillId="8" borderId="46" xfId="2" applyFont="1" applyFill="1" applyBorder="1" applyAlignment="1">
      <alignment horizontal="right" vertical="center"/>
    </xf>
    <xf numFmtId="38" fontId="2" fillId="2" borderId="47" xfId="2" applyFont="1" applyFill="1" applyBorder="1" applyAlignment="1">
      <alignment horizontal="right" vertical="center"/>
    </xf>
    <xf numFmtId="38" fontId="2" fillId="2" borderId="250" xfId="2" applyFont="1" applyFill="1" applyBorder="1" applyAlignment="1">
      <alignment horizontal="right" vertical="center"/>
    </xf>
    <xf numFmtId="38" fontId="2" fillId="8" borderId="182" xfId="2" applyFont="1" applyFill="1" applyBorder="1" applyAlignment="1">
      <alignment horizontal="right" vertical="center"/>
    </xf>
    <xf numFmtId="38" fontId="2" fillId="2" borderId="183" xfId="2" applyFont="1" applyFill="1" applyBorder="1" applyAlignment="1">
      <alignment horizontal="right" vertical="center"/>
    </xf>
    <xf numFmtId="38" fontId="2" fillId="2" borderId="200" xfId="2" applyFont="1" applyFill="1" applyBorder="1" applyAlignment="1">
      <alignment horizontal="right" vertical="center"/>
    </xf>
    <xf numFmtId="38" fontId="2" fillId="8" borderId="19" xfId="2" applyFont="1" applyFill="1" applyBorder="1" applyAlignment="1">
      <alignment horizontal="right" vertical="center"/>
    </xf>
    <xf numFmtId="38" fontId="2" fillId="2" borderId="20" xfId="2" applyFont="1" applyFill="1" applyBorder="1" applyAlignment="1">
      <alignment horizontal="right" vertical="center"/>
    </xf>
    <xf numFmtId="38" fontId="2" fillId="2" borderId="252" xfId="2" applyFont="1" applyFill="1" applyBorder="1" applyAlignment="1">
      <alignment horizontal="right" vertical="center"/>
    </xf>
    <xf numFmtId="176" fontId="4" fillId="5" borderId="46" xfId="0" applyNumberFormat="1" applyFont="1" applyFill="1" applyBorder="1" applyAlignment="1">
      <alignment horizontal="right" vertical="center"/>
    </xf>
    <xf numFmtId="176" fontId="4" fillId="5" borderId="38" xfId="0" applyNumberFormat="1" applyFont="1" applyFill="1" applyBorder="1" applyAlignment="1">
      <alignment horizontal="right" vertical="center"/>
    </xf>
    <xf numFmtId="176" fontId="4" fillId="5" borderId="47" xfId="0" applyNumberFormat="1" applyFont="1" applyFill="1" applyBorder="1" applyAlignment="1">
      <alignment horizontal="right" vertical="center"/>
    </xf>
    <xf numFmtId="176" fontId="4" fillId="5" borderId="28" xfId="0" applyNumberFormat="1" applyFont="1" applyFill="1" applyBorder="1" applyAlignment="1">
      <alignment horizontal="right" vertical="center"/>
    </xf>
    <xf numFmtId="176" fontId="4" fillId="5" borderId="30" xfId="0" applyNumberFormat="1" applyFont="1" applyFill="1" applyBorder="1" applyAlignment="1">
      <alignment horizontal="right" vertical="center"/>
    </xf>
    <xf numFmtId="176" fontId="2" fillId="5" borderId="86" xfId="0" applyNumberFormat="1" applyFont="1" applyFill="1" applyBorder="1" applyAlignment="1">
      <alignment horizontal="right" vertical="center"/>
    </xf>
    <xf numFmtId="176" fontId="2" fillId="5" borderId="2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37" xfId="0" applyNumberFormat="1" applyFont="1" applyFill="1" applyBorder="1" applyAlignment="1">
      <alignment horizontal="right" vertical="center"/>
    </xf>
    <xf numFmtId="176" fontId="2" fillId="5" borderId="44" xfId="0" applyNumberFormat="1" applyFont="1" applyFill="1" applyBorder="1" applyAlignment="1">
      <alignment horizontal="right" vertical="center"/>
    </xf>
    <xf numFmtId="176" fontId="4" fillId="5" borderId="29" xfId="0" applyNumberFormat="1" applyFont="1" applyFill="1" applyBorder="1" applyAlignment="1">
      <alignment horizontal="right" vertical="center"/>
    </xf>
    <xf numFmtId="176" fontId="4" fillId="5" borderId="19" xfId="0" applyNumberFormat="1" applyFont="1" applyFill="1" applyBorder="1" applyAlignment="1">
      <alignment horizontal="right" vertical="center"/>
    </xf>
    <xf numFmtId="176" fontId="4" fillId="5" borderId="14" xfId="0" applyNumberFormat="1" applyFont="1" applyFill="1" applyBorder="1" applyAlignment="1">
      <alignment horizontal="right" vertical="center"/>
    </xf>
    <xf numFmtId="176" fontId="4" fillId="5" borderId="20"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41" xfId="0" applyNumberFormat="1" applyFont="1" applyFill="1" applyBorder="1" applyAlignment="1">
      <alignment horizontal="right" vertical="center"/>
    </xf>
    <xf numFmtId="176" fontId="2" fillId="5" borderId="35" xfId="0" applyNumberFormat="1" applyFont="1" applyFill="1" applyBorder="1" applyAlignment="1">
      <alignment horizontal="right" vertical="center"/>
    </xf>
    <xf numFmtId="176" fontId="2" fillId="5" borderId="42" xfId="0" applyNumberFormat="1" applyFont="1" applyFill="1" applyBorder="1" applyAlignment="1">
      <alignment horizontal="right" vertical="center"/>
    </xf>
    <xf numFmtId="0" fontId="2" fillId="0" borderId="103" xfId="0" applyFont="1" applyBorder="1" applyAlignment="1">
      <alignment horizontal="distributed" vertical="center"/>
    </xf>
    <xf numFmtId="0" fontId="2" fillId="0" borderId="104" xfId="0" applyFont="1" applyBorder="1" applyAlignment="1">
      <alignment horizontal="distributed" vertical="center"/>
    </xf>
    <xf numFmtId="0" fontId="2" fillId="0" borderId="105" xfId="0" applyFont="1" applyBorder="1" applyAlignment="1">
      <alignment horizontal="distributed" vertical="center"/>
    </xf>
    <xf numFmtId="0" fontId="2" fillId="0" borderId="106" xfId="0" applyFont="1" applyBorder="1" applyAlignment="1">
      <alignment horizontal="distributed" vertical="center"/>
    </xf>
    <xf numFmtId="0" fontId="2" fillId="0" borderId="59" xfId="0" applyFont="1" applyBorder="1" applyAlignment="1">
      <alignment horizontal="distributed" vertical="center"/>
    </xf>
    <xf numFmtId="0" fontId="2" fillId="0" borderId="13" xfId="0" applyFont="1" applyBorder="1" applyAlignment="1">
      <alignment horizontal="distributed" vertical="center"/>
    </xf>
    <xf numFmtId="0" fontId="2" fillId="0" borderId="21" xfId="0" applyFont="1" applyBorder="1" applyAlignment="1">
      <alignment horizontal="distributed" vertical="center"/>
    </xf>
    <xf numFmtId="0" fontId="2" fillId="0" borderId="64" xfId="0" applyFont="1" applyBorder="1" applyAlignment="1">
      <alignment horizontal="distributed" vertical="center"/>
    </xf>
    <xf numFmtId="0" fontId="2" fillId="7" borderId="0" xfId="0" applyFont="1" applyFill="1" applyBorder="1" applyAlignment="1">
      <alignment horizontal="left" vertical="center"/>
    </xf>
    <xf numFmtId="0" fontId="2" fillId="0" borderId="145" xfId="0" applyFont="1" applyBorder="1" applyAlignment="1">
      <alignment horizontal="distributed" vertical="center"/>
    </xf>
    <xf numFmtId="0" fontId="0" fillId="0" borderId="146" xfId="0" applyBorder="1" applyAlignment="1">
      <alignment horizontal="distributed" vertical="center"/>
    </xf>
    <xf numFmtId="0" fontId="2" fillId="0" borderId="147" xfId="0" applyFont="1" applyBorder="1" applyAlignment="1">
      <alignment horizontal="distributed" vertical="center"/>
    </xf>
    <xf numFmtId="0" fontId="0" fillId="0" borderId="148" xfId="0" applyBorder="1" applyAlignment="1">
      <alignment horizontal="distributed" vertical="center"/>
    </xf>
    <xf numFmtId="0" fontId="2" fillId="0" borderId="149" xfId="0" applyFont="1" applyBorder="1" applyAlignment="1">
      <alignment horizontal="distributed" vertical="center"/>
    </xf>
    <xf numFmtId="0" fontId="0" fillId="0" borderId="150" xfId="0" applyBorder="1" applyAlignment="1">
      <alignment horizontal="distributed" vertical="center"/>
    </xf>
    <xf numFmtId="0" fontId="2" fillId="0" borderId="151" xfId="0" applyFont="1" applyBorder="1" applyAlignment="1">
      <alignment horizontal="distributed" vertical="center"/>
    </xf>
    <xf numFmtId="0" fontId="0" fillId="0" borderId="152" xfId="0" applyBorder="1" applyAlignment="1">
      <alignment horizontal="distributed" vertical="center"/>
    </xf>
    <xf numFmtId="0" fontId="4" fillId="0" borderId="113" xfId="0" applyFont="1" applyBorder="1" applyAlignment="1">
      <alignment horizontal="center" vertical="center"/>
    </xf>
    <xf numFmtId="0" fontId="4" fillId="0" borderId="92" xfId="0" applyFont="1" applyBorder="1" applyAlignment="1">
      <alignment horizontal="center" vertical="center"/>
    </xf>
    <xf numFmtId="0" fontId="4" fillId="0" borderId="90" xfId="0" applyFont="1" applyBorder="1" applyAlignment="1">
      <alignment horizontal="center" vertical="center"/>
    </xf>
    <xf numFmtId="0" fontId="4" fillId="0" borderId="111" xfId="0" applyFont="1" applyBorder="1" applyAlignment="1">
      <alignment horizontal="center" vertical="center"/>
    </xf>
    <xf numFmtId="0" fontId="2" fillId="0" borderId="109" xfId="0" applyFont="1" applyBorder="1" applyAlignment="1">
      <alignment horizontal="distributed" vertical="center"/>
    </xf>
    <xf numFmtId="0" fontId="2" fillId="0" borderId="66" xfId="0" applyFont="1" applyBorder="1" applyAlignment="1">
      <alignment horizontal="distributed" vertical="center"/>
    </xf>
    <xf numFmtId="0" fontId="2" fillId="0" borderId="107" xfId="0" applyFont="1" applyBorder="1" applyAlignment="1">
      <alignment horizontal="distributed" vertical="center"/>
    </xf>
    <xf numFmtId="0" fontId="2" fillId="0" borderId="108" xfId="0" applyFont="1" applyBorder="1" applyAlignment="1">
      <alignment horizontal="distributed" vertical="center"/>
    </xf>
    <xf numFmtId="0" fontId="2" fillId="0" borderId="143" xfId="0" applyFont="1" applyBorder="1" applyAlignment="1">
      <alignment horizontal="distributed" vertical="center"/>
    </xf>
    <xf numFmtId="0" fontId="2" fillId="0" borderId="144" xfId="0" applyFont="1" applyBorder="1" applyAlignment="1">
      <alignment horizontal="distributed" vertical="center"/>
    </xf>
    <xf numFmtId="0" fontId="2" fillId="0" borderId="141" xfId="0" applyFont="1" applyBorder="1" applyAlignment="1">
      <alignment horizontal="distributed" vertical="center"/>
    </xf>
    <xf numFmtId="0" fontId="2" fillId="0" borderId="142" xfId="0" applyFont="1" applyBorder="1" applyAlignment="1">
      <alignment horizontal="distributed" vertical="center"/>
    </xf>
    <xf numFmtId="0" fontId="2" fillId="0" borderId="110" xfId="0" applyFont="1" applyBorder="1" applyAlignment="1">
      <alignment horizontal="distributed" vertical="center"/>
    </xf>
    <xf numFmtId="0" fontId="2" fillId="0" borderId="12" xfId="0" applyFont="1" applyBorder="1" applyAlignment="1">
      <alignment horizontal="distributed" vertical="center"/>
    </xf>
    <xf numFmtId="0" fontId="2" fillId="0" borderId="112" xfId="0" applyFont="1" applyBorder="1" applyAlignment="1">
      <alignment horizontal="distributed" vertical="center"/>
    </xf>
    <xf numFmtId="0" fontId="2" fillId="0" borderId="140" xfId="0" applyFont="1" applyBorder="1" applyAlignment="1">
      <alignment horizontal="distributed" vertical="center"/>
    </xf>
    <xf numFmtId="0" fontId="6" fillId="0" borderId="128" xfId="0" applyFont="1" applyBorder="1" applyAlignment="1"/>
    <xf numFmtId="0" fontId="2" fillId="0" borderId="136" xfId="0" applyFont="1" applyBorder="1" applyAlignment="1">
      <alignment horizontal="distributed" vertical="center"/>
    </xf>
    <xf numFmtId="0" fontId="6" fillId="0" borderId="137" xfId="0" applyFont="1" applyBorder="1" applyAlignment="1">
      <alignment vertical="center"/>
    </xf>
    <xf numFmtId="0" fontId="7" fillId="0" borderId="153" xfId="0" applyFont="1" applyBorder="1" applyAlignment="1">
      <alignment horizontal="distributed" vertical="center" shrinkToFit="1"/>
    </xf>
    <xf numFmtId="0" fontId="7" fillId="0" borderId="154" xfId="0" applyFont="1" applyBorder="1" applyAlignment="1">
      <alignment horizontal="distributed" vertical="center" shrinkToFit="1"/>
    </xf>
    <xf numFmtId="0" fontId="7" fillId="0" borderId="157" xfId="0" applyFont="1" applyBorder="1" applyAlignment="1">
      <alignment horizontal="distributed" vertical="center" shrinkToFit="1"/>
    </xf>
    <xf numFmtId="0" fontId="7" fillId="0" borderId="158" xfId="0" applyFont="1" applyBorder="1" applyAlignment="1">
      <alignment horizontal="distributed" vertical="center" shrinkToFit="1"/>
    </xf>
    <xf numFmtId="0" fontId="4" fillId="0" borderId="159" xfId="0" applyFont="1" applyBorder="1" applyAlignment="1">
      <alignment horizontal="center" vertical="center"/>
    </xf>
    <xf numFmtId="0" fontId="4" fillId="0" borderId="131" xfId="0" applyFont="1" applyBorder="1" applyAlignment="1">
      <alignment horizontal="center" vertical="center"/>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0" fillId="0" borderId="69" xfId="0" applyBorder="1" applyAlignment="1">
      <alignment vertical="center"/>
    </xf>
    <xf numFmtId="0" fontId="2" fillId="0" borderId="155" xfId="0" applyFont="1" applyBorder="1" applyAlignment="1">
      <alignment horizontal="distributed" vertical="center"/>
    </xf>
    <xf numFmtId="0" fontId="0" fillId="0" borderId="156" xfId="0" applyBorder="1" applyAlignment="1">
      <alignment horizontal="distributed"/>
    </xf>
    <xf numFmtId="0" fontId="2" fillId="0" borderId="132" xfId="0" applyFont="1" applyBorder="1" applyAlignment="1">
      <alignment horizontal="distributed" vertical="center"/>
    </xf>
    <xf numFmtId="0" fontId="0" fillId="0" borderId="133" xfId="0" applyBorder="1" applyAlignment="1">
      <alignment vertical="center"/>
    </xf>
    <xf numFmtId="0" fontId="7" fillId="0" borderId="138" xfId="0" applyFont="1" applyBorder="1" applyAlignment="1">
      <alignment horizontal="distributed" vertical="center" shrinkToFit="1"/>
    </xf>
    <xf numFmtId="0" fontId="8" fillId="0" borderId="139" xfId="0" applyFont="1" applyBorder="1" applyAlignment="1">
      <alignment horizontal="distributed" shrinkToFit="1"/>
    </xf>
    <xf numFmtId="0" fontId="7" fillId="0" borderId="134" xfId="0" applyFont="1" applyBorder="1" applyAlignment="1">
      <alignment horizontal="distributed" vertical="center" shrinkToFit="1"/>
    </xf>
    <xf numFmtId="0" fontId="8" fillId="0" borderId="135" xfId="0" applyFont="1" applyBorder="1" applyAlignment="1">
      <alignment horizontal="distributed" vertical="center" shrinkToFit="1"/>
    </xf>
    <xf numFmtId="0" fontId="3" fillId="0" borderId="0" xfId="0" applyFont="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 xfId="0" applyFont="1" applyBorder="1" applyAlignment="1">
      <alignment horizontal="center" vertical="center"/>
    </xf>
    <xf numFmtId="0" fontId="2" fillId="0" borderId="122" xfId="0" applyFont="1" applyBorder="1" applyAlignment="1">
      <alignment horizontal="center" vertical="center"/>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2" xfId="0" applyFont="1" applyBorder="1" applyAlignment="1">
      <alignment horizontal="center" vertical="center"/>
    </xf>
    <xf numFmtId="0" fontId="2" fillId="0" borderId="125" xfId="0" applyFont="1" applyBorder="1" applyAlignment="1">
      <alignment horizontal="distributed" vertical="center" justifyLastLine="1"/>
    </xf>
    <xf numFmtId="0" fontId="2" fillId="0" borderId="81" xfId="0" applyFont="1" applyBorder="1" applyAlignment="1">
      <alignment horizontal="distributed" vertical="center" justifyLastLine="1"/>
    </xf>
    <xf numFmtId="0" fontId="2" fillId="0" borderId="123" xfId="0" applyFont="1" applyBorder="1" applyAlignment="1">
      <alignment horizontal="distributed" vertical="center" justifyLastLine="1"/>
    </xf>
    <xf numFmtId="0" fontId="2" fillId="0" borderId="124" xfId="0" applyFont="1" applyBorder="1" applyAlignment="1">
      <alignment horizontal="distributed" vertical="center" justifyLastLine="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12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97" xfId="0" applyFont="1" applyBorder="1" applyAlignment="1">
      <alignment horizontal="distributed" vertical="center"/>
    </xf>
    <xf numFmtId="0" fontId="2" fillId="0" borderId="201" xfId="0" applyFont="1" applyBorder="1" applyAlignment="1">
      <alignment horizontal="center" vertical="distributed" textRotation="255" indent="2"/>
    </xf>
    <xf numFmtId="0" fontId="2" fillId="0" borderId="191" xfId="0" applyFont="1" applyBorder="1" applyAlignment="1">
      <alignment horizontal="center" vertical="distributed" textRotation="255" indent="2"/>
    </xf>
    <xf numFmtId="0" fontId="2" fillId="0" borderId="203" xfId="0" applyFont="1" applyBorder="1" applyAlignment="1">
      <alignment horizontal="center" vertical="distributed" textRotation="255" indent="2"/>
    </xf>
    <xf numFmtId="0" fontId="2" fillId="0" borderId="202" xfId="0" applyFont="1" applyBorder="1" applyAlignment="1">
      <alignment horizontal="distributed" vertical="center"/>
    </xf>
    <xf numFmtId="0" fontId="2" fillId="0" borderId="192" xfId="0" applyFont="1" applyBorder="1" applyAlignment="1">
      <alignment horizontal="distributed" vertical="center"/>
    </xf>
    <xf numFmtId="0" fontId="2" fillId="0" borderId="204" xfId="0" applyFont="1" applyBorder="1" applyAlignment="1">
      <alignment horizontal="distributed" vertical="center"/>
    </xf>
    <xf numFmtId="0" fontId="2" fillId="0" borderId="174" xfId="0" applyFont="1" applyBorder="1" applyAlignment="1">
      <alignment horizontal="distributed" vertical="center"/>
    </xf>
    <xf numFmtId="0" fontId="2" fillId="0" borderId="178" xfId="0" applyFont="1" applyBorder="1" applyAlignment="1">
      <alignment horizontal="distributed" vertical="center"/>
    </xf>
    <xf numFmtId="0" fontId="2" fillId="0" borderId="182" xfId="0" applyFont="1" applyBorder="1" applyAlignment="1">
      <alignment horizontal="distributed" vertical="center"/>
    </xf>
    <xf numFmtId="0" fontId="2" fillId="0" borderId="183" xfId="0" applyFont="1" applyBorder="1" applyAlignment="1">
      <alignment horizontal="distributed" vertical="center"/>
    </xf>
    <xf numFmtId="0" fontId="2" fillId="0" borderId="186" xfId="0" applyFont="1" applyBorder="1" applyAlignment="1">
      <alignment horizontal="center" vertical="distributed" textRotation="255" indent="2"/>
    </xf>
    <xf numFmtId="0" fontId="2" fillId="0" borderId="196" xfId="0" applyFont="1" applyBorder="1" applyAlignment="1">
      <alignment horizontal="center" vertical="distributed" textRotation="255" indent="2"/>
    </xf>
    <xf numFmtId="0" fontId="2" fillId="0" borderId="187" xfId="0" applyFont="1" applyBorder="1" applyAlignment="1">
      <alignment horizontal="distributed" vertical="center"/>
    </xf>
    <xf numFmtId="0" fontId="2" fillId="0" borderId="193" xfId="0" applyFont="1" applyBorder="1" applyAlignment="1">
      <alignment horizontal="distributed" vertical="center"/>
    </xf>
    <xf numFmtId="0" fontId="2" fillId="0" borderId="84" xfId="0" applyFont="1" applyBorder="1" applyAlignment="1">
      <alignment horizontal="distributed" vertical="center"/>
    </xf>
    <xf numFmtId="0" fontId="2" fillId="0" borderId="195" xfId="0" applyFont="1" applyBorder="1" applyAlignment="1">
      <alignment horizontal="distributed" vertical="center"/>
    </xf>
    <xf numFmtId="0" fontId="2" fillId="0" borderId="179" xfId="0" applyFont="1" applyBorder="1" applyAlignment="1">
      <alignment horizontal="distributed" vertical="center"/>
    </xf>
    <xf numFmtId="0" fontId="2" fillId="0" borderId="168" xfId="0" applyFont="1" applyBorder="1" applyAlignment="1">
      <alignment horizontal="center" vertical="distributed" textRotation="255" indent="2"/>
    </xf>
    <xf numFmtId="0" fontId="2" fillId="0" borderId="171" xfId="0" applyFont="1" applyBorder="1" applyAlignment="1">
      <alignment horizontal="center" vertical="distributed" textRotation="255" indent="2"/>
    </xf>
    <xf numFmtId="0" fontId="2" fillId="0" borderId="181" xfId="0" applyFont="1" applyBorder="1" applyAlignment="1">
      <alignment horizontal="center" vertical="distributed" textRotation="255" indent="2"/>
    </xf>
    <xf numFmtId="0" fontId="2" fillId="0" borderId="51" xfId="0" applyFont="1" applyBorder="1" applyAlignment="1">
      <alignment horizontal="distributed" vertical="center"/>
    </xf>
    <xf numFmtId="0" fontId="2" fillId="0" borderId="5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62" xfId="0" applyFont="1" applyBorder="1" applyAlignment="1">
      <alignment horizontal="center" vertical="center" textRotation="255" wrapText="1"/>
    </xf>
    <xf numFmtId="0" fontId="2" fillId="0" borderId="162" xfId="0" applyFont="1" applyBorder="1" applyAlignment="1">
      <alignment horizontal="center" vertical="center" textRotation="255"/>
    </xf>
    <xf numFmtId="0" fontId="2" fillId="0" borderId="164" xfId="0" applyFont="1" applyBorder="1" applyAlignment="1">
      <alignment horizontal="left" vertical="center"/>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2" fillId="0" borderId="165" xfId="0" applyFont="1" applyBorder="1" applyAlignment="1">
      <alignment horizontal="distributed" vertical="center" justifyLastLine="1"/>
    </xf>
    <xf numFmtId="0" fontId="2" fillId="0" borderId="105" xfId="0" applyFont="1" applyBorder="1" applyAlignment="1">
      <alignment horizontal="distributed" vertical="center" justifyLastLine="1"/>
    </xf>
    <xf numFmtId="0" fontId="2" fillId="0" borderId="166" xfId="0" applyFont="1" applyBorder="1" applyAlignment="1">
      <alignment horizontal="distributed" vertical="center" justifyLastLine="1"/>
    </xf>
    <xf numFmtId="0" fontId="2" fillId="0" borderId="114" xfId="0" applyFont="1" applyBorder="1" applyAlignment="1">
      <alignment horizontal="center" vertical="center"/>
    </xf>
    <xf numFmtId="0" fontId="2" fillId="0" borderId="165" xfId="0" applyFont="1" applyBorder="1" applyAlignment="1">
      <alignment horizontal="center" vertical="center"/>
    </xf>
    <xf numFmtId="0" fontId="2" fillId="0" borderId="209" xfId="0" applyFont="1" applyBorder="1" applyAlignment="1">
      <alignment horizontal="center" vertical="center" textRotation="255"/>
    </xf>
    <xf numFmtId="0" fontId="0" fillId="0" borderId="211" xfId="0" applyFont="1" applyBorder="1" applyAlignment="1">
      <alignment horizontal="center" vertical="center"/>
    </xf>
    <xf numFmtId="0" fontId="0" fillId="0" borderId="212" xfId="0" applyFont="1" applyBorder="1" applyAlignment="1">
      <alignment horizontal="center" vertical="center"/>
    </xf>
    <xf numFmtId="0" fontId="2" fillId="0" borderId="117" xfId="0" applyFont="1" applyBorder="1" applyAlignment="1">
      <alignment horizontal="distributed" vertical="center" justifyLastLine="1"/>
    </xf>
    <xf numFmtId="0" fontId="0" fillId="0" borderId="67" xfId="0" applyFont="1" applyBorder="1" applyAlignment="1">
      <alignment horizontal="distributed" vertical="center" justifyLastLine="1"/>
    </xf>
    <xf numFmtId="0" fontId="0" fillId="0" borderId="118" xfId="0" applyFont="1" applyBorder="1" applyAlignment="1">
      <alignment horizontal="distributed" vertical="center" justifyLastLine="1"/>
    </xf>
    <xf numFmtId="0" fontId="0" fillId="0" borderId="119"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213" xfId="0" applyFont="1" applyBorder="1" applyAlignment="1">
      <alignment horizontal="center" vertical="center"/>
    </xf>
    <xf numFmtId="0" fontId="2" fillId="0" borderId="214" xfId="0" applyFont="1" applyBorder="1" applyAlignment="1">
      <alignment horizontal="center" vertical="center"/>
    </xf>
    <xf numFmtId="0" fontId="2" fillId="0" borderId="213" xfId="0" applyFont="1" applyBorder="1" applyAlignment="1">
      <alignment horizontal="distributed" vertical="center" justifyLastLine="1"/>
    </xf>
    <xf numFmtId="0" fontId="2" fillId="0" borderId="214" xfId="0" applyFont="1" applyBorder="1" applyAlignment="1">
      <alignment horizontal="distributed" vertical="center" justifyLastLine="1"/>
    </xf>
    <xf numFmtId="0" fontId="2" fillId="0" borderId="215" xfId="0" applyFont="1" applyBorder="1" applyAlignment="1">
      <alignment horizontal="center" vertical="center" wrapText="1"/>
    </xf>
    <xf numFmtId="0" fontId="2" fillId="0" borderId="216"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38" xfId="0" applyFont="1" applyBorder="1" applyAlignment="1">
      <alignment horizontal="distributed" vertical="center"/>
    </xf>
    <xf numFmtId="0" fontId="2" fillId="0" borderId="239" xfId="0" applyFont="1" applyBorder="1" applyAlignment="1">
      <alignment horizontal="distributed" vertical="center"/>
    </xf>
    <xf numFmtId="0" fontId="2" fillId="0" borderId="243" xfId="0" applyFont="1" applyBorder="1" applyAlignment="1">
      <alignment horizontal="center" vertical="center" textRotation="255"/>
    </xf>
    <xf numFmtId="0" fontId="2" fillId="0" borderId="109" xfId="0" applyFont="1" applyBorder="1" applyAlignment="1">
      <alignment horizontal="center" vertical="center" textRotation="255"/>
    </xf>
    <xf numFmtId="0" fontId="2" fillId="0" borderId="251" xfId="0" applyFont="1" applyBorder="1" applyAlignment="1">
      <alignment horizontal="center" vertical="center" textRotation="255"/>
    </xf>
    <xf numFmtId="0" fontId="2" fillId="0" borderId="244" xfId="0" applyFont="1" applyBorder="1" applyAlignment="1">
      <alignment horizontal="distributed" vertical="center" wrapText="1"/>
    </xf>
    <xf numFmtId="0" fontId="0" fillId="0" borderId="23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164" xfId="0" applyFont="1" applyBorder="1" applyAlignment="1">
      <alignment horizontal="distributed" vertical="center"/>
    </xf>
    <xf numFmtId="0" fontId="2" fillId="0" borderId="211" xfId="0" applyFont="1" applyBorder="1" applyAlignment="1">
      <alignment horizontal="center" vertical="distributed" textRotation="255" indent="3"/>
    </xf>
    <xf numFmtId="0" fontId="2" fillId="0" borderId="237" xfId="0" applyFont="1" applyBorder="1" applyAlignment="1">
      <alignment horizontal="center" vertical="distributed" textRotation="255" indent="3"/>
    </xf>
    <xf numFmtId="0" fontId="5" fillId="0" borderId="229" xfId="0" applyFont="1" applyBorder="1" applyAlignment="1">
      <alignment horizontal="right" vertical="center"/>
    </xf>
    <xf numFmtId="0" fontId="12" fillId="0" borderId="230" xfId="0" applyFont="1" applyBorder="1" applyAlignment="1">
      <alignment vertical="center"/>
    </xf>
    <xf numFmtId="0" fontId="2" fillId="0" borderId="234" xfId="0" applyFont="1" applyBorder="1" applyAlignment="1">
      <alignment horizontal="distributed" vertical="center"/>
    </xf>
    <xf numFmtId="0" fontId="0" fillId="0" borderId="178" xfId="0" applyFont="1" applyBorder="1" applyAlignment="1">
      <alignment vertical="center"/>
    </xf>
    <xf numFmtId="0" fontId="5" fillId="0" borderId="235" xfId="0" applyFont="1" applyBorder="1" applyAlignment="1">
      <alignment horizontal="right" vertical="center"/>
    </xf>
    <xf numFmtId="0" fontId="12" fillId="0" borderId="174" xfId="0" applyFont="1" applyBorder="1" applyAlignment="1">
      <alignment vertical="center"/>
    </xf>
    <xf numFmtId="0" fontId="2" fillId="0" borderId="236" xfId="0" applyFont="1" applyBorder="1" applyAlignment="1">
      <alignment horizontal="distributed" vertical="center"/>
    </xf>
    <xf numFmtId="0" fontId="2" fillId="0" borderId="226" xfId="0" applyFont="1" applyBorder="1" applyAlignment="1">
      <alignment horizontal="center" vertical="center"/>
    </xf>
    <xf numFmtId="0" fontId="11" fillId="0" borderId="115" xfId="0" applyFont="1" applyBorder="1" applyAlignment="1">
      <alignment horizontal="center" vertical="center"/>
    </xf>
    <xf numFmtId="0" fontId="11" fillId="0" borderId="165"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9" defaultPivotStyle="PivotStyleLight16"/>
  <colors>
    <mruColors>
      <color rgb="FFFFFF99"/>
      <color rgb="FFFFFF66"/>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abSelected="1" view="pageBreakPreview" topLeftCell="A19" zoomScale="85" zoomScaleNormal="100" zoomScaleSheetLayoutView="85" workbookViewId="0">
      <selection activeCell="F23" sqref="F23"/>
    </sheetView>
  </sheetViews>
  <sheetFormatPr defaultColWidth="12.625" defaultRowHeight="11.25" x14ac:dyDescent="0.15"/>
  <cols>
    <col min="1" max="1" width="10.625" style="2" customWidth="1"/>
    <col min="2" max="2" width="11.25" style="2" customWidth="1"/>
    <col min="3" max="14" width="12.75" style="2" customWidth="1"/>
    <col min="15" max="15" width="11.25" style="2" customWidth="1"/>
    <col min="16" max="16" width="10.625" style="2" customWidth="1"/>
    <col min="17" max="16384" width="12.625" style="2"/>
  </cols>
  <sheetData>
    <row r="1" spans="1:16" ht="15" x14ac:dyDescent="0.15">
      <c r="A1" s="350" t="s">
        <v>99</v>
      </c>
      <c r="B1" s="350"/>
      <c r="C1" s="350"/>
      <c r="D1" s="350"/>
      <c r="E1" s="350"/>
      <c r="F1" s="350"/>
      <c r="G1" s="350"/>
      <c r="H1" s="350"/>
      <c r="I1" s="350"/>
      <c r="J1" s="350"/>
      <c r="K1" s="350"/>
      <c r="L1" s="350"/>
      <c r="M1" s="350"/>
      <c r="N1" s="350"/>
      <c r="O1" s="350"/>
      <c r="P1" s="350"/>
    </row>
    <row r="2" spans="1:16" ht="12" thickBot="1" x14ac:dyDescent="0.2">
      <c r="A2" s="2" t="s">
        <v>11</v>
      </c>
    </row>
    <row r="3" spans="1:16" ht="15" customHeight="1" x14ac:dyDescent="0.15">
      <c r="A3" s="351" t="s">
        <v>82</v>
      </c>
      <c r="B3" s="352"/>
      <c r="C3" s="355" t="s">
        <v>83</v>
      </c>
      <c r="D3" s="356"/>
      <c r="E3" s="357"/>
      <c r="F3" s="355" t="s">
        <v>84</v>
      </c>
      <c r="G3" s="356"/>
      <c r="H3" s="357"/>
      <c r="I3" s="355" t="s">
        <v>85</v>
      </c>
      <c r="J3" s="356"/>
      <c r="K3" s="357"/>
      <c r="L3" s="355" t="s">
        <v>86</v>
      </c>
      <c r="M3" s="356"/>
      <c r="N3" s="357"/>
      <c r="O3" s="358" t="s">
        <v>87</v>
      </c>
      <c r="P3" s="359"/>
    </row>
    <row r="4" spans="1:16" ht="15" customHeight="1" x14ac:dyDescent="0.15">
      <c r="A4" s="353"/>
      <c r="B4" s="354"/>
      <c r="C4" s="17" t="s">
        <v>0</v>
      </c>
      <c r="D4" s="14" t="s">
        <v>88</v>
      </c>
      <c r="E4" s="19" t="s">
        <v>1</v>
      </c>
      <c r="F4" s="17" t="s">
        <v>0</v>
      </c>
      <c r="G4" s="14" t="s">
        <v>88</v>
      </c>
      <c r="H4" s="19" t="s">
        <v>1</v>
      </c>
      <c r="I4" s="17" t="s">
        <v>0</v>
      </c>
      <c r="J4" s="14" t="s">
        <v>88</v>
      </c>
      <c r="K4" s="19" t="s">
        <v>1</v>
      </c>
      <c r="L4" s="17" t="s">
        <v>0</v>
      </c>
      <c r="M4" s="14" t="s">
        <v>88</v>
      </c>
      <c r="N4" s="19" t="s">
        <v>1</v>
      </c>
      <c r="O4" s="360"/>
      <c r="P4" s="361"/>
    </row>
    <row r="5" spans="1:16" ht="13.5" x14ac:dyDescent="0.15">
      <c r="A5" s="338"/>
      <c r="B5" s="339"/>
      <c r="C5" s="49" t="s">
        <v>2</v>
      </c>
      <c r="D5" s="50" t="s">
        <v>2</v>
      </c>
      <c r="E5" s="51" t="s">
        <v>2</v>
      </c>
      <c r="F5" s="49" t="s">
        <v>2</v>
      </c>
      <c r="G5" s="50" t="s">
        <v>2</v>
      </c>
      <c r="H5" s="51" t="s">
        <v>2</v>
      </c>
      <c r="I5" s="49" t="s">
        <v>2</v>
      </c>
      <c r="J5" s="50" t="s">
        <v>2</v>
      </c>
      <c r="K5" s="51" t="s">
        <v>2</v>
      </c>
      <c r="L5" s="49" t="s">
        <v>2</v>
      </c>
      <c r="M5" s="50" t="s">
        <v>2</v>
      </c>
      <c r="N5" s="51" t="s">
        <v>2</v>
      </c>
      <c r="O5" s="340"/>
      <c r="P5" s="341"/>
    </row>
    <row r="6" spans="1:16" ht="21.75" customHeight="1" x14ac:dyDescent="0.15">
      <c r="A6" s="342" t="s">
        <v>40</v>
      </c>
      <c r="B6" s="343"/>
      <c r="C6" s="52">
        <v>7110</v>
      </c>
      <c r="D6" s="53">
        <v>688958</v>
      </c>
      <c r="E6" s="54">
        <v>696068</v>
      </c>
      <c r="F6" s="52">
        <v>7110</v>
      </c>
      <c r="G6" s="53">
        <v>40633</v>
      </c>
      <c r="H6" s="54">
        <v>47743</v>
      </c>
      <c r="I6" s="52" t="s">
        <v>80</v>
      </c>
      <c r="J6" s="53">
        <v>43809</v>
      </c>
      <c r="K6" s="54">
        <v>43809</v>
      </c>
      <c r="L6" s="52" t="s">
        <v>80</v>
      </c>
      <c r="M6" s="53">
        <v>604516</v>
      </c>
      <c r="N6" s="54">
        <v>604516</v>
      </c>
      <c r="O6" s="344" t="s">
        <v>3</v>
      </c>
      <c r="P6" s="345"/>
    </row>
    <row r="7" spans="1:16" ht="21.75" customHeight="1" x14ac:dyDescent="0.15">
      <c r="A7" s="346" t="s">
        <v>62</v>
      </c>
      <c r="B7" s="347"/>
      <c r="C7" s="111">
        <v>232347616</v>
      </c>
      <c r="D7" s="112">
        <v>573840</v>
      </c>
      <c r="E7" s="113">
        <v>232921456</v>
      </c>
      <c r="F7" s="111">
        <v>232027856</v>
      </c>
      <c r="G7" s="112">
        <v>135211</v>
      </c>
      <c r="H7" s="113">
        <v>232163068</v>
      </c>
      <c r="I7" s="111">
        <v>36</v>
      </c>
      <c r="J7" s="112">
        <v>11375</v>
      </c>
      <c r="K7" s="113">
        <v>11411</v>
      </c>
      <c r="L7" s="111">
        <v>319724</v>
      </c>
      <c r="M7" s="112">
        <v>427253</v>
      </c>
      <c r="N7" s="113">
        <v>746977</v>
      </c>
      <c r="O7" s="348" t="s">
        <v>68</v>
      </c>
      <c r="P7" s="349"/>
    </row>
    <row r="8" spans="1:16" s="3" customFormat="1" ht="21.75" customHeight="1" x14ac:dyDescent="0.15">
      <c r="A8" s="326" t="s">
        <v>41</v>
      </c>
      <c r="B8" s="327"/>
      <c r="C8" s="114">
        <v>351</v>
      </c>
      <c r="D8" s="115">
        <v>1538186</v>
      </c>
      <c r="E8" s="116">
        <v>1538536</v>
      </c>
      <c r="F8" s="114">
        <v>351</v>
      </c>
      <c r="G8" s="115">
        <v>104354</v>
      </c>
      <c r="H8" s="116">
        <v>104704</v>
      </c>
      <c r="I8" s="114" t="s">
        <v>80</v>
      </c>
      <c r="J8" s="115">
        <v>219475</v>
      </c>
      <c r="K8" s="116">
        <v>219475</v>
      </c>
      <c r="L8" s="114" t="s">
        <v>80</v>
      </c>
      <c r="M8" s="115">
        <v>1214357</v>
      </c>
      <c r="N8" s="116">
        <v>1214357</v>
      </c>
      <c r="O8" s="328" t="s">
        <v>41</v>
      </c>
      <c r="P8" s="329"/>
    </row>
    <row r="9" spans="1:16" ht="21.75" customHeight="1" x14ac:dyDescent="0.15">
      <c r="A9" s="330" t="s">
        <v>63</v>
      </c>
      <c r="B9" s="331"/>
      <c r="C9" s="114">
        <v>66295352</v>
      </c>
      <c r="D9" s="115">
        <v>2761215</v>
      </c>
      <c r="E9" s="116">
        <v>69056568</v>
      </c>
      <c r="F9" s="114">
        <v>64407894</v>
      </c>
      <c r="G9" s="115">
        <v>1408595</v>
      </c>
      <c r="H9" s="116">
        <v>65816489</v>
      </c>
      <c r="I9" s="114" t="s">
        <v>80</v>
      </c>
      <c r="J9" s="115">
        <v>14873</v>
      </c>
      <c r="K9" s="116">
        <v>14873</v>
      </c>
      <c r="L9" s="114">
        <v>1887458</v>
      </c>
      <c r="M9" s="115">
        <v>1337747</v>
      </c>
      <c r="N9" s="116">
        <v>3225206</v>
      </c>
      <c r="O9" s="332" t="s">
        <v>63</v>
      </c>
      <c r="P9" s="333"/>
    </row>
    <row r="10" spans="1:16" ht="21.75" customHeight="1" x14ac:dyDescent="0.15">
      <c r="A10" s="334" t="s">
        <v>42</v>
      </c>
      <c r="B10" s="335"/>
      <c r="C10" s="117">
        <v>298650429</v>
      </c>
      <c r="D10" s="118">
        <v>5562199</v>
      </c>
      <c r="E10" s="119">
        <v>304212628</v>
      </c>
      <c r="F10" s="117">
        <v>296443211</v>
      </c>
      <c r="G10" s="118">
        <v>1688793</v>
      </c>
      <c r="H10" s="119">
        <v>298132004</v>
      </c>
      <c r="I10" s="117">
        <v>36</v>
      </c>
      <c r="J10" s="118">
        <v>289532</v>
      </c>
      <c r="K10" s="119">
        <v>289568</v>
      </c>
      <c r="L10" s="117">
        <v>2207182</v>
      </c>
      <c r="M10" s="118">
        <v>3583873</v>
      </c>
      <c r="N10" s="119">
        <v>5791056</v>
      </c>
      <c r="O10" s="336" t="s">
        <v>57</v>
      </c>
      <c r="P10" s="337"/>
    </row>
    <row r="11" spans="1:16" ht="21.75" customHeight="1" x14ac:dyDescent="0.15">
      <c r="A11" s="315" t="s">
        <v>43</v>
      </c>
      <c r="B11" s="316"/>
      <c r="C11" s="18">
        <v>178836338</v>
      </c>
      <c r="D11" s="9">
        <v>3414338</v>
      </c>
      <c r="E11" s="20">
        <v>182250676</v>
      </c>
      <c r="F11" s="18">
        <v>174227881</v>
      </c>
      <c r="G11" s="9">
        <v>1671428</v>
      </c>
      <c r="H11" s="20">
        <v>175899309</v>
      </c>
      <c r="I11" s="18" t="s">
        <v>80</v>
      </c>
      <c r="J11" s="9">
        <v>831749</v>
      </c>
      <c r="K11" s="20">
        <v>831749</v>
      </c>
      <c r="L11" s="18">
        <v>4608457</v>
      </c>
      <c r="M11" s="9">
        <v>911161</v>
      </c>
      <c r="N11" s="20">
        <v>5519618</v>
      </c>
      <c r="O11" s="317" t="s">
        <v>43</v>
      </c>
      <c r="P11" s="318"/>
    </row>
    <row r="12" spans="1:16" ht="21.75" customHeight="1" x14ac:dyDescent="0.15">
      <c r="A12" s="323" t="s">
        <v>70</v>
      </c>
      <c r="B12" s="324"/>
      <c r="C12" s="18">
        <v>16370952</v>
      </c>
      <c r="D12" s="9">
        <v>51469</v>
      </c>
      <c r="E12" s="20">
        <v>16422421</v>
      </c>
      <c r="F12" s="18">
        <v>16099820</v>
      </c>
      <c r="G12" s="9">
        <v>28155</v>
      </c>
      <c r="H12" s="20">
        <v>16127974</v>
      </c>
      <c r="I12" s="18" t="s">
        <v>80</v>
      </c>
      <c r="J12" s="9">
        <v>10</v>
      </c>
      <c r="K12" s="20">
        <v>10</v>
      </c>
      <c r="L12" s="18">
        <v>271132</v>
      </c>
      <c r="M12" s="9">
        <v>23305</v>
      </c>
      <c r="N12" s="20">
        <v>294437</v>
      </c>
      <c r="O12" s="305" t="s">
        <v>70</v>
      </c>
      <c r="P12" s="325"/>
    </row>
    <row r="13" spans="1:16" ht="21.75" customHeight="1" x14ac:dyDescent="0.15">
      <c r="A13" s="315" t="s">
        <v>44</v>
      </c>
      <c r="B13" s="316"/>
      <c r="C13" s="18">
        <v>5110</v>
      </c>
      <c r="D13" s="9">
        <v>24387</v>
      </c>
      <c r="E13" s="20">
        <v>29498</v>
      </c>
      <c r="F13" s="18">
        <v>5110</v>
      </c>
      <c r="G13" s="9">
        <v>786</v>
      </c>
      <c r="H13" s="20">
        <v>5896</v>
      </c>
      <c r="I13" s="18" t="s">
        <v>80</v>
      </c>
      <c r="J13" s="9">
        <v>20</v>
      </c>
      <c r="K13" s="20">
        <v>20</v>
      </c>
      <c r="L13" s="18" t="s">
        <v>80</v>
      </c>
      <c r="M13" s="9">
        <v>23581</v>
      </c>
      <c r="N13" s="20">
        <v>23581</v>
      </c>
      <c r="O13" s="317" t="s">
        <v>44</v>
      </c>
      <c r="P13" s="318"/>
    </row>
    <row r="14" spans="1:16" ht="21.75" customHeight="1" x14ac:dyDescent="0.15">
      <c r="A14" s="315" t="s">
        <v>45</v>
      </c>
      <c r="B14" s="316"/>
      <c r="C14" s="18">
        <v>33971524</v>
      </c>
      <c r="D14" s="9">
        <v>569225</v>
      </c>
      <c r="E14" s="20">
        <v>34540749</v>
      </c>
      <c r="F14" s="18">
        <v>32749321</v>
      </c>
      <c r="G14" s="9">
        <v>338588</v>
      </c>
      <c r="H14" s="20">
        <v>33087909</v>
      </c>
      <c r="I14" s="18" t="s">
        <v>80</v>
      </c>
      <c r="J14" s="9">
        <v>271</v>
      </c>
      <c r="K14" s="20">
        <v>271</v>
      </c>
      <c r="L14" s="18">
        <v>1222204</v>
      </c>
      <c r="M14" s="9">
        <v>230365</v>
      </c>
      <c r="N14" s="20">
        <v>1452569</v>
      </c>
      <c r="O14" s="317" t="s">
        <v>45</v>
      </c>
      <c r="P14" s="318"/>
    </row>
    <row r="15" spans="1:16" ht="21.75" customHeight="1" x14ac:dyDescent="0.15">
      <c r="A15" s="315" t="s">
        <v>46</v>
      </c>
      <c r="B15" s="316"/>
      <c r="C15" s="18" t="s">
        <v>80</v>
      </c>
      <c r="D15" s="9" t="s">
        <v>80</v>
      </c>
      <c r="E15" s="91" t="s">
        <v>80</v>
      </c>
      <c r="F15" s="110" t="s">
        <v>80</v>
      </c>
      <c r="G15" s="9" t="s">
        <v>80</v>
      </c>
      <c r="H15" s="20" t="s">
        <v>80</v>
      </c>
      <c r="I15" s="18" t="s">
        <v>80</v>
      </c>
      <c r="J15" s="9" t="s">
        <v>80</v>
      </c>
      <c r="K15" s="20" t="s">
        <v>80</v>
      </c>
      <c r="L15" s="18" t="s">
        <v>80</v>
      </c>
      <c r="M15" s="9" t="s">
        <v>80</v>
      </c>
      <c r="N15" s="20" t="s">
        <v>80</v>
      </c>
      <c r="O15" s="317" t="s">
        <v>46</v>
      </c>
      <c r="P15" s="318"/>
    </row>
    <row r="16" spans="1:16" ht="21.75" customHeight="1" x14ac:dyDescent="0.15">
      <c r="A16" s="315" t="s">
        <v>47</v>
      </c>
      <c r="B16" s="316"/>
      <c r="C16" s="18" t="s">
        <v>80</v>
      </c>
      <c r="D16" s="9">
        <v>10486</v>
      </c>
      <c r="E16" s="91">
        <v>10486</v>
      </c>
      <c r="F16" s="110" t="s">
        <v>80</v>
      </c>
      <c r="G16" s="9">
        <v>108</v>
      </c>
      <c r="H16" s="20">
        <v>108</v>
      </c>
      <c r="I16" s="18" t="s">
        <v>80</v>
      </c>
      <c r="J16" s="9">
        <v>4976</v>
      </c>
      <c r="K16" s="20">
        <v>4976</v>
      </c>
      <c r="L16" s="18" t="s">
        <v>80</v>
      </c>
      <c r="M16" s="9">
        <v>5403</v>
      </c>
      <c r="N16" s="20">
        <v>5403</v>
      </c>
      <c r="O16" s="317" t="s">
        <v>47</v>
      </c>
      <c r="P16" s="318"/>
    </row>
    <row r="17" spans="1:16" ht="21.75" customHeight="1" x14ac:dyDescent="0.15">
      <c r="A17" s="315" t="s">
        <v>64</v>
      </c>
      <c r="B17" s="316"/>
      <c r="C17" s="18">
        <v>501680949</v>
      </c>
      <c r="D17" s="9">
        <v>14130134</v>
      </c>
      <c r="E17" s="91">
        <v>515811083</v>
      </c>
      <c r="F17" s="110">
        <v>490807988</v>
      </c>
      <c r="G17" s="9">
        <v>9330633</v>
      </c>
      <c r="H17" s="20">
        <v>500138620</v>
      </c>
      <c r="I17" s="18">
        <v>184</v>
      </c>
      <c r="J17" s="9">
        <v>198506</v>
      </c>
      <c r="K17" s="20">
        <v>198690</v>
      </c>
      <c r="L17" s="18">
        <v>10872778</v>
      </c>
      <c r="M17" s="9">
        <v>4600995</v>
      </c>
      <c r="N17" s="20">
        <v>15473773</v>
      </c>
      <c r="O17" s="317" t="s">
        <v>64</v>
      </c>
      <c r="P17" s="318"/>
    </row>
    <row r="18" spans="1:16" ht="21.75" customHeight="1" x14ac:dyDescent="0.15">
      <c r="A18" s="315" t="s">
        <v>48</v>
      </c>
      <c r="B18" s="316"/>
      <c r="C18" s="18">
        <v>1411752</v>
      </c>
      <c r="D18" s="9">
        <v>35191</v>
      </c>
      <c r="E18" s="91">
        <v>1446943</v>
      </c>
      <c r="F18" s="110">
        <v>1303921</v>
      </c>
      <c r="G18" s="9">
        <v>16053</v>
      </c>
      <c r="H18" s="20">
        <v>1319974</v>
      </c>
      <c r="I18" s="18" t="s">
        <v>80</v>
      </c>
      <c r="J18" s="9" t="s">
        <v>80</v>
      </c>
      <c r="K18" s="20" t="s">
        <v>80</v>
      </c>
      <c r="L18" s="18">
        <v>107832</v>
      </c>
      <c r="M18" s="9">
        <v>19138</v>
      </c>
      <c r="N18" s="20">
        <v>126970</v>
      </c>
      <c r="O18" s="317" t="s">
        <v>48</v>
      </c>
      <c r="P18" s="318"/>
    </row>
    <row r="19" spans="1:16" ht="21.75" customHeight="1" x14ac:dyDescent="0.15">
      <c r="A19" s="315" t="s">
        <v>49</v>
      </c>
      <c r="B19" s="316"/>
      <c r="C19" s="18">
        <v>137570</v>
      </c>
      <c r="D19" s="9" t="s">
        <v>80</v>
      </c>
      <c r="E19" s="91">
        <v>137570</v>
      </c>
      <c r="F19" s="110">
        <v>137443</v>
      </c>
      <c r="G19" s="9" t="s">
        <v>80</v>
      </c>
      <c r="H19" s="20">
        <v>137443</v>
      </c>
      <c r="I19" s="18" t="s">
        <v>80</v>
      </c>
      <c r="J19" s="9" t="s">
        <v>80</v>
      </c>
      <c r="K19" s="20" t="s">
        <v>80</v>
      </c>
      <c r="L19" s="18">
        <v>127</v>
      </c>
      <c r="M19" s="9" t="s">
        <v>80</v>
      </c>
      <c r="N19" s="20">
        <v>127</v>
      </c>
      <c r="O19" s="317" t="s">
        <v>49</v>
      </c>
      <c r="P19" s="318"/>
    </row>
    <row r="20" spans="1:16" ht="21.75" customHeight="1" x14ac:dyDescent="0.15">
      <c r="A20" s="315" t="s">
        <v>65</v>
      </c>
      <c r="B20" s="316"/>
      <c r="C20" s="18">
        <v>9786225</v>
      </c>
      <c r="D20" s="9" t="s">
        <v>80</v>
      </c>
      <c r="E20" s="91">
        <v>9786225</v>
      </c>
      <c r="F20" s="110">
        <v>9786225</v>
      </c>
      <c r="G20" s="9" t="s">
        <v>80</v>
      </c>
      <c r="H20" s="20">
        <v>9786225</v>
      </c>
      <c r="I20" s="18" t="s">
        <v>80</v>
      </c>
      <c r="J20" s="9" t="s">
        <v>80</v>
      </c>
      <c r="K20" s="20" t="s">
        <v>80</v>
      </c>
      <c r="L20" s="18" t="s">
        <v>80</v>
      </c>
      <c r="M20" s="9" t="s">
        <v>80</v>
      </c>
      <c r="N20" s="20" t="s">
        <v>80</v>
      </c>
      <c r="O20" s="317" t="s">
        <v>65</v>
      </c>
      <c r="P20" s="318"/>
    </row>
    <row r="21" spans="1:16" ht="24" customHeight="1" x14ac:dyDescent="0.15">
      <c r="A21" s="315" t="s">
        <v>89</v>
      </c>
      <c r="B21" s="316"/>
      <c r="C21" s="149" t="s">
        <v>80</v>
      </c>
      <c r="D21" s="150" t="s">
        <v>80</v>
      </c>
      <c r="E21" s="151" t="s">
        <v>80</v>
      </c>
      <c r="F21" s="149" t="s">
        <v>80</v>
      </c>
      <c r="G21" s="150" t="s">
        <v>80</v>
      </c>
      <c r="H21" s="151" t="s">
        <v>80</v>
      </c>
      <c r="I21" s="152" t="s">
        <v>80</v>
      </c>
      <c r="J21" s="150" t="s">
        <v>80</v>
      </c>
      <c r="K21" s="151" t="s">
        <v>80</v>
      </c>
      <c r="L21" s="153" t="s">
        <v>80</v>
      </c>
      <c r="M21" s="150" t="s">
        <v>80</v>
      </c>
      <c r="N21" s="152" t="s">
        <v>80</v>
      </c>
      <c r="O21" s="317" t="s">
        <v>89</v>
      </c>
      <c r="P21" s="318"/>
    </row>
    <row r="22" spans="1:16" ht="21.75" customHeight="1" x14ac:dyDescent="0.15">
      <c r="A22" s="315" t="s">
        <v>50</v>
      </c>
      <c r="B22" s="316"/>
      <c r="C22" s="18" t="s">
        <v>80</v>
      </c>
      <c r="D22" s="9" t="s">
        <v>80</v>
      </c>
      <c r="E22" s="20" t="s">
        <v>80</v>
      </c>
      <c r="F22" s="18" t="s">
        <v>80</v>
      </c>
      <c r="G22" s="9" t="s">
        <v>80</v>
      </c>
      <c r="H22" s="20" t="s">
        <v>80</v>
      </c>
      <c r="I22" s="18" t="s">
        <v>80</v>
      </c>
      <c r="J22" s="9" t="s">
        <v>80</v>
      </c>
      <c r="K22" s="20" t="s">
        <v>80</v>
      </c>
      <c r="L22" s="18" t="s">
        <v>80</v>
      </c>
      <c r="M22" s="9" t="s">
        <v>80</v>
      </c>
      <c r="N22" s="20" t="s">
        <v>80</v>
      </c>
      <c r="O22" s="317" t="s">
        <v>50</v>
      </c>
      <c r="P22" s="318"/>
    </row>
    <row r="23" spans="1:16" ht="21.75" customHeight="1" x14ac:dyDescent="0.15">
      <c r="A23" s="315" t="s">
        <v>51</v>
      </c>
      <c r="B23" s="316"/>
      <c r="C23" s="18" t="s">
        <v>80</v>
      </c>
      <c r="D23" s="9" t="s">
        <v>80</v>
      </c>
      <c r="E23" s="20" t="s">
        <v>80</v>
      </c>
      <c r="F23" s="18" t="s">
        <v>80</v>
      </c>
      <c r="G23" s="9" t="s">
        <v>80</v>
      </c>
      <c r="H23" s="20" t="s">
        <v>80</v>
      </c>
      <c r="I23" s="18" t="s">
        <v>80</v>
      </c>
      <c r="J23" s="9" t="s">
        <v>80</v>
      </c>
      <c r="K23" s="20" t="s">
        <v>80</v>
      </c>
      <c r="L23" s="18" t="s">
        <v>80</v>
      </c>
      <c r="M23" s="9" t="s">
        <v>80</v>
      </c>
      <c r="N23" s="20" t="s">
        <v>80</v>
      </c>
      <c r="O23" s="317" t="s">
        <v>51</v>
      </c>
      <c r="P23" s="318"/>
    </row>
    <row r="24" spans="1:16" ht="21.75" customHeight="1" x14ac:dyDescent="0.15">
      <c r="A24" s="323" t="s">
        <v>52</v>
      </c>
      <c r="B24" s="324"/>
      <c r="C24" s="18">
        <v>10187977</v>
      </c>
      <c r="D24" s="9" t="s">
        <v>80</v>
      </c>
      <c r="E24" s="20">
        <v>10187977</v>
      </c>
      <c r="F24" s="18">
        <v>10187977</v>
      </c>
      <c r="G24" s="9" t="s">
        <v>80</v>
      </c>
      <c r="H24" s="20">
        <v>10187977</v>
      </c>
      <c r="I24" s="18" t="s">
        <v>80</v>
      </c>
      <c r="J24" s="9" t="s">
        <v>80</v>
      </c>
      <c r="K24" s="20" t="s">
        <v>80</v>
      </c>
      <c r="L24" s="18" t="s">
        <v>80</v>
      </c>
      <c r="M24" s="9" t="s">
        <v>80</v>
      </c>
      <c r="N24" s="110" t="s">
        <v>80</v>
      </c>
      <c r="O24" s="305" t="s">
        <v>52</v>
      </c>
      <c r="P24" s="325"/>
    </row>
    <row r="25" spans="1:16" ht="21.75" customHeight="1" x14ac:dyDescent="0.15">
      <c r="A25" s="315" t="s">
        <v>66</v>
      </c>
      <c r="B25" s="316"/>
      <c r="C25" s="153" t="s">
        <v>80</v>
      </c>
      <c r="D25" s="150" t="s">
        <v>80</v>
      </c>
      <c r="E25" s="151" t="s">
        <v>80</v>
      </c>
      <c r="F25" s="153" t="s">
        <v>80</v>
      </c>
      <c r="G25" s="150" t="s">
        <v>80</v>
      </c>
      <c r="H25" s="151" t="s">
        <v>80</v>
      </c>
      <c r="I25" s="153" t="s">
        <v>80</v>
      </c>
      <c r="J25" s="150" t="s">
        <v>80</v>
      </c>
      <c r="K25" s="151" t="s">
        <v>80</v>
      </c>
      <c r="L25" s="153" t="s">
        <v>80</v>
      </c>
      <c r="M25" s="150" t="s">
        <v>80</v>
      </c>
      <c r="N25" s="151" t="s">
        <v>80</v>
      </c>
      <c r="O25" s="317" t="s">
        <v>66</v>
      </c>
      <c r="P25" s="318"/>
    </row>
    <row r="26" spans="1:16" ht="21.75" customHeight="1" x14ac:dyDescent="0.15">
      <c r="A26" s="315" t="s">
        <v>67</v>
      </c>
      <c r="B26" s="316"/>
      <c r="C26" s="153" t="s">
        <v>186</v>
      </c>
      <c r="D26" s="150" t="s">
        <v>187</v>
      </c>
      <c r="E26" s="151" t="s">
        <v>188</v>
      </c>
      <c r="F26" s="153" t="s">
        <v>189</v>
      </c>
      <c r="G26" s="150" t="s">
        <v>188</v>
      </c>
      <c r="H26" s="151" t="s">
        <v>190</v>
      </c>
      <c r="I26" s="153" t="s">
        <v>80</v>
      </c>
      <c r="J26" s="150" t="s">
        <v>80</v>
      </c>
      <c r="K26" s="151" t="s">
        <v>80</v>
      </c>
      <c r="L26" s="153" t="s">
        <v>188</v>
      </c>
      <c r="M26" s="150" t="s">
        <v>189</v>
      </c>
      <c r="N26" s="151" t="s">
        <v>188</v>
      </c>
      <c r="O26" s="317" t="s">
        <v>67</v>
      </c>
      <c r="P26" s="318"/>
    </row>
    <row r="27" spans="1:16" ht="21.75" customHeight="1" x14ac:dyDescent="0.15">
      <c r="A27" s="315" t="s">
        <v>53</v>
      </c>
      <c r="B27" s="316"/>
      <c r="C27" s="153">
        <v>112038</v>
      </c>
      <c r="D27" s="150">
        <v>205</v>
      </c>
      <c r="E27" s="151">
        <v>112243</v>
      </c>
      <c r="F27" s="153">
        <v>111817</v>
      </c>
      <c r="G27" s="150">
        <v>205</v>
      </c>
      <c r="H27" s="151">
        <v>112022</v>
      </c>
      <c r="I27" s="153" t="s">
        <v>80</v>
      </c>
      <c r="J27" s="150" t="s">
        <v>80</v>
      </c>
      <c r="K27" s="151" t="s">
        <v>80</v>
      </c>
      <c r="L27" s="153">
        <v>221</v>
      </c>
      <c r="M27" s="150" t="s">
        <v>80</v>
      </c>
      <c r="N27" s="151">
        <v>221</v>
      </c>
      <c r="O27" s="317" t="s">
        <v>53</v>
      </c>
      <c r="P27" s="318"/>
    </row>
    <row r="28" spans="1:16" ht="21.75" customHeight="1" x14ac:dyDescent="0.15">
      <c r="A28" s="319" t="s">
        <v>54</v>
      </c>
      <c r="B28" s="320"/>
      <c r="C28" s="153">
        <v>761</v>
      </c>
      <c r="D28" s="150" t="s">
        <v>80</v>
      </c>
      <c r="E28" s="151">
        <v>761</v>
      </c>
      <c r="F28" s="153">
        <v>761</v>
      </c>
      <c r="G28" s="150" t="s">
        <v>80</v>
      </c>
      <c r="H28" s="151">
        <v>761</v>
      </c>
      <c r="I28" s="153" t="s">
        <v>80</v>
      </c>
      <c r="J28" s="150" t="s">
        <v>80</v>
      </c>
      <c r="K28" s="151" t="s">
        <v>80</v>
      </c>
      <c r="L28" s="153" t="s">
        <v>80</v>
      </c>
      <c r="M28" s="150" t="s">
        <v>80</v>
      </c>
      <c r="N28" s="151" t="s">
        <v>80</v>
      </c>
      <c r="O28" s="321" t="s">
        <v>58</v>
      </c>
      <c r="P28" s="322"/>
    </row>
    <row r="29" spans="1:16" ht="21.75" customHeight="1" x14ac:dyDescent="0.15">
      <c r="A29" s="303" t="s">
        <v>55</v>
      </c>
      <c r="B29" s="304"/>
      <c r="C29" s="153">
        <v>581</v>
      </c>
      <c r="D29" s="150" t="s">
        <v>80</v>
      </c>
      <c r="E29" s="151">
        <v>581</v>
      </c>
      <c r="F29" s="153">
        <v>581</v>
      </c>
      <c r="G29" s="150" t="s">
        <v>80</v>
      </c>
      <c r="H29" s="151">
        <v>581</v>
      </c>
      <c r="I29" s="153" t="s">
        <v>80</v>
      </c>
      <c r="J29" s="150" t="s">
        <v>80</v>
      </c>
      <c r="K29" s="151" t="s">
        <v>80</v>
      </c>
      <c r="L29" s="153" t="s">
        <v>80</v>
      </c>
      <c r="M29" s="150" t="s">
        <v>80</v>
      </c>
      <c r="N29" s="151" t="s">
        <v>80</v>
      </c>
      <c r="O29" s="305" t="s">
        <v>55</v>
      </c>
      <c r="P29" s="306"/>
    </row>
    <row r="30" spans="1:16" ht="21.75" customHeight="1" thickBot="1" x14ac:dyDescent="0.2">
      <c r="A30" s="307" t="s">
        <v>56</v>
      </c>
      <c r="B30" s="308"/>
      <c r="C30" s="278" t="s">
        <v>188</v>
      </c>
      <c r="D30" s="279" t="s">
        <v>188</v>
      </c>
      <c r="E30" s="280" t="s">
        <v>188</v>
      </c>
      <c r="F30" s="278" t="s">
        <v>188</v>
      </c>
      <c r="G30" s="279" t="s">
        <v>190</v>
      </c>
      <c r="H30" s="280" t="s">
        <v>191</v>
      </c>
      <c r="I30" s="278" t="s">
        <v>80</v>
      </c>
      <c r="J30" s="279">
        <v>26</v>
      </c>
      <c r="K30" s="280">
        <v>26</v>
      </c>
      <c r="L30" s="278" t="s">
        <v>188</v>
      </c>
      <c r="M30" s="279" t="s">
        <v>188</v>
      </c>
      <c r="N30" s="280" t="s">
        <v>188</v>
      </c>
      <c r="O30" s="309" t="s">
        <v>56</v>
      </c>
      <c r="P30" s="310"/>
    </row>
    <row r="31" spans="1:16" s="3" customFormat="1" ht="21.75" customHeight="1" thickTop="1" x14ac:dyDescent="0.15">
      <c r="A31" s="311" t="s">
        <v>90</v>
      </c>
      <c r="B31" s="312"/>
      <c r="C31" s="122">
        <v>1061733303</v>
      </c>
      <c r="D31" s="123">
        <v>24628505</v>
      </c>
      <c r="E31" s="124">
        <v>1086361808</v>
      </c>
      <c r="F31" s="122">
        <v>1041704005</v>
      </c>
      <c r="G31" s="123">
        <v>13904389</v>
      </c>
      <c r="H31" s="124">
        <v>1055608394</v>
      </c>
      <c r="I31" s="122">
        <v>220</v>
      </c>
      <c r="J31" s="123">
        <v>1325090</v>
      </c>
      <c r="K31" s="124">
        <v>1325310</v>
      </c>
      <c r="L31" s="125">
        <v>20029078</v>
      </c>
      <c r="M31" s="123">
        <v>9399026</v>
      </c>
      <c r="N31" s="135">
        <v>29428104</v>
      </c>
      <c r="O31" s="313" t="s">
        <v>90</v>
      </c>
      <c r="P31" s="314"/>
    </row>
    <row r="32" spans="1:16" ht="19.5" customHeight="1" x14ac:dyDescent="0.15">
      <c r="A32" s="294" t="s">
        <v>71</v>
      </c>
      <c r="B32" s="295"/>
      <c r="C32" s="126">
        <v>107223142</v>
      </c>
      <c r="D32" s="127">
        <v>3040051</v>
      </c>
      <c r="E32" s="128">
        <v>110263193</v>
      </c>
      <c r="F32" s="126">
        <v>104830198</v>
      </c>
      <c r="G32" s="127">
        <v>2025140</v>
      </c>
      <c r="H32" s="128">
        <v>106855338</v>
      </c>
      <c r="I32" s="126">
        <v>40</v>
      </c>
      <c r="J32" s="127">
        <v>40674</v>
      </c>
      <c r="K32" s="128">
        <v>40715</v>
      </c>
      <c r="L32" s="129">
        <v>2392904</v>
      </c>
      <c r="M32" s="127">
        <v>974236</v>
      </c>
      <c r="N32" s="136">
        <v>3367140</v>
      </c>
      <c r="O32" s="296" t="s">
        <v>71</v>
      </c>
      <c r="P32" s="297"/>
    </row>
    <row r="33" spans="1:16" ht="21.75" customHeight="1" thickBot="1" x14ac:dyDescent="0.2">
      <c r="A33" s="298" t="s">
        <v>72</v>
      </c>
      <c r="B33" s="299"/>
      <c r="C33" s="130">
        <v>954510161</v>
      </c>
      <c r="D33" s="131">
        <v>21588454</v>
      </c>
      <c r="E33" s="132">
        <v>976098615</v>
      </c>
      <c r="F33" s="130">
        <v>936873807</v>
      </c>
      <c r="G33" s="131">
        <v>11879249</v>
      </c>
      <c r="H33" s="132">
        <v>948753056</v>
      </c>
      <c r="I33" s="130">
        <v>180</v>
      </c>
      <c r="J33" s="131">
        <v>1284415</v>
      </c>
      <c r="K33" s="132">
        <v>1284595</v>
      </c>
      <c r="L33" s="133">
        <v>17636174</v>
      </c>
      <c r="M33" s="131">
        <v>8424790</v>
      </c>
      <c r="N33" s="137">
        <v>26060964</v>
      </c>
      <c r="O33" s="300" t="s">
        <v>72</v>
      </c>
      <c r="P33" s="301"/>
    </row>
    <row r="34" spans="1:16" s="156" customFormat="1" x14ac:dyDescent="0.15">
      <c r="A34" s="155" t="s">
        <v>91</v>
      </c>
      <c r="B34" s="302" t="s">
        <v>185</v>
      </c>
      <c r="C34" s="302"/>
      <c r="D34" s="302"/>
      <c r="E34" s="302"/>
      <c r="F34" s="302"/>
      <c r="G34" s="302"/>
    </row>
    <row r="35" spans="1:16" x14ac:dyDescent="0.15">
      <c r="A35" s="120" t="s">
        <v>92</v>
      </c>
      <c r="B35" s="2" t="s">
        <v>93</v>
      </c>
      <c r="K35" s="134"/>
    </row>
    <row r="36" spans="1:16" x14ac:dyDescent="0.15">
      <c r="A36" s="1" t="s">
        <v>94</v>
      </c>
      <c r="B36" s="4" t="s">
        <v>95</v>
      </c>
    </row>
    <row r="37" spans="1:16" x14ac:dyDescent="0.15">
      <c r="A37" s="1" t="s">
        <v>94</v>
      </c>
      <c r="B37" s="2" t="s">
        <v>73</v>
      </c>
    </row>
    <row r="38" spans="1:16" x14ac:dyDescent="0.15">
      <c r="A38" s="1" t="s">
        <v>94</v>
      </c>
      <c r="B38" s="2" t="s">
        <v>74</v>
      </c>
    </row>
    <row r="39" spans="1:16" x14ac:dyDescent="0.15">
      <c r="A39" s="121" t="s">
        <v>75</v>
      </c>
      <c r="B39" s="2" t="s">
        <v>76</v>
      </c>
    </row>
    <row r="40" spans="1:16" x14ac:dyDescent="0.15">
      <c r="B40" s="2" t="s">
        <v>78</v>
      </c>
    </row>
    <row r="41" spans="1:16" x14ac:dyDescent="0.15">
      <c r="B41" s="2" t="s">
        <v>79</v>
      </c>
    </row>
    <row r="43" spans="1:16" x14ac:dyDescent="0.15">
      <c r="C43" s="134"/>
      <c r="D43" s="134"/>
      <c r="E43" s="134"/>
      <c r="F43" s="134"/>
      <c r="G43" s="134"/>
      <c r="H43" s="134"/>
      <c r="I43" s="134"/>
      <c r="J43" s="134"/>
      <c r="K43" s="134"/>
      <c r="L43" s="134"/>
      <c r="M43" s="134"/>
      <c r="N43" s="134"/>
    </row>
    <row r="44" spans="1:16" x14ac:dyDescent="0.15">
      <c r="A44" s="4"/>
      <c r="B44" s="4"/>
      <c r="C44" s="4"/>
      <c r="D44" s="4"/>
      <c r="E44" s="4"/>
      <c r="F44" s="4"/>
      <c r="G44" s="4"/>
      <c r="H44" s="4"/>
      <c r="I44" s="4"/>
      <c r="J44" s="4"/>
      <c r="K44" s="4"/>
      <c r="L44" s="4"/>
      <c r="M44" s="4"/>
      <c r="N44" s="4"/>
    </row>
    <row r="45" spans="1:16" x14ac:dyDescent="0.15">
      <c r="A45" s="4"/>
      <c r="B45" s="4"/>
      <c r="C45" s="4"/>
      <c r="D45" s="4"/>
      <c r="E45" s="4"/>
      <c r="F45" s="4"/>
      <c r="G45" s="4"/>
      <c r="H45" s="4"/>
      <c r="I45" s="4"/>
      <c r="J45" s="4"/>
      <c r="K45" s="4"/>
      <c r="L45" s="4"/>
      <c r="M45" s="4"/>
      <c r="N45" s="4"/>
    </row>
    <row r="46" spans="1:16" x14ac:dyDescent="0.15">
      <c r="A46" s="4"/>
      <c r="B46" s="4"/>
      <c r="C46" s="4"/>
      <c r="D46" s="4"/>
      <c r="E46" s="4"/>
      <c r="F46" s="4"/>
      <c r="G46" s="4"/>
      <c r="H46" s="4"/>
      <c r="I46" s="4"/>
      <c r="J46" s="4"/>
      <c r="K46" s="4"/>
      <c r="L46" s="4"/>
      <c r="M46" s="4"/>
    </row>
    <row r="47" spans="1:16" x14ac:dyDescent="0.15">
      <c r="A47" s="4"/>
      <c r="B47" s="4"/>
      <c r="C47" s="4"/>
      <c r="D47" s="4"/>
      <c r="E47" s="4"/>
      <c r="F47" s="4"/>
      <c r="G47" s="4"/>
      <c r="H47" s="4"/>
      <c r="I47" s="4"/>
      <c r="J47" s="4"/>
      <c r="K47" s="4"/>
      <c r="L47" s="4"/>
      <c r="M47" s="4"/>
    </row>
    <row r="48" spans="1:16" x14ac:dyDescent="0.15">
      <c r="A48" s="4"/>
      <c r="B48" s="4"/>
      <c r="C48" s="4"/>
      <c r="D48" s="4"/>
      <c r="E48" s="4"/>
      <c r="F48" s="4"/>
      <c r="G48" s="4"/>
      <c r="H48" s="4"/>
      <c r="I48" s="4"/>
      <c r="J48" s="4"/>
      <c r="K48" s="4"/>
      <c r="L48" s="4"/>
      <c r="M48" s="4"/>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300" verticalDpi="300" r:id="rId1"/>
  <headerFooter alignWithMargins="0">
    <oddFooter>&amp;R金沢国税局
国税徴収
(R02)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view="pageBreakPreview" topLeftCell="A10" zoomScale="85" zoomScaleNormal="100" zoomScaleSheetLayoutView="85" workbookViewId="0">
      <selection activeCell="B17" sqref="B17:C17"/>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399" t="s">
        <v>164</v>
      </c>
      <c r="B1" s="399"/>
      <c r="C1" s="399"/>
      <c r="D1" s="399"/>
      <c r="E1" s="399"/>
      <c r="F1" s="399"/>
      <c r="G1" s="399"/>
      <c r="H1" s="399"/>
      <c r="I1" s="399"/>
      <c r="J1" s="399"/>
      <c r="K1" s="399"/>
    </row>
    <row r="2" spans="1:11" ht="16.5" customHeight="1" x14ac:dyDescent="0.15">
      <c r="A2" s="351" t="s">
        <v>165</v>
      </c>
      <c r="B2" s="400"/>
      <c r="C2" s="352"/>
      <c r="D2" s="444" t="s">
        <v>166</v>
      </c>
      <c r="E2" s="444"/>
      <c r="F2" s="444" t="s">
        <v>167</v>
      </c>
      <c r="G2" s="444"/>
      <c r="H2" s="444" t="s">
        <v>168</v>
      </c>
      <c r="I2" s="444"/>
      <c r="J2" s="445" t="s">
        <v>169</v>
      </c>
      <c r="K2" s="446"/>
    </row>
    <row r="3" spans="1:11" ht="16.5" customHeight="1" x14ac:dyDescent="0.15">
      <c r="A3" s="353"/>
      <c r="B3" s="401"/>
      <c r="C3" s="354"/>
      <c r="D3" s="28" t="s">
        <v>170</v>
      </c>
      <c r="E3" s="16" t="s">
        <v>171</v>
      </c>
      <c r="F3" s="28" t="s">
        <v>170</v>
      </c>
      <c r="G3" s="16" t="s">
        <v>172</v>
      </c>
      <c r="H3" s="28" t="s">
        <v>170</v>
      </c>
      <c r="I3" s="16" t="s">
        <v>173</v>
      </c>
      <c r="J3" s="28" t="s">
        <v>174</v>
      </c>
      <c r="K3" s="244" t="s">
        <v>175</v>
      </c>
    </row>
    <row r="4" spans="1:11" s="27" customFormat="1" x14ac:dyDescent="0.15">
      <c r="A4" s="245"/>
      <c r="B4" s="246"/>
      <c r="C4" s="247"/>
      <c r="D4" s="248" t="s">
        <v>108</v>
      </c>
      <c r="E4" s="61" t="s">
        <v>2</v>
      </c>
      <c r="F4" s="248" t="s">
        <v>108</v>
      </c>
      <c r="G4" s="61" t="s">
        <v>2</v>
      </c>
      <c r="H4" s="248" t="s">
        <v>108</v>
      </c>
      <c r="I4" s="61" t="s">
        <v>2</v>
      </c>
      <c r="J4" s="248" t="s">
        <v>108</v>
      </c>
      <c r="K4" s="249" t="s">
        <v>2</v>
      </c>
    </row>
    <row r="5" spans="1:11" ht="28.5" customHeight="1" x14ac:dyDescent="0.15">
      <c r="A5" s="435" t="s">
        <v>109</v>
      </c>
      <c r="B5" s="437" t="s">
        <v>176</v>
      </c>
      <c r="C5" s="438"/>
      <c r="D5" s="250" t="s">
        <v>97</v>
      </c>
      <c r="E5" s="251" t="s">
        <v>97</v>
      </c>
      <c r="F5" s="250" t="s">
        <v>97</v>
      </c>
      <c r="G5" s="251" t="s">
        <v>97</v>
      </c>
      <c r="H5" s="250" t="s">
        <v>97</v>
      </c>
      <c r="I5" s="251" t="s">
        <v>97</v>
      </c>
      <c r="J5" s="250" t="s">
        <v>97</v>
      </c>
      <c r="K5" s="252" t="s">
        <v>97</v>
      </c>
    </row>
    <row r="6" spans="1:11" ht="28.5" customHeight="1" x14ac:dyDescent="0.15">
      <c r="A6" s="435"/>
      <c r="B6" s="439" t="s">
        <v>110</v>
      </c>
      <c r="C6" s="440"/>
      <c r="D6" s="253">
        <v>5</v>
      </c>
      <c r="E6" s="254">
        <v>91606</v>
      </c>
      <c r="F6" s="253" t="s">
        <v>97</v>
      </c>
      <c r="G6" s="254" t="s">
        <v>97</v>
      </c>
      <c r="H6" s="253" t="s">
        <v>97</v>
      </c>
      <c r="I6" s="254" t="s">
        <v>97</v>
      </c>
      <c r="J6" s="253">
        <v>5</v>
      </c>
      <c r="K6" s="255">
        <v>91606</v>
      </c>
    </row>
    <row r="7" spans="1:11" ht="28.5" customHeight="1" x14ac:dyDescent="0.15">
      <c r="A7" s="435"/>
      <c r="B7" s="441" t="s">
        <v>176</v>
      </c>
      <c r="C7" s="442"/>
      <c r="D7" s="250" t="s">
        <v>97</v>
      </c>
      <c r="E7" s="251" t="s">
        <v>97</v>
      </c>
      <c r="F7" s="250" t="s">
        <v>97</v>
      </c>
      <c r="G7" s="251" t="s">
        <v>97</v>
      </c>
      <c r="H7" s="250" t="s">
        <v>97</v>
      </c>
      <c r="I7" s="251" t="s">
        <v>97</v>
      </c>
      <c r="J7" s="250" t="s">
        <v>97</v>
      </c>
      <c r="K7" s="252" t="s">
        <v>97</v>
      </c>
    </row>
    <row r="8" spans="1:11" s="1" customFormat="1" ht="28.5" customHeight="1" x14ac:dyDescent="0.15">
      <c r="A8" s="435"/>
      <c r="B8" s="439" t="s">
        <v>111</v>
      </c>
      <c r="C8" s="380"/>
      <c r="D8" s="253">
        <v>9</v>
      </c>
      <c r="E8" s="254">
        <v>150411</v>
      </c>
      <c r="F8" s="253" t="s">
        <v>97</v>
      </c>
      <c r="G8" s="254" t="s">
        <v>97</v>
      </c>
      <c r="H8" s="253" t="s">
        <v>97</v>
      </c>
      <c r="I8" s="254" t="s">
        <v>97</v>
      </c>
      <c r="J8" s="253">
        <v>9</v>
      </c>
      <c r="K8" s="255">
        <v>150411</v>
      </c>
    </row>
    <row r="9" spans="1:11" ht="28.5" customHeight="1" x14ac:dyDescent="0.15">
      <c r="A9" s="435"/>
      <c r="B9" s="441" t="s">
        <v>176</v>
      </c>
      <c r="C9" s="442"/>
      <c r="D9" s="250" t="s">
        <v>97</v>
      </c>
      <c r="E9" s="251" t="s">
        <v>97</v>
      </c>
      <c r="F9" s="250" t="s">
        <v>97</v>
      </c>
      <c r="G9" s="251" t="s">
        <v>97</v>
      </c>
      <c r="H9" s="250" t="s">
        <v>97</v>
      </c>
      <c r="I9" s="251" t="s">
        <v>97</v>
      </c>
      <c r="J9" s="250" t="s">
        <v>97</v>
      </c>
      <c r="K9" s="252" t="s">
        <v>97</v>
      </c>
    </row>
    <row r="10" spans="1:11" s="1" customFormat="1" ht="28.5" customHeight="1" x14ac:dyDescent="0.15">
      <c r="A10" s="435"/>
      <c r="B10" s="439" t="s">
        <v>112</v>
      </c>
      <c r="C10" s="380"/>
      <c r="D10" s="253" t="s">
        <v>97</v>
      </c>
      <c r="E10" s="254" t="s">
        <v>97</v>
      </c>
      <c r="F10" s="253" t="s">
        <v>97</v>
      </c>
      <c r="G10" s="254" t="s">
        <v>97</v>
      </c>
      <c r="H10" s="253" t="s">
        <v>97</v>
      </c>
      <c r="I10" s="254" t="s">
        <v>97</v>
      </c>
      <c r="J10" s="253" t="s">
        <v>97</v>
      </c>
      <c r="K10" s="255" t="s">
        <v>97</v>
      </c>
    </row>
    <row r="11" spans="1:11" ht="28.5" customHeight="1" x14ac:dyDescent="0.15">
      <c r="A11" s="435"/>
      <c r="B11" s="443" t="s">
        <v>114</v>
      </c>
      <c r="C11" s="316"/>
      <c r="D11" s="253" t="s">
        <v>97</v>
      </c>
      <c r="E11" s="254" t="s">
        <v>97</v>
      </c>
      <c r="F11" s="253" t="s">
        <v>97</v>
      </c>
      <c r="G11" s="254" t="s">
        <v>97</v>
      </c>
      <c r="H11" s="253" t="s">
        <v>97</v>
      </c>
      <c r="I11" s="254" t="s">
        <v>97</v>
      </c>
      <c r="J11" s="253" t="s">
        <v>97</v>
      </c>
      <c r="K11" s="255" t="s">
        <v>97</v>
      </c>
    </row>
    <row r="12" spans="1:11" ht="28.5" customHeight="1" x14ac:dyDescent="0.15">
      <c r="A12" s="435"/>
      <c r="B12" s="443" t="s">
        <v>115</v>
      </c>
      <c r="C12" s="316"/>
      <c r="D12" s="253" t="s">
        <v>97</v>
      </c>
      <c r="E12" s="254" t="s">
        <v>97</v>
      </c>
      <c r="F12" s="253" t="s">
        <v>97</v>
      </c>
      <c r="G12" s="254" t="s">
        <v>97</v>
      </c>
      <c r="H12" s="253" t="s">
        <v>97</v>
      </c>
      <c r="I12" s="254" t="s">
        <v>97</v>
      </c>
      <c r="J12" s="253" t="s">
        <v>97</v>
      </c>
      <c r="K12" s="255" t="s">
        <v>97</v>
      </c>
    </row>
    <row r="13" spans="1:11" ht="28.5" customHeight="1" x14ac:dyDescent="0.15">
      <c r="A13" s="435"/>
      <c r="B13" s="443" t="s">
        <v>116</v>
      </c>
      <c r="C13" s="316"/>
      <c r="D13" s="253">
        <v>11</v>
      </c>
      <c r="E13" s="254">
        <v>146165</v>
      </c>
      <c r="F13" s="253" t="s">
        <v>97</v>
      </c>
      <c r="G13" s="254" t="s">
        <v>97</v>
      </c>
      <c r="H13" s="253" t="s">
        <v>97</v>
      </c>
      <c r="I13" s="254" t="s">
        <v>97</v>
      </c>
      <c r="J13" s="253">
        <v>11</v>
      </c>
      <c r="K13" s="255">
        <v>146165</v>
      </c>
    </row>
    <row r="14" spans="1:11" ht="28.5" customHeight="1" x14ac:dyDescent="0.15">
      <c r="A14" s="436"/>
      <c r="B14" s="426" t="s">
        <v>119</v>
      </c>
      <c r="C14" s="427"/>
      <c r="D14" s="256">
        <v>3</v>
      </c>
      <c r="E14" s="257">
        <v>95853</v>
      </c>
      <c r="F14" s="256" t="s">
        <v>97</v>
      </c>
      <c r="G14" s="257" t="s">
        <v>97</v>
      </c>
      <c r="H14" s="256" t="s">
        <v>97</v>
      </c>
      <c r="I14" s="257" t="s">
        <v>97</v>
      </c>
      <c r="J14" s="256">
        <v>3</v>
      </c>
      <c r="K14" s="258">
        <v>95853</v>
      </c>
    </row>
    <row r="15" spans="1:11" ht="28.5" customHeight="1" x14ac:dyDescent="0.15">
      <c r="A15" s="428" t="s">
        <v>177</v>
      </c>
      <c r="B15" s="431" t="s">
        <v>178</v>
      </c>
      <c r="C15" s="259" t="s">
        <v>179</v>
      </c>
      <c r="D15" s="260">
        <v>112</v>
      </c>
      <c r="E15" s="261">
        <v>126562</v>
      </c>
      <c r="F15" s="260" t="s">
        <v>97</v>
      </c>
      <c r="G15" s="261" t="s">
        <v>97</v>
      </c>
      <c r="H15" s="260" t="s">
        <v>97</v>
      </c>
      <c r="I15" s="261" t="s">
        <v>97</v>
      </c>
      <c r="J15" s="260">
        <v>112</v>
      </c>
      <c r="K15" s="262">
        <v>126562</v>
      </c>
    </row>
    <row r="16" spans="1:11" ht="28.5" customHeight="1" x14ac:dyDescent="0.15">
      <c r="A16" s="429"/>
      <c r="B16" s="432"/>
      <c r="C16" s="263" t="s">
        <v>180</v>
      </c>
      <c r="D16" s="264">
        <v>9</v>
      </c>
      <c r="E16" s="265">
        <v>106977</v>
      </c>
      <c r="F16" s="264" t="s">
        <v>97</v>
      </c>
      <c r="G16" s="265" t="s">
        <v>97</v>
      </c>
      <c r="H16" s="264" t="s">
        <v>97</v>
      </c>
      <c r="I16" s="265" t="s">
        <v>97</v>
      </c>
      <c r="J16" s="264">
        <v>9</v>
      </c>
      <c r="K16" s="266">
        <v>106977</v>
      </c>
    </row>
    <row r="17" spans="1:11" ht="28.5" customHeight="1" x14ac:dyDescent="0.15">
      <c r="A17" s="430"/>
      <c r="B17" s="426" t="s">
        <v>124</v>
      </c>
      <c r="C17" s="427"/>
      <c r="D17" s="267">
        <v>3</v>
      </c>
      <c r="E17" s="268">
        <v>10102</v>
      </c>
      <c r="F17" s="267" t="s">
        <v>97</v>
      </c>
      <c r="G17" s="268" t="s">
        <v>97</v>
      </c>
      <c r="H17" s="267" t="s">
        <v>97</v>
      </c>
      <c r="I17" s="268" t="s">
        <v>97</v>
      </c>
      <c r="J17" s="267">
        <v>3</v>
      </c>
      <c r="K17" s="269">
        <v>10102</v>
      </c>
    </row>
    <row r="18" spans="1:11" ht="28.5" customHeight="1" thickBot="1" x14ac:dyDescent="0.2">
      <c r="A18" s="433" t="s">
        <v>200</v>
      </c>
      <c r="B18" s="434"/>
      <c r="C18" s="299"/>
      <c r="D18" s="270">
        <v>79</v>
      </c>
      <c r="E18" s="271">
        <v>457141</v>
      </c>
      <c r="F18" s="270" t="s">
        <v>97</v>
      </c>
      <c r="G18" s="271" t="s">
        <v>97</v>
      </c>
      <c r="H18" s="270" t="s">
        <v>97</v>
      </c>
      <c r="I18" s="271" t="s">
        <v>97</v>
      </c>
      <c r="J18" s="270">
        <v>79</v>
      </c>
      <c r="K18" s="272">
        <v>457141</v>
      </c>
    </row>
    <row r="19" spans="1:11" ht="22.5" customHeight="1" x14ac:dyDescent="0.15">
      <c r="A19" s="366" t="s">
        <v>198</v>
      </c>
      <c r="B19" s="366"/>
      <c r="C19" s="366"/>
      <c r="D19" s="366"/>
      <c r="E19" s="366"/>
      <c r="F19" s="366"/>
      <c r="G19" s="366"/>
      <c r="H19" s="366"/>
      <c r="I19" s="366"/>
      <c r="J19" s="366"/>
      <c r="K19" s="366"/>
    </row>
    <row r="20" spans="1:11" ht="30.75" customHeight="1" x14ac:dyDescent="0.15">
      <c r="A20" s="424" t="s">
        <v>199</v>
      </c>
      <c r="B20" s="425"/>
      <c r="C20" s="425"/>
      <c r="D20" s="425"/>
      <c r="E20" s="425"/>
      <c r="F20" s="425"/>
      <c r="G20" s="425"/>
      <c r="H20" s="425"/>
      <c r="I20" s="425"/>
      <c r="J20" s="425"/>
      <c r="K20" s="425"/>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92" orientation="portrait" horizontalDpi="300" verticalDpi="300" r:id="rId1"/>
  <headerFooter alignWithMargins="0">
    <oddFooter>&amp;R金沢国税局
国税徴収
(R02)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85" zoomScaleNormal="100" zoomScaleSheetLayoutView="85" workbookViewId="0">
      <selection activeCell="F23" sqref="F23"/>
    </sheetView>
  </sheetViews>
  <sheetFormatPr defaultColWidth="12.625" defaultRowHeight="11.25" x14ac:dyDescent="0.15"/>
  <cols>
    <col min="1" max="16384" width="12.625" style="2"/>
  </cols>
  <sheetData>
    <row r="1" spans="1:17" ht="12" thickBot="1" x14ac:dyDescent="0.2">
      <c r="A1" s="2" t="s">
        <v>16</v>
      </c>
    </row>
    <row r="2" spans="1:17" ht="15" customHeight="1" x14ac:dyDescent="0.15">
      <c r="A2" s="364" t="s">
        <v>17</v>
      </c>
      <c r="B2" s="355" t="s">
        <v>18</v>
      </c>
      <c r="C2" s="356"/>
      <c r="D2" s="357"/>
      <c r="E2" s="355" t="s">
        <v>5</v>
      </c>
      <c r="F2" s="356"/>
      <c r="G2" s="357"/>
      <c r="H2" s="355" t="s">
        <v>19</v>
      </c>
      <c r="I2" s="356"/>
      <c r="J2" s="357"/>
      <c r="K2" s="355" t="s">
        <v>20</v>
      </c>
      <c r="L2" s="356"/>
      <c r="M2" s="356"/>
      <c r="N2" s="362" t="s">
        <v>17</v>
      </c>
    </row>
    <row r="3" spans="1:17" ht="18" customHeight="1" x14ac:dyDescent="0.15">
      <c r="A3" s="365"/>
      <c r="B3" s="13" t="s">
        <v>0</v>
      </c>
      <c r="C3" s="14" t="s">
        <v>21</v>
      </c>
      <c r="D3" s="16" t="s">
        <v>1</v>
      </c>
      <c r="E3" s="13" t="s">
        <v>0</v>
      </c>
      <c r="F3" s="15" t="s">
        <v>4</v>
      </c>
      <c r="G3" s="16" t="s">
        <v>1</v>
      </c>
      <c r="H3" s="13" t="s">
        <v>0</v>
      </c>
      <c r="I3" s="15" t="s">
        <v>4</v>
      </c>
      <c r="J3" s="16" t="s">
        <v>1</v>
      </c>
      <c r="K3" s="13" t="s">
        <v>0</v>
      </c>
      <c r="L3" s="15" t="s">
        <v>4</v>
      </c>
      <c r="M3" s="16" t="s">
        <v>1</v>
      </c>
      <c r="N3" s="363"/>
    </row>
    <row r="4" spans="1:17" s="27" customFormat="1" x14ac:dyDescent="0.15">
      <c r="A4" s="57"/>
      <c r="B4" s="59" t="s">
        <v>2</v>
      </c>
      <c r="C4" s="60" t="s">
        <v>2</v>
      </c>
      <c r="D4" s="61" t="s">
        <v>2</v>
      </c>
      <c r="E4" s="59" t="s">
        <v>2</v>
      </c>
      <c r="F4" s="60" t="s">
        <v>2</v>
      </c>
      <c r="G4" s="61" t="s">
        <v>2</v>
      </c>
      <c r="H4" s="59" t="s">
        <v>2</v>
      </c>
      <c r="I4" s="60" t="s">
        <v>2</v>
      </c>
      <c r="J4" s="61" t="s">
        <v>2</v>
      </c>
      <c r="K4" s="59" t="s">
        <v>2</v>
      </c>
      <c r="L4" s="60" t="s">
        <v>2</v>
      </c>
      <c r="M4" s="61" t="s">
        <v>2</v>
      </c>
      <c r="N4" s="58"/>
    </row>
    <row r="5" spans="1:17" s="148" customFormat="1" ht="30" customHeight="1" x14ac:dyDescent="0.15">
      <c r="A5" s="23" t="s">
        <v>81</v>
      </c>
      <c r="B5" s="144">
        <v>904900365</v>
      </c>
      <c r="C5" s="145">
        <v>23250295</v>
      </c>
      <c r="D5" s="146">
        <v>928150661</v>
      </c>
      <c r="E5" s="144">
        <v>894383220</v>
      </c>
      <c r="F5" s="145">
        <v>11647803</v>
      </c>
      <c r="G5" s="146">
        <v>906031023</v>
      </c>
      <c r="H5" s="144">
        <v>8298</v>
      </c>
      <c r="I5" s="145">
        <v>769539</v>
      </c>
      <c r="J5" s="146">
        <v>777837</v>
      </c>
      <c r="K5" s="144">
        <v>10508848</v>
      </c>
      <c r="L5" s="145">
        <v>10832954</v>
      </c>
      <c r="M5" s="146">
        <v>21341801</v>
      </c>
      <c r="N5" s="26" t="s">
        <v>81</v>
      </c>
      <c r="O5" s="154"/>
      <c r="P5" s="154"/>
      <c r="Q5" s="154"/>
    </row>
    <row r="6" spans="1:17" s="148" customFormat="1" ht="30" customHeight="1" x14ac:dyDescent="0.15">
      <c r="A6" s="23" t="s">
        <v>96</v>
      </c>
      <c r="B6" s="138">
        <v>941676174</v>
      </c>
      <c r="C6" s="139">
        <v>21471161</v>
      </c>
      <c r="D6" s="140">
        <v>963147335</v>
      </c>
      <c r="E6" s="138">
        <v>930895389</v>
      </c>
      <c r="F6" s="139">
        <v>10610350</v>
      </c>
      <c r="G6" s="140">
        <v>941505739</v>
      </c>
      <c r="H6" s="138">
        <v>1316</v>
      </c>
      <c r="I6" s="139">
        <v>734660</v>
      </c>
      <c r="J6" s="140">
        <v>735977</v>
      </c>
      <c r="K6" s="138">
        <v>10779469</v>
      </c>
      <c r="L6" s="139">
        <v>10126151</v>
      </c>
      <c r="M6" s="140">
        <v>20905620</v>
      </c>
      <c r="N6" s="26" t="s">
        <v>96</v>
      </c>
      <c r="O6" s="154"/>
      <c r="P6" s="154"/>
      <c r="Q6" s="154"/>
    </row>
    <row r="7" spans="1:17" s="148" customFormat="1" ht="30" customHeight="1" x14ac:dyDescent="0.15">
      <c r="A7" s="23" t="s">
        <v>98</v>
      </c>
      <c r="B7" s="138">
        <v>953253743</v>
      </c>
      <c r="C7" s="139">
        <v>20772581</v>
      </c>
      <c r="D7" s="140">
        <v>974026325</v>
      </c>
      <c r="E7" s="138">
        <v>940037181</v>
      </c>
      <c r="F7" s="139">
        <v>10493933</v>
      </c>
      <c r="G7" s="140">
        <v>950531114</v>
      </c>
      <c r="H7" s="138">
        <v>8078</v>
      </c>
      <c r="I7" s="139">
        <v>1812221</v>
      </c>
      <c r="J7" s="140">
        <v>1820300</v>
      </c>
      <c r="K7" s="138">
        <v>13208484</v>
      </c>
      <c r="L7" s="139">
        <v>8466427</v>
      </c>
      <c r="M7" s="140">
        <v>21674911</v>
      </c>
      <c r="N7" s="26" t="s">
        <v>98</v>
      </c>
      <c r="O7" s="154"/>
      <c r="P7" s="154"/>
      <c r="Q7" s="154"/>
    </row>
    <row r="8" spans="1:17" s="148" customFormat="1" ht="30" customHeight="1" x14ac:dyDescent="0.15">
      <c r="A8" s="23" t="s">
        <v>100</v>
      </c>
      <c r="B8" s="138">
        <v>989232098</v>
      </c>
      <c r="C8" s="139">
        <v>20883587</v>
      </c>
      <c r="D8" s="140">
        <v>1010115685</v>
      </c>
      <c r="E8" s="138">
        <v>972060503</v>
      </c>
      <c r="F8" s="139">
        <v>11601194</v>
      </c>
      <c r="G8" s="140">
        <v>983661698</v>
      </c>
      <c r="H8" s="138">
        <v>7752</v>
      </c>
      <c r="I8" s="139">
        <v>833702</v>
      </c>
      <c r="J8" s="140">
        <v>841454</v>
      </c>
      <c r="K8" s="138">
        <v>17163842</v>
      </c>
      <c r="L8" s="139">
        <v>8448691</v>
      </c>
      <c r="M8" s="140">
        <v>25612533</v>
      </c>
      <c r="N8" s="26" t="s">
        <v>100</v>
      </c>
      <c r="O8" s="154"/>
      <c r="P8" s="154"/>
      <c r="Q8" s="154"/>
    </row>
    <row r="9" spans="1:17" ht="30" customHeight="1" thickBot="1" x14ac:dyDescent="0.2">
      <c r="A9" s="24" t="s">
        <v>181</v>
      </c>
      <c r="B9" s="141">
        <v>1061733303</v>
      </c>
      <c r="C9" s="142">
        <v>24628505</v>
      </c>
      <c r="D9" s="143">
        <v>1086361808</v>
      </c>
      <c r="E9" s="141">
        <v>1041704005</v>
      </c>
      <c r="F9" s="142">
        <v>13904389</v>
      </c>
      <c r="G9" s="143">
        <v>1055608394</v>
      </c>
      <c r="H9" s="141">
        <v>220</v>
      </c>
      <c r="I9" s="142">
        <v>1325090</v>
      </c>
      <c r="J9" s="143">
        <v>1325310</v>
      </c>
      <c r="K9" s="141">
        <v>20029078</v>
      </c>
      <c r="L9" s="142">
        <v>9399026</v>
      </c>
      <c r="M9" s="143">
        <v>29428104</v>
      </c>
      <c r="N9" s="25" t="s">
        <v>182</v>
      </c>
      <c r="O9" s="154"/>
      <c r="P9" s="154"/>
      <c r="Q9" s="154"/>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300" verticalDpi="300" r:id="rId1"/>
  <headerFooter alignWithMargins="0">
    <oddFooter>&amp;R金沢国税局
国税徴収
(R02)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view="pageBreakPreview" topLeftCell="A4" zoomScaleNormal="100" zoomScaleSheetLayoutView="100" workbookViewId="0">
      <selection activeCell="F23" sqref="F23"/>
    </sheetView>
  </sheetViews>
  <sheetFormatPr defaultColWidth="5.875" defaultRowHeight="11.25" x14ac:dyDescent="0.15"/>
  <cols>
    <col min="1" max="1" width="10.625" style="2" customWidth="1"/>
    <col min="2" max="4" width="10.25" style="2" customWidth="1"/>
    <col min="5" max="7" width="11.75" style="2" customWidth="1"/>
    <col min="8" max="10" width="10.125" style="2" customWidth="1"/>
    <col min="11" max="13" width="11" style="2" customWidth="1"/>
    <col min="14" max="14" width="10.625" style="5" customWidth="1"/>
    <col min="15" max="16384" width="5.875" style="2"/>
  </cols>
  <sheetData>
    <row r="1" spans="1:14" ht="12" thickBot="1" x14ac:dyDescent="0.2">
      <c r="A1" s="2" t="s">
        <v>15</v>
      </c>
    </row>
    <row r="2" spans="1:14" s="5" customFormat="1" ht="14.25" customHeight="1" x14ac:dyDescent="0.15">
      <c r="A2" s="368" t="s">
        <v>6</v>
      </c>
      <c r="B2" s="355" t="s">
        <v>59</v>
      </c>
      <c r="C2" s="356"/>
      <c r="D2" s="357"/>
      <c r="E2" s="355" t="s">
        <v>69</v>
      </c>
      <c r="F2" s="356"/>
      <c r="G2" s="357"/>
      <c r="H2" s="355" t="s">
        <v>41</v>
      </c>
      <c r="I2" s="356"/>
      <c r="J2" s="357"/>
      <c r="K2" s="355" t="s">
        <v>63</v>
      </c>
      <c r="L2" s="356"/>
      <c r="M2" s="357"/>
      <c r="N2" s="362" t="s">
        <v>12</v>
      </c>
    </row>
    <row r="3" spans="1:14" s="5" customFormat="1" ht="18" customHeight="1" x14ac:dyDescent="0.15">
      <c r="A3" s="369"/>
      <c r="B3" s="28" t="s">
        <v>7</v>
      </c>
      <c r="C3" s="14" t="s">
        <v>5</v>
      </c>
      <c r="D3" s="16" t="s">
        <v>8</v>
      </c>
      <c r="E3" s="28" t="s">
        <v>7</v>
      </c>
      <c r="F3" s="14" t="s">
        <v>5</v>
      </c>
      <c r="G3" s="16" t="s">
        <v>8</v>
      </c>
      <c r="H3" s="28" t="s">
        <v>7</v>
      </c>
      <c r="I3" s="14" t="s">
        <v>5</v>
      </c>
      <c r="J3" s="16" t="s">
        <v>8</v>
      </c>
      <c r="K3" s="28" t="s">
        <v>7</v>
      </c>
      <c r="L3" s="14" t="s">
        <v>5</v>
      </c>
      <c r="M3" s="16" t="s">
        <v>8</v>
      </c>
      <c r="N3" s="363"/>
    </row>
    <row r="4" spans="1:14" x14ac:dyDescent="0.15">
      <c r="A4" s="64"/>
      <c r="B4" s="62" t="s">
        <v>2</v>
      </c>
      <c r="C4" s="50" t="s">
        <v>2</v>
      </c>
      <c r="D4" s="63" t="s">
        <v>2</v>
      </c>
      <c r="E4" s="62" t="s">
        <v>2</v>
      </c>
      <c r="F4" s="50" t="s">
        <v>2</v>
      </c>
      <c r="G4" s="63" t="s">
        <v>2</v>
      </c>
      <c r="H4" s="62" t="s">
        <v>2</v>
      </c>
      <c r="I4" s="50" t="s">
        <v>2</v>
      </c>
      <c r="J4" s="63" t="s">
        <v>2</v>
      </c>
      <c r="K4" s="62" t="s">
        <v>2</v>
      </c>
      <c r="L4" s="50" t="s">
        <v>2</v>
      </c>
      <c r="M4" s="93" t="s">
        <v>2</v>
      </c>
      <c r="N4" s="100"/>
    </row>
    <row r="5" spans="1:14" ht="18" customHeight="1" x14ac:dyDescent="0.15">
      <c r="A5" s="82" t="s">
        <v>22</v>
      </c>
      <c r="B5" s="65">
        <v>53132</v>
      </c>
      <c r="C5" s="53">
        <v>2420</v>
      </c>
      <c r="D5" s="66">
        <v>48461</v>
      </c>
      <c r="E5" s="65">
        <v>48332323</v>
      </c>
      <c r="F5" s="53">
        <v>48260308</v>
      </c>
      <c r="G5" s="66">
        <v>70968</v>
      </c>
      <c r="H5" s="65">
        <v>108173</v>
      </c>
      <c r="I5" s="53">
        <v>10773</v>
      </c>
      <c r="J5" s="66">
        <v>92530</v>
      </c>
      <c r="K5" s="65">
        <v>8332720</v>
      </c>
      <c r="L5" s="53">
        <v>7994452</v>
      </c>
      <c r="M5" s="94">
        <v>337674</v>
      </c>
      <c r="N5" s="101" t="str">
        <f>IF(A5="","",A5)</f>
        <v>富山</v>
      </c>
    </row>
    <row r="6" spans="1:14" ht="18" customHeight="1" x14ac:dyDescent="0.15">
      <c r="A6" s="80" t="s">
        <v>23</v>
      </c>
      <c r="B6" s="67">
        <v>18997</v>
      </c>
      <c r="C6" s="55">
        <v>638</v>
      </c>
      <c r="D6" s="68">
        <v>16524</v>
      </c>
      <c r="E6" s="67">
        <v>18865493</v>
      </c>
      <c r="F6" s="55">
        <v>18816897</v>
      </c>
      <c r="G6" s="68">
        <v>46227</v>
      </c>
      <c r="H6" s="67">
        <v>57199</v>
      </c>
      <c r="I6" s="55">
        <v>3309</v>
      </c>
      <c r="J6" s="68">
        <v>45860</v>
      </c>
      <c r="K6" s="67">
        <v>5010109</v>
      </c>
      <c r="L6" s="55">
        <v>4671708</v>
      </c>
      <c r="M6" s="95">
        <v>338054</v>
      </c>
      <c r="N6" s="102" t="str">
        <f>IF(A6="","",A6)</f>
        <v>高岡</v>
      </c>
    </row>
    <row r="7" spans="1:14" ht="18" customHeight="1" x14ac:dyDescent="0.15">
      <c r="A7" s="80" t="s">
        <v>24</v>
      </c>
      <c r="B7" s="67">
        <v>11469</v>
      </c>
      <c r="C7" s="55">
        <v>322</v>
      </c>
      <c r="D7" s="68">
        <v>10075</v>
      </c>
      <c r="E7" s="67">
        <v>12693775</v>
      </c>
      <c r="F7" s="55">
        <v>12674919</v>
      </c>
      <c r="G7" s="68">
        <v>18764</v>
      </c>
      <c r="H7" s="67">
        <v>42467</v>
      </c>
      <c r="I7" s="55">
        <v>9796</v>
      </c>
      <c r="J7" s="68">
        <v>30045</v>
      </c>
      <c r="K7" s="67">
        <v>2405873</v>
      </c>
      <c r="L7" s="55">
        <v>2295642</v>
      </c>
      <c r="M7" s="95">
        <v>110134</v>
      </c>
      <c r="N7" s="102" t="str">
        <f>IF(A7="","",A7)</f>
        <v>魚津</v>
      </c>
    </row>
    <row r="8" spans="1:14" ht="18" customHeight="1" x14ac:dyDescent="0.15">
      <c r="A8" s="80" t="s">
        <v>25</v>
      </c>
      <c r="B8" s="67">
        <v>1073</v>
      </c>
      <c r="C8" s="55">
        <v>97</v>
      </c>
      <c r="D8" s="68">
        <v>977</v>
      </c>
      <c r="E8" s="67">
        <v>7116958</v>
      </c>
      <c r="F8" s="55">
        <v>7110183</v>
      </c>
      <c r="G8" s="68">
        <v>6674</v>
      </c>
      <c r="H8" s="67">
        <v>7118</v>
      </c>
      <c r="I8" s="55">
        <v>2154</v>
      </c>
      <c r="J8" s="68">
        <v>4964</v>
      </c>
      <c r="K8" s="67">
        <v>1521173</v>
      </c>
      <c r="L8" s="55">
        <v>1465939</v>
      </c>
      <c r="M8" s="95">
        <v>55120</v>
      </c>
      <c r="N8" s="102" t="str">
        <f>IF(A8="","",A8)</f>
        <v>砺波</v>
      </c>
    </row>
    <row r="9" spans="1:14" s="3" customFormat="1" ht="18" customHeight="1" x14ac:dyDescent="0.15">
      <c r="A9" s="69" t="s">
        <v>37</v>
      </c>
      <c r="B9" s="70">
        <v>84671</v>
      </c>
      <c r="C9" s="56">
        <v>3476</v>
      </c>
      <c r="D9" s="71">
        <v>76037</v>
      </c>
      <c r="E9" s="70">
        <v>87008548</v>
      </c>
      <c r="F9" s="56">
        <v>86862306</v>
      </c>
      <c r="G9" s="71">
        <v>142632</v>
      </c>
      <c r="H9" s="70">
        <v>214958</v>
      </c>
      <c r="I9" s="56">
        <v>26032</v>
      </c>
      <c r="J9" s="71">
        <v>173400</v>
      </c>
      <c r="K9" s="70">
        <v>17269875</v>
      </c>
      <c r="L9" s="56">
        <v>16427741</v>
      </c>
      <c r="M9" s="96">
        <v>840982</v>
      </c>
      <c r="N9" s="103" t="str">
        <f>IF(A9="","",A9)</f>
        <v>富山県計</v>
      </c>
    </row>
    <row r="10" spans="1:14" s="6" customFormat="1" ht="18" customHeight="1" x14ac:dyDescent="0.15">
      <c r="A10" s="7"/>
      <c r="B10" s="10"/>
      <c r="C10" s="11"/>
      <c r="D10" s="12"/>
      <c r="E10" s="10"/>
      <c r="F10" s="11"/>
      <c r="G10" s="12"/>
      <c r="H10" s="10"/>
      <c r="I10" s="11"/>
      <c r="J10" s="12"/>
      <c r="K10" s="10"/>
      <c r="L10" s="11"/>
      <c r="M10" s="97"/>
      <c r="N10" s="104"/>
    </row>
    <row r="11" spans="1:14" ht="18" customHeight="1" x14ac:dyDescent="0.15">
      <c r="A11" s="81" t="s">
        <v>26</v>
      </c>
      <c r="B11" s="72">
        <v>74051</v>
      </c>
      <c r="C11" s="73">
        <v>9182</v>
      </c>
      <c r="D11" s="74">
        <v>63685</v>
      </c>
      <c r="E11" s="72">
        <v>54041431</v>
      </c>
      <c r="F11" s="73">
        <v>53914191</v>
      </c>
      <c r="G11" s="74">
        <v>126369</v>
      </c>
      <c r="H11" s="72">
        <v>156978</v>
      </c>
      <c r="I11" s="73">
        <v>18955</v>
      </c>
      <c r="J11" s="74">
        <v>136936</v>
      </c>
      <c r="K11" s="72">
        <v>14680832</v>
      </c>
      <c r="L11" s="73">
        <v>14128083</v>
      </c>
      <c r="M11" s="98">
        <v>551617</v>
      </c>
      <c r="N11" s="105" t="str">
        <f t="shared" ref="N11:N16" si="0">IF(A11="","",A11)</f>
        <v>金沢</v>
      </c>
    </row>
    <row r="12" spans="1:14" ht="18" customHeight="1" x14ac:dyDescent="0.15">
      <c r="A12" s="80" t="s">
        <v>27</v>
      </c>
      <c r="B12" s="67">
        <v>1755</v>
      </c>
      <c r="C12" s="55">
        <v>181</v>
      </c>
      <c r="D12" s="68">
        <v>1574</v>
      </c>
      <c r="E12" s="67">
        <v>4936325</v>
      </c>
      <c r="F12" s="55">
        <v>4934119</v>
      </c>
      <c r="G12" s="68">
        <v>2181</v>
      </c>
      <c r="H12" s="67">
        <v>1990</v>
      </c>
      <c r="I12" s="55">
        <v>459</v>
      </c>
      <c r="J12" s="68">
        <v>1531</v>
      </c>
      <c r="K12" s="67">
        <v>1499683</v>
      </c>
      <c r="L12" s="55">
        <v>1464756</v>
      </c>
      <c r="M12" s="95">
        <v>34840</v>
      </c>
      <c r="N12" s="102" t="str">
        <f t="shared" si="0"/>
        <v>七尾</v>
      </c>
    </row>
    <row r="13" spans="1:14" ht="18" customHeight="1" x14ac:dyDescent="0.15">
      <c r="A13" s="80" t="s">
        <v>28</v>
      </c>
      <c r="B13" s="67">
        <v>13327</v>
      </c>
      <c r="C13" s="55">
        <v>1755</v>
      </c>
      <c r="D13" s="68">
        <v>10532</v>
      </c>
      <c r="E13" s="67">
        <v>12582547</v>
      </c>
      <c r="F13" s="55">
        <v>12564589</v>
      </c>
      <c r="G13" s="68">
        <v>17858</v>
      </c>
      <c r="H13" s="67">
        <v>46693</v>
      </c>
      <c r="I13" s="55">
        <v>3234</v>
      </c>
      <c r="J13" s="68">
        <v>34153</v>
      </c>
      <c r="K13" s="67">
        <v>4081652</v>
      </c>
      <c r="L13" s="55">
        <v>3935844</v>
      </c>
      <c r="M13" s="95">
        <v>142064</v>
      </c>
      <c r="N13" s="102" t="str">
        <f t="shared" si="0"/>
        <v>小松</v>
      </c>
    </row>
    <row r="14" spans="1:14" ht="18" customHeight="1" x14ac:dyDescent="0.15">
      <c r="A14" s="80" t="s">
        <v>29</v>
      </c>
      <c r="B14" s="67">
        <v>53</v>
      </c>
      <c r="C14" s="55">
        <v>8</v>
      </c>
      <c r="D14" s="68">
        <v>44</v>
      </c>
      <c r="E14" s="67">
        <v>1920304</v>
      </c>
      <c r="F14" s="55">
        <v>1919704</v>
      </c>
      <c r="G14" s="68">
        <v>600</v>
      </c>
      <c r="H14" s="67">
        <v>642</v>
      </c>
      <c r="I14" s="55">
        <v>172</v>
      </c>
      <c r="J14" s="68">
        <v>470</v>
      </c>
      <c r="K14" s="67">
        <v>523547</v>
      </c>
      <c r="L14" s="55">
        <v>502142</v>
      </c>
      <c r="M14" s="95">
        <v>21399</v>
      </c>
      <c r="N14" s="102" t="str">
        <f t="shared" si="0"/>
        <v>輪島</v>
      </c>
    </row>
    <row r="15" spans="1:14" ht="18" customHeight="1" x14ac:dyDescent="0.15">
      <c r="A15" s="80" t="s">
        <v>30</v>
      </c>
      <c r="B15" s="67">
        <v>3406</v>
      </c>
      <c r="C15" s="55">
        <v>100</v>
      </c>
      <c r="D15" s="68">
        <v>3306</v>
      </c>
      <c r="E15" s="67">
        <v>14616842</v>
      </c>
      <c r="F15" s="55">
        <v>14602064</v>
      </c>
      <c r="G15" s="68">
        <v>14666</v>
      </c>
      <c r="H15" s="67">
        <v>20051</v>
      </c>
      <c r="I15" s="55">
        <v>3185</v>
      </c>
      <c r="J15" s="68">
        <v>15483</v>
      </c>
      <c r="K15" s="67">
        <v>5851751</v>
      </c>
      <c r="L15" s="55">
        <v>5731110</v>
      </c>
      <c r="M15" s="95">
        <v>120612</v>
      </c>
      <c r="N15" s="102" t="str">
        <f t="shared" si="0"/>
        <v>松任</v>
      </c>
    </row>
    <row r="16" spans="1:14" s="3" customFormat="1" ht="18" customHeight="1" x14ac:dyDescent="0.15">
      <c r="A16" s="69" t="s">
        <v>38</v>
      </c>
      <c r="B16" s="70">
        <v>92592</v>
      </c>
      <c r="C16" s="56">
        <v>11226</v>
      </c>
      <c r="D16" s="71">
        <v>79141</v>
      </c>
      <c r="E16" s="70">
        <v>88097449</v>
      </c>
      <c r="F16" s="56">
        <v>87934667</v>
      </c>
      <c r="G16" s="71">
        <v>161673</v>
      </c>
      <c r="H16" s="70">
        <v>226354</v>
      </c>
      <c r="I16" s="56">
        <v>26005</v>
      </c>
      <c r="J16" s="71">
        <v>188573</v>
      </c>
      <c r="K16" s="70">
        <v>26637466</v>
      </c>
      <c r="L16" s="56">
        <v>25761936</v>
      </c>
      <c r="M16" s="96">
        <v>870531</v>
      </c>
      <c r="N16" s="103" t="str">
        <f t="shared" si="0"/>
        <v>石川県計</v>
      </c>
    </row>
    <row r="17" spans="1:14" s="6" customFormat="1" ht="18" customHeight="1" x14ac:dyDescent="0.15">
      <c r="A17" s="7"/>
      <c r="B17" s="10"/>
      <c r="C17" s="11"/>
      <c r="D17" s="12"/>
      <c r="E17" s="10"/>
      <c r="F17" s="11"/>
      <c r="G17" s="12"/>
      <c r="H17" s="10"/>
      <c r="I17" s="11"/>
      <c r="J17" s="12"/>
      <c r="K17" s="10"/>
      <c r="L17" s="11"/>
      <c r="M17" s="97"/>
      <c r="N17" s="104"/>
    </row>
    <row r="18" spans="1:14" ht="18" customHeight="1" x14ac:dyDescent="0.15">
      <c r="A18" s="81" t="s">
        <v>31</v>
      </c>
      <c r="B18" s="72">
        <v>39922</v>
      </c>
      <c r="C18" s="73">
        <v>7541</v>
      </c>
      <c r="D18" s="74">
        <v>30725</v>
      </c>
      <c r="E18" s="72">
        <v>31276030</v>
      </c>
      <c r="F18" s="73">
        <v>31131303</v>
      </c>
      <c r="G18" s="74">
        <v>143153</v>
      </c>
      <c r="H18" s="72">
        <v>87400</v>
      </c>
      <c r="I18" s="73">
        <v>10675</v>
      </c>
      <c r="J18" s="74">
        <v>59411</v>
      </c>
      <c r="K18" s="72">
        <v>15627479</v>
      </c>
      <c r="L18" s="73">
        <v>15345169</v>
      </c>
      <c r="M18" s="98">
        <v>276346</v>
      </c>
      <c r="N18" s="105" t="str">
        <f>IF(A18="","",A18)</f>
        <v>福井</v>
      </c>
    </row>
    <row r="19" spans="1:14" ht="18" customHeight="1" x14ac:dyDescent="0.15">
      <c r="A19" s="80" t="s">
        <v>32</v>
      </c>
      <c r="B19" s="67">
        <v>6743</v>
      </c>
      <c r="C19" s="55">
        <v>762</v>
      </c>
      <c r="D19" s="68">
        <v>5982</v>
      </c>
      <c r="E19" s="67">
        <v>4391391</v>
      </c>
      <c r="F19" s="55">
        <v>4379263</v>
      </c>
      <c r="G19" s="68">
        <v>12115</v>
      </c>
      <c r="H19" s="67">
        <v>18625</v>
      </c>
      <c r="I19" s="55">
        <v>1231</v>
      </c>
      <c r="J19" s="68">
        <v>14899</v>
      </c>
      <c r="K19" s="67">
        <v>1189203</v>
      </c>
      <c r="L19" s="55">
        <v>1093420</v>
      </c>
      <c r="M19" s="95">
        <v>95784</v>
      </c>
      <c r="N19" s="102" t="str">
        <f t="shared" ref="N19:N24" si="1">IF(A19="","",A19)</f>
        <v>敦賀</v>
      </c>
    </row>
    <row r="20" spans="1:14" ht="18" customHeight="1" x14ac:dyDescent="0.15">
      <c r="A20" s="80" t="s">
        <v>33</v>
      </c>
      <c r="B20" s="67">
        <v>13426</v>
      </c>
      <c r="C20" s="55">
        <v>1974</v>
      </c>
      <c r="D20" s="68">
        <v>11449</v>
      </c>
      <c r="E20" s="67">
        <v>10694016</v>
      </c>
      <c r="F20" s="55">
        <v>10684424</v>
      </c>
      <c r="G20" s="68">
        <v>9507</v>
      </c>
      <c r="H20" s="67">
        <v>51341</v>
      </c>
      <c r="I20" s="55">
        <v>5323</v>
      </c>
      <c r="J20" s="68">
        <v>45689</v>
      </c>
      <c r="K20" s="67">
        <v>2941845</v>
      </c>
      <c r="L20" s="55">
        <v>2759343</v>
      </c>
      <c r="M20" s="95">
        <v>182440</v>
      </c>
      <c r="N20" s="102" t="str">
        <f t="shared" si="1"/>
        <v>武生</v>
      </c>
    </row>
    <row r="21" spans="1:14" ht="18" customHeight="1" x14ac:dyDescent="0.15">
      <c r="A21" s="80" t="s">
        <v>34</v>
      </c>
      <c r="B21" s="67">
        <v>1878</v>
      </c>
      <c r="C21" s="55">
        <v>420</v>
      </c>
      <c r="D21" s="68">
        <v>1458</v>
      </c>
      <c r="E21" s="67">
        <v>2571352</v>
      </c>
      <c r="F21" s="55">
        <v>2566994</v>
      </c>
      <c r="G21" s="68">
        <v>4358</v>
      </c>
      <c r="H21" s="67">
        <v>1534</v>
      </c>
      <c r="I21" s="55">
        <v>591</v>
      </c>
      <c r="J21" s="68">
        <v>943</v>
      </c>
      <c r="K21" s="67">
        <v>721483</v>
      </c>
      <c r="L21" s="55">
        <v>694670</v>
      </c>
      <c r="M21" s="95">
        <v>26813</v>
      </c>
      <c r="N21" s="102" t="str">
        <f t="shared" si="1"/>
        <v>小浜</v>
      </c>
    </row>
    <row r="22" spans="1:14" ht="18" customHeight="1" x14ac:dyDescent="0.15">
      <c r="A22" s="80" t="s">
        <v>35</v>
      </c>
      <c r="B22" s="67">
        <v>1139</v>
      </c>
      <c r="C22" s="55">
        <v>318</v>
      </c>
      <c r="D22" s="68">
        <v>729</v>
      </c>
      <c r="E22" s="67">
        <v>1864293</v>
      </c>
      <c r="F22" s="55">
        <v>1860081</v>
      </c>
      <c r="G22" s="68">
        <v>3126</v>
      </c>
      <c r="H22" s="67">
        <v>411</v>
      </c>
      <c r="I22" s="55">
        <v>120</v>
      </c>
      <c r="J22" s="68">
        <v>291</v>
      </c>
      <c r="K22" s="67">
        <v>588910</v>
      </c>
      <c r="L22" s="55">
        <v>567330</v>
      </c>
      <c r="M22" s="95">
        <v>21580</v>
      </c>
      <c r="N22" s="102" t="str">
        <f t="shared" si="1"/>
        <v>大野</v>
      </c>
    </row>
    <row r="23" spans="1:14" ht="18" customHeight="1" x14ac:dyDescent="0.15">
      <c r="A23" s="80" t="s">
        <v>36</v>
      </c>
      <c r="B23" s="67">
        <v>10316</v>
      </c>
      <c r="C23" s="55">
        <v>198</v>
      </c>
      <c r="D23" s="68">
        <v>10118</v>
      </c>
      <c r="E23" s="67">
        <v>6716985</v>
      </c>
      <c r="F23" s="55">
        <v>6695020</v>
      </c>
      <c r="G23" s="68">
        <v>21965</v>
      </c>
      <c r="H23" s="67">
        <v>7578</v>
      </c>
      <c r="I23" s="55">
        <v>1182</v>
      </c>
      <c r="J23" s="68">
        <v>6396</v>
      </c>
      <c r="K23" s="67">
        <v>2776195</v>
      </c>
      <c r="L23" s="55">
        <v>2706484</v>
      </c>
      <c r="M23" s="95">
        <v>69711</v>
      </c>
      <c r="N23" s="102" t="str">
        <f t="shared" si="1"/>
        <v>三国</v>
      </c>
    </row>
    <row r="24" spans="1:14" s="3" customFormat="1" ht="18" customHeight="1" x14ac:dyDescent="0.15">
      <c r="A24" s="69" t="s">
        <v>39</v>
      </c>
      <c r="B24" s="70">
        <v>73424</v>
      </c>
      <c r="C24" s="56">
        <v>11212</v>
      </c>
      <c r="D24" s="71">
        <v>60460</v>
      </c>
      <c r="E24" s="70">
        <v>57514067</v>
      </c>
      <c r="F24" s="56">
        <v>57317087</v>
      </c>
      <c r="G24" s="71">
        <v>194225</v>
      </c>
      <c r="H24" s="70">
        <v>166889</v>
      </c>
      <c r="I24" s="56">
        <v>19123</v>
      </c>
      <c r="J24" s="71">
        <v>127629</v>
      </c>
      <c r="K24" s="70">
        <v>23845115</v>
      </c>
      <c r="L24" s="56">
        <v>23166416</v>
      </c>
      <c r="M24" s="96">
        <v>672674</v>
      </c>
      <c r="N24" s="103" t="str">
        <f t="shared" si="1"/>
        <v>福井県計</v>
      </c>
    </row>
    <row r="25" spans="1:14" s="36" customFormat="1" ht="18" customHeight="1" x14ac:dyDescent="0.15">
      <c r="A25" s="32"/>
      <c r="B25" s="33"/>
      <c r="C25" s="34"/>
      <c r="D25" s="35"/>
      <c r="E25" s="33"/>
      <c r="F25" s="34"/>
      <c r="G25" s="35"/>
      <c r="H25" s="33"/>
      <c r="I25" s="34"/>
      <c r="J25" s="35"/>
      <c r="K25" s="33"/>
      <c r="L25" s="34"/>
      <c r="M25" s="99"/>
      <c r="N25" s="92"/>
    </row>
    <row r="26" spans="1:14" s="3" customFormat="1" ht="18" customHeight="1" thickBot="1" x14ac:dyDescent="0.2">
      <c r="A26" s="79" t="s">
        <v>9</v>
      </c>
      <c r="B26" s="37">
        <v>445381</v>
      </c>
      <c r="C26" s="38">
        <v>21830</v>
      </c>
      <c r="D26" s="39">
        <v>388877</v>
      </c>
      <c r="E26" s="37">
        <v>301392</v>
      </c>
      <c r="F26" s="38">
        <v>49007</v>
      </c>
      <c r="G26" s="39">
        <v>248447</v>
      </c>
      <c r="H26" s="37">
        <v>930335</v>
      </c>
      <c r="I26" s="38">
        <v>33544</v>
      </c>
      <c r="J26" s="39">
        <v>724755</v>
      </c>
      <c r="K26" s="37">
        <v>1304111</v>
      </c>
      <c r="L26" s="38">
        <v>460396</v>
      </c>
      <c r="M26" s="39">
        <v>841020</v>
      </c>
      <c r="N26" s="84" t="s">
        <v>9</v>
      </c>
    </row>
    <row r="27" spans="1:14" s="3" customFormat="1" ht="24.75" customHeight="1" thickTop="1" thickBot="1" x14ac:dyDescent="0.2">
      <c r="A27" s="85" t="s">
        <v>14</v>
      </c>
      <c r="B27" s="40">
        <v>696068</v>
      </c>
      <c r="C27" s="41">
        <v>47743</v>
      </c>
      <c r="D27" s="42">
        <v>604516</v>
      </c>
      <c r="E27" s="40">
        <v>232921456</v>
      </c>
      <c r="F27" s="41">
        <v>232163068</v>
      </c>
      <c r="G27" s="42">
        <v>746977</v>
      </c>
      <c r="H27" s="40">
        <v>1538536</v>
      </c>
      <c r="I27" s="41">
        <v>104704</v>
      </c>
      <c r="J27" s="42">
        <v>1214357</v>
      </c>
      <c r="K27" s="40">
        <v>69056568</v>
      </c>
      <c r="L27" s="41">
        <v>65816489</v>
      </c>
      <c r="M27" s="42">
        <v>3225206</v>
      </c>
      <c r="N27" s="86" t="s">
        <v>10</v>
      </c>
    </row>
    <row r="28" spans="1:14" ht="28.5" customHeight="1" x14ac:dyDescent="0.15">
      <c r="A28" s="366" t="s">
        <v>77</v>
      </c>
      <c r="B28" s="367"/>
      <c r="C28" s="367"/>
      <c r="D28" s="367"/>
      <c r="E28" s="367"/>
      <c r="F28" s="367"/>
      <c r="G28" s="367"/>
      <c r="H28" s="367"/>
      <c r="I28" s="367"/>
      <c r="J28" s="367"/>
    </row>
  </sheetData>
  <mergeCells count="7">
    <mergeCell ref="A28:J28"/>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87" fitToHeight="0" orientation="landscape" horizontalDpi="300" verticalDpi="300" r:id="rId1"/>
  <headerFooter alignWithMargins="0">
    <oddFooter>&amp;R金沢国税局
国税徴収
(R02)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view="pageBreakPreview" zoomScaleNormal="100" zoomScaleSheetLayoutView="100" workbookViewId="0">
      <selection activeCell="F23" sqref="F23"/>
    </sheetView>
  </sheetViews>
  <sheetFormatPr defaultColWidth="10.625" defaultRowHeight="11.25" x14ac:dyDescent="0.15"/>
  <cols>
    <col min="1" max="1" width="11.5" style="2" customWidth="1"/>
    <col min="2" max="10" width="10.875" style="2" customWidth="1"/>
    <col min="11" max="13" width="10.75" style="2" customWidth="1"/>
    <col min="14" max="14" width="11.5" style="5" customWidth="1"/>
    <col min="15" max="16384" width="10.625" style="2"/>
  </cols>
  <sheetData>
    <row r="1" spans="1:14" ht="12" thickBot="1" x14ac:dyDescent="0.2">
      <c r="A1" s="2" t="s">
        <v>13</v>
      </c>
    </row>
    <row r="2" spans="1:14" s="5" customFormat="1" ht="15.75" customHeight="1" x14ac:dyDescent="0.15">
      <c r="A2" s="368" t="s">
        <v>6</v>
      </c>
      <c r="B2" s="355" t="s">
        <v>43</v>
      </c>
      <c r="C2" s="356"/>
      <c r="D2" s="357"/>
      <c r="E2" s="355" t="s">
        <v>70</v>
      </c>
      <c r="F2" s="356"/>
      <c r="G2" s="357"/>
      <c r="H2" s="355" t="s">
        <v>45</v>
      </c>
      <c r="I2" s="356"/>
      <c r="J2" s="357"/>
      <c r="K2" s="355" t="s">
        <v>47</v>
      </c>
      <c r="L2" s="356"/>
      <c r="M2" s="357"/>
      <c r="N2" s="362" t="s">
        <v>12</v>
      </c>
    </row>
    <row r="3" spans="1:14" s="5" customFormat="1" ht="16.5" customHeight="1" x14ac:dyDescent="0.15">
      <c r="A3" s="369"/>
      <c r="B3" s="28" t="s">
        <v>7</v>
      </c>
      <c r="C3" s="14" t="s">
        <v>5</v>
      </c>
      <c r="D3" s="16" t="s">
        <v>8</v>
      </c>
      <c r="E3" s="28" t="s">
        <v>7</v>
      </c>
      <c r="F3" s="14" t="s">
        <v>5</v>
      </c>
      <c r="G3" s="16" t="s">
        <v>8</v>
      </c>
      <c r="H3" s="28" t="s">
        <v>7</v>
      </c>
      <c r="I3" s="14" t="s">
        <v>5</v>
      </c>
      <c r="J3" s="16" t="s">
        <v>8</v>
      </c>
      <c r="K3" s="28" t="s">
        <v>7</v>
      </c>
      <c r="L3" s="14" t="s">
        <v>5</v>
      </c>
      <c r="M3" s="16" t="s">
        <v>8</v>
      </c>
      <c r="N3" s="363"/>
    </row>
    <row r="4" spans="1:14" s="27" customFormat="1" x14ac:dyDescent="0.15">
      <c r="A4" s="64"/>
      <c r="B4" s="59" t="s">
        <v>2</v>
      </c>
      <c r="C4" s="60" t="s">
        <v>2</v>
      </c>
      <c r="D4" s="61" t="s">
        <v>2</v>
      </c>
      <c r="E4" s="59" t="s">
        <v>2</v>
      </c>
      <c r="F4" s="60" t="s">
        <v>2</v>
      </c>
      <c r="G4" s="61" t="s">
        <v>2</v>
      </c>
      <c r="H4" s="59" t="s">
        <v>2</v>
      </c>
      <c r="I4" s="60" t="s">
        <v>2</v>
      </c>
      <c r="J4" s="107" t="s">
        <v>2</v>
      </c>
      <c r="K4" s="62" t="s">
        <v>2</v>
      </c>
      <c r="L4" s="50" t="s">
        <v>2</v>
      </c>
      <c r="M4" s="63" t="s">
        <v>2</v>
      </c>
      <c r="N4" s="100"/>
    </row>
    <row r="5" spans="1:14" ht="18" customHeight="1" x14ac:dyDescent="0.15">
      <c r="A5" s="82" t="s">
        <v>22</v>
      </c>
      <c r="B5" s="65">
        <v>35283587</v>
      </c>
      <c r="C5" s="53">
        <v>33383452</v>
      </c>
      <c r="D5" s="66">
        <v>1900066</v>
      </c>
      <c r="E5" s="65">
        <v>3499898</v>
      </c>
      <c r="F5" s="53">
        <v>3339119</v>
      </c>
      <c r="G5" s="66">
        <v>160778</v>
      </c>
      <c r="H5" s="65">
        <v>4736712</v>
      </c>
      <c r="I5" s="53">
        <v>4595790</v>
      </c>
      <c r="J5" s="94">
        <v>140922</v>
      </c>
      <c r="K5" s="65" t="s">
        <v>97</v>
      </c>
      <c r="L5" s="53" t="s">
        <v>97</v>
      </c>
      <c r="M5" s="66" t="s">
        <v>97</v>
      </c>
      <c r="N5" s="101" t="str">
        <f>IF(A5="","",A5)</f>
        <v>富山</v>
      </c>
    </row>
    <row r="6" spans="1:14" ht="18" customHeight="1" x14ac:dyDescent="0.15">
      <c r="A6" s="80" t="s">
        <v>23</v>
      </c>
      <c r="B6" s="65">
        <v>16044779</v>
      </c>
      <c r="C6" s="53">
        <v>15532268</v>
      </c>
      <c r="D6" s="66">
        <v>512511</v>
      </c>
      <c r="E6" s="67">
        <v>1454441</v>
      </c>
      <c r="F6" s="55">
        <v>1439153</v>
      </c>
      <c r="G6" s="68">
        <v>15288</v>
      </c>
      <c r="H6" s="67">
        <v>2702558</v>
      </c>
      <c r="I6" s="55">
        <v>2628999</v>
      </c>
      <c r="J6" s="95">
        <v>73559</v>
      </c>
      <c r="K6" s="67" t="s">
        <v>97</v>
      </c>
      <c r="L6" s="55" t="s">
        <v>97</v>
      </c>
      <c r="M6" s="68" t="s">
        <v>97</v>
      </c>
      <c r="N6" s="102" t="str">
        <f>IF(A6="","",A6)</f>
        <v>高岡</v>
      </c>
    </row>
    <row r="7" spans="1:14" ht="18" customHeight="1" x14ac:dyDescent="0.15">
      <c r="A7" s="80" t="s">
        <v>24</v>
      </c>
      <c r="B7" s="65">
        <v>7583668</v>
      </c>
      <c r="C7" s="53">
        <v>7481691</v>
      </c>
      <c r="D7" s="66">
        <v>101977</v>
      </c>
      <c r="E7" s="67">
        <v>617614</v>
      </c>
      <c r="F7" s="55">
        <v>616982</v>
      </c>
      <c r="G7" s="68">
        <v>632</v>
      </c>
      <c r="H7" s="67">
        <v>2385077</v>
      </c>
      <c r="I7" s="55">
        <v>2358156</v>
      </c>
      <c r="J7" s="95">
        <v>26921</v>
      </c>
      <c r="K7" s="67">
        <v>40</v>
      </c>
      <c r="L7" s="55" t="s">
        <v>97</v>
      </c>
      <c r="M7" s="68">
        <v>40</v>
      </c>
      <c r="N7" s="102" t="str">
        <f>IF(A7="","",A7)</f>
        <v>魚津</v>
      </c>
    </row>
    <row r="8" spans="1:14" ht="18" customHeight="1" x14ac:dyDescent="0.15">
      <c r="A8" s="80" t="s">
        <v>25</v>
      </c>
      <c r="B8" s="65">
        <v>7349527</v>
      </c>
      <c r="C8" s="53">
        <v>7301623</v>
      </c>
      <c r="D8" s="66">
        <v>47904</v>
      </c>
      <c r="E8" s="67">
        <v>782572</v>
      </c>
      <c r="F8" s="55">
        <v>781924</v>
      </c>
      <c r="G8" s="68">
        <v>649</v>
      </c>
      <c r="H8" s="67">
        <v>1132313</v>
      </c>
      <c r="I8" s="55">
        <v>1128250</v>
      </c>
      <c r="J8" s="95">
        <v>4063</v>
      </c>
      <c r="K8" s="67" t="s">
        <v>97</v>
      </c>
      <c r="L8" s="55" t="s">
        <v>97</v>
      </c>
      <c r="M8" s="68" t="s">
        <v>97</v>
      </c>
      <c r="N8" s="102" t="str">
        <f>IF(A8="","",A8)</f>
        <v>砺波</v>
      </c>
    </row>
    <row r="9" spans="1:14" s="3" customFormat="1" ht="18" customHeight="1" x14ac:dyDescent="0.15">
      <c r="A9" s="78" t="s">
        <v>37</v>
      </c>
      <c r="B9" s="70">
        <v>66261562</v>
      </c>
      <c r="C9" s="56">
        <v>63699035</v>
      </c>
      <c r="D9" s="71">
        <v>2562458</v>
      </c>
      <c r="E9" s="70">
        <v>6354525</v>
      </c>
      <c r="F9" s="56">
        <v>6177178</v>
      </c>
      <c r="G9" s="71">
        <v>177347</v>
      </c>
      <c r="H9" s="70">
        <v>10956660</v>
      </c>
      <c r="I9" s="56">
        <v>10711195</v>
      </c>
      <c r="J9" s="96">
        <v>245465</v>
      </c>
      <c r="K9" s="70">
        <v>40</v>
      </c>
      <c r="L9" s="56" t="s">
        <v>97</v>
      </c>
      <c r="M9" s="71">
        <v>40</v>
      </c>
      <c r="N9" s="103" t="str">
        <f>IF(A9="","",A9)</f>
        <v>富山県計</v>
      </c>
    </row>
    <row r="10" spans="1:14" s="6" customFormat="1" ht="18" customHeight="1" x14ac:dyDescent="0.15">
      <c r="A10" s="7"/>
      <c r="B10" s="75"/>
      <c r="C10" s="76"/>
      <c r="D10" s="77"/>
      <c r="E10" s="75"/>
      <c r="F10" s="76"/>
      <c r="G10" s="77"/>
      <c r="H10" s="75"/>
      <c r="I10" s="76"/>
      <c r="J10" s="108"/>
      <c r="K10" s="10"/>
      <c r="L10" s="11"/>
      <c r="M10" s="12"/>
      <c r="N10" s="106"/>
    </row>
    <row r="11" spans="1:14" ht="18" customHeight="1" x14ac:dyDescent="0.15">
      <c r="A11" s="81" t="s">
        <v>26</v>
      </c>
      <c r="B11" s="72">
        <v>39680604</v>
      </c>
      <c r="C11" s="73">
        <v>39108671</v>
      </c>
      <c r="D11" s="74">
        <v>571889</v>
      </c>
      <c r="E11" s="72">
        <v>3594161</v>
      </c>
      <c r="F11" s="73">
        <v>3575262</v>
      </c>
      <c r="G11" s="74">
        <v>18898</v>
      </c>
      <c r="H11" s="72">
        <v>9712662</v>
      </c>
      <c r="I11" s="73">
        <v>8975930</v>
      </c>
      <c r="J11" s="98">
        <v>736483</v>
      </c>
      <c r="K11" s="72">
        <v>2816</v>
      </c>
      <c r="L11" s="73">
        <v>108</v>
      </c>
      <c r="M11" s="74">
        <v>2708</v>
      </c>
      <c r="N11" s="105" t="str">
        <f t="shared" ref="N11:N16" si="0">IF(A11="","",A11)</f>
        <v>金沢</v>
      </c>
    </row>
    <row r="12" spans="1:14" ht="18" customHeight="1" x14ac:dyDescent="0.15">
      <c r="A12" s="80" t="s">
        <v>27</v>
      </c>
      <c r="B12" s="65">
        <v>2501190</v>
      </c>
      <c r="C12" s="53">
        <v>2495274</v>
      </c>
      <c r="D12" s="66">
        <v>5915</v>
      </c>
      <c r="E12" s="67">
        <v>212631</v>
      </c>
      <c r="F12" s="55">
        <v>212075</v>
      </c>
      <c r="G12" s="68">
        <v>556</v>
      </c>
      <c r="H12" s="67">
        <v>1207229</v>
      </c>
      <c r="I12" s="55">
        <v>1204136</v>
      </c>
      <c r="J12" s="95">
        <v>3092</v>
      </c>
      <c r="K12" s="67" t="s">
        <v>97</v>
      </c>
      <c r="L12" s="55" t="s">
        <v>97</v>
      </c>
      <c r="M12" s="68" t="s">
        <v>97</v>
      </c>
      <c r="N12" s="102" t="str">
        <f t="shared" si="0"/>
        <v>七尾</v>
      </c>
    </row>
    <row r="13" spans="1:14" ht="18" customHeight="1" x14ac:dyDescent="0.15">
      <c r="A13" s="80" t="s">
        <v>28</v>
      </c>
      <c r="B13" s="65">
        <v>7549245</v>
      </c>
      <c r="C13" s="53">
        <v>7455508</v>
      </c>
      <c r="D13" s="66">
        <v>93737</v>
      </c>
      <c r="E13" s="67">
        <v>635018</v>
      </c>
      <c r="F13" s="55">
        <v>632121</v>
      </c>
      <c r="G13" s="68">
        <v>2897</v>
      </c>
      <c r="H13" s="67">
        <v>1635873</v>
      </c>
      <c r="I13" s="55">
        <v>1596654</v>
      </c>
      <c r="J13" s="95">
        <v>39219</v>
      </c>
      <c r="K13" s="67">
        <v>95</v>
      </c>
      <c r="L13" s="55" t="s">
        <v>97</v>
      </c>
      <c r="M13" s="68">
        <v>95</v>
      </c>
      <c r="N13" s="102" t="str">
        <f t="shared" si="0"/>
        <v>小松</v>
      </c>
    </row>
    <row r="14" spans="1:14" ht="18" customHeight="1" x14ac:dyDescent="0.15">
      <c r="A14" s="80" t="s">
        <v>29</v>
      </c>
      <c r="B14" s="65">
        <v>667587</v>
      </c>
      <c r="C14" s="53">
        <v>658262</v>
      </c>
      <c r="D14" s="66">
        <v>9325</v>
      </c>
      <c r="E14" s="67">
        <v>54831</v>
      </c>
      <c r="F14" s="55">
        <v>53954</v>
      </c>
      <c r="G14" s="68">
        <v>877</v>
      </c>
      <c r="H14" s="67">
        <v>585448</v>
      </c>
      <c r="I14" s="55">
        <v>581612</v>
      </c>
      <c r="J14" s="95">
        <v>3836</v>
      </c>
      <c r="K14" s="67" t="s">
        <v>97</v>
      </c>
      <c r="L14" s="55" t="s">
        <v>97</v>
      </c>
      <c r="M14" s="68" t="s">
        <v>97</v>
      </c>
      <c r="N14" s="102" t="str">
        <f t="shared" si="0"/>
        <v>輪島</v>
      </c>
    </row>
    <row r="15" spans="1:14" ht="18" customHeight="1" x14ac:dyDescent="0.15">
      <c r="A15" s="80" t="s">
        <v>30</v>
      </c>
      <c r="B15" s="65">
        <v>12505491</v>
      </c>
      <c r="C15" s="53">
        <v>12439353</v>
      </c>
      <c r="D15" s="66">
        <v>66091</v>
      </c>
      <c r="E15" s="67">
        <v>998207</v>
      </c>
      <c r="F15" s="55">
        <v>995635</v>
      </c>
      <c r="G15" s="68">
        <v>2571</v>
      </c>
      <c r="H15" s="67">
        <v>1170668</v>
      </c>
      <c r="I15" s="55">
        <v>1146877</v>
      </c>
      <c r="J15" s="95">
        <v>23791</v>
      </c>
      <c r="K15" s="67" t="s">
        <v>97</v>
      </c>
      <c r="L15" s="55" t="s">
        <v>97</v>
      </c>
      <c r="M15" s="68" t="s">
        <v>97</v>
      </c>
      <c r="N15" s="102" t="str">
        <f t="shared" si="0"/>
        <v>松任</v>
      </c>
    </row>
    <row r="16" spans="1:14" s="3" customFormat="1" ht="18" customHeight="1" x14ac:dyDescent="0.15">
      <c r="A16" s="78" t="s">
        <v>38</v>
      </c>
      <c r="B16" s="70">
        <v>62904117</v>
      </c>
      <c r="C16" s="56">
        <v>62157069</v>
      </c>
      <c r="D16" s="71">
        <v>746957</v>
      </c>
      <c r="E16" s="70">
        <v>5494846</v>
      </c>
      <c r="F16" s="56">
        <v>5469047</v>
      </c>
      <c r="G16" s="71">
        <v>25799</v>
      </c>
      <c r="H16" s="70">
        <v>14311880</v>
      </c>
      <c r="I16" s="56">
        <v>13505209</v>
      </c>
      <c r="J16" s="96">
        <v>806422</v>
      </c>
      <c r="K16" s="70">
        <v>2911</v>
      </c>
      <c r="L16" s="56">
        <v>108</v>
      </c>
      <c r="M16" s="71">
        <v>2803</v>
      </c>
      <c r="N16" s="103" t="str">
        <f t="shared" si="0"/>
        <v>石川県計</v>
      </c>
    </row>
    <row r="17" spans="1:14" s="6" customFormat="1" ht="18" customHeight="1" x14ac:dyDescent="0.15">
      <c r="A17" s="7"/>
      <c r="B17" s="75"/>
      <c r="C17" s="76"/>
      <c r="D17" s="77"/>
      <c r="E17" s="75"/>
      <c r="F17" s="76"/>
      <c r="G17" s="77"/>
      <c r="H17" s="75"/>
      <c r="I17" s="76"/>
      <c r="J17" s="108"/>
      <c r="K17" s="10"/>
      <c r="L17" s="11"/>
      <c r="M17" s="12"/>
      <c r="N17" s="106"/>
    </row>
    <row r="18" spans="1:14" ht="18" customHeight="1" x14ac:dyDescent="0.15">
      <c r="A18" s="81" t="s">
        <v>31</v>
      </c>
      <c r="B18" s="72">
        <v>26443093</v>
      </c>
      <c r="C18" s="73">
        <v>26237209</v>
      </c>
      <c r="D18" s="74">
        <v>205885</v>
      </c>
      <c r="E18" s="72">
        <v>2663039</v>
      </c>
      <c r="F18" s="73">
        <v>2653185</v>
      </c>
      <c r="G18" s="74">
        <v>9854</v>
      </c>
      <c r="H18" s="72">
        <v>5075842</v>
      </c>
      <c r="I18" s="73">
        <v>4982881</v>
      </c>
      <c r="J18" s="98">
        <v>92938</v>
      </c>
      <c r="K18" s="72">
        <v>1208</v>
      </c>
      <c r="L18" s="73" t="s">
        <v>97</v>
      </c>
      <c r="M18" s="74">
        <v>1208</v>
      </c>
      <c r="N18" s="105" t="str">
        <f>IF(A18="","",A18)</f>
        <v>福井</v>
      </c>
    </row>
    <row r="19" spans="1:14" ht="18" customHeight="1" x14ac:dyDescent="0.15">
      <c r="A19" s="80" t="s">
        <v>32</v>
      </c>
      <c r="B19" s="65">
        <v>4053173</v>
      </c>
      <c r="C19" s="53">
        <v>3954269</v>
      </c>
      <c r="D19" s="66">
        <v>98904</v>
      </c>
      <c r="E19" s="67">
        <v>317211</v>
      </c>
      <c r="F19" s="55">
        <v>310239</v>
      </c>
      <c r="G19" s="68">
        <v>6972</v>
      </c>
      <c r="H19" s="67">
        <v>1604748</v>
      </c>
      <c r="I19" s="55">
        <v>1604263</v>
      </c>
      <c r="J19" s="95">
        <v>485</v>
      </c>
      <c r="K19" s="67" t="s">
        <v>97</v>
      </c>
      <c r="L19" s="55" t="s">
        <v>97</v>
      </c>
      <c r="M19" s="68" t="s">
        <v>97</v>
      </c>
      <c r="N19" s="102" t="str">
        <f t="shared" ref="N19:N24" si="1">IF(A19="","",A19)</f>
        <v>敦賀</v>
      </c>
    </row>
    <row r="20" spans="1:14" ht="18" customHeight="1" x14ac:dyDescent="0.15">
      <c r="A20" s="80" t="s">
        <v>33</v>
      </c>
      <c r="B20" s="65">
        <v>7902445</v>
      </c>
      <c r="C20" s="53">
        <v>7833325</v>
      </c>
      <c r="D20" s="66">
        <v>69120</v>
      </c>
      <c r="E20" s="67">
        <v>634745</v>
      </c>
      <c r="F20" s="55">
        <v>631031</v>
      </c>
      <c r="G20" s="68">
        <v>3714</v>
      </c>
      <c r="H20" s="67">
        <v>1035599</v>
      </c>
      <c r="I20" s="55">
        <v>1000888</v>
      </c>
      <c r="J20" s="95">
        <v>34711</v>
      </c>
      <c r="K20" s="67" t="s">
        <v>97</v>
      </c>
      <c r="L20" s="55" t="s">
        <v>97</v>
      </c>
      <c r="M20" s="68" t="s">
        <v>97</v>
      </c>
      <c r="N20" s="102" t="str">
        <f t="shared" si="1"/>
        <v>武生</v>
      </c>
    </row>
    <row r="21" spans="1:14" ht="18" customHeight="1" x14ac:dyDescent="0.15">
      <c r="A21" s="80" t="s">
        <v>34</v>
      </c>
      <c r="B21" s="65">
        <v>1140282</v>
      </c>
      <c r="C21" s="53">
        <v>1136693</v>
      </c>
      <c r="D21" s="66">
        <v>3589</v>
      </c>
      <c r="E21" s="67">
        <v>77967</v>
      </c>
      <c r="F21" s="55">
        <v>77426</v>
      </c>
      <c r="G21" s="68">
        <v>541</v>
      </c>
      <c r="H21" s="67">
        <v>386998</v>
      </c>
      <c r="I21" s="55">
        <v>386471</v>
      </c>
      <c r="J21" s="95">
        <v>527</v>
      </c>
      <c r="K21" s="67" t="s">
        <v>97</v>
      </c>
      <c r="L21" s="55" t="s">
        <v>97</v>
      </c>
      <c r="M21" s="68" t="s">
        <v>97</v>
      </c>
      <c r="N21" s="102" t="str">
        <f t="shared" si="1"/>
        <v>小浜</v>
      </c>
    </row>
    <row r="22" spans="1:14" ht="18" customHeight="1" x14ac:dyDescent="0.15">
      <c r="A22" s="80" t="s">
        <v>35</v>
      </c>
      <c r="B22" s="65">
        <v>1039011</v>
      </c>
      <c r="C22" s="53">
        <v>1036386</v>
      </c>
      <c r="D22" s="66">
        <v>2621</v>
      </c>
      <c r="E22" s="67">
        <v>100687</v>
      </c>
      <c r="F22" s="55">
        <v>100563</v>
      </c>
      <c r="G22" s="68">
        <v>124</v>
      </c>
      <c r="H22" s="67">
        <v>209156</v>
      </c>
      <c r="I22" s="55">
        <v>208973</v>
      </c>
      <c r="J22" s="95">
        <v>182</v>
      </c>
      <c r="K22" s="67" t="s">
        <v>97</v>
      </c>
      <c r="L22" s="55" t="s">
        <v>97</v>
      </c>
      <c r="M22" s="68" t="s">
        <v>97</v>
      </c>
      <c r="N22" s="102" t="str">
        <f t="shared" si="1"/>
        <v>大野</v>
      </c>
    </row>
    <row r="23" spans="1:14" ht="18" customHeight="1" x14ac:dyDescent="0.15">
      <c r="A23" s="80" t="s">
        <v>36</v>
      </c>
      <c r="B23" s="65">
        <v>8414401</v>
      </c>
      <c r="C23" s="53">
        <v>8351872</v>
      </c>
      <c r="D23" s="66">
        <v>62529</v>
      </c>
      <c r="E23" s="67">
        <v>639265</v>
      </c>
      <c r="F23" s="55">
        <v>636095</v>
      </c>
      <c r="G23" s="68">
        <v>3171</v>
      </c>
      <c r="H23" s="67">
        <v>690649</v>
      </c>
      <c r="I23" s="55">
        <v>615346</v>
      </c>
      <c r="J23" s="95">
        <v>75303</v>
      </c>
      <c r="K23" s="67" t="s">
        <v>97</v>
      </c>
      <c r="L23" s="55" t="s">
        <v>97</v>
      </c>
      <c r="M23" s="68" t="s">
        <v>97</v>
      </c>
      <c r="N23" s="102" t="str">
        <f t="shared" si="1"/>
        <v>三国</v>
      </c>
    </row>
    <row r="24" spans="1:14" s="3" customFormat="1" ht="18" customHeight="1" x14ac:dyDescent="0.15">
      <c r="A24" s="78" t="s">
        <v>39</v>
      </c>
      <c r="B24" s="70">
        <v>48992405</v>
      </c>
      <c r="C24" s="56">
        <v>48549753</v>
      </c>
      <c r="D24" s="71">
        <v>442648</v>
      </c>
      <c r="E24" s="70">
        <v>4432914</v>
      </c>
      <c r="F24" s="56">
        <v>4408538</v>
      </c>
      <c r="G24" s="71">
        <v>24376</v>
      </c>
      <c r="H24" s="70">
        <v>9002991</v>
      </c>
      <c r="I24" s="56">
        <v>8798822</v>
      </c>
      <c r="J24" s="96">
        <v>204146</v>
      </c>
      <c r="K24" s="70">
        <v>1208</v>
      </c>
      <c r="L24" s="56" t="s">
        <v>97</v>
      </c>
      <c r="M24" s="71">
        <v>1208</v>
      </c>
      <c r="N24" s="103" t="str">
        <f t="shared" si="1"/>
        <v>福井県計</v>
      </c>
    </row>
    <row r="25" spans="1:14" s="6" customFormat="1" ht="18" customHeight="1" x14ac:dyDescent="0.15">
      <c r="A25" s="7"/>
      <c r="B25" s="75"/>
      <c r="C25" s="76"/>
      <c r="D25" s="77"/>
      <c r="E25" s="75"/>
      <c r="F25" s="76"/>
      <c r="G25" s="77"/>
      <c r="H25" s="75"/>
      <c r="I25" s="76"/>
      <c r="J25" s="108"/>
      <c r="K25" s="46"/>
      <c r="L25" s="47"/>
      <c r="M25" s="48"/>
      <c r="N25" s="109"/>
    </row>
    <row r="26" spans="1:14" s="3" customFormat="1" ht="18" customHeight="1" thickBot="1" x14ac:dyDescent="0.2">
      <c r="A26" s="79" t="s">
        <v>9</v>
      </c>
      <c r="B26" s="43">
        <v>4092592</v>
      </c>
      <c r="C26" s="44">
        <v>1493452</v>
      </c>
      <c r="D26" s="45">
        <v>1767555</v>
      </c>
      <c r="E26" s="43">
        <v>140135</v>
      </c>
      <c r="F26" s="44">
        <v>73211</v>
      </c>
      <c r="G26" s="45">
        <v>66915</v>
      </c>
      <c r="H26" s="43">
        <v>269218</v>
      </c>
      <c r="I26" s="44">
        <v>72682</v>
      </c>
      <c r="J26" s="45">
        <v>196536</v>
      </c>
      <c r="K26" s="43">
        <v>6328</v>
      </c>
      <c r="L26" s="44" t="s">
        <v>97</v>
      </c>
      <c r="M26" s="45">
        <v>1353</v>
      </c>
      <c r="N26" s="87" t="s">
        <v>9</v>
      </c>
    </row>
    <row r="27" spans="1:14" s="3" customFormat="1" ht="18" customHeight="1" thickTop="1" thickBot="1" x14ac:dyDescent="0.2">
      <c r="A27" s="88" t="s">
        <v>14</v>
      </c>
      <c r="B27" s="29">
        <v>182250676</v>
      </c>
      <c r="C27" s="22">
        <v>175899309</v>
      </c>
      <c r="D27" s="30">
        <v>5519618</v>
      </c>
      <c r="E27" s="29">
        <v>16422421</v>
      </c>
      <c r="F27" s="22">
        <v>16127974</v>
      </c>
      <c r="G27" s="30">
        <v>294437</v>
      </c>
      <c r="H27" s="31">
        <v>34540749</v>
      </c>
      <c r="I27" s="22">
        <v>33087909</v>
      </c>
      <c r="J27" s="21">
        <v>1452569</v>
      </c>
      <c r="K27" s="29">
        <v>10486</v>
      </c>
      <c r="L27" s="22">
        <v>108</v>
      </c>
      <c r="M27" s="30">
        <v>5403</v>
      </c>
      <c r="N27" s="89" t="s">
        <v>10</v>
      </c>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86" fitToHeight="0" orientation="landscape" horizontalDpi="300" verticalDpi="300" r:id="rId1"/>
  <headerFooter alignWithMargins="0">
    <oddFooter>&amp;R金沢国税局
国税徴収
(R02)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view="pageBreakPreview" zoomScaleNormal="100" zoomScaleSheetLayoutView="100" workbookViewId="0">
      <selection activeCell="F23" sqref="F23"/>
    </sheetView>
  </sheetViews>
  <sheetFormatPr defaultColWidth="5.875" defaultRowHeight="11.25" x14ac:dyDescent="0.15"/>
  <cols>
    <col min="1" max="4" width="12" style="2" customWidth="1"/>
    <col min="5" max="7" width="11.375" style="2" customWidth="1"/>
    <col min="8" max="10" width="10.25" style="2" customWidth="1"/>
    <col min="11" max="13" width="11.875" style="2" customWidth="1"/>
    <col min="14" max="14" width="11.875" style="5" customWidth="1"/>
    <col min="15" max="16" width="8.25" style="2" bestFit="1" customWidth="1"/>
    <col min="17" max="16384" width="5.875" style="2"/>
  </cols>
  <sheetData>
    <row r="1" spans="1:14" ht="12" thickBot="1" x14ac:dyDescent="0.2">
      <c r="A1" s="2" t="s">
        <v>13</v>
      </c>
    </row>
    <row r="2" spans="1:14" s="5" customFormat="1" ht="15" customHeight="1" x14ac:dyDescent="0.15">
      <c r="A2" s="368" t="s">
        <v>6</v>
      </c>
      <c r="B2" s="355" t="s">
        <v>64</v>
      </c>
      <c r="C2" s="356"/>
      <c r="D2" s="357"/>
      <c r="E2" s="355" t="s">
        <v>48</v>
      </c>
      <c r="F2" s="356"/>
      <c r="G2" s="357"/>
      <c r="H2" s="355" t="s">
        <v>65</v>
      </c>
      <c r="I2" s="356"/>
      <c r="J2" s="357"/>
      <c r="K2" s="355" t="s">
        <v>67</v>
      </c>
      <c r="L2" s="356"/>
      <c r="M2" s="357"/>
      <c r="N2" s="362" t="s">
        <v>12</v>
      </c>
    </row>
    <row r="3" spans="1:14" s="5" customFormat="1" ht="16.5" customHeight="1" x14ac:dyDescent="0.15">
      <c r="A3" s="369"/>
      <c r="B3" s="28" t="s">
        <v>7</v>
      </c>
      <c r="C3" s="14" t="s">
        <v>5</v>
      </c>
      <c r="D3" s="16" t="s">
        <v>8</v>
      </c>
      <c r="E3" s="28" t="s">
        <v>7</v>
      </c>
      <c r="F3" s="14" t="s">
        <v>5</v>
      </c>
      <c r="G3" s="16" t="s">
        <v>8</v>
      </c>
      <c r="H3" s="28" t="s">
        <v>7</v>
      </c>
      <c r="I3" s="14" t="s">
        <v>5</v>
      </c>
      <c r="J3" s="16" t="s">
        <v>8</v>
      </c>
      <c r="K3" s="28" t="s">
        <v>7</v>
      </c>
      <c r="L3" s="14" t="s">
        <v>5</v>
      </c>
      <c r="M3" s="16" t="s">
        <v>8</v>
      </c>
      <c r="N3" s="363"/>
    </row>
    <row r="4" spans="1:14" x14ac:dyDescent="0.15">
      <c r="A4" s="64"/>
      <c r="B4" s="62" t="s">
        <v>2</v>
      </c>
      <c r="C4" s="50" t="s">
        <v>2</v>
      </c>
      <c r="D4" s="63" t="s">
        <v>2</v>
      </c>
      <c r="E4" s="62" t="s">
        <v>2</v>
      </c>
      <c r="F4" s="50" t="s">
        <v>2</v>
      </c>
      <c r="G4" s="63" t="s">
        <v>2</v>
      </c>
      <c r="H4" s="62" t="s">
        <v>2</v>
      </c>
      <c r="I4" s="50" t="s">
        <v>2</v>
      </c>
      <c r="J4" s="93" t="s">
        <v>2</v>
      </c>
      <c r="K4" s="62" t="s">
        <v>2</v>
      </c>
      <c r="L4" s="50" t="s">
        <v>2</v>
      </c>
      <c r="M4" s="63" t="s">
        <v>2</v>
      </c>
      <c r="N4" s="100"/>
    </row>
    <row r="5" spans="1:14" ht="18" customHeight="1" x14ac:dyDescent="0.15">
      <c r="A5" s="82" t="s">
        <v>22</v>
      </c>
      <c r="B5" s="65">
        <v>106379674</v>
      </c>
      <c r="C5" s="53">
        <v>102951782</v>
      </c>
      <c r="D5" s="66">
        <v>3402907</v>
      </c>
      <c r="E5" s="65">
        <v>53133</v>
      </c>
      <c r="F5" s="53">
        <v>52942</v>
      </c>
      <c r="G5" s="66">
        <v>191</v>
      </c>
      <c r="H5" s="65" t="s">
        <v>97</v>
      </c>
      <c r="I5" s="53" t="s">
        <v>97</v>
      </c>
      <c r="J5" s="94" t="s">
        <v>97</v>
      </c>
      <c r="K5" s="291" t="s">
        <v>188</v>
      </c>
      <c r="L5" s="292" t="s">
        <v>188</v>
      </c>
      <c r="M5" s="293" t="s">
        <v>188</v>
      </c>
      <c r="N5" s="101" t="str">
        <f>IF(A5="","",A5)</f>
        <v>富山</v>
      </c>
    </row>
    <row r="6" spans="1:14" ht="18" customHeight="1" x14ac:dyDescent="0.15">
      <c r="A6" s="80" t="s">
        <v>23</v>
      </c>
      <c r="B6" s="67">
        <v>54972717</v>
      </c>
      <c r="C6" s="55">
        <v>53375760</v>
      </c>
      <c r="D6" s="68">
        <v>1572794</v>
      </c>
      <c r="E6" s="67">
        <v>26462</v>
      </c>
      <c r="F6" s="55">
        <v>26462</v>
      </c>
      <c r="G6" s="68" t="s">
        <v>97</v>
      </c>
      <c r="H6" s="67">
        <v>1</v>
      </c>
      <c r="I6" s="55">
        <v>1</v>
      </c>
      <c r="J6" s="95" t="s">
        <v>97</v>
      </c>
      <c r="K6" s="281" t="s">
        <v>97</v>
      </c>
      <c r="L6" s="282" t="s">
        <v>97</v>
      </c>
      <c r="M6" s="283" t="s">
        <v>97</v>
      </c>
      <c r="N6" s="102" t="str">
        <f>IF(A6="","",A6)</f>
        <v>高岡</v>
      </c>
    </row>
    <row r="7" spans="1:14" ht="18" customHeight="1" x14ac:dyDescent="0.15">
      <c r="A7" s="80" t="s">
        <v>24</v>
      </c>
      <c r="B7" s="67">
        <v>24109311</v>
      </c>
      <c r="C7" s="55">
        <v>23426102</v>
      </c>
      <c r="D7" s="68">
        <v>679563</v>
      </c>
      <c r="E7" s="67">
        <v>169602</v>
      </c>
      <c r="F7" s="55">
        <v>169351</v>
      </c>
      <c r="G7" s="68">
        <v>251</v>
      </c>
      <c r="H7" s="67" t="s">
        <v>97</v>
      </c>
      <c r="I7" s="55" t="s">
        <v>97</v>
      </c>
      <c r="J7" s="95" t="s">
        <v>97</v>
      </c>
      <c r="K7" s="67" t="s">
        <v>97</v>
      </c>
      <c r="L7" s="55" t="s">
        <v>97</v>
      </c>
      <c r="M7" s="68" t="s">
        <v>97</v>
      </c>
      <c r="N7" s="102" t="str">
        <f>IF(A7="","",A7)</f>
        <v>魚津</v>
      </c>
    </row>
    <row r="8" spans="1:14" ht="18" customHeight="1" x14ac:dyDescent="0.15">
      <c r="A8" s="80" t="s">
        <v>25</v>
      </c>
      <c r="B8" s="67">
        <v>20372565</v>
      </c>
      <c r="C8" s="55">
        <v>19902342</v>
      </c>
      <c r="D8" s="68">
        <v>465346</v>
      </c>
      <c r="E8" s="67">
        <v>293011</v>
      </c>
      <c r="F8" s="55">
        <v>255719</v>
      </c>
      <c r="G8" s="68">
        <v>37292</v>
      </c>
      <c r="H8" s="67" t="s">
        <v>97</v>
      </c>
      <c r="I8" s="55" t="s">
        <v>97</v>
      </c>
      <c r="J8" s="95" t="s">
        <v>97</v>
      </c>
      <c r="K8" s="67" t="s">
        <v>97</v>
      </c>
      <c r="L8" s="55" t="s">
        <v>97</v>
      </c>
      <c r="M8" s="68" t="s">
        <v>97</v>
      </c>
      <c r="N8" s="102" t="str">
        <f>IF(A8="","",A8)</f>
        <v>砺波</v>
      </c>
    </row>
    <row r="9" spans="1:14" s="3" customFormat="1" ht="18" customHeight="1" x14ac:dyDescent="0.15">
      <c r="A9" s="69" t="s">
        <v>37</v>
      </c>
      <c r="B9" s="70">
        <v>205834267</v>
      </c>
      <c r="C9" s="56">
        <v>199655987</v>
      </c>
      <c r="D9" s="71">
        <v>6120610</v>
      </c>
      <c r="E9" s="70">
        <v>542208</v>
      </c>
      <c r="F9" s="56">
        <v>504474</v>
      </c>
      <c r="G9" s="71">
        <v>37734</v>
      </c>
      <c r="H9" s="70">
        <v>1</v>
      </c>
      <c r="I9" s="56">
        <v>1</v>
      </c>
      <c r="J9" s="96" t="s">
        <v>97</v>
      </c>
      <c r="K9" s="273" t="s">
        <v>195</v>
      </c>
      <c r="L9" s="274" t="s">
        <v>188</v>
      </c>
      <c r="M9" s="275" t="s">
        <v>188</v>
      </c>
      <c r="N9" s="103" t="str">
        <f>A9</f>
        <v>富山県計</v>
      </c>
    </row>
    <row r="10" spans="1:14" s="6" customFormat="1" ht="18" customHeight="1" x14ac:dyDescent="0.15">
      <c r="A10" s="7"/>
      <c r="B10" s="10"/>
      <c r="C10" s="11"/>
      <c r="D10" s="12"/>
      <c r="E10" s="10"/>
      <c r="F10" s="11"/>
      <c r="G10" s="12"/>
      <c r="H10" s="10"/>
      <c r="I10" s="11"/>
      <c r="J10" s="97"/>
      <c r="K10" s="10"/>
      <c r="L10" s="11"/>
      <c r="M10" s="12"/>
      <c r="N10" s="104"/>
    </row>
    <row r="11" spans="1:14" ht="18" customHeight="1" x14ac:dyDescent="0.15">
      <c r="A11" s="81" t="s">
        <v>26</v>
      </c>
      <c r="B11" s="72">
        <v>105937154</v>
      </c>
      <c r="C11" s="73">
        <v>103197398</v>
      </c>
      <c r="D11" s="74">
        <v>2725520</v>
      </c>
      <c r="E11" s="72">
        <v>249192</v>
      </c>
      <c r="F11" s="73">
        <v>169395</v>
      </c>
      <c r="G11" s="74">
        <v>79797</v>
      </c>
      <c r="H11" s="72">
        <v>9786224</v>
      </c>
      <c r="I11" s="73">
        <v>9786224</v>
      </c>
      <c r="J11" s="98" t="s">
        <v>97</v>
      </c>
      <c r="K11" s="288" t="s">
        <v>97</v>
      </c>
      <c r="L11" s="289" t="s">
        <v>97</v>
      </c>
      <c r="M11" s="290" t="s">
        <v>97</v>
      </c>
      <c r="N11" s="105" t="str">
        <f>IF(A11="","",A11)</f>
        <v>金沢</v>
      </c>
    </row>
    <row r="12" spans="1:14" ht="18" customHeight="1" x14ac:dyDescent="0.15">
      <c r="A12" s="80" t="s">
        <v>27</v>
      </c>
      <c r="B12" s="67">
        <v>11826540</v>
      </c>
      <c r="C12" s="55">
        <v>11583618</v>
      </c>
      <c r="D12" s="68">
        <v>240415</v>
      </c>
      <c r="E12" s="67">
        <v>12660</v>
      </c>
      <c r="F12" s="55">
        <v>12635</v>
      </c>
      <c r="G12" s="68">
        <v>25</v>
      </c>
      <c r="H12" s="67" t="s">
        <v>97</v>
      </c>
      <c r="I12" s="55" t="s">
        <v>97</v>
      </c>
      <c r="J12" s="95" t="s">
        <v>97</v>
      </c>
      <c r="K12" s="281" t="s">
        <v>188</v>
      </c>
      <c r="L12" s="282" t="s">
        <v>188</v>
      </c>
      <c r="M12" s="283" t="s">
        <v>194</v>
      </c>
      <c r="N12" s="102" t="str">
        <f>IF(A12="","",A12)</f>
        <v>七尾</v>
      </c>
    </row>
    <row r="13" spans="1:14" ht="18" customHeight="1" x14ac:dyDescent="0.15">
      <c r="A13" s="80" t="s">
        <v>28</v>
      </c>
      <c r="B13" s="67">
        <v>30477768</v>
      </c>
      <c r="C13" s="55">
        <v>29385493</v>
      </c>
      <c r="D13" s="68">
        <v>1080940</v>
      </c>
      <c r="E13" s="67">
        <v>90653</v>
      </c>
      <c r="F13" s="55">
        <v>90527</v>
      </c>
      <c r="G13" s="68">
        <v>126</v>
      </c>
      <c r="H13" s="67" t="s">
        <v>97</v>
      </c>
      <c r="I13" s="55" t="s">
        <v>97</v>
      </c>
      <c r="J13" s="95" t="s">
        <v>97</v>
      </c>
      <c r="K13" s="67" t="s">
        <v>97</v>
      </c>
      <c r="L13" s="55" t="s">
        <v>97</v>
      </c>
      <c r="M13" s="68" t="s">
        <v>97</v>
      </c>
      <c r="N13" s="102" t="str">
        <f>IF(A13="","",A13)</f>
        <v>小松</v>
      </c>
    </row>
    <row r="14" spans="1:14" ht="18" customHeight="1" x14ac:dyDescent="0.15">
      <c r="A14" s="80" t="s">
        <v>29</v>
      </c>
      <c r="B14" s="67">
        <v>4022098</v>
      </c>
      <c r="C14" s="55">
        <v>3894725</v>
      </c>
      <c r="D14" s="68">
        <v>125197</v>
      </c>
      <c r="E14" s="67">
        <v>77040</v>
      </c>
      <c r="F14" s="55">
        <v>77040</v>
      </c>
      <c r="G14" s="68" t="s">
        <v>97</v>
      </c>
      <c r="H14" s="67" t="s">
        <v>97</v>
      </c>
      <c r="I14" s="55" t="s">
        <v>97</v>
      </c>
      <c r="J14" s="95" t="s">
        <v>97</v>
      </c>
      <c r="K14" s="67" t="s">
        <v>97</v>
      </c>
      <c r="L14" s="55" t="s">
        <v>97</v>
      </c>
      <c r="M14" s="68" t="s">
        <v>97</v>
      </c>
      <c r="N14" s="102" t="str">
        <f>IF(A14="","",A14)</f>
        <v>輪島</v>
      </c>
    </row>
    <row r="15" spans="1:14" ht="18" customHeight="1" x14ac:dyDescent="0.15">
      <c r="A15" s="80" t="s">
        <v>30</v>
      </c>
      <c r="B15" s="67">
        <v>29305670</v>
      </c>
      <c r="C15" s="55">
        <v>28831065</v>
      </c>
      <c r="D15" s="68">
        <v>468583</v>
      </c>
      <c r="E15" s="67">
        <v>190940</v>
      </c>
      <c r="F15" s="55">
        <v>185376</v>
      </c>
      <c r="G15" s="68">
        <v>5564</v>
      </c>
      <c r="H15" s="67" t="s">
        <v>97</v>
      </c>
      <c r="I15" s="55" t="s">
        <v>97</v>
      </c>
      <c r="J15" s="95" t="s">
        <v>97</v>
      </c>
      <c r="K15" s="67" t="s">
        <v>97</v>
      </c>
      <c r="L15" s="55" t="s">
        <v>97</v>
      </c>
      <c r="M15" s="68" t="s">
        <v>97</v>
      </c>
      <c r="N15" s="102" t="str">
        <f>IF(A15="","",A15)</f>
        <v>松任</v>
      </c>
    </row>
    <row r="16" spans="1:14" s="3" customFormat="1" ht="18" customHeight="1" x14ac:dyDescent="0.15">
      <c r="A16" s="69" t="s">
        <v>38</v>
      </c>
      <c r="B16" s="70">
        <v>181569230</v>
      </c>
      <c r="C16" s="56">
        <v>176892301</v>
      </c>
      <c r="D16" s="71">
        <v>4640655</v>
      </c>
      <c r="E16" s="70">
        <v>620486</v>
      </c>
      <c r="F16" s="56">
        <v>534973</v>
      </c>
      <c r="G16" s="71">
        <v>85512</v>
      </c>
      <c r="H16" s="70">
        <v>9786224</v>
      </c>
      <c r="I16" s="56">
        <v>9786224</v>
      </c>
      <c r="J16" s="96" t="s">
        <v>97</v>
      </c>
      <c r="K16" s="273" t="s">
        <v>188</v>
      </c>
      <c r="L16" s="274" t="s">
        <v>188</v>
      </c>
      <c r="M16" s="275" t="s">
        <v>187</v>
      </c>
      <c r="N16" s="103" t="str">
        <f>A16</f>
        <v>石川県計</v>
      </c>
    </row>
    <row r="17" spans="1:14" s="6" customFormat="1" ht="18" customHeight="1" x14ac:dyDescent="0.15">
      <c r="A17" s="7"/>
      <c r="B17" s="10"/>
      <c r="C17" s="11"/>
      <c r="D17" s="12"/>
      <c r="E17" s="10"/>
      <c r="F17" s="11"/>
      <c r="G17" s="12"/>
      <c r="H17" s="10"/>
      <c r="I17" s="11"/>
      <c r="J17" s="97"/>
      <c r="K17" s="10"/>
      <c r="L17" s="11"/>
      <c r="M17" s="12"/>
      <c r="N17" s="104"/>
    </row>
    <row r="18" spans="1:14" ht="18" customHeight="1" x14ac:dyDescent="0.15">
      <c r="A18" s="81" t="s">
        <v>31</v>
      </c>
      <c r="B18" s="72">
        <v>56604784</v>
      </c>
      <c r="C18" s="73">
        <v>55065224</v>
      </c>
      <c r="D18" s="74">
        <v>1524210</v>
      </c>
      <c r="E18" s="72">
        <v>144079</v>
      </c>
      <c r="F18" s="73">
        <v>142804</v>
      </c>
      <c r="G18" s="74">
        <v>1275</v>
      </c>
      <c r="H18" s="72" t="s">
        <v>97</v>
      </c>
      <c r="I18" s="73" t="s">
        <v>97</v>
      </c>
      <c r="J18" s="98" t="s">
        <v>97</v>
      </c>
      <c r="K18" s="72" t="s">
        <v>97</v>
      </c>
      <c r="L18" s="73" t="s">
        <v>97</v>
      </c>
      <c r="M18" s="74" t="s">
        <v>97</v>
      </c>
      <c r="N18" s="105" t="str">
        <f t="shared" ref="N18:N23" si="0">IF(A18="","",A18)</f>
        <v>福井</v>
      </c>
    </row>
    <row r="19" spans="1:14" ht="18" customHeight="1" x14ac:dyDescent="0.15">
      <c r="A19" s="80" t="s">
        <v>32</v>
      </c>
      <c r="B19" s="67">
        <v>11546343</v>
      </c>
      <c r="C19" s="55">
        <v>11057232</v>
      </c>
      <c r="D19" s="68">
        <v>487846</v>
      </c>
      <c r="E19" s="67">
        <v>13304</v>
      </c>
      <c r="F19" s="55">
        <v>13224</v>
      </c>
      <c r="G19" s="68">
        <v>80</v>
      </c>
      <c r="H19" s="67" t="s">
        <v>97</v>
      </c>
      <c r="I19" s="55" t="s">
        <v>97</v>
      </c>
      <c r="J19" s="95" t="s">
        <v>97</v>
      </c>
      <c r="K19" s="67" t="s">
        <v>97</v>
      </c>
      <c r="L19" s="55" t="s">
        <v>97</v>
      </c>
      <c r="M19" s="68" t="s">
        <v>97</v>
      </c>
      <c r="N19" s="102" t="str">
        <f t="shared" si="0"/>
        <v>敦賀</v>
      </c>
    </row>
    <row r="20" spans="1:14" ht="18" customHeight="1" x14ac:dyDescent="0.15">
      <c r="A20" s="80" t="s">
        <v>33</v>
      </c>
      <c r="B20" s="67">
        <v>30992893</v>
      </c>
      <c r="C20" s="55">
        <v>30319102</v>
      </c>
      <c r="D20" s="68">
        <v>672740</v>
      </c>
      <c r="E20" s="281">
        <v>38977</v>
      </c>
      <c r="F20" s="282">
        <v>38977</v>
      </c>
      <c r="G20" s="283" t="s">
        <v>97</v>
      </c>
      <c r="H20" s="67" t="s">
        <v>97</v>
      </c>
      <c r="I20" s="55" t="s">
        <v>97</v>
      </c>
      <c r="J20" s="95" t="s">
        <v>97</v>
      </c>
      <c r="K20" s="67" t="s">
        <v>97</v>
      </c>
      <c r="L20" s="55" t="s">
        <v>97</v>
      </c>
      <c r="M20" s="68" t="s">
        <v>97</v>
      </c>
      <c r="N20" s="102" t="str">
        <f t="shared" si="0"/>
        <v>武生</v>
      </c>
    </row>
    <row r="21" spans="1:14" ht="18" customHeight="1" x14ac:dyDescent="0.15">
      <c r="A21" s="80" t="s">
        <v>34</v>
      </c>
      <c r="B21" s="67">
        <v>4915030</v>
      </c>
      <c r="C21" s="55">
        <v>4787967</v>
      </c>
      <c r="D21" s="68">
        <v>126581</v>
      </c>
      <c r="E21" s="281" t="s">
        <v>189</v>
      </c>
      <c r="F21" s="282" t="s">
        <v>192</v>
      </c>
      <c r="G21" s="283" t="s">
        <v>188</v>
      </c>
      <c r="H21" s="67" t="s">
        <v>97</v>
      </c>
      <c r="I21" s="55" t="s">
        <v>97</v>
      </c>
      <c r="J21" s="95" t="s">
        <v>97</v>
      </c>
      <c r="K21" s="67" t="s">
        <v>97</v>
      </c>
      <c r="L21" s="55" t="s">
        <v>97</v>
      </c>
      <c r="M21" s="68" t="s">
        <v>97</v>
      </c>
      <c r="N21" s="102" t="str">
        <f t="shared" si="0"/>
        <v>小浜</v>
      </c>
    </row>
    <row r="22" spans="1:14" ht="18" customHeight="1" x14ac:dyDescent="0.15">
      <c r="A22" s="80" t="s">
        <v>35</v>
      </c>
      <c r="B22" s="67">
        <v>4852743</v>
      </c>
      <c r="C22" s="55">
        <v>4748575</v>
      </c>
      <c r="D22" s="68">
        <v>100973</v>
      </c>
      <c r="E22" s="281">
        <v>79698</v>
      </c>
      <c r="F22" s="282">
        <v>79698</v>
      </c>
      <c r="G22" s="283" t="s">
        <v>97</v>
      </c>
      <c r="H22" s="67" t="s">
        <v>97</v>
      </c>
      <c r="I22" s="55" t="s">
        <v>97</v>
      </c>
      <c r="J22" s="95" t="s">
        <v>97</v>
      </c>
      <c r="K22" s="67" t="s">
        <v>97</v>
      </c>
      <c r="L22" s="55" t="s">
        <v>97</v>
      </c>
      <c r="M22" s="68" t="s">
        <v>97</v>
      </c>
      <c r="N22" s="102" t="str">
        <f t="shared" si="0"/>
        <v>大野</v>
      </c>
    </row>
    <row r="23" spans="1:14" ht="18" customHeight="1" x14ac:dyDescent="0.15">
      <c r="A23" s="80" t="s">
        <v>36</v>
      </c>
      <c r="B23" s="67">
        <v>17565722</v>
      </c>
      <c r="C23" s="55">
        <v>17087827</v>
      </c>
      <c r="D23" s="68">
        <v>476756</v>
      </c>
      <c r="E23" s="281" t="s">
        <v>188</v>
      </c>
      <c r="F23" s="282" t="s">
        <v>188</v>
      </c>
      <c r="G23" s="283" t="s">
        <v>193</v>
      </c>
      <c r="H23" s="67" t="s">
        <v>97</v>
      </c>
      <c r="I23" s="55" t="s">
        <v>97</v>
      </c>
      <c r="J23" s="95" t="s">
        <v>97</v>
      </c>
      <c r="K23" s="67" t="s">
        <v>97</v>
      </c>
      <c r="L23" s="55" t="s">
        <v>97</v>
      </c>
      <c r="M23" s="68" t="s">
        <v>97</v>
      </c>
      <c r="N23" s="102" t="str">
        <f t="shared" si="0"/>
        <v>三国</v>
      </c>
    </row>
    <row r="24" spans="1:14" s="3" customFormat="1" ht="18" customHeight="1" x14ac:dyDescent="0.15">
      <c r="A24" s="69" t="s">
        <v>39</v>
      </c>
      <c r="B24" s="70">
        <v>126477515</v>
      </c>
      <c r="C24" s="56">
        <v>123065926</v>
      </c>
      <c r="D24" s="71">
        <v>3389105</v>
      </c>
      <c r="E24" s="70">
        <v>284250</v>
      </c>
      <c r="F24" s="56">
        <v>280526</v>
      </c>
      <c r="G24" s="71">
        <v>3723</v>
      </c>
      <c r="H24" s="70" t="s">
        <v>97</v>
      </c>
      <c r="I24" s="56" t="s">
        <v>97</v>
      </c>
      <c r="J24" s="96" t="s">
        <v>97</v>
      </c>
      <c r="K24" s="70" t="s">
        <v>97</v>
      </c>
      <c r="L24" s="56" t="s">
        <v>97</v>
      </c>
      <c r="M24" s="71" t="s">
        <v>97</v>
      </c>
      <c r="N24" s="103" t="str">
        <f>A24</f>
        <v>福井県計</v>
      </c>
    </row>
    <row r="25" spans="1:14" s="6" customFormat="1" ht="18" customHeight="1" x14ac:dyDescent="0.15">
      <c r="A25" s="7"/>
      <c r="B25" s="46"/>
      <c r="C25" s="47"/>
      <c r="D25" s="48"/>
      <c r="E25" s="46"/>
      <c r="F25" s="47"/>
      <c r="G25" s="48"/>
      <c r="H25" s="46"/>
      <c r="I25" s="47"/>
      <c r="J25" s="48"/>
      <c r="K25" s="46"/>
      <c r="L25" s="47"/>
      <c r="M25" s="48"/>
      <c r="N25" s="8"/>
    </row>
    <row r="26" spans="1:14" s="3" customFormat="1" ht="18" customHeight="1" thickBot="1" x14ac:dyDescent="0.2">
      <c r="A26" s="79" t="s">
        <v>9</v>
      </c>
      <c r="B26" s="43">
        <v>1930071</v>
      </c>
      <c r="C26" s="44">
        <v>524407</v>
      </c>
      <c r="D26" s="45">
        <v>1323403</v>
      </c>
      <c r="E26" s="43" t="s">
        <v>97</v>
      </c>
      <c r="F26" s="44" t="s">
        <v>97</v>
      </c>
      <c r="G26" s="45" t="s">
        <v>97</v>
      </c>
      <c r="H26" s="43" t="s">
        <v>97</v>
      </c>
      <c r="I26" s="44" t="s">
        <v>97</v>
      </c>
      <c r="J26" s="45" t="s">
        <v>97</v>
      </c>
      <c r="K26" s="276" t="s">
        <v>188</v>
      </c>
      <c r="L26" s="284" t="s">
        <v>188</v>
      </c>
      <c r="M26" s="277" t="s">
        <v>188</v>
      </c>
      <c r="N26" s="90" t="str">
        <f>A26</f>
        <v>局引受分</v>
      </c>
    </row>
    <row r="27" spans="1:14" s="3" customFormat="1" ht="18" customHeight="1" thickTop="1" thickBot="1" x14ac:dyDescent="0.2">
      <c r="A27" s="83" t="s">
        <v>14</v>
      </c>
      <c r="B27" s="29">
        <v>515811083</v>
      </c>
      <c r="C27" s="22">
        <v>500138620</v>
      </c>
      <c r="D27" s="30">
        <v>15473773</v>
      </c>
      <c r="E27" s="29">
        <v>1446943</v>
      </c>
      <c r="F27" s="22">
        <v>1319974</v>
      </c>
      <c r="G27" s="30">
        <v>126970</v>
      </c>
      <c r="H27" s="29">
        <v>9786225</v>
      </c>
      <c r="I27" s="22">
        <v>9786225</v>
      </c>
      <c r="J27" s="30" t="s">
        <v>97</v>
      </c>
      <c r="K27" s="285" t="s">
        <v>193</v>
      </c>
      <c r="L27" s="286" t="s">
        <v>188</v>
      </c>
      <c r="M27" s="287" t="s">
        <v>188</v>
      </c>
      <c r="N27" s="89" t="str">
        <f>A27</f>
        <v>総計</v>
      </c>
    </row>
    <row r="28" spans="1:14" ht="15" customHeight="1" x14ac:dyDescent="0.15"/>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82" fitToHeight="0" orientation="landscape" horizontalDpi="300" verticalDpi="300" r:id="rId1"/>
  <headerFooter alignWithMargins="0">
    <oddFooter>&amp;R金沢国税局
国税徴収
(R02)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view="pageBreakPreview" zoomScaleNormal="100" zoomScaleSheetLayoutView="100" workbookViewId="0">
      <selection activeCell="J25" sqref="J25"/>
    </sheetView>
  </sheetViews>
  <sheetFormatPr defaultColWidth="5.875" defaultRowHeight="11.25" x14ac:dyDescent="0.15"/>
  <cols>
    <col min="1" max="1" width="12" style="2" customWidth="1"/>
    <col min="2" max="7" width="11.875" style="2" customWidth="1"/>
    <col min="8" max="8" width="11.875" style="5" customWidth="1"/>
    <col min="9" max="10" width="8.375" style="2" bestFit="1" customWidth="1"/>
    <col min="11" max="12" width="7.875" style="2" bestFit="1" customWidth="1"/>
    <col min="13" max="16384" width="5.875" style="2"/>
  </cols>
  <sheetData>
    <row r="1" spans="1:12" ht="12" thickBot="1" x14ac:dyDescent="0.2">
      <c r="A1" s="2" t="s">
        <v>13</v>
      </c>
    </row>
    <row r="2" spans="1:12" s="5" customFormat="1" ht="15" customHeight="1" x14ac:dyDescent="0.15">
      <c r="A2" s="368" t="s">
        <v>6</v>
      </c>
      <c r="B2" s="355" t="s">
        <v>60</v>
      </c>
      <c r="C2" s="356"/>
      <c r="D2" s="357"/>
      <c r="E2" s="355" t="s">
        <v>61</v>
      </c>
      <c r="F2" s="356"/>
      <c r="G2" s="357"/>
      <c r="H2" s="362" t="s">
        <v>12</v>
      </c>
    </row>
    <row r="3" spans="1:12" s="5" customFormat="1" ht="16.5" customHeight="1" x14ac:dyDescent="0.15">
      <c r="A3" s="369"/>
      <c r="B3" s="28" t="s">
        <v>7</v>
      </c>
      <c r="C3" s="14" t="s">
        <v>5</v>
      </c>
      <c r="D3" s="16" t="s">
        <v>8</v>
      </c>
      <c r="E3" s="28" t="s">
        <v>7</v>
      </c>
      <c r="F3" s="14" t="s">
        <v>5</v>
      </c>
      <c r="G3" s="16" t="s">
        <v>8</v>
      </c>
      <c r="H3" s="363"/>
    </row>
    <row r="4" spans="1:12" x14ac:dyDescent="0.15">
      <c r="A4" s="64"/>
      <c r="B4" s="62" t="s">
        <v>2</v>
      </c>
      <c r="C4" s="50" t="s">
        <v>2</v>
      </c>
      <c r="D4" s="63" t="s">
        <v>2</v>
      </c>
      <c r="E4" s="62" t="s">
        <v>2</v>
      </c>
      <c r="F4" s="50" t="s">
        <v>2</v>
      </c>
      <c r="G4" s="93" t="s">
        <v>2</v>
      </c>
      <c r="H4" s="100"/>
    </row>
    <row r="5" spans="1:12" ht="18" customHeight="1" x14ac:dyDescent="0.15">
      <c r="A5" s="82" t="s">
        <v>22</v>
      </c>
      <c r="B5" s="291" t="s">
        <v>188</v>
      </c>
      <c r="C5" s="292" t="s">
        <v>188</v>
      </c>
      <c r="D5" s="293" t="s">
        <v>188</v>
      </c>
      <c r="E5" s="65">
        <v>226988845</v>
      </c>
      <c r="F5" s="53">
        <v>220062175</v>
      </c>
      <c r="G5" s="94">
        <v>6892852</v>
      </c>
      <c r="H5" s="101" t="str">
        <f>IF(A5="","",A5)</f>
        <v>富山</v>
      </c>
      <c r="I5" s="134"/>
      <c r="J5" s="134"/>
      <c r="K5" s="134"/>
      <c r="L5" s="134"/>
    </row>
    <row r="6" spans="1:12" ht="18" customHeight="1" x14ac:dyDescent="0.15">
      <c r="A6" s="80" t="s">
        <v>23</v>
      </c>
      <c r="B6" s="281">
        <v>100440</v>
      </c>
      <c r="C6" s="282">
        <v>99268</v>
      </c>
      <c r="D6" s="283">
        <v>1172</v>
      </c>
      <c r="E6" s="67">
        <v>99253195</v>
      </c>
      <c r="F6" s="55">
        <v>96594463</v>
      </c>
      <c r="G6" s="95">
        <v>2621989</v>
      </c>
      <c r="H6" s="102" t="str">
        <f>IF(A6="","",A6)</f>
        <v>高岡</v>
      </c>
      <c r="I6" s="134"/>
      <c r="J6" s="134"/>
      <c r="K6" s="134"/>
      <c r="L6" s="134"/>
    </row>
    <row r="7" spans="1:12" ht="18" customHeight="1" x14ac:dyDescent="0.15">
      <c r="A7" s="80" t="s">
        <v>24</v>
      </c>
      <c r="B7" s="281">
        <v>15338</v>
      </c>
      <c r="C7" s="282">
        <v>15338</v>
      </c>
      <c r="D7" s="283" t="s">
        <v>97</v>
      </c>
      <c r="E7" s="67">
        <v>50034233</v>
      </c>
      <c r="F7" s="55">
        <v>49048298</v>
      </c>
      <c r="G7" s="95">
        <v>978403</v>
      </c>
      <c r="H7" s="102" t="str">
        <f>IF(A7="","",A7)</f>
        <v>魚津</v>
      </c>
      <c r="I7" s="134"/>
      <c r="J7" s="134"/>
      <c r="K7" s="134"/>
      <c r="L7" s="134"/>
    </row>
    <row r="8" spans="1:12" ht="18" customHeight="1" x14ac:dyDescent="0.15">
      <c r="A8" s="80" t="s">
        <v>25</v>
      </c>
      <c r="B8" s="281">
        <v>13798</v>
      </c>
      <c r="C8" s="282">
        <v>13798</v>
      </c>
      <c r="D8" s="283" t="s">
        <v>97</v>
      </c>
      <c r="E8" s="67">
        <v>38590108</v>
      </c>
      <c r="F8" s="55">
        <v>37962029</v>
      </c>
      <c r="G8" s="95">
        <v>622988</v>
      </c>
      <c r="H8" s="102" t="str">
        <f>IF(A8="","",A8)</f>
        <v>砺波</v>
      </c>
      <c r="I8" s="134"/>
      <c r="J8" s="134"/>
      <c r="K8" s="134"/>
      <c r="L8" s="134"/>
    </row>
    <row r="9" spans="1:12" s="3" customFormat="1" ht="18" customHeight="1" x14ac:dyDescent="0.15">
      <c r="A9" s="69" t="s">
        <v>37</v>
      </c>
      <c r="B9" s="273" t="s">
        <v>188</v>
      </c>
      <c r="C9" s="274" t="s">
        <v>188</v>
      </c>
      <c r="D9" s="275" t="s">
        <v>190</v>
      </c>
      <c r="E9" s="70">
        <v>414866382</v>
      </c>
      <c r="F9" s="56">
        <v>403666965</v>
      </c>
      <c r="G9" s="96">
        <v>11116232</v>
      </c>
      <c r="H9" s="103" t="str">
        <f>A9</f>
        <v>富山県計</v>
      </c>
      <c r="I9" s="134"/>
      <c r="J9" s="134"/>
      <c r="K9" s="134"/>
      <c r="L9" s="147"/>
    </row>
    <row r="10" spans="1:12" s="6" customFormat="1" ht="18" customHeight="1" x14ac:dyDescent="0.15">
      <c r="A10" s="7"/>
      <c r="B10" s="10" t="s">
        <v>97</v>
      </c>
      <c r="C10" s="11" t="s">
        <v>97</v>
      </c>
      <c r="D10" s="12" t="s">
        <v>97</v>
      </c>
      <c r="E10" s="10"/>
      <c r="F10" s="11"/>
      <c r="G10" s="97"/>
      <c r="H10" s="104"/>
      <c r="I10" s="134"/>
      <c r="J10" s="134"/>
      <c r="K10" s="134"/>
      <c r="L10" s="134"/>
    </row>
    <row r="11" spans="1:12" ht="18" customHeight="1" x14ac:dyDescent="0.15">
      <c r="A11" s="81" t="s">
        <v>26</v>
      </c>
      <c r="B11" s="288">
        <v>670997</v>
      </c>
      <c r="C11" s="289">
        <v>670685</v>
      </c>
      <c r="D11" s="290">
        <v>310</v>
      </c>
      <c r="E11" s="72">
        <v>238587102</v>
      </c>
      <c r="F11" s="73">
        <v>233554085</v>
      </c>
      <c r="G11" s="98">
        <v>5014211</v>
      </c>
      <c r="H11" s="105" t="str">
        <f>IF(A11="","",A11)</f>
        <v>金沢</v>
      </c>
      <c r="I11" s="134"/>
      <c r="J11" s="134"/>
      <c r="K11" s="134"/>
      <c r="L11" s="134"/>
    </row>
    <row r="12" spans="1:12" ht="18" customHeight="1" x14ac:dyDescent="0.15">
      <c r="A12" s="80" t="s">
        <v>27</v>
      </c>
      <c r="B12" s="281" t="s">
        <v>188</v>
      </c>
      <c r="C12" s="282" t="s">
        <v>196</v>
      </c>
      <c r="D12" s="283" t="s">
        <v>188</v>
      </c>
      <c r="E12" s="67">
        <v>22277078</v>
      </c>
      <c r="F12" s="55">
        <v>21984330</v>
      </c>
      <c r="G12" s="95">
        <v>290129</v>
      </c>
      <c r="H12" s="102" t="str">
        <f>IF(A12="","",A12)</f>
        <v>七尾</v>
      </c>
      <c r="I12" s="134"/>
      <c r="J12" s="134"/>
      <c r="K12" s="134"/>
      <c r="L12" s="134"/>
    </row>
    <row r="13" spans="1:12" ht="18" customHeight="1" x14ac:dyDescent="0.15">
      <c r="A13" s="80" t="s">
        <v>28</v>
      </c>
      <c r="B13" s="281">
        <v>26456</v>
      </c>
      <c r="C13" s="282">
        <v>26430</v>
      </c>
      <c r="D13" s="283">
        <v>26</v>
      </c>
      <c r="E13" s="67">
        <v>57139328</v>
      </c>
      <c r="F13" s="55">
        <v>55692155</v>
      </c>
      <c r="G13" s="95">
        <v>1421648</v>
      </c>
      <c r="H13" s="102" t="str">
        <f>IF(A13="","",A13)</f>
        <v>小松</v>
      </c>
      <c r="I13" s="134"/>
      <c r="J13" s="134"/>
      <c r="K13" s="134"/>
      <c r="L13" s="134"/>
    </row>
    <row r="14" spans="1:12" ht="18" customHeight="1" x14ac:dyDescent="0.15">
      <c r="A14" s="80" t="s">
        <v>29</v>
      </c>
      <c r="B14" s="281">
        <v>5189</v>
      </c>
      <c r="C14" s="282">
        <v>5188</v>
      </c>
      <c r="D14" s="283">
        <v>1</v>
      </c>
      <c r="E14" s="67">
        <v>7856739</v>
      </c>
      <c r="F14" s="55">
        <v>7692809</v>
      </c>
      <c r="G14" s="95">
        <v>161748</v>
      </c>
      <c r="H14" s="102" t="str">
        <f>IF(A14="","",A14)</f>
        <v>輪島</v>
      </c>
      <c r="I14" s="134"/>
      <c r="J14" s="134"/>
      <c r="K14" s="134"/>
      <c r="L14" s="134"/>
    </row>
    <row r="15" spans="1:12" ht="18" customHeight="1" x14ac:dyDescent="0.15">
      <c r="A15" s="80" t="s">
        <v>30</v>
      </c>
      <c r="B15" s="281">
        <v>36499</v>
      </c>
      <c r="C15" s="282">
        <v>35855</v>
      </c>
      <c r="D15" s="283">
        <v>645</v>
      </c>
      <c r="E15" s="67">
        <v>64699525</v>
      </c>
      <c r="F15" s="55">
        <v>63970620</v>
      </c>
      <c r="G15" s="95">
        <v>721313</v>
      </c>
      <c r="H15" s="102" t="str">
        <f>IF(A15="","",A15)</f>
        <v>松任</v>
      </c>
      <c r="I15" s="134"/>
      <c r="J15" s="134"/>
      <c r="K15" s="134"/>
      <c r="L15" s="134"/>
    </row>
    <row r="16" spans="1:12" s="3" customFormat="1" ht="18" customHeight="1" x14ac:dyDescent="0.15">
      <c r="A16" s="69" t="s">
        <v>38</v>
      </c>
      <c r="B16" s="273" t="s">
        <v>188</v>
      </c>
      <c r="C16" s="274" t="s">
        <v>188</v>
      </c>
      <c r="D16" s="275" t="s">
        <v>188</v>
      </c>
      <c r="E16" s="70">
        <v>390559773</v>
      </c>
      <c r="F16" s="56">
        <v>382894000</v>
      </c>
      <c r="G16" s="96">
        <v>7609048</v>
      </c>
      <c r="H16" s="103" t="str">
        <f>A16</f>
        <v>石川県計</v>
      </c>
      <c r="I16" s="134"/>
      <c r="J16" s="134"/>
      <c r="K16" s="134"/>
      <c r="L16" s="147"/>
    </row>
    <row r="17" spans="1:12" s="6" customFormat="1" ht="18" customHeight="1" x14ac:dyDescent="0.15">
      <c r="A17" s="7"/>
      <c r="B17" s="10" t="s">
        <v>97</v>
      </c>
      <c r="C17" s="11" t="s">
        <v>97</v>
      </c>
      <c r="D17" s="12" t="s">
        <v>97</v>
      </c>
      <c r="E17" s="10"/>
      <c r="F17" s="11"/>
      <c r="G17" s="97"/>
      <c r="H17" s="104"/>
      <c r="I17" s="134"/>
      <c r="J17" s="134"/>
      <c r="K17" s="134"/>
      <c r="L17" s="134"/>
    </row>
    <row r="18" spans="1:12" ht="18" customHeight="1" x14ac:dyDescent="0.15">
      <c r="A18" s="81" t="s">
        <v>31</v>
      </c>
      <c r="B18" s="72">
        <v>615606</v>
      </c>
      <c r="C18" s="73">
        <v>615379</v>
      </c>
      <c r="D18" s="74">
        <v>227</v>
      </c>
      <c r="E18" s="72">
        <v>138578481</v>
      </c>
      <c r="F18" s="73">
        <v>136191368</v>
      </c>
      <c r="G18" s="98">
        <v>2345233</v>
      </c>
      <c r="H18" s="105" t="str">
        <f t="shared" ref="H18:H23" si="0">IF(A18="","",A18)</f>
        <v>福井</v>
      </c>
      <c r="I18" s="134"/>
      <c r="J18" s="134"/>
      <c r="K18" s="134"/>
      <c r="L18" s="134"/>
    </row>
    <row r="19" spans="1:12" ht="18" customHeight="1" x14ac:dyDescent="0.15">
      <c r="A19" s="80" t="s">
        <v>32</v>
      </c>
      <c r="B19" s="67">
        <v>40529</v>
      </c>
      <c r="C19" s="55">
        <v>40447</v>
      </c>
      <c r="D19" s="68">
        <v>81</v>
      </c>
      <c r="E19" s="67">
        <v>23181270</v>
      </c>
      <c r="F19" s="55">
        <v>22454350</v>
      </c>
      <c r="G19" s="95">
        <v>723148</v>
      </c>
      <c r="H19" s="102" t="str">
        <f t="shared" si="0"/>
        <v>敦賀</v>
      </c>
      <c r="I19" s="134"/>
      <c r="J19" s="134"/>
      <c r="K19" s="134"/>
      <c r="L19" s="134"/>
    </row>
    <row r="20" spans="1:12" ht="18" customHeight="1" x14ac:dyDescent="0.15">
      <c r="A20" s="80" t="s">
        <v>33</v>
      </c>
      <c r="B20" s="281">
        <v>13811</v>
      </c>
      <c r="C20" s="282">
        <v>13645</v>
      </c>
      <c r="D20" s="283">
        <v>166</v>
      </c>
      <c r="E20" s="67">
        <v>54319099</v>
      </c>
      <c r="F20" s="55">
        <v>53288032</v>
      </c>
      <c r="G20" s="95">
        <v>1029537</v>
      </c>
      <c r="H20" s="102" t="str">
        <f t="shared" si="0"/>
        <v>武生</v>
      </c>
      <c r="I20" s="134"/>
      <c r="J20" s="134"/>
      <c r="K20" s="134"/>
      <c r="L20" s="134"/>
    </row>
    <row r="21" spans="1:12" ht="18" customHeight="1" x14ac:dyDescent="0.15">
      <c r="A21" s="80" t="s">
        <v>34</v>
      </c>
      <c r="B21" s="281" t="s">
        <v>197</v>
      </c>
      <c r="C21" s="282" t="s">
        <v>188</v>
      </c>
      <c r="D21" s="283" t="s">
        <v>188</v>
      </c>
      <c r="E21" s="67">
        <v>9835209</v>
      </c>
      <c r="F21" s="55">
        <v>9667882</v>
      </c>
      <c r="G21" s="95">
        <v>166844</v>
      </c>
      <c r="H21" s="102" t="str">
        <f t="shared" si="0"/>
        <v>小浜</v>
      </c>
      <c r="I21" s="134"/>
      <c r="J21" s="134"/>
      <c r="K21" s="134"/>
      <c r="L21" s="134"/>
    </row>
    <row r="22" spans="1:12" ht="18" customHeight="1" x14ac:dyDescent="0.15">
      <c r="A22" s="80" t="s">
        <v>35</v>
      </c>
      <c r="B22" s="281">
        <v>3484</v>
      </c>
      <c r="C22" s="282">
        <v>3468</v>
      </c>
      <c r="D22" s="283" t="s">
        <v>97</v>
      </c>
      <c r="E22" s="67">
        <v>8739532</v>
      </c>
      <c r="F22" s="55">
        <v>8605513</v>
      </c>
      <c r="G22" s="95">
        <v>129626</v>
      </c>
      <c r="H22" s="102" t="str">
        <f t="shared" si="0"/>
        <v>大野</v>
      </c>
      <c r="I22" s="134"/>
      <c r="J22" s="134"/>
      <c r="K22" s="134"/>
      <c r="L22" s="134"/>
    </row>
    <row r="23" spans="1:12" ht="18" customHeight="1" x14ac:dyDescent="0.15">
      <c r="A23" s="80" t="s">
        <v>36</v>
      </c>
      <c r="B23" s="281" t="s">
        <v>188</v>
      </c>
      <c r="C23" s="282" t="s">
        <v>188</v>
      </c>
      <c r="D23" s="283" t="s">
        <v>188</v>
      </c>
      <c r="E23" s="67">
        <v>36836992</v>
      </c>
      <c r="F23" s="55">
        <v>36109420</v>
      </c>
      <c r="G23" s="95">
        <v>726432</v>
      </c>
      <c r="H23" s="102" t="str">
        <f t="shared" si="0"/>
        <v>三国</v>
      </c>
      <c r="I23" s="134"/>
      <c r="J23" s="134"/>
      <c r="K23" s="134"/>
      <c r="L23" s="134"/>
    </row>
    <row r="24" spans="1:12" s="3" customFormat="1" ht="18" customHeight="1" x14ac:dyDescent="0.15">
      <c r="A24" s="69" t="s">
        <v>39</v>
      </c>
      <c r="B24" s="273">
        <v>699803</v>
      </c>
      <c r="C24" s="274">
        <v>699163</v>
      </c>
      <c r="D24" s="275">
        <v>625</v>
      </c>
      <c r="E24" s="70">
        <v>271490584</v>
      </c>
      <c r="F24" s="56">
        <v>266316566</v>
      </c>
      <c r="G24" s="96">
        <v>5120820</v>
      </c>
      <c r="H24" s="103" t="str">
        <f>A24</f>
        <v>福井県計</v>
      </c>
      <c r="I24" s="134"/>
      <c r="J24" s="134"/>
      <c r="K24" s="134"/>
      <c r="L24" s="147"/>
    </row>
    <row r="25" spans="1:12" s="6" customFormat="1" ht="18" customHeight="1" x14ac:dyDescent="0.15">
      <c r="A25" s="7"/>
      <c r="B25" s="46" t="s">
        <v>97</v>
      </c>
      <c r="C25" s="47" t="s">
        <v>97</v>
      </c>
      <c r="D25" s="48" t="s">
        <v>97</v>
      </c>
      <c r="E25" s="46"/>
      <c r="F25" s="47"/>
      <c r="G25" s="48"/>
      <c r="H25" s="8"/>
      <c r="I25" s="134"/>
      <c r="J25" s="134"/>
      <c r="K25" s="134"/>
      <c r="L25" s="134"/>
    </row>
    <row r="26" spans="1:12" s="3" customFormat="1" ht="18" customHeight="1" thickBot="1" x14ac:dyDescent="0.2">
      <c r="A26" s="79" t="s">
        <v>9</v>
      </c>
      <c r="B26" s="276" t="s">
        <v>188</v>
      </c>
      <c r="C26" s="284" t="s">
        <v>188</v>
      </c>
      <c r="D26" s="277">
        <v>23143</v>
      </c>
      <c r="E26" s="276">
        <v>9445069</v>
      </c>
      <c r="F26" s="44">
        <v>2730864</v>
      </c>
      <c r="G26" s="45">
        <v>5582004</v>
      </c>
      <c r="H26" s="90" t="str">
        <f>A26</f>
        <v>局引受分</v>
      </c>
      <c r="I26" s="134"/>
      <c r="J26" s="134"/>
      <c r="K26" s="134"/>
      <c r="L26" s="147"/>
    </row>
    <row r="27" spans="1:12" s="3" customFormat="1" ht="18" customHeight="1" thickTop="1" thickBot="1" x14ac:dyDescent="0.2">
      <c r="A27" s="83" t="s">
        <v>14</v>
      </c>
      <c r="B27" s="29" t="s">
        <v>201</v>
      </c>
      <c r="C27" s="22" t="s">
        <v>201</v>
      </c>
      <c r="D27" s="30" t="s">
        <v>201</v>
      </c>
      <c r="E27" s="29">
        <v>1086361808</v>
      </c>
      <c r="F27" s="22">
        <v>1055608394</v>
      </c>
      <c r="G27" s="30">
        <v>29428104</v>
      </c>
      <c r="H27" s="89" t="str">
        <f>A27</f>
        <v>総計</v>
      </c>
      <c r="I27" s="134"/>
      <c r="J27" s="134"/>
      <c r="K27" s="134"/>
      <c r="L27" s="147"/>
    </row>
    <row r="28" spans="1:12" ht="15" customHeight="1" x14ac:dyDescent="0.15"/>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fitToHeight="0" orientation="landscape" horizontalDpi="300" verticalDpi="300" r:id="rId1"/>
  <headerFooter alignWithMargins="0">
    <oddFooter>&amp;R金沢国税局
国税徴収
(R02)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zoomScale="85" zoomScaleNormal="100" zoomScaleSheetLayoutView="85" workbookViewId="0">
      <selection activeCell="F23" sqref="F23"/>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50" t="s">
        <v>102</v>
      </c>
      <c r="B1" s="350"/>
      <c r="C1" s="350"/>
      <c r="D1" s="350"/>
      <c r="E1" s="350"/>
      <c r="F1" s="350"/>
    </row>
    <row r="2" spans="1:6" ht="14.25" customHeight="1" thickBot="1" x14ac:dyDescent="0.2">
      <c r="A2" s="399" t="s">
        <v>103</v>
      </c>
      <c r="B2" s="399"/>
      <c r="C2" s="399"/>
      <c r="D2" s="399"/>
      <c r="E2" s="399"/>
      <c r="F2" s="399"/>
    </row>
    <row r="3" spans="1:6" ht="18" customHeight="1" x14ac:dyDescent="0.15">
      <c r="A3" s="351" t="s">
        <v>104</v>
      </c>
      <c r="B3" s="400"/>
      <c r="C3" s="352"/>
      <c r="D3" s="355" t="s">
        <v>105</v>
      </c>
      <c r="E3" s="356"/>
      <c r="F3" s="402"/>
    </row>
    <row r="4" spans="1:6" ht="15" customHeight="1" x14ac:dyDescent="0.15">
      <c r="A4" s="353"/>
      <c r="B4" s="401"/>
      <c r="C4" s="354"/>
      <c r="D4" s="403" t="s">
        <v>106</v>
      </c>
      <c r="E4" s="404"/>
      <c r="F4" s="161" t="s">
        <v>107</v>
      </c>
    </row>
    <row r="5" spans="1:6" s="27" customFormat="1" ht="15" customHeight="1" x14ac:dyDescent="0.15">
      <c r="A5" s="158"/>
      <c r="B5" s="160"/>
      <c r="C5" s="159"/>
      <c r="D5" s="162"/>
      <c r="E5" s="163" t="s">
        <v>108</v>
      </c>
      <c r="F5" s="164" t="s">
        <v>2</v>
      </c>
    </row>
    <row r="6" spans="1:6" ht="27" customHeight="1" x14ac:dyDescent="0.15">
      <c r="A6" s="390" t="s">
        <v>109</v>
      </c>
      <c r="B6" s="393" t="s">
        <v>110</v>
      </c>
      <c r="C6" s="394"/>
      <c r="D6" s="165"/>
      <c r="E6" s="166" t="s">
        <v>97</v>
      </c>
      <c r="F6" s="167" t="s">
        <v>97</v>
      </c>
    </row>
    <row r="7" spans="1:6" ht="27" customHeight="1" x14ac:dyDescent="0.15">
      <c r="A7" s="391"/>
      <c r="B7" s="395" t="s">
        <v>111</v>
      </c>
      <c r="C7" s="396"/>
      <c r="D7" s="168"/>
      <c r="E7" s="169" t="s">
        <v>97</v>
      </c>
      <c r="F7" s="170" t="s">
        <v>97</v>
      </c>
    </row>
    <row r="8" spans="1:6" ht="27" customHeight="1" x14ac:dyDescent="0.15">
      <c r="A8" s="391"/>
      <c r="B8" s="395" t="s">
        <v>112</v>
      </c>
      <c r="C8" s="396"/>
      <c r="D8" s="168"/>
      <c r="E8" s="169" t="s">
        <v>97</v>
      </c>
      <c r="F8" s="170" t="s">
        <v>97</v>
      </c>
    </row>
    <row r="9" spans="1:6" ht="27" customHeight="1" x14ac:dyDescent="0.15">
      <c r="A9" s="391"/>
      <c r="B9" s="397" t="s">
        <v>113</v>
      </c>
      <c r="C9" s="157" t="s">
        <v>114</v>
      </c>
      <c r="D9" s="168"/>
      <c r="E9" s="169" t="s">
        <v>97</v>
      </c>
      <c r="F9" s="170" t="s">
        <v>97</v>
      </c>
    </row>
    <row r="10" spans="1:6" ht="27" customHeight="1" x14ac:dyDescent="0.15">
      <c r="A10" s="391"/>
      <c r="B10" s="398"/>
      <c r="C10" s="157" t="s">
        <v>115</v>
      </c>
      <c r="D10" s="168"/>
      <c r="E10" s="169" t="s">
        <v>97</v>
      </c>
      <c r="F10" s="170" t="s">
        <v>97</v>
      </c>
    </row>
    <row r="11" spans="1:6" ht="27" customHeight="1" x14ac:dyDescent="0.15">
      <c r="A11" s="391"/>
      <c r="B11" s="398"/>
      <c r="C11" s="379" t="s">
        <v>116</v>
      </c>
      <c r="D11" s="171" t="s">
        <v>118</v>
      </c>
      <c r="E11" s="172" t="s">
        <v>97</v>
      </c>
      <c r="F11" s="173" t="s">
        <v>97</v>
      </c>
    </row>
    <row r="12" spans="1:6" ht="27" customHeight="1" x14ac:dyDescent="0.15">
      <c r="A12" s="391"/>
      <c r="B12" s="398"/>
      <c r="C12" s="380"/>
      <c r="D12" s="174"/>
      <c r="E12" s="175" t="s">
        <v>97</v>
      </c>
      <c r="F12" s="176" t="s">
        <v>97</v>
      </c>
    </row>
    <row r="13" spans="1:6" s="3" customFormat="1" ht="27" customHeight="1" x14ac:dyDescent="0.15">
      <c r="A13" s="391"/>
      <c r="B13" s="398"/>
      <c r="C13" s="177" t="s">
        <v>1</v>
      </c>
      <c r="D13" s="178"/>
      <c r="E13" s="179" t="s">
        <v>97</v>
      </c>
      <c r="F13" s="180" t="s">
        <v>97</v>
      </c>
    </row>
    <row r="14" spans="1:6" ht="27" customHeight="1" x14ac:dyDescent="0.15">
      <c r="A14" s="392"/>
      <c r="B14" s="381" t="s">
        <v>119</v>
      </c>
      <c r="C14" s="382"/>
      <c r="D14" s="181"/>
      <c r="E14" s="182" t="s">
        <v>97</v>
      </c>
      <c r="F14" s="183" t="s">
        <v>97</v>
      </c>
    </row>
    <row r="15" spans="1:6" ht="27" customHeight="1" x14ac:dyDescent="0.15">
      <c r="A15" s="383" t="s">
        <v>120</v>
      </c>
      <c r="B15" s="385" t="s">
        <v>121</v>
      </c>
      <c r="C15" s="385"/>
      <c r="D15" s="184"/>
      <c r="E15" s="185" t="s">
        <v>97</v>
      </c>
      <c r="F15" s="186" t="s">
        <v>97</v>
      </c>
    </row>
    <row r="16" spans="1:6" ht="27" customHeight="1" x14ac:dyDescent="0.15">
      <c r="A16" s="374"/>
      <c r="B16" s="377" t="s">
        <v>122</v>
      </c>
      <c r="C16" s="377"/>
      <c r="D16" s="168"/>
      <c r="E16" s="169" t="s">
        <v>97</v>
      </c>
      <c r="F16" s="170" t="s">
        <v>97</v>
      </c>
    </row>
    <row r="17" spans="1:6" ht="27" customHeight="1" x14ac:dyDescent="0.15">
      <c r="A17" s="374"/>
      <c r="B17" s="386" t="s">
        <v>123</v>
      </c>
      <c r="C17" s="387"/>
      <c r="D17" s="171" t="s">
        <v>118</v>
      </c>
      <c r="E17" s="187">
        <v>0</v>
      </c>
      <c r="F17" s="173" t="s">
        <v>97</v>
      </c>
    </row>
    <row r="18" spans="1:6" ht="27" customHeight="1" x14ac:dyDescent="0.15">
      <c r="A18" s="374"/>
      <c r="B18" s="388"/>
      <c r="C18" s="389"/>
      <c r="D18" s="174"/>
      <c r="E18" s="175" t="s">
        <v>97</v>
      </c>
      <c r="F18" s="176" t="s">
        <v>97</v>
      </c>
    </row>
    <row r="19" spans="1:6" ht="27" customHeight="1" x14ac:dyDescent="0.15">
      <c r="A19" s="374"/>
      <c r="B19" s="377" t="s">
        <v>124</v>
      </c>
      <c r="C19" s="377"/>
      <c r="D19" s="178"/>
      <c r="E19" s="169" t="s">
        <v>97</v>
      </c>
      <c r="F19" s="170" t="s">
        <v>97</v>
      </c>
    </row>
    <row r="20" spans="1:6" ht="27" customHeight="1" x14ac:dyDescent="0.15">
      <c r="A20" s="374"/>
      <c r="B20" s="377" t="s">
        <v>125</v>
      </c>
      <c r="C20" s="377"/>
      <c r="D20" s="178"/>
      <c r="E20" s="169" t="s">
        <v>97</v>
      </c>
      <c r="F20" s="170" t="s">
        <v>97</v>
      </c>
    </row>
    <row r="21" spans="1:6" ht="27" customHeight="1" x14ac:dyDescent="0.15">
      <c r="A21" s="374"/>
      <c r="B21" s="377" t="s">
        <v>126</v>
      </c>
      <c r="C21" s="377"/>
      <c r="D21" s="178"/>
      <c r="E21" s="169" t="s">
        <v>97</v>
      </c>
      <c r="F21" s="170" t="s">
        <v>97</v>
      </c>
    </row>
    <row r="22" spans="1:6" ht="27" customHeight="1" x14ac:dyDescent="0.15">
      <c r="A22" s="374"/>
      <c r="B22" s="377" t="s">
        <v>127</v>
      </c>
      <c r="C22" s="377"/>
      <c r="D22" s="178"/>
      <c r="E22" s="169" t="s">
        <v>97</v>
      </c>
      <c r="F22" s="170" t="s">
        <v>97</v>
      </c>
    </row>
    <row r="23" spans="1:6" ht="27" customHeight="1" x14ac:dyDescent="0.15">
      <c r="A23" s="384"/>
      <c r="B23" s="372" t="s">
        <v>128</v>
      </c>
      <c r="C23" s="372"/>
      <c r="D23" s="188"/>
      <c r="E23" s="189" t="s">
        <v>97</v>
      </c>
      <c r="F23" s="190" t="s">
        <v>97</v>
      </c>
    </row>
    <row r="24" spans="1:6" ht="27" customHeight="1" x14ac:dyDescent="0.15">
      <c r="A24" s="373" t="s">
        <v>129</v>
      </c>
      <c r="B24" s="376" t="s">
        <v>130</v>
      </c>
      <c r="C24" s="376"/>
      <c r="D24" s="191"/>
      <c r="E24" s="185" t="s">
        <v>97</v>
      </c>
      <c r="F24" s="186" t="s">
        <v>97</v>
      </c>
    </row>
    <row r="25" spans="1:6" ht="27" customHeight="1" x14ac:dyDescent="0.15">
      <c r="A25" s="374"/>
      <c r="B25" s="377" t="s">
        <v>111</v>
      </c>
      <c r="C25" s="377"/>
      <c r="D25" s="178"/>
      <c r="E25" s="169" t="s">
        <v>97</v>
      </c>
      <c r="F25" s="170" t="s">
        <v>97</v>
      </c>
    </row>
    <row r="26" spans="1:6" ht="27" customHeight="1" x14ac:dyDescent="0.15">
      <c r="A26" s="374"/>
      <c r="B26" s="377" t="s">
        <v>114</v>
      </c>
      <c r="C26" s="377"/>
      <c r="D26" s="178"/>
      <c r="E26" s="169" t="s">
        <v>97</v>
      </c>
      <c r="F26" s="170" t="s">
        <v>97</v>
      </c>
    </row>
    <row r="27" spans="1:6" ht="27" customHeight="1" x14ac:dyDescent="0.15">
      <c r="A27" s="374"/>
      <c r="B27" s="377" t="s">
        <v>115</v>
      </c>
      <c r="C27" s="377"/>
      <c r="D27" s="178"/>
      <c r="E27" s="169" t="s">
        <v>97</v>
      </c>
      <c r="F27" s="170" t="s">
        <v>97</v>
      </c>
    </row>
    <row r="28" spans="1:6" ht="27" customHeight="1" x14ac:dyDescent="0.15">
      <c r="A28" s="374"/>
      <c r="B28" s="377" t="s">
        <v>131</v>
      </c>
      <c r="C28" s="377"/>
      <c r="D28" s="178"/>
      <c r="E28" s="169" t="s">
        <v>97</v>
      </c>
      <c r="F28" s="170" t="s">
        <v>97</v>
      </c>
    </row>
    <row r="29" spans="1:6" ht="27" customHeight="1" thickBot="1" x14ac:dyDescent="0.2">
      <c r="A29" s="375"/>
      <c r="B29" s="378" t="s">
        <v>132</v>
      </c>
      <c r="C29" s="378"/>
      <c r="D29" s="192"/>
      <c r="E29" s="193" t="s">
        <v>97</v>
      </c>
      <c r="F29" s="194" t="s">
        <v>97</v>
      </c>
    </row>
    <row r="30" spans="1:6" ht="4.5" customHeight="1" x14ac:dyDescent="0.15">
      <c r="A30" s="195"/>
      <c r="B30" s="196"/>
      <c r="C30" s="196"/>
      <c r="D30" s="197"/>
      <c r="E30" s="197"/>
      <c r="F30" s="197"/>
    </row>
    <row r="31" spans="1:6" s="1" customFormat="1" ht="28.5" customHeight="1" x14ac:dyDescent="0.15">
      <c r="A31" s="198" t="s">
        <v>133</v>
      </c>
      <c r="B31" s="370" t="s">
        <v>184</v>
      </c>
      <c r="C31" s="370"/>
      <c r="D31" s="370"/>
      <c r="E31" s="370"/>
      <c r="F31" s="370"/>
    </row>
    <row r="32" spans="1:6" s="1" customFormat="1" ht="24.95" customHeight="1" x14ac:dyDescent="0.15">
      <c r="A32" s="199" t="s">
        <v>134</v>
      </c>
      <c r="B32" s="371" t="s">
        <v>135</v>
      </c>
      <c r="C32" s="371"/>
      <c r="D32" s="371"/>
      <c r="E32" s="371"/>
      <c r="F32" s="371"/>
    </row>
    <row r="33" spans="1:6" ht="24.95" customHeight="1" x14ac:dyDescent="0.15">
      <c r="A33" s="200" t="s">
        <v>136</v>
      </c>
      <c r="B33" s="371" t="s">
        <v>137</v>
      </c>
      <c r="C33" s="371"/>
      <c r="D33" s="371"/>
      <c r="E33" s="371"/>
      <c r="F33" s="371"/>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97" orientation="portrait" horizontalDpi="300" verticalDpi="300" r:id="rId1"/>
  <headerFooter alignWithMargins="0">
    <oddFooter>&amp;R金沢国税局
国税徴収
(R02)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zoomScale="60" zoomScaleNormal="100" workbookViewId="0">
      <selection activeCell="F23" sqref="F23"/>
    </sheetView>
  </sheetViews>
  <sheetFormatPr defaultRowHeight="13.5" x14ac:dyDescent="0.15"/>
  <cols>
    <col min="1" max="1" width="9" style="203"/>
    <col min="2" max="2" width="15.5" style="203" bestFit="1" customWidth="1"/>
    <col min="3" max="4" width="18" style="203" customWidth="1"/>
    <col min="5" max="16384" width="9" style="203"/>
  </cols>
  <sheetData>
    <row r="1" spans="1:7" s="202" customFormat="1" ht="14.25" thickBot="1" x14ac:dyDescent="0.2">
      <c r="A1" s="201" t="s">
        <v>138</v>
      </c>
    </row>
    <row r="2" spans="1:7" ht="19.5" customHeight="1" x14ac:dyDescent="0.15">
      <c r="A2" s="351" t="s">
        <v>87</v>
      </c>
      <c r="B2" s="352"/>
      <c r="C2" s="405" t="s">
        <v>139</v>
      </c>
      <c r="D2" s="406"/>
    </row>
    <row r="3" spans="1:7" ht="19.5" customHeight="1" x14ac:dyDescent="0.15">
      <c r="A3" s="353"/>
      <c r="B3" s="354"/>
      <c r="C3" s="204" t="s">
        <v>140</v>
      </c>
      <c r="D3" s="205" t="s">
        <v>141</v>
      </c>
    </row>
    <row r="4" spans="1:7" s="208" customFormat="1" x14ac:dyDescent="0.15">
      <c r="A4" s="407" t="s">
        <v>142</v>
      </c>
      <c r="B4" s="206"/>
      <c r="C4" s="207" t="s">
        <v>143</v>
      </c>
      <c r="D4" s="164" t="s">
        <v>144</v>
      </c>
    </row>
    <row r="5" spans="1:7" ht="30" customHeight="1" x14ac:dyDescent="0.15">
      <c r="A5" s="408"/>
      <c r="B5" s="209" t="s">
        <v>145</v>
      </c>
      <c r="C5" s="210" t="s">
        <v>97</v>
      </c>
      <c r="D5" s="211" t="s">
        <v>97</v>
      </c>
      <c r="E5" s="2"/>
      <c r="F5" s="2"/>
      <c r="G5" s="2"/>
    </row>
    <row r="6" spans="1:7" ht="30" customHeight="1" x14ac:dyDescent="0.15">
      <c r="A6" s="408"/>
      <c r="B6" s="212" t="s">
        <v>146</v>
      </c>
      <c r="C6" s="213" t="s">
        <v>97</v>
      </c>
      <c r="D6" s="214" t="s">
        <v>97</v>
      </c>
      <c r="E6" s="2"/>
      <c r="F6" s="2"/>
      <c r="G6" s="2"/>
    </row>
    <row r="7" spans="1:7" ht="30" customHeight="1" x14ac:dyDescent="0.15">
      <c r="A7" s="408"/>
      <c r="B7" s="212" t="s">
        <v>147</v>
      </c>
      <c r="C7" s="213" t="s">
        <v>97</v>
      </c>
      <c r="D7" s="214" t="s">
        <v>97</v>
      </c>
      <c r="E7" s="2"/>
      <c r="F7" s="2"/>
      <c r="G7" s="2"/>
    </row>
    <row r="8" spans="1:7" ht="30" customHeight="1" x14ac:dyDescent="0.15">
      <c r="A8" s="408"/>
      <c r="B8" s="212" t="s">
        <v>60</v>
      </c>
      <c r="C8" s="213" t="s">
        <v>97</v>
      </c>
      <c r="D8" s="214" t="s">
        <v>97</v>
      </c>
      <c r="E8" s="2"/>
      <c r="F8" s="2"/>
      <c r="G8" s="2"/>
    </row>
    <row r="9" spans="1:7" ht="30" customHeight="1" thickBot="1" x14ac:dyDescent="0.2">
      <c r="A9" s="409"/>
      <c r="B9" s="215" t="s">
        <v>1</v>
      </c>
      <c r="C9" s="216" t="s">
        <v>97</v>
      </c>
      <c r="D9" s="217" t="s">
        <v>97</v>
      </c>
      <c r="E9" s="2"/>
      <c r="F9" s="2"/>
      <c r="G9" s="2"/>
    </row>
    <row r="10" spans="1:7" x14ac:dyDescent="0.15">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orientation="portrait" horizontalDpi="300" verticalDpi="300" r:id="rId1"/>
  <headerFooter alignWithMargins="0">
    <oddFooter>&amp;R金沢国税局
国税徴収
(R02)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view="pageBreakPreview" zoomScale="85" zoomScaleNormal="100" zoomScaleSheetLayoutView="85" workbookViewId="0">
      <selection activeCell="F23" sqref="F23"/>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148</v>
      </c>
    </row>
    <row r="2" spans="1:12" ht="16.5" customHeight="1" x14ac:dyDescent="0.15">
      <c r="A2" s="416" t="s">
        <v>149</v>
      </c>
      <c r="B2" s="418" t="s">
        <v>150</v>
      </c>
      <c r="C2" s="419"/>
      <c r="D2" s="420" t="s">
        <v>151</v>
      </c>
      <c r="E2" s="421"/>
      <c r="F2" s="418" t="s">
        <v>152</v>
      </c>
      <c r="G2" s="419"/>
      <c r="H2" s="422" t="s">
        <v>153</v>
      </c>
      <c r="I2" s="410" t="s">
        <v>154</v>
      </c>
      <c r="J2" s="411"/>
      <c r="K2" s="412"/>
    </row>
    <row r="3" spans="1:12" ht="16.5" customHeight="1" x14ac:dyDescent="0.15">
      <c r="A3" s="417"/>
      <c r="B3" s="28" t="s">
        <v>155</v>
      </c>
      <c r="C3" s="16" t="s">
        <v>156</v>
      </c>
      <c r="D3" s="28" t="s">
        <v>155</v>
      </c>
      <c r="E3" s="16" t="s">
        <v>156</v>
      </c>
      <c r="F3" s="28" t="s">
        <v>157</v>
      </c>
      <c r="G3" s="16" t="s">
        <v>156</v>
      </c>
      <c r="H3" s="423"/>
      <c r="I3" s="413"/>
      <c r="J3" s="414"/>
      <c r="K3" s="415"/>
    </row>
    <row r="4" spans="1:12" x14ac:dyDescent="0.15">
      <c r="A4" s="218"/>
      <c r="B4" s="219" t="s">
        <v>158</v>
      </c>
      <c r="C4" s="63" t="s">
        <v>159</v>
      </c>
      <c r="D4" s="219" t="s">
        <v>158</v>
      </c>
      <c r="E4" s="63" t="s">
        <v>159</v>
      </c>
      <c r="F4" s="219" t="s">
        <v>158</v>
      </c>
      <c r="G4" s="63" t="s">
        <v>160</v>
      </c>
      <c r="H4" s="220" t="s">
        <v>160</v>
      </c>
      <c r="I4" s="221"/>
      <c r="J4" s="222" t="s">
        <v>161</v>
      </c>
      <c r="K4" s="223" t="s">
        <v>160</v>
      </c>
    </row>
    <row r="5" spans="1:12" s="148" customFormat="1" ht="30" customHeight="1" x14ac:dyDescent="0.15">
      <c r="A5" s="23" t="s">
        <v>81</v>
      </c>
      <c r="B5" s="224" t="s">
        <v>97</v>
      </c>
      <c r="C5" s="225" t="s">
        <v>97</v>
      </c>
      <c r="D5" s="224">
        <v>1</v>
      </c>
      <c r="E5" s="225">
        <v>4338</v>
      </c>
      <c r="F5" s="224" t="s">
        <v>97</v>
      </c>
      <c r="G5" s="225" t="s">
        <v>97</v>
      </c>
      <c r="H5" s="226" t="s">
        <v>97</v>
      </c>
      <c r="I5" s="227" t="s">
        <v>118</v>
      </c>
      <c r="J5" s="228" t="s">
        <v>97</v>
      </c>
      <c r="K5" s="229">
        <v>4338</v>
      </c>
      <c r="L5" s="230"/>
    </row>
    <row r="6" spans="1:12" s="148" customFormat="1" ht="30" customHeight="1" x14ac:dyDescent="0.15">
      <c r="A6" s="231" t="s">
        <v>96</v>
      </c>
      <c r="B6" s="232" t="s">
        <v>97</v>
      </c>
      <c r="C6" s="91" t="s">
        <v>97</v>
      </c>
      <c r="D6" s="232" t="s">
        <v>97</v>
      </c>
      <c r="E6" s="91" t="s">
        <v>97</v>
      </c>
      <c r="F6" s="232" t="s">
        <v>97</v>
      </c>
      <c r="G6" s="91" t="s">
        <v>97</v>
      </c>
      <c r="H6" s="233" t="s">
        <v>97</v>
      </c>
      <c r="I6" s="234" t="s">
        <v>162</v>
      </c>
      <c r="J6" s="235" t="s">
        <v>97</v>
      </c>
      <c r="K6" s="236" t="s">
        <v>97</v>
      </c>
      <c r="L6" s="230"/>
    </row>
    <row r="7" spans="1:12" s="148" customFormat="1" ht="30" customHeight="1" x14ac:dyDescent="0.15">
      <c r="A7" s="231" t="s">
        <v>98</v>
      </c>
      <c r="B7" s="232" t="s">
        <v>97</v>
      </c>
      <c r="C7" s="91" t="s">
        <v>97</v>
      </c>
      <c r="D7" s="232" t="s">
        <v>97</v>
      </c>
      <c r="E7" s="91" t="s">
        <v>97</v>
      </c>
      <c r="F7" s="232" t="s">
        <v>97</v>
      </c>
      <c r="G7" s="91" t="s">
        <v>97</v>
      </c>
      <c r="H7" s="233" t="s">
        <v>97</v>
      </c>
      <c r="I7" s="234" t="s">
        <v>162</v>
      </c>
      <c r="J7" s="235" t="s">
        <v>97</v>
      </c>
      <c r="K7" s="236" t="s">
        <v>97</v>
      </c>
      <c r="L7" s="230"/>
    </row>
    <row r="8" spans="1:12" s="148" customFormat="1" ht="30" customHeight="1" x14ac:dyDescent="0.15">
      <c r="A8" s="231" t="s">
        <v>101</v>
      </c>
      <c r="B8" s="232" t="s">
        <v>97</v>
      </c>
      <c r="C8" s="91" t="s">
        <v>97</v>
      </c>
      <c r="D8" s="232" t="s">
        <v>97</v>
      </c>
      <c r="E8" s="91" t="s">
        <v>97</v>
      </c>
      <c r="F8" s="232" t="s">
        <v>97</v>
      </c>
      <c r="G8" s="91" t="s">
        <v>97</v>
      </c>
      <c r="H8" s="233" t="s">
        <v>97</v>
      </c>
      <c r="I8" s="234" t="s">
        <v>117</v>
      </c>
      <c r="J8" s="235" t="s">
        <v>97</v>
      </c>
      <c r="K8" s="236" t="s">
        <v>97</v>
      </c>
      <c r="L8" s="230"/>
    </row>
    <row r="9" spans="1:12" ht="30" customHeight="1" thickBot="1" x14ac:dyDescent="0.2">
      <c r="A9" s="24" t="s">
        <v>183</v>
      </c>
      <c r="B9" s="237" t="s">
        <v>97</v>
      </c>
      <c r="C9" s="238" t="s">
        <v>97</v>
      </c>
      <c r="D9" s="237" t="s">
        <v>97</v>
      </c>
      <c r="E9" s="238" t="s">
        <v>97</v>
      </c>
      <c r="F9" s="237" t="s">
        <v>97</v>
      </c>
      <c r="G9" s="238" t="s">
        <v>97</v>
      </c>
      <c r="H9" s="239" t="s">
        <v>97</v>
      </c>
      <c r="I9" s="240" t="s">
        <v>162</v>
      </c>
      <c r="J9" s="241" t="s">
        <v>97</v>
      </c>
      <c r="K9" s="242" t="s">
        <v>97</v>
      </c>
      <c r="L9" s="243"/>
    </row>
    <row r="10" spans="1:12" x14ac:dyDescent="0.15">
      <c r="A10" s="2" t="s">
        <v>163</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orientation="landscape" horizontalDpi="300" verticalDpi="300" r:id="rId1"/>
  <headerFooter alignWithMargins="0">
    <oddFooter>&amp;R金沢国税局
国税徴収
(R02)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14E83E-D119-488E-A3D1-4329555B6F7E}">
  <ds:schemaRefs>
    <ds:schemaRef ds:uri="http://schemas.microsoft.com/sharepoint/v3/contenttype/forms"/>
  </ds:schemaRefs>
</ds:datastoreItem>
</file>

<file path=customXml/itemProps2.xml><?xml version="1.0" encoding="utf-8"?>
<ds:datastoreItem xmlns:ds="http://schemas.openxmlformats.org/officeDocument/2006/customXml" ds:itemID="{E7B44299-FCFD-48BB-AC78-7E4F6EA7CA2F}">
  <ds:schemaRefs>
    <ds:schemaRef ds:uri="http://schemas.microsoft.com/office/2006/metadata/longProperties"/>
  </ds:schemaRefs>
</ds:datastoreItem>
</file>

<file path=customXml/itemProps3.xml><?xml version="1.0" encoding="utf-8"?>
<ds:datastoreItem xmlns:ds="http://schemas.openxmlformats.org/officeDocument/2006/customXml" ds:itemID="{B654191C-069D-4116-966C-C527547B52CF}">
  <ds:schemaRefs>
    <ds:schemaRef ds:uri="http://purl.org/dc/terms/"/>
    <ds:schemaRef ds:uri="c1e1fd5d-d5a4-4438-b594-53628234b2d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3FBBA3D-C936-48B7-80DC-4A1FB81F6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徴収</dc:subject>
  <dc:creator>国税庁　企画課</dc:creator>
  <cp:lastModifiedBy>国税庁</cp:lastModifiedBy>
  <cp:lastPrinted>2022-06-01T00:31:21Z</cp:lastPrinted>
  <dcterms:created xsi:type="dcterms:W3CDTF">2003-07-09T01:05:10Z</dcterms:created>
  <dcterms:modified xsi:type="dcterms:W3CDTF">2022-06-02T06:10:00Z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