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8_企画課\共通\03_組織参考資料フォルダ\整理中\00 企画課共通\02  【２係長フォルダより】\★統計全般\06  源泉所得税等(法定資料含む）\R２年分\031220公表\局\"/>
    </mc:Choice>
  </mc:AlternateContent>
  <bookViews>
    <workbookView xWindow="0" yWindow="0" windowWidth="20490" windowHeight="7380" activeTab="1"/>
  </bookViews>
  <sheets>
    <sheet name="(1)　税務署別源泉徴収税額" sheetId="57" r:id="rId1"/>
    <sheet name="(2)　税務署別源泉徴収義務者数" sheetId="58" r:id="rId2"/>
  </sheets>
  <definedNames>
    <definedName name="_xlnm.Print_Area" localSheetId="0">'(1)　税務署別源泉徴収税額'!$A$1:$J$30</definedName>
    <definedName name="_xlnm.Print_Area" localSheetId="1">'(2)　税務署別源泉徴収義務者数'!$A$1:$H$29</definedName>
    <definedName name="_xlnm.Print_Titles" localSheetId="0">'(1)　税務署別源泉徴収税額'!$3:$5</definedName>
    <definedName name="_xlnm.Print_Titles" localSheetId="1">'(2)　税務署別源泉徴収義務者数'!$1:$5</definedName>
  </definedNames>
  <calcPr calcId="152511"/>
</workbook>
</file>

<file path=xl/calcChain.xml><?xml version="1.0" encoding="utf-8"?>
<calcChain xmlns="http://schemas.openxmlformats.org/spreadsheetml/2006/main">
  <c r="G28" i="58" l="1"/>
  <c r="F28" i="58"/>
  <c r="E28" i="58"/>
  <c r="D28" i="58"/>
  <c r="C28" i="58"/>
  <c r="B28" i="58"/>
  <c r="G25" i="58"/>
  <c r="F25" i="58"/>
  <c r="E25" i="58"/>
  <c r="D25" i="58"/>
  <c r="C25" i="58"/>
  <c r="B25" i="58"/>
  <c r="G17" i="58"/>
  <c r="F17" i="58"/>
  <c r="E17" i="58"/>
  <c r="D17" i="58"/>
  <c r="C17" i="58"/>
  <c r="B17" i="58"/>
  <c r="G10" i="58"/>
  <c r="F10" i="58"/>
  <c r="E10" i="58"/>
  <c r="D10" i="58"/>
  <c r="C10" i="58"/>
  <c r="B10" i="58"/>
  <c r="H25" i="58" l="1"/>
  <c r="H24" i="58"/>
  <c r="H23" i="58"/>
  <c r="H22" i="58"/>
  <c r="H21" i="58"/>
  <c r="H20" i="58"/>
  <c r="H19" i="58"/>
  <c r="H17" i="58"/>
  <c r="H16" i="58"/>
  <c r="H15" i="58"/>
  <c r="H14" i="58"/>
  <c r="H13" i="58"/>
  <c r="H12" i="58"/>
  <c r="H10" i="58"/>
  <c r="H9" i="58"/>
  <c r="H8" i="58"/>
  <c r="H7" i="58"/>
  <c r="H6" i="58"/>
  <c r="J25" i="57"/>
  <c r="J24" i="57"/>
  <c r="J23" i="57"/>
  <c r="J22" i="57"/>
  <c r="J21" i="57"/>
  <c r="J20" i="57"/>
  <c r="J19" i="57"/>
  <c r="J17" i="57"/>
  <c r="J16" i="57"/>
  <c r="J15" i="57"/>
  <c r="J14" i="57"/>
  <c r="J13" i="57"/>
  <c r="J12" i="57"/>
  <c r="J10" i="57"/>
  <c r="J9" i="57"/>
  <c r="J8" i="57"/>
  <c r="J7" i="57"/>
  <c r="J6" i="57"/>
</calcChain>
</file>

<file path=xl/sharedStrings.xml><?xml version="1.0" encoding="utf-8"?>
<sst xmlns="http://schemas.openxmlformats.org/spreadsheetml/2006/main" count="78" uniqueCount="45">
  <si>
    <t>合計</t>
  </si>
  <si>
    <t>千円</t>
  </si>
  <si>
    <t>退職所得</t>
  </si>
  <si>
    <t>配当所得</t>
  </si>
  <si>
    <t>給与所得</t>
  </si>
  <si>
    <t>税務署名</t>
    <phoneticPr fontId="2"/>
  </si>
  <si>
    <t>利子所得等</t>
    <phoneticPr fontId="2"/>
  </si>
  <si>
    <t>総　　計</t>
    <rPh sb="3" eb="4">
      <t>ケイ</t>
    </rPh>
    <phoneticPr fontId="2"/>
  </si>
  <si>
    <t>件</t>
  </si>
  <si>
    <t>総　計</t>
    <phoneticPr fontId="2"/>
  </si>
  <si>
    <t>税務署名</t>
    <rPh sb="0" eb="2">
      <t>ゼイム</t>
    </rPh>
    <rPh sb="3" eb="4">
      <t>メイ</t>
    </rPh>
    <phoneticPr fontId="2"/>
  </si>
  <si>
    <t>税務署名</t>
    <rPh sb="0" eb="2">
      <t>ゼイム</t>
    </rPh>
    <rPh sb="2" eb="4">
      <t>ショメイ</t>
    </rPh>
    <phoneticPr fontId="2"/>
  </si>
  <si>
    <t>(1)　税務署別源泉徴収税額</t>
    <phoneticPr fontId="2"/>
  </si>
  <si>
    <t>３－４　税務署別課税状況等</t>
    <rPh sb="4" eb="7">
      <t>ゼイムショ</t>
    </rPh>
    <rPh sb="7" eb="8">
      <t>ベツ</t>
    </rPh>
    <rPh sb="8" eb="10">
      <t>カゼイ</t>
    </rPh>
    <rPh sb="10" eb="11">
      <t>ジョウ</t>
    </rPh>
    <rPh sb="11" eb="12">
      <t>キョウ</t>
    </rPh>
    <rPh sb="12" eb="13">
      <t>トウ</t>
    </rPh>
    <phoneticPr fontId="2"/>
  </si>
  <si>
    <t>非居住者等
所得</t>
    <phoneticPr fontId="2"/>
  </si>
  <si>
    <t>特定口座内保管上場株式等の
譲渡所得等</t>
    <rPh sb="7" eb="9">
      <t>ジョウジョウ</t>
    </rPh>
    <phoneticPr fontId="2"/>
  </si>
  <si>
    <t>富山</t>
    <rPh sb="0" eb="2">
      <t>トヤマ</t>
    </rPh>
    <phoneticPr fontId="2"/>
  </si>
  <si>
    <t>高岡</t>
    <rPh sb="0" eb="2">
      <t>タカオカ</t>
    </rPh>
    <phoneticPr fontId="2"/>
  </si>
  <si>
    <t>魚津</t>
    <rPh sb="0" eb="2">
      <t>ウオヅ</t>
    </rPh>
    <phoneticPr fontId="2"/>
  </si>
  <si>
    <t>砺波</t>
    <rPh sb="0" eb="2">
      <t>トナミ</t>
    </rPh>
    <phoneticPr fontId="2"/>
  </si>
  <si>
    <t>富山県計</t>
    <rPh sb="0" eb="2">
      <t>トヤマ</t>
    </rPh>
    <rPh sb="2" eb="3">
      <t>ケン</t>
    </rPh>
    <rPh sb="3" eb="4">
      <t>ケイ</t>
    </rPh>
    <phoneticPr fontId="2"/>
  </si>
  <si>
    <t>金沢</t>
    <rPh sb="0" eb="2">
      <t>カナザワ</t>
    </rPh>
    <phoneticPr fontId="2"/>
  </si>
  <si>
    <t>七尾</t>
    <rPh sb="0" eb="2">
      <t>ナナオ</t>
    </rPh>
    <phoneticPr fontId="2"/>
  </si>
  <si>
    <t>小松</t>
    <rPh sb="0" eb="2">
      <t>コマツ</t>
    </rPh>
    <phoneticPr fontId="2"/>
  </si>
  <si>
    <t>輪島</t>
    <rPh sb="0" eb="2">
      <t>ワジマ</t>
    </rPh>
    <phoneticPr fontId="2"/>
  </si>
  <si>
    <t>松任</t>
    <rPh sb="0" eb="2">
      <t>マットウ</t>
    </rPh>
    <phoneticPr fontId="2"/>
  </si>
  <si>
    <t>石川県計</t>
    <rPh sb="0" eb="2">
      <t>イシカワ</t>
    </rPh>
    <rPh sb="2" eb="3">
      <t>ケン</t>
    </rPh>
    <rPh sb="3" eb="4">
      <t>ケイ</t>
    </rPh>
    <phoneticPr fontId="2"/>
  </si>
  <si>
    <t>福井</t>
    <rPh sb="0" eb="2">
      <t>フクイ</t>
    </rPh>
    <phoneticPr fontId="2"/>
  </si>
  <si>
    <t>敦賀</t>
    <rPh sb="0" eb="2">
      <t>ツルガ</t>
    </rPh>
    <phoneticPr fontId="2"/>
  </si>
  <si>
    <t>武生</t>
    <rPh sb="0" eb="2">
      <t>タケフ</t>
    </rPh>
    <phoneticPr fontId="2"/>
  </si>
  <si>
    <t>小浜</t>
    <rPh sb="0" eb="2">
      <t>オバマ</t>
    </rPh>
    <phoneticPr fontId="2"/>
  </si>
  <si>
    <t>大野</t>
    <rPh sb="0" eb="2">
      <t>オオノ</t>
    </rPh>
    <phoneticPr fontId="2"/>
  </si>
  <si>
    <t>三国</t>
    <rPh sb="0" eb="2">
      <t>ミクニ</t>
    </rPh>
    <phoneticPr fontId="2"/>
  </si>
  <si>
    <t>福井県計</t>
    <rPh sb="0" eb="2">
      <t>フクイ</t>
    </rPh>
    <rPh sb="2" eb="3">
      <t>ケン</t>
    </rPh>
    <rPh sb="3" eb="4">
      <t>ケイ</t>
    </rPh>
    <phoneticPr fontId="2"/>
  </si>
  <si>
    <t>総　計</t>
  </si>
  <si>
    <t>（注）　この表は「利子所得等の課税状況」、「配当所得の課税状況」、「特定口座内保管上場株式等の譲渡所得等の課税状況」、「給与所得及び退職所得の課税状況」、</t>
    <phoneticPr fontId="2"/>
  </si>
  <si>
    <t>(2)　税務署別源泉徴収義務者数</t>
    <phoneticPr fontId="2"/>
  </si>
  <si>
    <t>税 務 署 名</t>
    <phoneticPr fontId="2"/>
  </si>
  <si>
    <t>利子所得等</t>
    <phoneticPr fontId="2"/>
  </si>
  <si>
    <t>配当所得</t>
    <phoneticPr fontId="2"/>
  </si>
  <si>
    <t>給与所得</t>
    <phoneticPr fontId="2"/>
  </si>
  <si>
    <t>非居住者等
所得</t>
    <phoneticPr fontId="2"/>
  </si>
  <si>
    <t>報酬・料金等</t>
    <phoneticPr fontId="2"/>
  </si>
  <si>
    <t>　　　「報酬・料金等の課税状況」及び「非居住者等所得の課税状況」を税務署別に示したものである。</t>
    <phoneticPr fontId="2"/>
  </si>
  <si>
    <t>調査時点：令和３年６月30日</t>
    <rPh sb="5" eb="7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</si>
</sst>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3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9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55"/>
      </bottom>
      <diagonal/>
    </border>
    <border>
      <left style="medium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55"/>
      </left>
      <right style="thin">
        <color indexed="64"/>
      </right>
      <top/>
      <bottom style="hair">
        <color indexed="55"/>
      </bottom>
      <diagonal/>
    </border>
    <border>
      <left style="thin">
        <color indexed="55"/>
      </left>
      <right/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/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hair">
        <color indexed="55"/>
      </bottom>
      <diagonal/>
    </border>
    <border>
      <left style="thin">
        <color indexed="55"/>
      </left>
      <right style="thin">
        <color indexed="64"/>
      </right>
      <top style="thin">
        <color theme="0" tint="-0.499984740745262"/>
      </top>
      <bottom style="hair">
        <color indexed="55"/>
      </bottom>
      <diagonal/>
    </border>
    <border>
      <left style="thin">
        <color indexed="55"/>
      </left>
      <right/>
      <top style="thin">
        <color theme="0" tint="-0.499984740745262"/>
      </top>
      <bottom style="hair">
        <color indexed="55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right" vertical="center"/>
    </xf>
    <xf numFmtId="3" fontId="5" fillId="2" borderId="6" xfId="0" applyNumberFormat="1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right" vertical="center" wrapText="1"/>
    </xf>
    <xf numFmtId="0" fontId="3" fillId="5" borderId="8" xfId="0" applyFont="1" applyFill="1" applyBorder="1" applyAlignment="1">
      <alignment horizontal="distributed" vertical="center"/>
    </xf>
    <xf numFmtId="0" fontId="3" fillId="5" borderId="9" xfId="0" applyFont="1" applyFill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distributed" vertical="center"/>
    </xf>
    <xf numFmtId="0" fontId="3" fillId="4" borderId="9" xfId="0" applyFont="1" applyFill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5" borderId="13" xfId="0" applyFont="1" applyFill="1" applyBorder="1" applyAlignment="1">
      <alignment horizontal="distributed" vertical="center"/>
    </xf>
    <xf numFmtId="0" fontId="4" fillId="4" borderId="13" xfId="0" applyFont="1" applyFill="1" applyBorder="1" applyAlignment="1">
      <alignment horizontal="distributed" vertical="center"/>
    </xf>
    <xf numFmtId="0" fontId="3" fillId="0" borderId="0" xfId="0" applyFont="1" applyBorder="1" applyAlignment="1">
      <alignment horizontal="left" vertical="top"/>
    </xf>
    <xf numFmtId="0" fontId="3" fillId="0" borderId="13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 indent="1"/>
    </xf>
    <xf numFmtId="3" fontId="5" fillId="2" borderId="15" xfId="0" applyNumberFormat="1" applyFont="1" applyFill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4" borderId="18" xfId="0" applyFont="1" applyFill="1" applyBorder="1" applyAlignment="1">
      <alignment horizontal="right" vertical="center" wrapText="1"/>
    </xf>
    <xf numFmtId="0" fontId="3" fillId="5" borderId="19" xfId="0" applyFont="1" applyFill="1" applyBorder="1" applyAlignment="1">
      <alignment horizontal="distributed" vertical="center"/>
    </xf>
    <xf numFmtId="0" fontId="3" fillId="5" borderId="20" xfId="0" applyFont="1" applyFill="1" applyBorder="1" applyAlignment="1">
      <alignment horizontal="distributed" vertical="center"/>
    </xf>
    <xf numFmtId="0" fontId="4" fillId="5" borderId="16" xfId="0" applyFont="1" applyFill="1" applyBorder="1" applyAlignment="1">
      <alignment horizontal="distributed" vertical="center"/>
    </xf>
    <xf numFmtId="0" fontId="5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distributed" vertical="center"/>
    </xf>
    <xf numFmtId="0" fontId="3" fillId="4" borderId="20" xfId="0" applyFont="1" applyFill="1" applyBorder="1" applyAlignment="1">
      <alignment horizontal="distributed" vertical="center"/>
    </xf>
    <xf numFmtId="0" fontId="4" fillId="4" borderId="16" xfId="0" applyFont="1" applyFill="1" applyBorder="1" applyAlignment="1">
      <alignment horizontal="distributed" vertical="center"/>
    </xf>
    <xf numFmtId="0" fontId="3" fillId="4" borderId="21" xfId="0" applyFont="1" applyFill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3" fillId="4" borderId="47" xfId="0" applyFont="1" applyFill="1" applyBorder="1" applyAlignment="1">
      <alignment horizontal="distributed" vertical="center"/>
    </xf>
    <xf numFmtId="0" fontId="3" fillId="4" borderId="48" xfId="0" applyFont="1" applyFill="1" applyBorder="1" applyAlignment="1">
      <alignment horizontal="distributed" vertical="center"/>
    </xf>
    <xf numFmtId="0" fontId="3" fillId="5" borderId="47" xfId="0" applyFont="1" applyFill="1" applyBorder="1" applyAlignment="1">
      <alignment horizontal="distributed" vertical="center"/>
    </xf>
    <xf numFmtId="0" fontId="3" fillId="5" borderId="48" xfId="0" applyFont="1" applyFill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0" fontId="3" fillId="0" borderId="24" xfId="0" applyFont="1" applyFill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 indent="1"/>
    </xf>
    <xf numFmtId="41" fontId="3" fillId="2" borderId="26" xfId="0" applyNumberFormat="1" applyFont="1" applyFill="1" applyBorder="1" applyAlignment="1">
      <alignment horizontal="right" vertical="center"/>
    </xf>
    <xf numFmtId="41" fontId="3" fillId="2" borderId="27" xfId="0" applyNumberFormat="1" applyFont="1" applyFill="1" applyBorder="1" applyAlignment="1">
      <alignment horizontal="right" vertical="center"/>
    </xf>
    <xf numFmtId="41" fontId="3" fillId="2" borderId="28" xfId="0" applyNumberFormat="1" applyFont="1" applyFill="1" applyBorder="1" applyAlignment="1">
      <alignment horizontal="right" vertical="center"/>
    </xf>
    <xf numFmtId="41" fontId="3" fillId="2" borderId="29" xfId="0" applyNumberFormat="1" applyFont="1" applyFill="1" applyBorder="1" applyAlignment="1">
      <alignment horizontal="right" vertical="center"/>
    </xf>
    <xf numFmtId="41" fontId="3" fillId="2" borderId="30" xfId="0" applyNumberFormat="1" applyFont="1" applyFill="1" applyBorder="1" applyAlignment="1">
      <alignment horizontal="right" vertical="center"/>
    </xf>
    <xf numFmtId="41" fontId="3" fillId="2" borderId="31" xfId="0" applyNumberFormat="1" applyFont="1" applyFill="1" applyBorder="1" applyAlignment="1">
      <alignment horizontal="right" vertical="center"/>
    </xf>
    <xf numFmtId="41" fontId="4" fillId="2" borderId="32" xfId="0" applyNumberFormat="1" applyFont="1" applyFill="1" applyBorder="1" applyAlignment="1">
      <alignment horizontal="right" vertical="center"/>
    </xf>
    <xf numFmtId="41" fontId="4" fillId="2" borderId="33" xfId="0" applyNumberFormat="1" applyFont="1" applyFill="1" applyBorder="1" applyAlignment="1">
      <alignment horizontal="right" vertical="center"/>
    </xf>
    <xf numFmtId="41" fontId="4" fillId="2" borderId="34" xfId="0" applyNumberFormat="1" applyFont="1" applyFill="1" applyBorder="1" applyAlignment="1">
      <alignment horizontal="right" vertical="center"/>
    </xf>
    <xf numFmtId="41" fontId="3" fillId="0" borderId="32" xfId="0" applyNumberFormat="1" applyFont="1" applyBorder="1" applyAlignment="1">
      <alignment horizontal="right" vertical="center"/>
    </xf>
    <xf numFmtId="41" fontId="3" fillId="0" borderId="35" xfId="0" applyNumberFormat="1" applyFont="1" applyBorder="1" applyAlignment="1">
      <alignment horizontal="right" vertical="center"/>
    </xf>
    <xf numFmtId="41" fontId="3" fillId="0" borderId="36" xfId="0" applyNumberFormat="1" applyFont="1" applyBorder="1" applyAlignment="1">
      <alignment horizontal="right" vertical="center"/>
    </xf>
    <xf numFmtId="41" fontId="3" fillId="0" borderId="37" xfId="0" applyNumberFormat="1" applyFont="1" applyBorder="1" applyAlignment="1">
      <alignment horizontal="right" vertical="center"/>
    </xf>
    <xf numFmtId="41" fontId="3" fillId="0" borderId="38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>
      <alignment horizontal="right" vertical="center"/>
    </xf>
    <xf numFmtId="41" fontId="3" fillId="2" borderId="49" xfId="0" applyNumberFormat="1" applyFont="1" applyFill="1" applyBorder="1" applyAlignment="1">
      <alignment horizontal="right" vertical="center"/>
    </xf>
    <xf numFmtId="41" fontId="3" fillId="2" borderId="50" xfId="0" applyNumberFormat="1" applyFont="1" applyFill="1" applyBorder="1" applyAlignment="1">
      <alignment horizontal="right" vertical="center"/>
    </xf>
    <xf numFmtId="41" fontId="3" fillId="2" borderId="51" xfId="0" applyNumberFormat="1" applyFont="1" applyFill="1" applyBorder="1" applyAlignment="1">
      <alignment horizontal="right" vertical="center"/>
    </xf>
    <xf numFmtId="41" fontId="3" fillId="6" borderId="30" xfId="0" applyNumberFormat="1" applyFont="1" applyFill="1" applyBorder="1" applyAlignment="1">
      <alignment horizontal="right" vertical="center"/>
    </xf>
    <xf numFmtId="41" fontId="3" fillId="6" borderId="31" xfId="0" applyNumberFormat="1" applyFont="1" applyFill="1" applyBorder="1" applyAlignment="1">
      <alignment horizontal="right" vertical="center"/>
    </xf>
    <xf numFmtId="41" fontId="3" fillId="0" borderId="39" xfId="0" applyNumberFormat="1" applyFont="1" applyBorder="1" applyAlignment="1">
      <alignment horizontal="right" vertical="center"/>
    </xf>
    <xf numFmtId="41" fontId="3" fillId="0" borderId="40" xfId="0" applyNumberFormat="1" applyFont="1" applyBorder="1" applyAlignment="1">
      <alignment horizontal="right" vertical="center"/>
    </xf>
    <xf numFmtId="41" fontId="3" fillId="0" borderId="41" xfId="0" applyNumberFormat="1" applyFont="1" applyBorder="1" applyAlignment="1">
      <alignment horizontal="right" vertical="center"/>
    </xf>
    <xf numFmtId="41" fontId="4" fillId="2" borderId="42" xfId="0" applyNumberFormat="1" applyFont="1" applyFill="1" applyBorder="1" applyAlignment="1">
      <alignment horizontal="right" vertical="center"/>
    </xf>
    <xf numFmtId="41" fontId="4" fillId="2" borderId="43" xfId="0" applyNumberFormat="1" applyFont="1" applyFill="1" applyBorder="1" applyAlignment="1">
      <alignment horizontal="right" vertical="center"/>
    </xf>
    <xf numFmtId="41" fontId="4" fillId="2" borderId="44" xfId="0" applyNumberFormat="1" applyFont="1" applyFill="1" applyBorder="1" applyAlignment="1">
      <alignment horizontal="right" vertical="center"/>
    </xf>
    <xf numFmtId="41" fontId="3" fillId="3" borderId="26" xfId="1" applyNumberFormat="1" applyFont="1" applyFill="1" applyBorder="1" applyAlignment="1">
      <alignment horizontal="right" vertical="center"/>
    </xf>
    <xf numFmtId="41" fontId="3" fillId="3" borderId="29" xfId="1" applyNumberFormat="1" applyFont="1" applyFill="1" applyBorder="1" applyAlignment="1">
      <alignment horizontal="right" vertical="center"/>
    </xf>
    <xf numFmtId="41" fontId="4" fillId="3" borderId="32" xfId="1" applyNumberFormat="1" applyFont="1" applyFill="1" applyBorder="1" applyAlignment="1">
      <alignment horizontal="right" vertical="center"/>
    </xf>
    <xf numFmtId="41" fontId="3" fillId="3" borderId="45" xfId="1" applyNumberFormat="1" applyFont="1" applyFill="1" applyBorder="1" applyAlignment="1">
      <alignment horizontal="right" vertical="center"/>
    </xf>
    <xf numFmtId="41" fontId="3" fillId="3" borderId="49" xfId="1" applyNumberFormat="1" applyFont="1" applyFill="1" applyBorder="1" applyAlignment="1">
      <alignment horizontal="right" vertical="center"/>
    </xf>
    <xf numFmtId="41" fontId="4" fillId="3" borderId="42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46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0" fontId="3" fillId="0" borderId="37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38" xfId="0" applyFont="1" applyBorder="1" applyAlignment="1">
      <alignment horizontal="distributed" vertical="center"/>
    </xf>
    <xf numFmtId="0" fontId="3" fillId="0" borderId="24" xfId="0" applyFont="1" applyFill="1" applyBorder="1" applyAlignment="1">
      <alignment horizontal="distributed" vertical="center"/>
    </xf>
    <xf numFmtId="0" fontId="3" fillId="0" borderId="37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topLeftCell="A10" zoomScaleNormal="100" workbookViewId="0">
      <selection activeCell="C17" sqref="C17"/>
    </sheetView>
  </sheetViews>
  <sheetFormatPr defaultColWidth="5.875" defaultRowHeight="11.25"/>
  <cols>
    <col min="1" max="1" width="10.125" style="3" customWidth="1"/>
    <col min="2" max="9" width="13.125" style="1" customWidth="1"/>
    <col min="10" max="10" width="10.125" style="6" customWidth="1"/>
    <col min="11" max="16384" width="5.875" style="1"/>
  </cols>
  <sheetData>
    <row r="1" spans="1:10" ht="15">
      <c r="A1" s="84" t="s">
        <v>13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ht="15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2" thickBot="1">
      <c r="A3" s="3" t="s">
        <v>12</v>
      </c>
      <c r="B3" s="3"/>
      <c r="C3" s="3"/>
      <c r="D3" s="3"/>
      <c r="E3" s="3"/>
      <c r="F3" s="3"/>
      <c r="G3" s="3"/>
      <c r="H3" s="3"/>
      <c r="I3" s="3"/>
    </row>
    <row r="4" spans="1:10" ht="35.25" customHeight="1">
      <c r="A4" s="48" t="s">
        <v>5</v>
      </c>
      <c r="B4" s="49" t="s">
        <v>6</v>
      </c>
      <c r="C4" s="49" t="s">
        <v>3</v>
      </c>
      <c r="D4" s="50" t="s">
        <v>15</v>
      </c>
      <c r="E4" s="50" t="s">
        <v>4</v>
      </c>
      <c r="F4" s="50" t="s">
        <v>2</v>
      </c>
      <c r="G4" s="50" t="s">
        <v>42</v>
      </c>
      <c r="H4" s="51" t="s">
        <v>14</v>
      </c>
      <c r="I4" s="28" t="s">
        <v>0</v>
      </c>
      <c r="J4" s="43" t="s">
        <v>10</v>
      </c>
    </row>
    <row r="5" spans="1:10">
      <c r="A5" s="14"/>
      <c r="B5" s="11" t="s">
        <v>1</v>
      </c>
      <c r="C5" s="12" t="s">
        <v>1</v>
      </c>
      <c r="D5" s="12" t="s">
        <v>1</v>
      </c>
      <c r="E5" s="12" t="s">
        <v>1</v>
      </c>
      <c r="F5" s="12" t="s">
        <v>1</v>
      </c>
      <c r="G5" s="12" t="s">
        <v>1</v>
      </c>
      <c r="H5" s="12" t="s">
        <v>1</v>
      </c>
      <c r="I5" s="29" t="s">
        <v>1</v>
      </c>
      <c r="J5" s="38"/>
    </row>
    <row r="6" spans="1:10" ht="15" customHeight="1">
      <c r="A6" s="21" t="s">
        <v>16</v>
      </c>
      <c r="B6" s="52">
        <v>360944</v>
      </c>
      <c r="C6" s="53">
        <v>8332652</v>
      </c>
      <c r="D6" s="53">
        <v>1677580</v>
      </c>
      <c r="E6" s="53">
        <v>34452953</v>
      </c>
      <c r="F6" s="53">
        <v>679800</v>
      </c>
      <c r="G6" s="53">
        <v>1166503</v>
      </c>
      <c r="H6" s="53">
        <v>119334</v>
      </c>
      <c r="I6" s="54">
        <v>46789767</v>
      </c>
      <c r="J6" s="39" t="str">
        <f>IF(A6="","",A6)</f>
        <v>富山</v>
      </c>
    </row>
    <row r="7" spans="1:10" ht="15" customHeight="1">
      <c r="A7" s="22" t="s">
        <v>17</v>
      </c>
      <c r="B7" s="55">
        <v>117547</v>
      </c>
      <c r="C7" s="56">
        <v>2946034</v>
      </c>
      <c r="D7" s="56">
        <v>656878</v>
      </c>
      <c r="E7" s="56">
        <v>15035881</v>
      </c>
      <c r="F7" s="56">
        <v>266165</v>
      </c>
      <c r="G7" s="56">
        <v>496126</v>
      </c>
      <c r="H7" s="56">
        <v>24932</v>
      </c>
      <c r="I7" s="57">
        <v>19543563</v>
      </c>
      <c r="J7" s="40" t="str">
        <f>IF(A7="","",A7)</f>
        <v>高岡</v>
      </c>
    </row>
    <row r="8" spans="1:10" ht="15" customHeight="1">
      <c r="A8" s="22" t="s">
        <v>18</v>
      </c>
      <c r="B8" s="55">
        <v>101282</v>
      </c>
      <c r="C8" s="56">
        <v>629495</v>
      </c>
      <c r="D8" s="56">
        <v>22424</v>
      </c>
      <c r="E8" s="56">
        <v>11615001</v>
      </c>
      <c r="F8" s="56">
        <v>187426</v>
      </c>
      <c r="G8" s="56">
        <v>300532</v>
      </c>
      <c r="H8" s="56">
        <v>65786</v>
      </c>
      <c r="I8" s="57">
        <v>12921946</v>
      </c>
      <c r="J8" s="40" t="str">
        <f>IF(A8="","",A8)</f>
        <v>魚津</v>
      </c>
    </row>
    <row r="9" spans="1:10" ht="15" customHeight="1">
      <c r="A9" s="17" t="s">
        <v>19</v>
      </c>
      <c r="B9" s="55">
        <v>65905</v>
      </c>
      <c r="C9" s="56">
        <v>1370400</v>
      </c>
      <c r="D9" s="56">
        <v>226675</v>
      </c>
      <c r="E9" s="56">
        <v>5446645</v>
      </c>
      <c r="F9" s="56">
        <v>112167</v>
      </c>
      <c r="G9" s="56">
        <v>238481</v>
      </c>
      <c r="H9" s="56">
        <v>8608</v>
      </c>
      <c r="I9" s="57">
        <v>7468881</v>
      </c>
      <c r="J9" s="36" t="str">
        <f>IF(A9="","",A9)</f>
        <v>砺波</v>
      </c>
    </row>
    <row r="10" spans="1:10" ht="15" customHeight="1">
      <c r="A10" s="25" t="s">
        <v>20</v>
      </c>
      <c r="B10" s="58">
        <v>645678</v>
      </c>
      <c r="C10" s="59">
        <v>13278581</v>
      </c>
      <c r="D10" s="59">
        <v>2583557</v>
      </c>
      <c r="E10" s="59">
        <v>66550481</v>
      </c>
      <c r="F10" s="59">
        <v>1245558</v>
      </c>
      <c r="G10" s="59">
        <v>2201642</v>
      </c>
      <c r="H10" s="59">
        <v>218659</v>
      </c>
      <c r="I10" s="60">
        <v>86724157</v>
      </c>
      <c r="J10" s="41" t="str">
        <f>IF(A10="","",A10)</f>
        <v>富山県計</v>
      </c>
    </row>
    <row r="11" spans="1:10" ht="15" customHeight="1">
      <c r="A11" s="27"/>
      <c r="B11" s="61"/>
      <c r="C11" s="62"/>
      <c r="D11" s="62"/>
      <c r="E11" s="62"/>
      <c r="F11" s="62"/>
      <c r="G11" s="62"/>
      <c r="H11" s="62"/>
      <c r="I11" s="63"/>
      <c r="J11" s="30"/>
    </row>
    <row r="12" spans="1:10" ht="15" customHeight="1">
      <c r="A12" s="21" t="s">
        <v>21</v>
      </c>
      <c r="B12" s="52">
        <v>1837844</v>
      </c>
      <c r="C12" s="53">
        <v>5974777</v>
      </c>
      <c r="D12" s="53">
        <v>2056052</v>
      </c>
      <c r="E12" s="53">
        <v>41120934</v>
      </c>
      <c r="F12" s="53">
        <v>861829</v>
      </c>
      <c r="G12" s="53">
        <v>1848014</v>
      </c>
      <c r="H12" s="53">
        <v>76150</v>
      </c>
      <c r="I12" s="54">
        <v>53775600</v>
      </c>
      <c r="J12" s="42" t="str">
        <f t="shared" ref="J12:J17" si="0">IF(A12="","",A12)</f>
        <v>金沢</v>
      </c>
    </row>
    <row r="13" spans="1:10" ht="15" customHeight="1">
      <c r="A13" s="21" t="s">
        <v>22</v>
      </c>
      <c r="B13" s="52">
        <v>33944</v>
      </c>
      <c r="C13" s="53">
        <v>644401</v>
      </c>
      <c r="D13" s="53">
        <v>75260</v>
      </c>
      <c r="E13" s="53">
        <v>4205567</v>
      </c>
      <c r="F13" s="53">
        <v>114677</v>
      </c>
      <c r="G13" s="53">
        <v>139891</v>
      </c>
      <c r="H13" s="53">
        <v>2545</v>
      </c>
      <c r="I13" s="54">
        <v>5216284</v>
      </c>
      <c r="J13" s="39" t="str">
        <f t="shared" si="0"/>
        <v>七尾</v>
      </c>
    </row>
    <row r="14" spans="1:10" s="4" customFormat="1" ht="15" customHeight="1">
      <c r="A14" s="22" t="s">
        <v>23</v>
      </c>
      <c r="B14" s="55">
        <v>76865</v>
      </c>
      <c r="C14" s="56">
        <v>1205208</v>
      </c>
      <c r="D14" s="56">
        <v>227787</v>
      </c>
      <c r="E14" s="56">
        <v>11172840</v>
      </c>
      <c r="F14" s="56">
        <v>265002</v>
      </c>
      <c r="G14" s="56">
        <v>305036</v>
      </c>
      <c r="H14" s="56">
        <v>21836</v>
      </c>
      <c r="I14" s="57">
        <v>13274574</v>
      </c>
      <c r="J14" s="40" t="str">
        <f t="shared" si="0"/>
        <v>小松</v>
      </c>
    </row>
    <row r="15" spans="1:10" ht="15" customHeight="1">
      <c r="A15" s="22" t="s">
        <v>24</v>
      </c>
      <c r="B15" s="55">
        <v>16717</v>
      </c>
      <c r="C15" s="56">
        <v>165781</v>
      </c>
      <c r="D15" s="56">
        <v>8588</v>
      </c>
      <c r="E15" s="56">
        <v>1706927</v>
      </c>
      <c r="F15" s="56">
        <v>45206</v>
      </c>
      <c r="G15" s="56">
        <v>60629</v>
      </c>
      <c r="H15" s="56">
        <v>286</v>
      </c>
      <c r="I15" s="57">
        <v>2004135</v>
      </c>
      <c r="J15" s="40" t="str">
        <f t="shared" si="0"/>
        <v>輪島</v>
      </c>
    </row>
    <row r="16" spans="1:10" ht="15" customHeight="1">
      <c r="A16" s="22" t="s">
        <v>25</v>
      </c>
      <c r="B16" s="55">
        <v>33044</v>
      </c>
      <c r="C16" s="56">
        <v>5252468</v>
      </c>
      <c r="D16" s="56">
        <v>29008</v>
      </c>
      <c r="E16" s="56">
        <v>8151186</v>
      </c>
      <c r="F16" s="56">
        <v>181288</v>
      </c>
      <c r="G16" s="56">
        <v>178104</v>
      </c>
      <c r="H16" s="56">
        <v>16195</v>
      </c>
      <c r="I16" s="57">
        <v>13841293</v>
      </c>
      <c r="J16" s="40" t="str">
        <f t="shared" si="0"/>
        <v>松任</v>
      </c>
    </row>
    <row r="17" spans="1:10" ht="15" customHeight="1">
      <c r="A17" s="25" t="s">
        <v>26</v>
      </c>
      <c r="B17" s="58">
        <v>1998414</v>
      </c>
      <c r="C17" s="59">
        <v>13242635</v>
      </c>
      <c r="D17" s="59">
        <v>2396694</v>
      </c>
      <c r="E17" s="59">
        <v>66357454</v>
      </c>
      <c r="F17" s="59">
        <v>1468002</v>
      </c>
      <c r="G17" s="59">
        <v>2531674</v>
      </c>
      <c r="H17" s="59">
        <v>117013</v>
      </c>
      <c r="I17" s="60">
        <v>88111886</v>
      </c>
      <c r="J17" s="41" t="str">
        <f t="shared" si="0"/>
        <v>石川県計</v>
      </c>
    </row>
    <row r="18" spans="1:10" ht="15" customHeight="1">
      <c r="A18" s="18"/>
      <c r="B18" s="64"/>
      <c r="C18" s="65"/>
      <c r="D18" s="65"/>
      <c r="E18" s="65"/>
      <c r="F18" s="65"/>
      <c r="G18" s="65"/>
      <c r="H18" s="65"/>
      <c r="I18" s="66"/>
      <c r="J18" s="9"/>
    </row>
    <row r="19" spans="1:10" ht="15" customHeight="1">
      <c r="A19" s="44" t="s">
        <v>27</v>
      </c>
      <c r="B19" s="67">
        <v>226592</v>
      </c>
      <c r="C19" s="68">
        <v>3795465</v>
      </c>
      <c r="D19" s="68">
        <v>1629342</v>
      </c>
      <c r="E19" s="68">
        <v>23437966</v>
      </c>
      <c r="F19" s="68">
        <v>627324</v>
      </c>
      <c r="G19" s="68">
        <v>873337</v>
      </c>
      <c r="H19" s="68">
        <v>84257</v>
      </c>
      <c r="I19" s="69">
        <v>30674283</v>
      </c>
      <c r="J19" s="45" t="str">
        <f>IF(A19="","",A19)</f>
        <v>福井</v>
      </c>
    </row>
    <row r="20" spans="1:10" ht="15" customHeight="1">
      <c r="A20" s="21" t="s">
        <v>28</v>
      </c>
      <c r="B20" s="52">
        <v>17704</v>
      </c>
      <c r="C20" s="53">
        <v>193534</v>
      </c>
      <c r="D20" s="53">
        <v>67039</v>
      </c>
      <c r="E20" s="53">
        <v>3763921</v>
      </c>
      <c r="F20" s="53">
        <v>109516</v>
      </c>
      <c r="G20" s="53">
        <v>112304</v>
      </c>
      <c r="H20" s="53">
        <v>1243</v>
      </c>
      <c r="I20" s="54">
        <v>4265261</v>
      </c>
      <c r="J20" s="39" t="str">
        <f t="shared" ref="J20:J25" si="1">IF(A20="","",A20)</f>
        <v>敦賀</v>
      </c>
    </row>
    <row r="21" spans="1:10" ht="15" customHeight="1">
      <c r="A21" s="22" t="s">
        <v>29</v>
      </c>
      <c r="B21" s="55">
        <v>49395</v>
      </c>
      <c r="C21" s="56">
        <v>2697542</v>
      </c>
      <c r="D21" s="56">
        <v>81318</v>
      </c>
      <c r="E21" s="56">
        <v>8431120</v>
      </c>
      <c r="F21" s="56">
        <v>134849</v>
      </c>
      <c r="G21" s="56">
        <v>268119</v>
      </c>
      <c r="H21" s="56">
        <v>37918</v>
      </c>
      <c r="I21" s="57">
        <v>11700262</v>
      </c>
      <c r="J21" s="40" t="str">
        <f t="shared" si="1"/>
        <v>武生</v>
      </c>
    </row>
    <row r="22" spans="1:10" ht="15" customHeight="1">
      <c r="A22" s="22" t="s">
        <v>30</v>
      </c>
      <c r="B22" s="55">
        <v>19620</v>
      </c>
      <c r="C22" s="56">
        <v>314092</v>
      </c>
      <c r="D22" s="56">
        <v>48047</v>
      </c>
      <c r="E22" s="56">
        <v>1879367</v>
      </c>
      <c r="F22" s="70">
        <v>35290</v>
      </c>
      <c r="G22" s="56">
        <v>60565</v>
      </c>
      <c r="H22" s="70">
        <v>1704</v>
      </c>
      <c r="I22" s="71">
        <v>2358684</v>
      </c>
      <c r="J22" s="40" t="str">
        <f t="shared" si="1"/>
        <v>小浜</v>
      </c>
    </row>
    <row r="23" spans="1:10" ht="15" customHeight="1">
      <c r="A23" s="22" t="s">
        <v>31</v>
      </c>
      <c r="B23" s="55">
        <v>17184</v>
      </c>
      <c r="C23" s="56">
        <v>67493</v>
      </c>
      <c r="D23" s="56">
        <v>41223</v>
      </c>
      <c r="E23" s="56">
        <v>1675556</v>
      </c>
      <c r="F23" s="70">
        <v>14863</v>
      </c>
      <c r="G23" s="56">
        <v>47122</v>
      </c>
      <c r="H23" s="70">
        <v>623</v>
      </c>
      <c r="I23" s="71">
        <v>1864064</v>
      </c>
      <c r="J23" s="40" t="str">
        <f t="shared" si="1"/>
        <v>大野</v>
      </c>
    </row>
    <row r="24" spans="1:10" s="4" customFormat="1" ht="15" customHeight="1">
      <c r="A24" s="22" t="s">
        <v>32</v>
      </c>
      <c r="B24" s="55">
        <v>28536</v>
      </c>
      <c r="C24" s="56">
        <v>2113949</v>
      </c>
      <c r="D24" s="56">
        <v>36586</v>
      </c>
      <c r="E24" s="56">
        <v>4987395</v>
      </c>
      <c r="F24" s="56">
        <v>79885</v>
      </c>
      <c r="G24" s="56">
        <v>218779</v>
      </c>
      <c r="H24" s="56">
        <v>9759</v>
      </c>
      <c r="I24" s="57">
        <v>7474889</v>
      </c>
      <c r="J24" s="40" t="str">
        <f t="shared" si="1"/>
        <v>三国</v>
      </c>
    </row>
    <row r="25" spans="1:10" ht="15" customHeight="1">
      <c r="A25" s="25" t="s">
        <v>33</v>
      </c>
      <c r="B25" s="58">
        <v>359031</v>
      </c>
      <c r="C25" s="59">
        <v>9182075</v>
      </c>
      <c r="D25" s="59">
        <v>1903555</v>
      </c>
      <c r="E25" s="59">
        <v>44175324</v>
      </c>
      <c r="F25" s="59">
        <v>1001726</v>
      </c>
      <c r="G25" s="59">
        <v>1580226</v>
      </c>
      <c r="H25" s="59">
        <v>135505</v>
      </c>
      <c r="I25" s="60">
        <v>58337442</v>
      </c>
      <c r="J25" s="41" t="str">
        <f t="shared" si="1"/>
        <v>福井県計</v>
      </c>
    </row>
    <row r="26" spans="1:10">
      <c r="A26" s="18"/>
      <c r="B26" s="64"/>
      <c r="C26" s="65"/>
      <c r="D26" s="65"/>
      <c r="E26" s="65"/>
      <c r="F26" s="65"/>
      <c r="G26" s="65"/>
      <c r="H26" s="65"/>
      <c r="I26" s="66"/>
      <c r="J26" s="9"/>
    </row>
    <row r="27" spans="1:10" ht="12" thickBot="1">
      <c r="A27" s="23"/>
      <c r="B27" s="72"/>
      <c r="C27" s="73"/>
      <c r="D27" s="73"/>
      <c r="E27" s="73"/>
      <c r="F27" s="73"/>
      <c r="G27" s="73"/>
      <c r="H27" s="73"/>
      <c r="I27" s="74"/>
      <c r="J27" s="31"/>
    </row>
    <row r="28" spans="1:10" ht="15" customHeight="1" thickTop="1" thickBot="1">
      <c r="A28" s="20" t="s">
        <v>7</v>
      </c>
      <c r="B28" s="75">
        <v>3003124</v>
      </c>
      <c r="C28" s="76">
        <v>35703290</v>
      </c>
      <c r="D28" s="76">
        <v>6883806</v>
      </c>
      <c r="E28" s="76">
        <v>177083259</v>
      </c>
      <c r="F28" s="76">
        <v>3715288</v>
      </c>
      <c r="G28" s="76">
        <v>6313544</v>
      </c>
      <c r="H28" s="76">
        <v>471177</v>
      </c>
      <c r="I28" s="77">
        <v>233173489</v>
      </c>
      <c r="J28" s="32" t="s">
        <v>9</v>
      </c>
    </row>
    <row r="29" spans="1:10">
      <c r="A29" s="5" t="s">
        <v>35</v>
      </c>
      <c r="B29" s="5"/>
      <c r="C29" s="5"/>
      <c r="D29" s="5"/>
      <c r="E29" s="5"/>
      <c r="F29" s="5"/>
      <c r="G29" s="5"/>
      <c r="H29" s="5"/>
      <c r="I29" s="5"/>
    </row>
    <row r="30" spans="1:10">
      <c r="A30" s="5" t="s">
        <v>43</v>
      </c>
      <c r="B30" s="26"/>
      <c r="C30" s="26"/>
      <c r="D30" s="26"/>
      <c r="E30" s="26"/>
      <c r="F30" s="26"/>
      <c r="G30" s="26"/>
      <c r="H30" s="26"/>
      <c r="I30" s="26"/>
    </row>
  </sheetData>
  <mergeCells count="1">
    <mergeCell ref="A1:J1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>&amp;R金沢国税局
源泉所得税４
（R02）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tabSelected="1" topLeftCell="A2" zoomScaleNormal="100" workbookViewId="0">
      <selection activeCell="F30" sqref="F30"/>
    </sheetView>
  </sheetViews>
  <sheetFormatPr defaultColWidth="5.875" defaultRowHeight="11.25"/>
  <cols>
    <col min="1" max="1" width="10.125" style="8" customWidth="1"/>
    <col min="2" max="7" width="12.125" style="1" customWidth="1"/>
    <col min="8" max="8" width="10.125" style="6" customWidth="1"/>
    <col min="9" max="16384" width="5.875" style="1"/>
  </cols>
  <sheetData>
    <row r="1" spans="1:10" ht="12" thickBot="1">
      <c r="A1" s="3" t="s">
        <v>36</v>
      </c>
      <c r="B1" s="3"/>
      <c r="C1" s="3"/>
      <c r="D1" s="3"/>
      <c r="E1" s="3"/>
      <c r="F1" s="3"/>
      <c r="G1" s="3"/>
    </row>
    <row r="2" spans="1:10" ht="11.25" customHeight="1">
      <c r="A2" s="88" t="s">
        <v>37</v>
      </c>
      <c r="B2" s="93" t="s">
        <v>38</v>
      </c>
      <c r="C2" s="90" t="s">
        <v>39</v>
      </c>
      <c r="D2" s="95" t="s">
        <v>15</v>
      </c>
      <c r="E2" s="95" t="s">
        <v>40</v>
      </c>
      <c r="F2" s="95" t="s">
        <v>42</v>
      </c>
      <c r="G2" s="90" t="s">
        <v>41</v>
      </c>
      <c r="H2" s="85" t="s">
        <v>11</v>
      </c>
    </row>
    <row r="3" spans="1:10" ht="11.25" customHeight="1">
      <c r="A3" s="89"/>
      <c r="B3" s="94"/>
      <c r="C3" s="91"/>
      <c r="D3" s="96"/>
      <c r="E3" s="96"/>
      <c r="F3" s="96"/>
      <c r="G3" s="91"/>
      <c r="H3" s="86"/>
    </row>
    <row r="4" spans="1:10" ht="22.5" customHeight="1">
      <c r="A4" s="89"/>
      <c r="B4" s="94"/>
      <c r="C4" s="91"/>
      <c r="D4" s="96"/>
      <c r="E4" s="96"/>
      <c r="F4" s="97"/>
      <c r="G4" s="92"/>
      <c r="H4" s="87"/>
    </row>
    <row r="5" spans="1:10" s="2" customFormat="1">
      <c r="A5" s="15"/>
      <c r="B5" s="13" t="s">
        <v>8</v>
      </c>
      <c r="C5" s="13" t="s">
        <v>8</v>
      </c>
      <c r="D5" s="13" t="s">
        <v>8</v>
      </c>
      <c r="E5" s="13" t="s">
        <v>8</v>
      </c>
      <c r="F5" s="13" t="s">
        <v>8</v>
      </c>
      <c r="G5" s="13" t="s">
        <v>8</v>
      </c>
      <c r="H5" s="34"/>
    </row>
    <row r="6" spans="1:10" ht="15" customHeight="1">
      <c r="A6" s="16" t="s">
        <v>16</v>
      </c>
      <c r="B6" s="78">
        <v>193</v>
      </c>
      <c r="C6" s="78">
        <v>804</v>
      </c>
      <c r="D6" s="78">
        <v>109</v>
      </c>
      <c r="E6" s="78">
        <v>11564</v>
      </c>
      <c r="F6" s="78">
        <v>8676</v>
      </c>
      <c r="G6" s="78">
        <v>67</v>
      </c>
      <c r="H6" s="35" t="str">
        <f>IF(A6="","",A6)</f>
        <v>富山</v>
      </c>
    </row>
    <row r="7" spans="1:10" ht="15" customHeight="1">
      <c r="A7" s="17" t="s">
        <v>17</v>
      </c>
      <c r="B7" s="79">
        <v>157</v>
      </c>
      <c r="C7" s="79">
        <v>527</v>
      </c>
      <c r="D7" s="79">
        <v>70</v>
      </c>
      <c r="E7" s="79">
        <v>8216</v>
      </c>
      <c r="F7" s="79">
        <v>6312</v>
      </c>
      <c r="G7" s="79">
        <v>32</v>
      </c>
      <c r="H7" s="36" t="str">
        <f>IF(A7="","",A7)</f>
        <v>高岡</v>
      </c>
    </row>
    <row r="8" spans="1:10" ht="15" customHeight="1">
      <c r="A8" s="17" t="s">
        <v>18</v>
      </c>
      <c r="B8" s="79">
        <v>74</v>
      </c>
      <c r="C8" s="79">
        <v>221</v>
      </c>
      <c r="D8" s="79">
        <v>25</v>
      </c>
      <c r="E8" s="79">
        <v>4543</v>
      </c>
      <c r="F8" s="79">
        <v>3403</v>
      </c>
      <c r="G8" s="79">
        <v>17</v>
      </c>
      <c r="H8" s="36" t="str">
        <f>IF(A8="","",A8)</f>
        <v>魚津</v>
      </c>
    </row>
    <row r="9" spans="1:10" ht="15" customHeight="1">
      <c r="A9" s="17" t="s">
        <v>19</v>
      </c>
      <c r="B9" s="79">
        <v>67</v>
      </c>
      <c r="C9" s="79">
        <v>244</v>
      </c>
      <c r="D9" s="79">
        <v>20</v>
      </c>
      <c r="E9" s="79">
        <v>3409</v>
      </c>
      <c r="F9" s="79">
        <v>2669</v>
      </c>
      <c r="G9" s="79">
        <v>11</v>
      </c>
      <c r="H9" s="36" t="str">
        <f>IF(A9="","",A9)</f>
        <v>砺波</v>
      </c>
    </row>
    <row r="10" spans="1:10" ht="15" customHeight="1">
      <c r="A10" s="24" t="s">
        <v>20</v>
      </c>
      <c r="B10" s="80">
        <f>SUM(B6:B9)</f>
        <v>491</v>
      </c>
      <c r="C10" s="80">
        <f>SUM(C6:C9)</f>
        <v>1796</v>
      </c>
      <c r="D10" s="80">
        <f>SUM(D6:D9)</f>
        <v>224</v>
      </c>
      <c r="E10" s="80">
        <f>SUM(E6:E9)</f>
        <v>27732</v>
      </c>
      <c r="F10" s="80">
        <f>SUM(F6:F9)</f>
        <v>21060</v>
      </c>
      <c r="G10" s="80">
        <f>SUM(G6:G9)</f>
        <v>127</v>
      </c>
      <c r="H10" s="37" t="str">
        <f>IF(A10="","",A10)</f>
        <v>富山県計</v>
      </c>
      <c r="I10" s="4"/>
      <c r="J10" s="4"/>
    </row>
    <row r="11" spans="1:10" ht="15" customHeight="1">
      <c r="A11" s="27"/>
      <c r="B11" s="61"/>
      <c r="C11" s="61"/>
      <c r="D11" s="61"/>
      <c r="E11" s="61"/>
      <c r="F11" s="61"/>
      <c r="G11" s="61"/>
      <c r="H11" s="30"/>
    </row>
    <row r="12" spans="1:10" ht="15" customHeight="1">
      <c r="A12" s="16" t="s">
        <v>21</v>
      </c>
      <c r="B12" s="78">
        <v>236</v>
      </c>
      <c r="C12" s="78">
        <v>1041</v>
      </c>
      <c r="D12" s="78">
        <v>62</v>
      </c>
      <c r="E12" s="78">
        <v>17413</v>
      </c>
      <c r="F12" s="78">
        <v>13990</v>
      </c>
      <c r="G12" s="81">
        <v>63</v>
      </c>
      <c r="H12" s="35" t="str">
        <f t="shared" ref="H12:H17" si="0">IF(A12="","",A12)</f>
        <v>金沢</v>
      </c>
    </row>
    <row r="13" spans="1:10" ht="15" customHeight="1">
      <c r="A13" s="17" t="s">
        <v>22</v>
      </c>
      <c r="B13" s="79">
        <v>57</v>
      </c>
      <c r="C13" s="79">
        <v>105</v>
      </c>
      <c r="D13" s="79">
        <v>11</v>
      </c>
      <c r="E13" s="79">
        <v>3291</v>
      </c>
      <c r="F13" s="79">
        <v>2833</v>
      </c>
      <c r="G13" s="79">
        <v>9</v>
      </c>
      <c r="H13" s="36" t="str">
        <f t="shared" si="0"/>
        <v>七尾</v>
      </c>
    </row>
    <row r="14" spans="1:10" s="4" customFormat="1" ht="15" customHeight="1">
      <c r="A14" s="17" t="s">
        <v>23</v>
      </c>
      <c r="B14" s="79">
        <v>81</v>
      </c>
      <c r="C14" s="79">
        <v>253</v>
      </c>
      <c r="D14" s="79">
        <v>19</v>
      </c>
      <c r="E14" s="79">
        <v>6635</v>
      </c>
      <c r="F14" s="79">
        <v>5056</v>
      </c>
      <c r="G14" s="79">
        <v>25</v>
      </c>
      <c r="H14" s="36" t="str">
        <f t="shared" si="0"/>
        <v>小松</v>
      </c>
      <c r="I14" s="1"/>
      <c r="J14" s="1"/>
    </row>
    <row r="15" spans="1:10" ht="15" customHeight="1">
      <c r="A15" s="17" t="s">
        <v>24</v>
      </c>
      <c r="B15" s="79">
        <v>36</v>
      </c>
      <c r="C15" s="79">
        <v>74</v>
      </c>
      <c r="D15" s="79">
        <v>11</v>
      </c>
      <c r="E15" s="79">
        <v>1864</v>
      </c>
      <c r="F15" s="79">
        <v>1329</v>
      </c>
      <c r="G15" s="79">
        <v>1</v>
      </c>
      <c r="H15" s="36" t="str">
        <f t="shared" si="0"/>
        <v>輪島</v>
      </c>
    </row>
    <row r="16" spans="1:10" ht="15" customHeight="1">
      <c r="A16" s="17" t="s">
        <v>25</v>
      </c>
      <c r="B16" s="79">
        <v>48</v>
      </c>
      <c r="C16" s="79">
        <v>220</v>
      </c>
      <c r="D16" s="79">
        <v>11</v>
      </c>
      <c r="E16" s="79">
        <v>3907</v>
      </c>
      <c r="F16" s="79">
        <v>3056</v>
      </c>
      <c r="G16" s="79">
        <v>16</v>
      </c>
      <c r="H16" s="36" t="str">
        <f t="shared" si="0"/>
        <v>松任</v>
      </c>
    </row>
    <row r="17" spans="1:10" ht="15" customHeight="1">
      <c r="A17" s="24" t="s">
        <v>26</v>
      </c>
      <c r="B17" s="80">
        <f>SUM(B12:B16)</f>
        <v>458</v>
      </c>
      <c r="C17" s="80">
        <f>SUM(C12:C16)</f>
        <v>1693</v>
      </c>
      <c r="D17" s="80">
        <f>SUM(D12:D16)</f>
        <v>114</v>
      </c>
      <c r="E17" s="80">
        <f>SUM(E12:E16)</f>
        <v>33110</v>
      </c>
      <c r="F17" s="80">
        <f>SUM(F12:F16)</f>
        <v>26264</v>
      </c>
      <c r="G17" s="80">
        <f>SUM(G12:G16)</f>
        <v>114</v>
      </c>
      <c r="H17" s="37" t="str">
        <f t="shared" si="0"/>
        <v>石川県計</v>
      </c>
      <c r="I17" s="4"/>
      <c r="J17" s="4"/>
    </row>
    <row r="18" spans="1:10" ht="15" customHeight="1">
      <c r="A18" s="18"/>
      <c r="B18" s="64"/>
      <c r="C18" s="64"/>
      <c r="D18" s="64"/>
      <c r="E18" s="64"/>
      <c r="F18" s="64"/>
      <c r="G18" s="64"/>
      <c r="H18" s="9"/>
    </row>
    <row r="19" spans="1:10" ht="15" customHeight="1">
      <c r="A19" s="46" t="s">
        <v>27</v>
      </c>
      <c r="B19" s="82">
        <v>133</v>
      </c>
      <c r="C19" s="82">
        <v>598</v>
      </c>
      <c r="D19" s="82">
        <v>70</v>
      </c>
      <c r="E19" s="82">
        <v>9807</v>
      </c>
      <c r="F19" s="82">
        <v>7623</v>
      </c>
      <c r="G19" s="82">
        <v>58</v>
      </c>
      <c r="H19" s="47" t="str">
        <f>IF(A19="","",A19)</f>
        <v>福井</v>
      </c>
    </row>
    <row r="20" spans="1:10" ht="15" customHeight="1">
      <c r="A20" s="17" t="s">
        <v>28</v>
      </c>
      <c r="B20" s="79">
        <v>30</v>
      </c>
      <c r="C20" s="79">
        <v>99</v>
      </c>
      <c r="D20" s="79">
        <v>15</v>
      </c>
      <c r="E20" s="79">
        <v>2497</v>
      </c>
      <c r="F20" s="79">
        <v>1809</v>
      </c>
      <c r="G20" s="79">
        <v>6</v>
      </c>
      <c r="H20" s="36" t="str">
        <f t="shared" ref="H20:H25" si="1">IF(A20="","",A20)</f>
        <v>敦賀</v>
      </c>
    </row>
    <row r="21" spans="1:10" ht="15" customHeight="1">
      <c r="A21" s="17" t="s">
        <v>29</v>
      </c>
      <c r="B21" s="79">
        <v>85</v>
      </c>
      <c r="C21" s="79">
        <v>247</v>
      </c>
      <c r="D21" s="79">
        <v>35</v>
      </c>
      <c r="E21" s="79">
        <v>5132</v>
      </c>
      <c r="F21" s="79">
        <v>3324</v>
      </c>
      <c r="G21" s="79">
        <v>22</v>
      </c>
      <c r="H21" s="36" t="str">
        <f t="shared" si="1"/>
        <v>武生</v>
      </c>
    </row>
    <row r="22" spans="1:10" ht="15" customHeight="1">
      <c r="A22" s="17" t="s">
        <v>30</v>
      </c>
      <c r="B22" s="79">
        <v>31</v>
      </c>
      <c r="C22" s="79">
        <v>61</v>
      </c>
      <c r="D22" s="79">
        <v>17</v>
      </c>
      <c r="E22" s="79">
        <v>1341</v>
      </c>
      <c r="F22" s="79">
        <v>1114</v>
      </c>
      <c r="G22" s="79">
        <v>1</v>
      </c>
      <c r="H22" s="36" t="str">
        <f t="shared" si="1"/>
        <v>小浜</v>
      </c>
    </row>
    <row r="23" spans="1:10" ht="15" customHeight="1">
      <c r="A23" s="17" t="s">
        <v>31</v>
      </c>
      <c r="B23" s="79">
        <v>28</v>
      </c>
      <c r="C23" s="79">
        <v>47</v>
      </c>
      <c r="D23" s="79">
        <v>9</v>
      </c>
      <c r="E23" s="79">
        <v>1605</v>
      </c>
      <c r="F23" s="79">
        <v>882</v>
      </c>
      <c r="G23" s="79">
        <v>1</v>
      </c>
      <c r="H23" s="36" t="str">
        <f t="shared" si="1"/>
        <v>大野</v>
      </c>
    </row>
    <row r="24" spans="1:10" s="4" customFormat="1" ht="15" customHeight="1">
      <c r="A24" s="17" t="s">
        <v>32</v>
      </c>
      <c r="B24" s="79">
        <v>35</v>
      </c>
      <c r="C24" s="79">
        <v>135</v>
      </c>
      <c r="D24" s="79">
        <v>16</v>
      </c>
      <c r="E24" s="79">
        <v>2928</v>
      </c>
      <c r="F24" s="79">
        <v>2185</v>
      </c>
      <c r="G24" s="79">
        <v>20</v>
      </c>
      <c r="H24" s="36" t="str">
        <f t="shared" si="1"/>
        <v>三国</v>
      </c>
      <c r="I24" s="1"/>
      <c r="J24" s="1"/>
    </row>
    <row r="25" spans="1:10" ht="15" customHeight="1">
      <c r="A25" s="24" t="s">
        <v>33</v>
      </c>
      <c r="B25" s="80">
        <f>SUM(B19:B24)</f>
        <v>342</v>
      </c>
      <c r="C25" s="80">
        <f>SUM(C19:C24)</f>
        <v>1187</v>
      </c>
      <c r="D25" s="80">
        <f>SUM(D19:D24)</f>
        <v>162</v>
      </c>
      <c r="E25" s="80">
        <f>SUM(E19:E24)</f>
        <v>23310</v>
      </c>
      <c r="F25" s="80">
        <f>SUM(F19:F24)</f>
        <v>16937</v>
      </c>
      <c r="G25" s="80">
        <f>SUM(G19:G24)</f>
        <v>108</v>
      </c>
      <c r="H25" s="37" t="str">
        <f t="shared" si="1"/>
        <v>福井県計</v>
      </c>
      <c r="I25" s="4"/>
      <c r="J25" s="4"/>
    </row>
    <row r="26" spans="1:10">
      <c r="A26" s="18"/>
      <c r="B26" s="64"/>
      <c r="C26" s="64"/>
      <c r="D26" s="64"/>
      <c r="E26" s="64"/>
      <c r="F26" s="64"/>
      <c r="G26" s="64"/>
      <c r="H26" s="9"/>
    </row>
    <row r="27" spans="1:10" ht="12" thickBot="1">
      <c r="A27" s="19"/>
      <c r="B27" s="72"/>
      <c r="C27" s="72"/>
      <c r="D27" s="72"/>
      <c r="E27" s="72"/>
      <c r="F27" s="72"/>
      <c r="G27" s="72"/>
      <c r="H27" s="10"/>
    </row>
    <row r="28" spans="1:10" ht="15" customHeight="1" thickTop="1" thickBot="1">
      <c r="A28" s="20" t="s">
        <v>7</v>
      </c>
      <c r="B28" s="83">
        <f>B10+B17+B25</f>
        <v>1291</v>
      </c>
      <c r="C28" s="83">
        <f t="shared" ref="C28:G28" si="2">C10+C17+C25</f>
        <v>4676</v>
      </c>
      <c r="D28" s="83">
        <f t="shared" si="2"/>
        <v>500</v>
      </c>
      <c r="E28" s="83">
        <f t="shared" si="2"/>
        <v>84152</v>
      </c>
      <c r="F28" s="83">
        <f t="shared" si="2"/>
        <v>64261</v>
      </c>
      <c r="G28" s="83">
        <f t="shared" si="2"/>
        <v>349</v>
      </c>
      <c r="H28" s="7" t="s">
        <v>34</v>
      </c>
      <c r="I28" s="4"/>
      <c r="J28" s="4"/>
    </row>
    <row r="29" spans="1:10">
      <c r="A29" s="3" t="s">
        <v>44</v>
      </c>
      <c r="B29" s="3"/>
      <c r="C29" s="3"/>
      <c r="D29" s="3"/>
      <c r="E29" s="3"/>
      <c r="F29" s="3"/>
      <c r="G29" s="3"/>
    </row>
  </sheetData>
  <mergeCells count="8">
    <mergeCell ref="H2:H4"/>
    <mergeCell ref="A2:A4"/>
    <mergeCell ref="G2:G4"/>
    <mergeCell ref="B2:B4"/>
    <mergeCell ref="E2:E4"/>
    <mergeCell ref="D2:D4"/>
    <mergeCell ref="C2:C4"/>
    <mergeCell ref="F2:F4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>&amp;R金沢国税局
源泉所得税４
（R02）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c1e1fd5d-d5a4-4438-b594-53628234b2d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1" ma:contentTypeDescription="新しいドキュメントを作成します。" ma:contentTypeScope="" ma:versionID="e124c027ede4075553427db537a1ae67">
  <xsd:schema xmlns:xsd="http://www.w3.org/2001/XMLSchema" xmlns:xs="http://www.w3.org/2001/XMLSchema" xmlns:p="http://schemas.microsoft.com/office/2006/metadata/properties" xmlns:ns2="c1e1fd5d-d5a4-4438-b594-53628234b2d5" targetNamespace="http://schemas.microsoft.com/office/2006/metadata/properties" ma:root="true" ma:fieldsID="1e29f3be3ac9a8ccc3d16df4e7e06302" ns2:_="">
    <xsd:import namespace="c1e1fd5d-d5a4-4438-b594-53628234b2d5"/>
    <xsd:element name="properties">
      <xsd:complexType>
        <xsd:sequence>
          <xsd:element name="documentManagement">
            <xsd:complexType>
              <xsd:all>
                <xsd:element ref="ns2:_x8aac__x660e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354CCD-156A-4DA3-9BDE-A4D0A7A3C65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0A7EB5F-0321-49C5-8E24-9C193409722A}">
  <ds:schemaRefs>
    <ds:schemaRef ds:uri="http://purl.org/dc/elements/1.1/"/>
    <ds:schemaRef ds:uri="http://schemas.microsoft.com/office/2006/metadata/properties"/>
    <ds:schemaRef ds:uri="http://purl.org/dc/terms/"/>
    <ds:schemaRef ds:uri="c1e1fd5d-d5a4-4438-b594-53628234b2d5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62F36FA-419E-4DBC-9438-D267A0B557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401401D-6408-4441-B5DC-5A66E30E19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(1)　税務署別源泉徴収税額</vt:lpstr>
      <vt:lpstr>(2)　税務署別源泉徴収義務者数</vt:lpstr>
      <vt:lpstr>'(1)　税務署別源泉徴収税額'!Print_Area</vt:lpstr>
      <vt:lpstr>'(2)　税務署別源泉徴収義務者数'!Print_Area</vt:lpstr>
      <vt:lpstr>'(1)　税務署別源泉徴収税額'!Print_Titles</vt:lpstr>
      <vt:lpstr>'(2)　税務署別源泉徴収義務者数'!Print_Titles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金沢国税局</dc:title>
  <dc:subject>源泉所得税</dc:subject>
  <dc:creator>国税庁</dc:creator>
  <cp:lastModifiedBy>国税庁</cp:lastModifiedBy>
  <cp:lastPrinted>2020-08-17T02:05:02Z</cp:lastPrinted>
  <dcterms:created xsi:type="dcterms:W3CDTF">2003-07-09T01:05:10Z</dcterms:created>
  <dcterms:modified xsi:type="dcterms:W3CDTF">2022-02-17T07:39:24Z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ドキュメント</vt:lpwstr>
  </property>
  <property fmtid="{D5CDD505-2E9C-101B-9397-08002B2CF9AE}" pid="3" name="ContentTypeId">
    <vt:lpwstr>0x0101001352FBB25AD26741878EC5ACE9AA909C</vt:lpwstr>
  </property>
</Properties>
</file>