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03_組織参考資料フォルダ\整理中\00 企画課共通\02  【２係長フォルダより】\★統計全般\01  金沢局統計書\Ｒ元年度統計書\50　ＨＰ修正依頼\08_酒税\"/>
    </mc:Choice>
  </mc:AlternateContent>
  <bookViews>
    <workbookView xWindow="0" yWindow="0" windowWidth="20490" windowHeight="7950" tabRatio="742" firstSheet="2"/>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酒類販売（消費）数量'!$A$1:$M$22</definedName>
    <definedName name="_xlnm.Print_Area" localSheetId="3">'(1)　製造免許場数'!$A$1:$X$46</definedName>
    <definedName name="_xlnm.Print_Area" localSheetId="4">'(2)　みなし製造場数'!$A$1:$O$29</definedName>
    <definedName name="_xlnm.Print_Area" localSheetId="1">'(2)　販売（消費）数量の累年比較'!$A$1:$H$30</definedName>
    <definedName name="_xlnm.Print_Area" localSheetId="2">'(3)　税務署別販売（消費）数量'!$A$1:$Q$37</definedName>
    <definedName name="_xlnm.Print_Area" localSheetId="5">'(3)　販売業免許場数'!$A$1:$H$39</definedName>
    <definedName name="_xlnm.Print_Area" localSheetId="6">'(4)　税務署別免許場数'!$A$1:$AP$29</definedName>
    <definedName name="_xlnm.Print_Titles" localSheetId="2">'(3)　税務署別販売（消費）数量'!$1:$2</definedName>
    <definedName name="_xlnm.Print_Titles" localSheetId="6">'(4)　税務署別免許場数'!$1:$4</definedName>
  </definedNames>
  <calcPr calcId="152511" calcMode="manual"/>
  <fileRecoveryPr repairLoad="1"/>
</workbook>
</file>

<file path=xl/calcChain.xml><?xml version="1.0" encoding="utf-8"?>
<calcChain xmlns="http://schemas.openxmlformats.org/spreadsheetml/2006/main">
  <c r="AO27" i="8" l="1"/>
  <c r="AN27" i="8"/>
  <c r="AM27" i="8"/>
  <c r="AL27" i="8"/>
  <c r="AO25" i="8"/>
  <c r="AN25" i="8"/>
  <c r="AM25" i="8"/>
  <c r="AL25" i="8"/>
  <c r="AO17" i="8"/>
  <c r="AN17" i="8"/>
  <c r="AM17" i="8"/>
  <c r="AL17" i="8"/>
  <c r="AO10" i="8"/>
  <c r="AN10" i="8"/>
  <c r="AM10" i="8"/>
  <c r="AL10" i="8"/>
  <c r="AJ27" i="8"/>
  <c r="AK27" i="8"/>
  <c r="AK25" i="8"/>
  <c r="AJ25" i="8"/>
  <c r="AK17" i="8"/>
  <c r="AJ17" i="8"/>
  <c r="AK10" i="8"/>
  <c r="AJ10" i="8"/>
  <c r="AK20" i="8"/>
  <c r="AK21" i="8"/>
  <c r="AK22" i="8"/>
  <c r="AK23" i="8"/>
  <c r="AK24" i="8"/>
  <c r="AJ20" i="8"/>
  <c r="AJ21" i="8"/>
  <c r="AJ22" i="8"/>
  <c r="AJ23" i="8"/>
  <c r="AJ24" i="8"/>
  <c r="AK19" i="8"/>
  <c r="AJ19"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K13" i="8"/>
  <c r="AK14" i="8"/>
  <c r="AK15" i="8"/>
  <c r="AK16" i="8"/>
  <c r="AJ13" i="8"/>
  <c r="AJ14" i="8"/>
  <c r="AJ15" i="8"/>
  <c r="AJ16" i="8"/>
  <c r="AK12" i="8"/>
  <c r="AJ12" i="8"/>
  <c r="AI17" i="8"/>
  <c r="AH17" i="8"/>
  <c r="AH27" i="8" s="1"/>
  <c r="AG17" i="8"/>
  <c r="AF17" i="8"/>
  <c r="AE17" i="8"/>
  <c r="AD17" i="8"/>
  <c r="AD27" i="8" s="1"/>
  <c r="AC17" i="8"/>
  <c r="AB17" i="8"/>
  <c r="AA17" i="8"/>
  <c r="Z17" i="8"/>
  <c r="Z27" i="8" s="1"/>
  <c r="Y17" i="8"/>
  <c r="X17" i="8"/>
  <c r="W17" i="8"/>
  <c r="V17" i="8"/>
  <c r="V27" i="8" s="1"/>
  <c r="U17" i="8"/>
  <c r="T17" i="8"/>
  <c r="S17" i="8"/>
  <c r="R17" i="8"/>
  <c r="R27" i="8" s="1"/>
  <c r="Q17" i="8"/>
  <c r="P17" i="8"/>
  <c r="O17" i="8"/>
  <c r="N17" i="8"/>
  <c r="N27" i="8" s="1"/>
  <c r="M17" i="8"/>
  <c r="L17" i="8"/>
  <c r="J17" i="8"/>
  <c r="I17" i="8"/>
  <c r="H17" i="8"/>
  <c r="G17" i="8"/>
  <c r="F17" i="8"/>
  <c r="E17" i="8"/>
  <c r="D17" i="8"/>
  <c r="C17" i="8"/>
  <c r="B17" i="8"/>
  <c r="AK7" i="8"/>
  <c r="AK8" i="8"/>
  <c r="AK9" i="8"/>
  <c r="AJ7" i="8"/>
  <c r="AJ8" i="8"/>
  <c r="AJ9" i="8"/>
  <c r="AK6" i="8"/>
  <c r="AJ6" i="8"/>
  <c r="AI10" i="8"/>
  <c r="AI27" i="8" s="1"/>
  <c r="AH10" i="8"/>
  <c r="AG10" i="8"/>
  <c r="AG27" i="8" s="1"/>
  <c r="AF10" i="8"/>
  <c r="AF27" i="8" s="1"/>
  <c r="AE10" i="8"/>
  <c r="AE27" i="8" s="1"/>
  <c r="AD10" i="8"/>
  <c r="AC10" i="8"/>
  <c r="AC27" i="8" s="1"/>
  <c r="AB10" i="8"/>
  <c r="AB27" i="8" s="1"/>
  <c r="AA10" i="8"/>
  <c r="AA27" i="8" s="1"/>
  <c r="Z10" i="8"/>
  <c r="Y10" i="8"/>
  <c r="Y27" i="8" s="1"/>
  <c r="X10" i="8"/>
  <c r="X27" i="8" s="1"/>
  <c r="W10" i="8"/>
  <c r="W27" i="8" s="1"/>
  <c r="V10" i="8"/>
  <c r="U10" i="8"/>
  <c r="U27" i="8" s="1"/>
  <c r="T10" i="8"/>
  <c r="T27" i="8" s="1"/>
  <c r="S10" i="8"/>
  <c r="S27" i="8" s="1"/>
  <c r="R10" i="8"/>
  <c r="Q10" i="8"/>
  <c r="Q27" i="8" s="1"/>
  <c r="P10" i="8"/>
  <c r="P27" i="8" s="1"/>
  <c r="O10" i="8"/>
  <c r="O27" i="8" s="1"/>
  <c r="N10" i="8"/>
  <c r="M10" i="8"/>
  <c r="M27" i="8" s="1"/>
  <c r="L10" i="8"/>
  <c r="L27" i="8" s="1"/>
  <c r="K10" i="8"/>
  <c r="J10" i="8"/>
  <c r="I10" i="8"/>
  <c r="H10" i="8"/>
  <c r="G10" i="8"/>
  <c r="F10" i="8"/>
  <c r="E10" i="8"/>
  <c r="D10" i="8"/>
  <c r="C10" i="8"/>
  <c r="B10" i="8"/>
  <c r="J27" i="8" l="1"/>
  <c r="K27" i="8"/>
  <c r="C27" i="8"/>
  <c r="G27" i="8"/>
  <c r="H27" i="8"/>
  <c r="E27" i="8"/>
  <c r="I27" i="8"/>
  <c r="F27" i="8"/>
  <c r="B27" i="8"/>
  <c r="D27" i="8"/>
  <c r="AP6" i="8"/>
  <c r="AP7" i="8"/>
  <c r="AP8" i="8"/>
  <c r="AP9" i="8"/>
  <c r="AP10" i="8"/>
  <c r="AP12" i="8"/>
  <c r="AP13" i="8"/>
  <c r="AP14" i="8"/>
  <c r="AP15" i="8"/>
  <c r="AP16" i="8"/>
  <c r="AP17" i="8"/>
  <c r="AP19" i="8"/>
  <c r="AP20" i="8"/>
  <c r="AP21" i="8"/>
  <c r="AP22" i="8"/>
  <c r="AP23" i="8"/>
  <c r="AP24" i="8"/>
  <c r="AP25" i="8"/>
  <c r="Q4" i="4"/>
  <c r="Q5" i="4"/>
  <c r="Q6" i="4"/>
  <c r="Q7" i="4"/>
  <c r="Q8" i="4"/>
  <c r="Q10" i="4"/>
  <c r="Q11" i="4"/>
  <c r="Q12" i="4"/>
  <c r="Q13" i="4"/>
  <c r="Q14" i="4"/>
  <c r="Q15" i="4"/>
  <c r="Q17" i="4"/>
  <c r="Q18" i="4"/>
  <c r="Q19" i="4"/>
  <c r="Q20" i="4"/>
  <c r="Q21" i="4"/>
  <c r="Q22" i="4"/>
  <c r="Q23" i="4"/>
</calcChain>
</file>

<file path=xl/sharedStrings.xml><?xml version="1.0" encoding="utf-8"?>
<sst xmlns="http://schemas.openxmlformats.org/spreadsheetml/2006/main" count="485" uniqueCount="243">
  <si>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</si>
  <si>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</si>
  <si>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</si>
  <si>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</si>
  <si>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</si>
  <si>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</si>
  <si>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</si>
  <si>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</si>
  <si>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</si>
  <si>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</si>
  <si>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</si>
  <si>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</si>
  <si>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</si>
  <si>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</si>
  <si>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</si>
  <si>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</si>
  <si>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</si>
  <si>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</si>
  <si>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</si>
  <si>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</si>
  <si>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</si>
  <si>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</si>
  <si>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</si>
  <si>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</si>
  <si>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</si>
  <si>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</si>
  <si>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</si>
  <si>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</si>
  <si>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</si>
  <si>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</si>
  <si>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</si>
  <si>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</si>
  <si>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</si>
  <si>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</si>
  <si>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</si>
  <si>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</si>
  <si>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</si>
  <si>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</si>
  <si>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</si>
  <si>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</si>
  <si>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</si>
  <si>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</si>
  <si>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</si>
  <si>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</si>
  <si>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</si>
  <si>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</si>
  <si>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</si>
  <si>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</si>
  <si>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</si>
  <si>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</si>
  <si>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</si>
  <si>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</si>
  <si>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</si>
  <si>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</si>
  <si>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</si>
  <si>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</si>
  <si>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</si>
  <si>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</si>
  <si>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</si>
  <si>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</si>
  <si>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</si>
  <si>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</si>
  <si>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</si>
  <si>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</si>
  <si>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</si>
  <si>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</si>
  <si>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</si>
  <si>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</si>
  <si>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</si>
  <si>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</si>
  <si>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</si>
  <si>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</si>
  <si>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</si>
  <si>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</si>
  <si>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</si>
  <si>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</si>
  <si>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</si>
  <si>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</si>
  <si>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</si>
  <si>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</si>
  <si>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</si>
  <si>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</si>
  <si>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</si>
  <si>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</si>
  <si>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</si>
  <si>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</si>
  <si>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</si>
  <si>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</si>
  <si>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</si>
  <si>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</si>
  <si>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</si>
  <si>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</si>
  <si>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</si>
  <si>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</si>
  <si>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</si>
  <si>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</si>
  <si>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</si>
  <si>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</si>
  <si>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</si>
  <si>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</si>
  <si>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</si>
  <si>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</si>
  <si>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</si>
  <si>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</si>
  <si>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</si>
  <si>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</si>
  <si>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</si>
  <si>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</si>
  <si>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</si>
  <si>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</si>
  <si>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</si>
  <si>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</si>
  <si>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</si>
  <si>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</si>
  <si>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</si>
  <si>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</si>
  <si>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</si>
  <si>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</si>
  <si>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</si>
  <si>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</si>
  <si>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</si>
  <si>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</si>
  <si>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</si>
  <si>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</si>
  <si>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</si>
  <si>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</si>
  <si>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</si>
  <si>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</si>
  <si>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</si>
  <si>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</si>
  <si>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</si>
  <si>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</si>
  <si>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</si>
  <si>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</si>
  <si>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</si>
  <si>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</si>
  <si>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</si>
  <si>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</si>
  <si>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</si>
  <si>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</si>
  <si>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</si>
  <si>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</si>
  <si>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</si>
  <si>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</si>
  <si>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</si>
  <si>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</si>
  <si>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</si>
  <si>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</si>
  <si>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</si>
  <si>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</si>
  <si>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</si>
  <si>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</si>
  <si>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</si>
  <si>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</si>
  <si>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</si>
  <si>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</si>
  <si>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</si>
  <si>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</si>
  <si>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</si>
  <si>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</si>
  <si>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</si>
  <si>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</si>
  <si>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</si>
  <si>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</si>
  <si>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</si>
  <si>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</si>
  <si>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</si>
  <si>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</si>
  <si>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</si>
  <si>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</si>
  <si>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</si>
  <si>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</si>
  <si>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</si>
  <si>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</si>
  <si>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</si>
  <si>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</si>
  <si>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</si>
  <si>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</si>
  <si>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</si>
  <si>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</si>
  <si>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</si>
  <si>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</si>
  <si>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</si>
  <si>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</si>
  <si>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</si>
  <si>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</si>
  <si>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</si>
  <si>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</si>
  <si>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富山</t>
    <rPh sb="0" eb="2">
      <t>トヤマ</t>
    </rPh>
    <phoneticPr fontId="2"/>
  </si>
  <si>
    <t>高岡</t>
    <rPh sb="0" eb="2">
      <t>タカオカ</t>
    </rPh>
    <phoneticPr fontId="2"/>
  </si>
  <si>
    <t>魚津</t>
    <rPh sb="0" eb="2">
      <t>ウオヅ</t>
    </rPh>
    <phoneticPr fontId="2"/>
  </si>
  <si>
    <t>砺波</t>
    <rPh sb="0" eb="2">
      <t>トナミ</t>
    </rPh>
    <phoneticPr fontId="2"/>
  </si>
  <si>
    <t>富山県計</t>
    <rPh sb="0" eb="2">
      <t>トヤマ</t>
    </rPh>
    <rPh sb="2" eb="3">
      <t>ケン</t>
    </rPh>
    <rPh sb="3" eb="4">
      <t>ケイ</t>
    </rPh>
    <phoneticPr fontId="2"/>
  </si>
  <si>
    <t>金沢</t>
    <rPh sb="0" eb="2">
      <t>カナザワ</t>
    </rPh>
    <phoneticPr fontId="2"/>
  </si>
  <si>
    <t>七尾</t>
    <rPh sb="0" eb="2">
      <t>ナナオ</t>
    </rPh>
    <phoneticPr fontId="2"/>
  </si>
  <si>
    <t>小松</t>
    <rPh sb="0" eb="2">
      <t>コマツ</t>
    </rPh>
    <phoneticPr fontId="2"/>
  </si>
  <si>
    <t>輪島</t>
    <rPh sb="0" eb="2">
      <t>ワジマ</t>
    </rPh>
    <phoneticPr fontId="2"/>
  </si>
  <si>
    <t>松任</t>
    <rPh sb="0" eb="2">
      <t>マットウ</t>
    </rPh>
    <phoneticPr fontId="2"/>
  </si>
  <si>
    <t>石川県計</t>
    <rPh sb="0" eb="2">
      <t>イシカワ</t>
    </rPh>
    <rPh sb="2" eb="3">
      <t>ケン</t>
    </rPh>
    <rPh sb="3" eb="4">
      <t>ケイ</t>
    </rPh>
    <phoneticPr fontId="2"/>
  </si>
  <si>
    <t>福井</t>
    <rPh sb="0" eb="2">
      <t>フクイ</t>
    </rPh>
    <phoneticPr fontId="2"/>
  </si>
  <si>
    <t>敦賀</t>
    <rPh sb="0" eb="2">
      <t>ツルガ</t>
    </rPh>
    <phoneticPr fontId="2"/>
  </si>
  <si>
    <t>武生</t>
    <rPh sb="0" eb="2">
      <t>タケフ</t>
    </rPh>
    <phoneticPr fontId="2"/>
  </si>
  <si>
    <t>小浜</t>
    <rPh sb="0" eb="2">
      <t>オバマ</t>
    </rPh>
    <phoneticPr fontId="2"/>
  </si>
  <si>
    <t>大野</t>
    <rPh sb="0" eb="2">
      <t>オオノ</t>
    </rPh>
    <phoneticPr fontId="2"/>
  </si>
  <si>
    <t>三国</t>
    <rPh sb="0" eb="2">
      <t>ミクニ</t>
    </rPh>
    <phoneticPr fontId="2"/>
  </si>
  <si>
    <t>福井県計</t>
    <rPh sb="0" eb="2">
      <t>フクイ</t>
    </rPh>
    <rPh sb="2" eb="3">
      <t>ケン</t>
    </rPh>
    <rPh sb="3" eb="4">
      <t>ケイ</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</si>
  <si>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</si>
  <si>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</si>
  <si>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２　「代理業」とは、製造者又は販売業者の酒類の販売に関する取引を継続的に代理することをいう。
　　なお、１、２とも営利を目的とするかどうかは問わない。</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</si>
  <si>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</si>
  <si>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</si>
  <si>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</si>
  <si>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</si>
  <si>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</si>
  <si>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</si>
  <si>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</si>
  <si>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</si>
  <si>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</si>
  <si>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</si>
  <si>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</si>
  <si>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</si>
  <si>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</si>
  <si>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平成28年度</t>
    <rPh sb="4" eb="6">
      <t>ネンド</t>
    </rPh>
    <phoneticPr fontId="2"/>
  </si>
  <si>
    <t>平成29年度</t>
    <rPh sb="4" eb="6">
      <t>ネンド</t>
    </rPh>
    <phoneticPr fontId="2"/>
  </si>
  <si>
    <t>内</t>
    <rPh sb="0" eb="1">
      <t>ウチ</t>
    </rPh>
    <phoneticPr fontId="10"/>
  </si>
  <si>
    <t>平成30年度</t>
    <rPh sb="4" eb="6">
      <t>ネンド</t>
    </rPh>
    <phoneticPr fontId="2"/>
  </si>
  <si>
    <t>内</t>
    <rPh sb="0" eb="1">
      <t>ウチ</t>
    </rPh>
    <phoneticPr fontId="11"/>
  </si>
  <si>
    <t>平成29年度</t>
  </si>
  <si>
    <t>令和２年３月31日現在
販売業者の手持数量</t>
    <rPh sb="0" eb="2">
      <t>レイワ</t>
    </rPh>
    <phoneticPr fontId="2"/>
  </si>
  <si>
    <t>　調査期間等： 平成31年４月１日から令和２年３月31日までの間に販売された酒類について、酒類製造者又は酒類販売業者から提出された「移出数量明細書」
             又は「酒類の販売数量等報告書」に基づき作成したものである。</t>
    <rPh sb="19" eb="21">
      <t>レイワ</t>
    </rPh>
    <phoneticPr fontId="2"/>
  </si>
  <si>
    <t>令和元年度</t>
    <rPh sb="0" eb="2">
      <t>レイワ</t>
    </rPh>
    <rPh sb="2" eb="3">
      <t>モト</t>
    </rPh>
    <rPh sb="3" eb="5">
      <t>ネンド</t>
    </rPh>
    <phoneticPr fontId="2"/>
  </si>
  <si>
    <t>平成30年度</t>
  </si>
  <si>
    <t>令和元年度</t>
    <rPh sb="0" eb="2">
      <t>レイワ</t>
    </rPh>
    <rPh sb="2" eb="3">
      <t>モト</t>
    </rPh>
    <rPh sb="3" eb="5">
      <t>ネンド</t>
    </rPh>
    <phoneticPr fontId="2"/>
  </si>
  <si>
    <t>　調査対象等：令和２年３月31日現在において、酒税法第７条の規定に基づく酒類の製造免許を有する製造場について、令和元年度内における製造数量別に示した。</t>
    <rPh sb="7" eb="9">
      <t>レイワ</t>
    </rPh>
    <rPh sb="55" eb="57">
      <t>レイワ</t>
    </rPh>
    <rPh sb="57" eb="58">
      <t>モト</t>
    </rPh>
    <phoneticPr fontId="2"/>
  </si>
  <si>
    <t>調査時点：令和２年３月31日</t>
    <rPh sb="5" eb="7">
      <t>レイワ</t>
    </rPh>
    <phoneticPr fontId="2"/>
  </si>
  <si>
    <t>内</t>
    <rPh sb="0" eb="1">
      <t>ウチ</t>
    </rPh>
    <phoneticPr fontId="13"/>
  </si>
  <si>
    <t>令和２年３月31日</t>
    <rPh sb="0" eb="2">
      <t>レイワ</t>
    </rPh>
    <rPh sb="3" eb="4">
      <t>ネン</t>
    </rPh>
    <rPh sb="5" eb="6">
      <t>ガツ</t>
    </rPh>
    <rPh sb="8" eb="9">
      <t>ニチ</t>
    </rPh>
    <phoneticPr fontId="2"/>
  </si>
  <si>
    <t>X</t>
    <phoneticPr fontId="2"/>
  </si>
  <si>
    <t>X</t>
    <phoneticPr fontId="2"/>
  </si>
  <si>
    <t>X</t>
    <phoneticPr fontId="2"/>
  </si>
  <si>
    <t>X</t>
    <phoneticPr fontId="2"/>
  </si>
  <si>
    <t>X</t>
    <phoneticPr fontId="2"/>
  </si>
  <si>
    <t>（注）「(1)　製造免許場数」及び「(3)　販売業免許場数」の（注）に同じ。</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</si>
</sst>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15"/>
      <color theme="3"/>
      <name val="ＭＳ Ｐゴシック"/>
      <family val="2"/>
      <charset val="128"/>
      <scheme val="minor"/>
    </font>
    <font>
      <sz val="18"/>
      <color theme="3"/>
      <name val="ＭＳ Ｐゴシック"/>
      <family val="2"/>
      <charset val="128"/>
      <scheme val="major"/>
    </font>
    <font>
      <sz val="9"/>
      <color rgb="FFFF0000"/>
      <name val="ＭＳ 明朝"/>
      <family val="1"/>
      <charset val="128"/>
    </font>
    <font>
      <b/>
      <sz val="9"/>
      <name val="ＭＳ ゴシック"/>
      <family val="3"/>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hair">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55"/>
      </top>
      <bottom style="thin">
        <color indexed="55"/>
      </bottom>
      <diagonal/>
    </border>
    <border>
      <left/>
      <right style="thin">
        <color indexed="64"/>
      </right>
      <top/>
      <bottom style="hair">
        <color indexed="55"/>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2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52" xfId="0" applyFont="1" applyBorder="1" applyAlignment="1">
      <alignment horizontal="distributed" vertical="center"/>
    </xf>
    <xf numFmtId="0" fontId="3" fillId="0" borderId="53"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54"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54" xfId="0" applyFont="1" applyBorder="1" applyAlignment="1">
      <alignment horizontal="distributed" vertical="center"/>
    </xf>
    <xf numFmtId="0" fontId="5" fillId="0" borderId="54" xfId="0" applyFont="1" applyBorder="1" applyAlignment="1">
      <alignment horizontal="center" vertical="center"/>
    </xf>
    <xf numFmtId="0" fontId="3" fillId="0" borderId="55" xfId="0" applyFont="1" applyBorder="1" applyAlignment="1">
      <alignment horizontal="distributed" vertical="center"/>
    </xf>
    <xf numFmtId="0" fontId="5" fillId="0" borderId="55" xfId="0" applyFont="1" applyBorder="1" applyAlignment="1">
      <alignment horizontal="distributed" vertical="center"/>
    </xf>
    <xf numFmtId="0" fontId="3" fillId="0" borderId="23" xfId="0" applyFont="1" applyBorder="1" applyAlignment="1">
      <alignment horizontal="distributed" vertical="center"/>
    </xf>
    <xf numFmtId="0" fontId="3" fillId="0" borderId="56" xfId="0" applyFont="1" applyBorder="1" applyAlignment="1">
      <alignment horizontal="distributed" vertical="center"/>
    </xf>
    <xf numFmtId="0" fontId="3" fillId="0" borderId="6" xfId="0" applyFont="1" applyBorder="1" applyAlignment="1">
      <alignment horizontal="distributed" vertical="center"/>
    </xf>
    <xf numFmtId="0" fontId="3" fillId="0" borderId="57" xfId="0" applyFont="1" applyFill="1" applyBorder="1" applyAlignment="1">
      <alignment horizontal="distributed" vertical="center"/>
    </xf>
    <xf numFmtId="0" fontId="3" fillId="0" borderId="58" xfId="0" applyFont="1" applyFill="1" applyBorder="1" applyAlignment="1">
      <alignment horizontal="distributed" vertical="center"/>
    </xf>
    <xf numFmtId="0" fontId="5" fillId="0" borderId="59" xfId="0" applyFont="1" applyBorder="1" applyAlignment="1">
      <alignment horizontal="distributed" vertical="center"/>
    </xf>
    <xf numFmtId="0" fontId="6" fillId="2" borderId="33" xfId="0" applyFont="1" applyFill="1" applyBorder="1" applyAlignment="1">
      <alignment horizontal="right"/>
    </xf>
    <xf numFmtId="0" fontId="6" fillId="4" borderId="21" xfId="0" applyFont="1" applyFill="1" applyBorder="1" applyAlignment="1">
      <alignment horizontal="distributed" vertical="center" justifyLastLine="1"/>
    </xf>
    <xf numFmtId="0" fontId="3" fillId="3" borderId="64" xfId="0" applyFont="1" applyFill="1" applyBorder="1" applyAlignment="1">
      <alignment horizontal="distributed" vertical="center"/>
    </xf>
    <xf numFmtId="0" fontId="3" fillId="3" borderId="65" xfId="0" applyFont="1" applyFill="1" applyBorder="1" applyAlignment="1">
      <alignment horizontal="distributed" vertical="center"/>
    </xf>
    <xf numFmtId="0" fontId="5" fillId="3" borderId="66" xfId="0" applyFont="1" applyFill="1" applyBorder="1" applyAlignment="1">
      <alignment horizontal="distributed" vertical="center"/>
    </xf>
    <xf numFmtId="0" fontId="3" fillId="3" borderId="67"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70" xfId="0" applyFont="1" applyFill="1" applyBorder="1" applyAlignment="1">
      <alignment horizontal="center" vertical="center" wrapText="1" justifyLastLine="1"/>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wrapText="1"/>
    </xf>
    <xf numFmtId="0" fontId="3" fillId="0" borderId="0" xfId="0" applyFont="1" applyFill="1" applyAlignment="1">
      <alignment horizontal="left" vertical="top"/>
    </xf>
    <xf numFmtId="3" fontId="3" fillId="0" borderId="0" xfId="0" applyNumberFormat="1" applyFont="1" applyAlignment="1">
      <alignment horizontal="left" vertical="center"/>
    </xf>
    <xf numFmtId="0" fontId="3" fillId="3" borderId="73" xfId="0" applyFont="1" applyFill="1" applyBorder="1" applyAlignment="1">
      <alignment horizontal="distributed" vertical="center"/>
    </xf>
    <xf numFmtId="0" fontId="6" fillId="0" borderId="21"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176" fontId="3" fillId="0" borderId="0" xfId="0" applyNumberFormat="1" applyFont="1" applyAlignment="1">
      <alignment horizontal="right" vertical="top"/>
    </xf>
    <xf numFmtId="41" fontId="3" fillId="2" borderId="8"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3" fontId="3" fillId="0"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center"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105" xfId="0" applyNumberFormat="1" applyFont="1" applyFill="1" applyBorder="1" applyAlignment="1">
      <alignment horizontal="center"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center"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center"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center"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center"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center"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5" fillId="2" borderId="55"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104"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177" fontId="3" fillId="2" borderId="92" xfId="0" applyNumberFormat="1" applyFont="1" applyFill="1" applyBorder="1" applyAlignment="1">
      <alignment horizontal="right" vertical="center"/>
    </xf>
    <xf numFmtId="0" fontId="12" fillId="0" borderId="0" xfId="0" applyFont="1" applyAlignment="1">
      <alignment horizontal="right" vertical="top"/>
    </xf>
    <xf numFmtId="0" fontId="12" fillId="0" borderId="0" xfId="0" applyFont="1" applyAlignment="1">
      <alignment horizontal="left" vertical="top"/>
    </xf>
    <xf numFmtId="176" fontId="3" fillId="2" borderId="10" xfId="0" applyNumberFormat="1" applyFont="1" applyFill="1" applyBorder="1" applyAlignment="1">
      <alignment horizontal="right" vertical="center"/>
    </xf>
    <xf numFmtId="176" fontId="3" fillId="2" borderId="60"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6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0" borderId="62" xfId="1"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2" borderId="63" xfId="0" applyNumberFormat="1" applyFont="1" applyFill="1" applyBorder="1" applyAlignment="1">
      <alignment horizontal="right" vertical="center"/>
    </xf>
    <xf numFmtId="176" fontId="3" fillId="2" borderId="74" xfId="0" applyNumberFormat="1" applyFont="1" applyFill="1" applyBorder="1" applyAlignment="1">
      <alignment horizontal="right" vertical="center"/>
    </xf>
    <xf numFmtId="176" fontId="3" fillId="2" borderId="75"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3" fillId="2" borderId="77" xfId="0" applyNumberFormat="1" applyFont="1" applyFill="1" applyBorder="1" applyAlignment="1">
      <alignment horizontal="right" vertical="center"/>
    </xf>
    <xf numFmtId="41" fontId="3" fillId="5" borderId="77" xfId="0" applyNumberFormat="1" applyFont="1" applyFill="1" applyBorder="1" applyAlignment="1">
      <alignment horizontal="right" vertical="center"/>
    </xf>
    <xf numFmtId="41" fontId="3" fillId="5" borderId="76"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199"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198" xfId="0" applyNumberFormat="1" applyFont="1" applyFill="1" applyBorder="1" applyAlignment="1">
      <alignment horizontal="right"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8" xfId="0" applyFont="1" applyFill="1" applyBorder="1" applyAlignment="1">
      <alignment horizontal="right" vertical="center"/>
    </xf>
    <xf numFmtId="3" fontId="3" fillId="0" borderId="48" xfId="0" applyNumberFormat="1" applyFont="1" applyFill="1" applyBorder="1" applyAlignment="1">
      <alignment horizontal="right" vertical="center"/>
    </xf>
    <xf numFmtId="3" fontId="3" fillId="0" borderId="68"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 xfId="0"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0" borderId="69" xfId="0" applyNumberFormat="1" applyFont="1" applyFill="1" applyBorder="1" applyAlignment="1">
      <alignment horizontal="right" vertical="center"/>
    </xf>
    <xf numFmtId="41" fontId="5" fillId="2" borderId="165" xfId="0" applyNumberFormat="1" applyFont="1" applyFill="1" applyBorder="1" applyAlignment="1">
      <alignment horizontal="right" vertical="center"/>
    </xf>
    <xf numFmtId="41" fontId="5" fillId="2" borderId="186"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201"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41" fontId="3" fillId="2" borderId="200"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41" fontId="3" fillId="2" borderId="21" xfId="0" applyNumberFormat="1" applyFont="1" applyFill="1" applyBorder="1" applyAlignment="1">
      <alignment horizontal="center" vertical="center"/>
    </xf>
    <xf numFmtId="41" fontId="3" fillId="2" borderId="58" xfId="0" applyNumberFormat="1" applyFont="1" applyFill="1" applyBorder="1" applyAlignment="1">
      <alignment horizontal="center" vertical="center"/>
    </xf>
    <xf numFmtId="41" fontId="3" fillId="2" borderId="19"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2" xfId="0" applyNumberFormat="1" applyFont="1" applyFill="1" applyBorder="1" applyAlignment="1">
      <alignment horizontal="center" vertical="center"/>
    </xf>
    <xf numFmtId="177" fontId="3" fillId="2" borderId="16" xfId="0" applyNumberFormat="1" applyFont="1" applyFill="1" applyBorder="1" applyAlignment="1">
      <alignment horizontal="right" vertical="center"/>
    </xf>
    <xf numFmtId="177" fontId="3" fillId="2" borderId="172" xfId="0" applyNumberFormat="1" applyFont="1" applyFill="1" applyBorder="1" applyAlignment="1">
      <alignment horizontal="right" vertical="center"/>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3" fillId="0" borderId="28" xfId="0" applyFont="1" applyBorder="1" applyAlignment="1">
      <alignment horizontal="distributed" vertical="center"/>
    </xf>
    <xf numFmtId="0" fontId="3" fillId="0" borderId="54" xfId="0" applyFont="1" applyBorder="1" applyAlignment="1">
      <alignment horizontal="distributed" vertical="center"/>
    </xf>
    <xf numFmtId="0" fontId="3" fillId="0" borderId="30" xfId="0" applyFont="1" applyBorder="1" applyAlignment="1">
      <alignment horizontal="center" vertical="center"/>
    </xf>
    <xf numFmtId="0" fontId="3" fillId="0" borderId="101" xfId="0" applyFont="1" applyBorder="1" applyAlignment="1">
      <alignment horizontal="center" vertical="center"/>
    </xf>
    <xf numFmtId="0" fontId="3" fillId="0" borderId="30" xfId="0" applyFont="1" applyBorder="1" applyAlignment="1">
      <alignment horizontal="distributed" vertical="center"/>
    </xf>
    <xf numFmtId="0" fontId="3" fillId="0" borderId="182" xfId="0" applyFont="1" applyBorder="1" applyAlignment="1">
      <alignment horizontal="distributed" vertical="center"/>
    </xf>
    <xf numFmtId="0" fontId="3" fillId="0" borderId="181" xfId="0" applyFont="1" applyBorder="1" applyAlignment="1">
      <alignment horizontal="distributed" vertical="center"/>
    </xf>
    <xf numFmtId="0" fontId="3" fillId="0" borderId="178" xfId="0" applyFont="1" applyBorder="1" applyAlignment="1">
      <alignment horizontal="center" vertical="center" wrapText="1"/>
    </xf>
    <xf numFmtId="0" fontId="3" fillId="0" borderId="179" xfId="0" applyFont="1" applyBorder="1" applyAlignment="1">
      <alignment horizontal="center" vertical="center" wrapText="1"/>
    </xf>
    <xf numFmtId="0" fontId="3" fillId="0" borderId="180"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9"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2" borderId="187"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5" xfId="0" applyFont="1" applyBorder="1" applyAlignment="1">
      <alignment horizontal="center" vertical="center" justifyLastLine="1"/>
    </xf>
    <xf numFmtId="0" fontId="3" fillId="2" borderId="23"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0" fillId="0" borderId="171" xfId="0" applyFont="1" applyBorder="1"/>
    <xf numFmtId="0" fontId="3" fillId="0" borderId="186" xfId="0" applyFont="1" applyBorder="1" applyAlignment="1">
      <alignment horizontal="center"/>
    </xf>
    <xf numFmtId="41" fontId="3" fillId="2" borderId="157"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0" fontId="3" fillId="2" borderId="157" xfId="0" applyFont="1" applyFill="1" applyBorder="1" applyAlignment="1">
      <alignment horizontal="center" vertical="center"/>
    </xf>
    <xf numFmtId="0" fontId="3" fillId="2" borderId="101"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170" xfId="0" applyFont="1" applyBorder="1" applyAlignment="1">
      <alignment horizontal="center" vertical="center"/>
    </xf>
    <xf numFmtId="0" fontId="0" fillId="0" borderId="42" xfId="0" applyFont="1" applyBorder="1"/>
    <xf numFmtId="0" fontId="0" fillId="0" borderId="185"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186"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22" xfId="0" applyFont="1" applyFill="1" applyBorder="1" applyAlignment="1">
      <alignment horizontal="right" vertical="center"/>
    </xf>
    <xf numFmtId="0" fontId="5" fillId="0" borderId="197"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0" xfId="0" applyFont="1" applyFill="1" applyAlignment="1">
      <alignment horizontal="left" vertical="top" wrapText="1"/>
    </xf>
    <xf numFmtId="0" fontId="3" fillId="0" borderId="158" xfId="0" applyFont="1" applyBorder="1" applyAlignment="1">
      <alignment horizontal="distributed" vertical="center"/>
    </xf>
    <xf numFmtId="0" fontId="5" fillId="0" borderId="158" xfId="0" applyFont="1" applyBorder="1" applyAlignment="1">
      <alignment horizontal="distributed" vertical="center" indent="2"/>
    </xf>
    <xf numFmtId="0" fontId="5" fillId="0" borderId="54" xfId="0" applyFont="1" applyBorder="1" applyAlignment="1">
      <alignment horizontal="distributed" vertical="center" indent="2"/>
    </xf>
    <xf numFmtId="0" fontId="3" fillId="0" borderId="55"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31" xfId="0" applyFont="1" applyBorder="1" applyAlignment="1">
      <alignment vertical="center" textRotation="255"/>
    </xf>
    <xf numFmtId="0" fontId="3" fillId="0" borderId="55" xfId="0" applyFont="1" applyBorder="1" applyAlignment="1">
      <alignment vertical="center" textRotation="255"/>
    </xf>
    <xf numFmtId="0" fontId="3" fillId="0" borderId="30"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1"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50" xfId="0" applyFont="1" applyBorder="1" applyAlignment="1">
      <alignment horizontal="distributed" vertical="center" indent="2"/>
    </xf>
    <xf numFmtId="0" fontId="3" fillId="0" borderId="6" xfId="0" applyFont="1" applyBorder="1" applyAlignment="1">
      <alignment horizontal="distributed" vertical="center" wrapText="1"/>
    </xf>
    <xf numFmtId="0" fontId="3" fillId="0" borderId="168" xfId="0" applyFont="1" applyBorder="1" applyAlignment="1">
      <alignment horizontal="distributed" vertical="center" wrapText="1"/>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89" xfId="0" applyFont="1" applyBorder="1" applyAlignment="1">
      <alignment horizontal="center" vertical="distributed" textRotation="255" wrapText="1" justifyLastLine="1"/>
    </xf>
    <xf numFmtId="0" fontId="3" fillId="0" borderId="194"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1" xfId="0" applyFont="1" applyBorder="1" applyAlignment="1">
      <alignment horizontal="distributed" vertical="center"/>
    </xf>
    <xf numFmtId="0" fontId="3" fillId="0" borderId="55" xfId="0" applyFont="1" applyBorder="1" applyAlignment="1">
      <alignment horizontal="center" vertical="center" textRotation="255"/>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wrapText="1"/>
    </xf>
    <xf numFmtId="0" fontId="3" fillId="0" borderId="158" xfId="0" applyFont="1" applyBorder="1" applyAlignment="1">
      <alignment horizontal="center" vertical="center"/>
    </xf>
    <xf numFmtId="0" fontId="3" fillId="0" borderId="54" xfId="0" applyFont="1" applyBorder="1" applyAlignment="1">
      <alignment horizontal="center" vertical="center"/>
    </xf>
    <xf numFmtId="0" fontId="3" fillId="0" borderId="158" xfId="0" applyFont="1" applyBorder="1" applyAlignment="1">
      <alignment horizontal="center" vertical="center" wrapText="1"/>
    </xf>
    <xf numFmtId="0" fontId="3" fillId="0" borderId="55" xfId="0" applyFont="1" applyBorder="1" applyAlignment="1">
      <alignment horizontal="center" vertical="center"/>
    </xf>
    <xf numFmtId="0" fontId="3" fillId="0" borderId="6" xfId="0" applyFont="1" applyBorder="1" applyAlignment="1">
      <alignment horizontal="distributed" vertical="center"/>
    </xf>
    <xf numFmtId="0" fontId="3" fillId="0" borderId="168" xfId="0" applyFont="1" applyBorder="1" applyAlignment="1">
      <alignment horizontal="distributed" vertical="center"/>
    </xf>
    <xf numFmtId="0" fontId="3" fillId="0" borderId="134" xfId="0" applyFont="1" applyBorder="1" applyAlignment="1">
      <alignment horizontal="distributed"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3" fillId="0" borderId="56"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54" xfId="0" applyFont="1" applyBorder="1"/>
    <xf numFmtId="0" fontId="3" fillId="0" borderId="5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35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351"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2"/>
  <sheetViews>
    <sheetView showGridLines="0" tabSelected="1" view="pageBreakPreview" zoomScale="78" zoomScaleNormal="100" zoomScaleSheetLayoutView="78" workbookViewId="0">
      <selection activeCell="C19" sqref="C19:C20"/>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291" t="s">
        <v>175</v>
      </c>
      <c r="B1" s="291"/>
      <c r="C1" s="291"/>
      <c r="D1" s="291"/>
      <c r="E1" s="291"/>
      <c r="F1" s="291"/>
      <c r="G1" s="291"/>
      <c r="H1" s="291"/>
      <c r="I1" s="291"/>
      <c r="J1" s="291"/>
    </row>
    <row r="2" spans="1:10" ht="12" thickBot="1" x14ac:dyDescent="0.2">
      <c r="A2" s="2" t="s">
        <v>176</v>
      </c>
    </row>
    <row r="3" spans="1:10" ht="18" customHeight="1" x14ac:dyDescent="0.15">
      <c r="A3" s="292" t="s">
        <v>177</v>
      </c>
      <c r="B3" s="300" t="s">
        <v>179</v>
      </c>
      <c r="C3" s="301"/>
      <c r="D3" s="301"/>
      <c r="E3" s="301"/>
      <c r="F3" s="302"/>
      <c r="G3" s="294" t="s">
        <v>0</v>
      </c>
      <c r="H3" s="295"/>
      <c r="I3" s="296" t="s">
        <v>228</v>
      </c>
      <c r="J3" s="298" t="s">
        <v>180</v>
      </c>
    </row>
    <row r="4" spans="1:10" ht="31.5" customHeight="1" x14ac:dyDescent="0.15">
      <c r="A4" s="293"/>
      <c r="B4" s="105" t="s">
        <v>178</v>
      </c>
      <c r="C4" s="106" t="s">
        <v>181</v>
      </c>
      <c r="D4" s="107" t="s">
        <v>182</v>
      </c>
      <c r="E4" s="107" t="s">
        <v>1</v>
      </c>
      <c r="F4" s="108" t="s">
        <v>183</v>
      </c>
      <c r="G4" s="17" t="s">
        <v>2</v>
      </c>
      <c r="H4" s="16" t="s">
        <v>184</v>
      </c>
      <c r="I4" s="297"/>
      <c r="J4" s="299"/>
    </row>
    <row r="5" spans="1:10" s="9" customFormat="1" x14ac:dyDescent="0.15">
      <c r="A5" s="34"/>
      <c r="B5" s="18" t="s">
        <v>13</v>
      </c>
      <c r="C5" s="19" t="s">
        <v>13</v>
      </c>
      <c r="D5" s="19" t="s">
        <v>13</v>
      </c>
      <c r="E5" s="19" t="s">
        <v>13</v>
      </c>
      <c r="F5" s="20" t="s">
        <v>13</v>
      </c>
      <c r="G5" s="18" t="s">
        <v>13</v>
      </c>
      <c r="H5" s="20" t="s">
        <v>13</v>
      </c>
      <c r="I5" s="21" t="s">
        <v>13</v>
      </c>
      <c r="J5" s="22" t="s">
        <v>13</v>
      </c>
    </row>
    <row r="6" spans="1:10" ht="22.5" customHeight="1" x14ac:dyDescent="0.15">
      <c r="A6" s="35" t="s">
        <v>3</v>
      </c>
      <c r="B6" s="216">
        <v>92</v>
      </c>
      <c r="C6" s="217">
        <v>452</v>
      </c>
      <c r="D6" s="217">
        <v>8508</v>
      </c>
      <c r="E6" s="217">
        <v>3675</v>
      </c>
      <c r="F6" s="218">
        <v>441</v>
      </c>
      <c r="G6" s="216">
        <v>16662</v>
      </c>
      <c r="H6" s="218">
        <v>15216</v>
      </c>
      <c r="I6" s="219">
        <v>1892</v>
      </c>
      <c r="J6" s="220">
        <v>15655</v>
      </c>
    </row>
    <row r="7" spans="1:10" ht="22.5" customHeight="1" x14ac:dyDescent="0.15">
      <c r="A7" s="31" t="s">
        <v>4</v>
      </c>
      <c r="B7" s="123">
        <v>0</v>
      </c>
      <c r="C7" s="124">
        <v>0</v>
      </c>
      <c r="D7" s="124">
        <v>6</v>
      </c>
      <c r="E7" s="124">
        <v>15</v>
      </c>
      <c r="F7" s="125">
        <v>0</v>
      </c>
      <c r="G7" s="123">
        <v>538</v>
      </c>
      <c r="H7" s="125">
        <v>501</v>
      </c>
      <c r="I7" s="126">
        <v>38</v>
      </c>
      <c r="J7" s="127">
        <v>502</v>
      </c>
    </row>
    <row r="8" spans="1:10" ht="22.5" customHeight="1" x14ac:dyDescent="0.15">
      <c r="A8" s="78" t="s">
        <v>214</v>
      </c>
      <c r="B8" s="123">
        <v>0</v>
      </c>
      <c r="C8" s="124">
        <v>0</v>
      </c>
      <c r="D8" s="124">
        <v>37</v>
      </c>
      <c r="E8" s="124">
        <v>121</v>
      </c>
      <c r="F8" s="125">
        <v>67</v>
      </c>
      <c r="G8" s="123">
        <v>9524</v>
      </c>
      <c r="H8" s="125">
        <v>6178</v>
      </c>
      <c r="I8" s="126">
        <v>670</v>
      </c>
      <c r="J8" s="127">
        <v>6245</v>
      </c>
    </row>
    <row r="9" spans="1:10" ht="22.5" customHeight="1" x14ac:dyDescent="0.15">
      <c r="A9" s="78" t="s">
        <v>215</v>
      </c>
      <c r="B9" s="223">
        <v>1</v>
      </c>
      <c r="C9" s="124">
        <v>0</v>
      </c>
      <c r="D9" s="124">
        <v>60</v>
      </c>
      <c r="E9" s="124">
        <v>25</v>
      </c>
      <c r="F9" s="125">
        <v>9</v>
      </c>
      <c r="G9" s="123">
        <v>11765</v>
      </c>
      <c r="H9" s="125">
        <v>8010</v>
      </c>
      <c r="I9" s="126">
        <v>1287</v>
      </c>
      <c r="J9" s="127">
        <v>8020</v>
      </c>
    </row>
    <row r="10" spans="1:10" ht="22.5" customHeight="1" x14ac:dyDescent="0.15">
      <c r="A10" s="31" t="s">
        <v>6</v>
      </c>
      <c r="B10" s="223" t="s">
        <v>237</v>
      </c>
      <c r="C10" s="124" t="s">
        <v>237</v>
      </c>
      <c r="D10" s="124" t="s">
        <v>238</v>
      </c>
      <c r="E10" s="124" t="s">
        <v>237</v>
      </c>
      <c r="F10" s="125" t="s">
        <v>237</v>
      </c>
      <c r="G10" s="123">
        <v>2036</v>
      </c>
      <c r="H10" s="125" t="s">
        <v>237</v>
      </c>
      <c r="I10" s="126">
        <v>217</v>
      </c>
      <c r="J10" s="127">
        <v>2089</v>
      </c>
    </row>
    <row r="11" spans="1:10" ht="22.5" customHeight="1" x14ac:dyDescent="0.15">
      <c r="A11" s="31" t="s">
        <v>7</v>
      </c>
      <c r="B11" s="123">
        <v>1</v>
      </c>
      <c r="C11" s="124">
        <v>40</v>
      </c>
      <c r="D11" s="124">
        <v>222</v>
      </c>
      <c r="E11" s="124">
        <v>194</v>
      </c>
      <c r="F11" s="125">
        <v>90</v>
      </c>
      <c r="G11" s="123">
        <v>124946</v>
      </c>
      <c r="H11" s="125">
        <v>55648</v>
      </c>
      <c r="I11" s="126">
        <v>3031</v>
      </c>
      <c r="J11" s="127">
        <v>55737</v>
      </c>
    </row>
    <row r="12" spans="1:10" ht="22.5" customHeight="1" x14ac:dyDescent="0.15">
      <c r="A12" s="78" t="s">
        <v>8</v>
      </c>
      <c r="B12" s="123">
        <v>0</v>
      </c>
      <c r="C12" s="124">
        <v>0</v>
      </c>
      <c r="D12" s="124">
        <v>77</v>
      </c>
      <c r="E12" s="124">
        <v>41</v>
      </c>
      <c r="F12" s="125">
        <v>47</v>
      </c>
      <c r="G12" s="123">
        <v>8370</v>
      </c>
      <c r="H12" s="125">
        <v>5438</v>
      </c>
      <c r="I12" s="126">
        <v>1642</v>
      </c>
      <c r="J12" s="127">
        <v>5485</v>
      </c>
    </row>
    <row r="13" spans="1:10" ht="22.5" customHeight="1" x14ac:dyDescent="0.15">
      <c r="A13" s="78" t="s">
        <v>185</v>
      </c>
      <c r="B13" s="223" t="s">
        <v>237</v>
      </c>
      <c r="C13" s="124" t="s">
        <v>237</v>
      </c>
      <c r="D13" s="124" t="s">
        <v>237</v>
      </c>
      <c r="E13" s="124" t="s">
        <v>237</v>
      </c>
      <c r="F13" s="125" t="s">
        <v>237</v>
      </c>
      <c r="G13" s="123">
        <v>248</v>
      </c>
      <c r="H13" s="125" t="s">
        <v>237</v>
      </c>
      <c r="I13" s="126">
        <v>37</v>
      </c>
      <c r="J13" s="127">
        <v>175</v>
      </c>
    </row>
    <row r="14" spans="1:10" ht="22.5" customHeight="1" x14ac:dyDescent="0.15">
      <c r="A14" s="78" t="s">
        <v>9</v>
      </c>
      <c r="B14" s="223" t="s">
        <v>237</v>
      </c>
      <c r="C14" s="124" t="s">
        <v>237</v>
      </c>
      <c r="D14" s="124" t="s">
        <v>237</v>
      </c>
      <c r="E14" s="124" t="s">
        <v>239</v>
      </c>
      <c r="F14" s="125" t="s">
        <v>237</v>
      </c>
      <c r="G14" s="123">
        <v>6994</v>
      </c>
      <c r="H14" s="125" t="s">
        <v>237</v>
      </c>
      <c r="I14" s="221">
        <v>418</v>
      </c>
      <c r="J14" s="222">
        <v>3449</v>
      </c>
    </row>
    <row r="15" spans="1:10" ht="22.5" customHeight="1" x14ac:dyDescent="0.15">
      <c r="A15" s="78" t="s">
        <v>186</v>
      </c>
      <c r="B15" s="223">
        <v>0</v>
      </c>
      <c r="C15" s="124">
        <v>0</v>
      </c>
      <c r="D15" s="124">
        <v>0</v>
      </c>
      <c r="E15" s="124">
        <v>0</v>
      </c>
      <c r="F15" s="125">
        <v>0</v>
      </c>
      <c r="G15" s="123">
        <v>173</v>
      </c>
      <c r="H15" s="125">
        <v>100</v>
      </c>
      <c r="I15" s="126">
        <v>29</v>
      </c>
      <c r="J15" s="127">
        <v>100</v>
      </c>
    </row>
    <row r="16" spans="1:10" ht="22.5" customHeight="1" x14ac:dyDescent="0.15">
      <c r="A16" s="78" t="s">
        <v>10</v>
      </c>
      <c r="B16" s="223">
        <v>0</v>
      </c>
      <c r="C16" s="124">
        <v>0</v>
      </c>
      <c r="D16" s="124">
        <v>3</v>
      </c>
      <c r="E16" s="124">
        <v>25</v>
      </c>
      <c r="F16" s="125">
        <v>44</v>
      </c>
      <c r="G16" s="123">
        <v>34886</v>
      </c>
      <c r="H16" s="125">
        <v>15638</v>
      </c>
      <c r="I16" s="126">
        <v>965</v>
      </c>
      <c r="J16" s="127">
        <v>15683</v>
      </c>
    </row>
    <row r="17" spans="1:13" ht="22.5" customHeight="1" x14ac:dyDescent="0.15">
      <c r="A17" s="31" t="s">
        <v>105</v>
      </c>
      <c r="B17" s="223" t="s">
        <v>237</v>
      </c>
      <c r="C17" s="124" t="s">
        <v>237</v>
      </c>
      <c r="D17" s="124" t="s">
        <v>237</v>
      </c>
      <c r="E17" s="124" t="s">
        <v>237</v>
      </c>
      <c r="F17" s="125" t="s">
        <v>237</v>
      </c>
      <c r="G17" s="123">
        <v>36651</v>
      </c>
      <c r="H17" s="125" t="s">
        <v>237</v>
      </c>
      <c r="I17" s="221">
        <v>1276</v>
      </c>
      <c r="J17" s="222">
        <v>17202</v>
      </c>
    </row>
    <row r="18" spans="1:13" ht="22.5" customHeight="1" x14ac:dyDescent="0.15">
      <c r="A18" s="31" t="s">
        <v>165</v>
      </c>
      <c r="B18" s="223" t="s">
        <v>237</v>
      </c>
      <c r="C18" s="124" t="s">
        <v>237</v>
      </c>
      <c r="D18" s="124" t="s">
        <v>237</v>
      </c>
      <c r="E18" s="124" t="s">
        <v>237</v>
      </c>
      <c r="F18" s="125" t="s">
        <v>237</v>
      </c>
      <c r="G18" s="123">
        <v>116271</v>
      </c>
      <c r="H18" s="125" t="s">
        <v>241</v>
      </c>
      <c r="I18" s="126">
        <v>4332</v>
      </c>
      <c r="J18" s="127">
        <v>56649</v>
      </c>
    </row>
    <row r="19" spans="1:13" ht="22.5" customHeight="1" x14ac:dyDescent="0.15">
      <c r="A19" s="78" t="s">
        <v>97</v>
      </c>
      <c r="B19" s="289" t="s">
        <v>237</v>
      </c>
      <c r="C19" s="278" t="s">
        <v>240</v>
      </c>
      <c r="D19" s="278" t="s">
        <v>237</v>
      </c>
      <c r="E19" s="278" t="s">
        <v>237</v>
      </c>
      <c r="F19" s="276" t="s">
        <v>237</v>
      </c>
      <c r="G19" s="287">
        <v>20129</v>
      </c>
      <c r="H19" s="276" t="s">
        <v>237</v>
      </c>
      <c r="I19" s="285">
        <v>578</v>
      </c>
      <c r="J19" s="283">
        <v>10398</v>
      </c>
      <c r="M19" s="280"/>
    </row>
    <row r="20" spans="1:13" s="3" customFormat="1" ht="22.5" customHeight="1" thickBot="1" x14ac:dyDescent="0.2">
      <c r="A20" s="79" t="s">
        <v>104</v>
      </c>
      <c r="B20" s="290"/>
      <c r="C20" s="279"/>
      <c r="D20" s="279"/>
      <c r="E20" s="279"/>
      <c r="F20" s="277"/>
      <c r="G20" s="288"/>
      <c r="H20" s="277"/>
      <c r="I20" s="286"/>
      <c r="J20" s="284"/>
      <c r="M20" s="280"/>
    </row>
    <row r="21" spans="1:13" s="3" customFormat="1" ht="22.5" customHeight="1" thickTop="1" thickBot="1" x14ac:dyDescent="0.2">
      <c r="A21" s="32" t="s">
        <v>11</v>
      </c>
      <c r="B21" s="116">
        <v>101</v>
      </c>
      <c r="C21" s="131">
        <v>495</v>
      </c>
      <c r="D21" s="131">
        <v>9261</v>
      </c>
      <c r="E21" s="131">
        <v>4197</v>
      </c>
      <c r="F21" s="117">
        <v>730</v>
      </c>
      <c r="G21" s="116">
        <v>389199</v>
      </c>
      <c r="H21" s="117">
        <v>196661</v>
      </c>
      <c r="I21" s="118">
        <v>16420</v>
      </c>
      <c r="J21" s="132">
        <v>197387</v>
      </c>
    </row>
    <row r="22" spans="1:13" ht="24" customHeight="1" x14ac:dyDescent="0.15">
      <c r="A22" s="281" t="s">
        <v>229</v>
      </c>
      <c r="B22" s="282"/>
      <c r="C22" s="282"/>
      <c r="D22" s="282"/>
      <c r="E22" s="282"/>
      <c r="F22" s="282"/>
      <c r="G22" s="282"/>
      <c r="H22" s="282"/>
      <c r="I22" s="282"/>
      <c r="J22" s="282"/>
    </row>
  </sheetData>
  <mergeCells count="17">
    <mergeCell ref="A1:J1"/>
    <mergeCell ref="A3:A4"/>
    <mergeCell ref="G3:H3"/>
    <mergeCell ref="I3:I4"/>
    <mergeCell ref="J3:J4"/>
    <mergeCell ref="B3:F3"/>
    <mergeCell ref="F19:F20"/>
    <mergeCell ref="E19:E20"/>
    <mergeCell ref="D19:D20"/>
    <mergeCell ref="M19:M20"/>
    <mergeCell ref="A22:J22"/>
    <mergeCell ref="J19:J20"/>
    <mergeCell ref="I19:I20"/>
    <mergeCell ref="H19:H20"/>
    <mergeCell ref="G19:G20"/>
    <mergeCell ref="C19:C20"/>
    <mergeCell ref="B19:B20"/>
  </mergeCells>
  <phoneticPr fontId="2"/>
  <pageMargins left="0.78740157480314965" right="0.78740157480314965" top="0.98425196850393704" bottom="0.98425196850393704" header="0.51181102362204722" footer="0.51181102362204722"/>
  <pageSetup paperSize="9" scale="74" orientation="landscape" cellComments="asDisplayed" horizontalDpi="1200" verticalDpi="1200" r:id="rId1"/>
  <headerFooter alignWithMargins="0">
    <oddFooter>&amp;R金沢国税局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tabSelected="1" view="pageBreakPreview" zoomScale="60" zoomScaleNormal="115" workbookViewId="0">
      <selection activeCell="C19" sqref="C19:C20"/>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28</v>
      </c>
    </row>
    <row r="2" spans="1:9" ht="18" customHeight="1" x14ac:dyDescent="0.15">
      <c r="A2" s="292" t="s">
        <v>16</v>
      </c>
      <c r="B2" s="303"/>
      <c r="C2" s="10" t="s">
        <v>17</v>
      </c>
      <c r="D2" s="12" t="s">
        <v>4</v>
      </c>
      <c r="E2" s="10" t="s">
        <v>216</v>
      </c>
      <c r="F2" s="12" t="s">
        <v>7</v>
      </c>
      <c r="G2" s="10" t="s">
        <v>12</v>
      </c>
      <c r="H2" s="13" t="s">
        <v>173</v>
      </c>
    </row>
    <row r="3" spans="1:9" ht="15" customHeight="1" x14ac:dyDescent="0.15">
      <c r="A3" s="24"/>
      <c r="B3" s="25"/>
      <c r="C3" s="21" t="s">
        <v>13</v>
      </c>
      <c r="D3" s="21" t="s">
        <v>13</v>
      </c>
      <c r="E3" s="21" t="s">
        <v>13</v>
      </c>
      <c r="F3" s="21" t="s">
        <v>13</v>
      </c>
      <c r="G3" s="21" t="s">
        <v>13</v>
      </c>
      <c r="H3" s="23" t="s">
        <v>13</v>
      </c>
      <c r="I3" s="4"/>
    </row>
    <row r="4" spans="1:9" s="51" customFormat="1" ht="30" customHeight="1" x14ac:dyDescent="0.15">
      <c r="A4" s="308" t="s">
        <v>213</v>
      </c>
      <c r="B4" s="309"/>
      <c r="C4" s="133">
        <v>20145</v>
      </c>
      <c r="D4" s="133">
        <v>733</v>
      </c>
      <c r="E4" s="133">
        <v>15816</v>
      </c>
      <c r="F4" s="133">
        <v>65887</v>
      </c>
      <c r="G4" s="133">
        <v>98301</v>
      </c>
      <c r="H4" s="134">
        <v>200882</v>
      </c>
    </row>
    <row r="5" spans="1:9" s="51" customFormat="1" ht="30" customHeight="1" x14ac:dyDescent="0.15">
      <c r="A5" s="304" t="s">
        <v>222</v>
      </c>
      <c r="B5" s="305"/>
      <c r="C5" s="135">
        <v>18135</v>
      </c>
      <c r="D5" s="135">
        <v>662</v>
      </c>
      <c r="E5" s="135">
        <v>15526</v>
      </c>
      <c r="F5" s="135">
        <v>64124</v>
      </c>
      <c r="G5" s="135">
        <v>100438</v>
      </c>
      <c r="H5" s="136">
        <v>198887</v>
      </c>
    </row>
    <row r="6" spans="1:9" s="51" customFormat="1" ht="30" customHeight="1" x14ac:dyDescent="0.15">
      <c r="A6" s="304" t="s">
        <v>223</v>
      </c>
      <c r="B6" s="305"/>
      <c r="C6" s="135">
        <v>17818</v>
      </c>
      <c r="D6" s="135">
        <v>635</v>
      </c>
      <c r="E6" s="135">
        <v>15363</v>
      </c>
      <c r="F6" s="135">
        <v>61749</v>
      </c>
      <c r="G6" s="135">
        <v>102653</v>
      </c>
      <c r="H6" s="136">
        <v>198219</v>
      </c>
    </row>
    <row r="7" spans="1:9" s="51" customFormat="1" ht="30" customHeight="1" x14ac:dyDescent="0.15">
      <c r="A7" s="304" t="s">
        <v>225</v>
      </c>
      <c r="B7" s="305"/>
      <c r="C7" s="135">
        <v>17036</v>
      </c>
      <c r="D7" s="135">
        <v>560</v>
      </c>
      <c r="E7" s="135">
        <v>14597</v>
      </c>
      <c r="F7" s="135">
        <v>57367</v>
      </c>
      <c r="G7" s="135">
        <v>105760</v>
      </c>
      <c r="H7" s="136">
        <v>195328</v>
      </c>
    </row>
    <row r="8" spans="1:9" ht="30" customHeight="1" thickBot="1" x14ac:dyDescent="0.2">
      <c r="A8" s="306" t="s">
        <v>230</v>
      </c>
      <c r="B8" s="307"/>
      <c r="C8" s="137">
        <v>15655</v>
      </c>
      <c r="D8" s="137">
        <v>502</v>
      </c>
      <c r="E8" s="137">
        <v>14265</v>
      </c>
      <c r="F8" s="137">
        <v>55737</v>
      </c>
      <c r="G8" s="137">
        <v>111230</v>
      </c>
      <c r="H8" s="138">
        <v>197387</v>
      </c>
    </row>
    <row r="9" spans="1:9" ht="15" customHeight="1" x14ac:dyDescent="0.15">
      <c r="A9" s="1" t="s">
        <v>174</v>
      </c>
    </row>
    <row r="10" spans="1:9" x14ac:dyDescent="0.15">
      <c r="A10" s="2" t="s">
        <v>217</v>
      </c>
    </row>
    <row r="16" spans="1:9" x14ac:dyDescent="0.15">
      <c r="G16" s="110"/>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&amp;R金沢国税局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tabSelected="1" view="pageBreakPreview" zoomScale="60" zoomScaleNormal="85" zoomScalePageLayoutView="70" workbookViewId="0">
      <selection activeCell="C19" sqref="C19:C20"/>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x14ac:dyDescent="0.2">
      <c r="A1" s="2" t="s">
        <v>29</v>
      </c>
    </row>
    <row r="2" spans="1:17" s="5" customFormat="1" ht="32.25" customHeight="1" x14ac:dyDescent="0.15">
      <c r="A2" s="37" t="s">
        <v>21</v>
      </c>
      <c r="B2" s="10" t="s">
        <v>18</v>
      </c>
      <c r="C2" s="10" t="s">
        <v>22</v>
      </c>
      <c r="D2" s="77" t="s">
        <v>218</v>
      </c>
      <c r="E2" s="77" t="s">
        <v>219</v>
      </c>
      <c r="F2" s="10" t="s">
        <v>23</v>
      </c>
      <c r="G2" s="10" t="s">
        <v>24</v>
      </c>
      <c r="H2" s="36" t="s">
        <v>112</v>
      </c>
      <c r="I2" s="36" t="s">
        <v>14</v>
      </c>
      <c r="J2" s="36" t="s">
        <v>93</v>
      </c>
      <c r="K2" s="36" t="s">
        <v>15</v>
      </c>
      <c r="L2" s="10" t="s">
        <v>113</v>
      </c>
      <c r="M2" s="33" t="s">
        <v>110</v>
      </c>
      <c r="N2" s="10" t="s">
        <v>92</v>
      </c>
      <c r="O2" s="12" t="s">
        <v>111</v>
      </c>
      <c r="P2" s="10" t="s">
        <v>25</v>
      </c>
      <c r="Q2" s="90" t="s">
        <v>116</v>
      </c>
    </row>
    <row r="3" spans="1:17" s="2" customFormat="1" x14ac:dyDescent="0.15">
      <c r="A3" s="26"/>
      <c r="B3" s="21" t="s">
        <v>13</v>
      </c>
      <c r="C3" s="21" t="s">
        <v>13</v>
      </c>
      <c r="D3" s="21" t="s">
        <v>13</v>
      </c>
      <c r="E3" s="21" t="s">
        <v>13</v>
      </c>
      <c r="F3" s="21" t="s">
        <v>13</v>
      </c>
      <c r="G3" s="21" t="s">
        <v>13</v>
      </c>
      <c r="H3" s="21" t="s">
        <v>13</v>
      </c>
      <c r="I3" s="21" t="s">
        <v>13</v>
      </c>
      <c r="J3" s="21" t="s">
        <v>13</v>
      </c>
      <c r="K3" s="21" t="s">
        <v>13</v>
      </c>
      <c r="L3" s="21" t="s">
        <v>13</v>
      </c>
      <c r="M3" s="21" t="s">
        <v>13</v>
      </c>
      <c r="N3" s="21" t="s">
        <v>13</v>
      </c>
      <c r="O3" s="21" t="s">
        <v>13</v>
      </c>
      <c r="P3" s="94" t="s">
        <v>13</v>
      </c>
      <c r="Q3" s="95"/>
    </row>
    <row r="4" spans="1:17" s="2" customFormat="1" ht="21" customHeight="1" x14ac:dyDescent="0.15">
      <c r="A4" s="30" t="s">
        <v>188</v>
      </c>
      <c r="B4" s="226">
        <v>2240</v>
      </c>
      <c r="C4" s="226">
        <v>59</v>
      </c>
      <c r="D4" s="226">
        <v>885</v>
      </c>
      <c r="E4" s="226">
        <v>948</v>
      </c>
      <c r="F4" s="226">
        <v>259</v>
      </c>
      <c r="G4" s="226">
        <v>7254</v>
      </c>
      <c r="H4" s="226">
        <v>828</v>
      </c>
      <c r="I4" s="226">
        <v>18</v>
      </c>
      <c r="J4" s="226">
        <v>516</v>
      </c>
      <c r="K4" s="226">
        <v>13</v>
      </c>
      <c r="L4" s="226">
        <v>2051</v>
      </c>
      <c r="M4" s="226">
        <v>2420</v>
      </c>
      <c r="N4" s="226">
        <v>7604</v>
      </c>
      <c r="O4" s="226">
        <v>1225</v>
      </c>
      <c r="P4" s="227">
        <v>26322</v>
      </c>
      <c r="Q4" s="96" t="str">
        <f>IF(A4="","",A4)</f>
        <v>富山</v>
      </c>
    </row>
    <row r="5" spans="1:17" s="2" customFormat="1" ht="21" customHeight="1" x14ac:dyDescent="0.15">
      <c r="A5" s="27" t="s">
        <v>189</v>
      </c>
      <c r="B5" s="228">
        <v>1876</v>
      </c>
      <c r="C5" s="228">
        <v>42</v>
      </c>
      <c r="D5" s="228">
        <v>904</v>
      </c>
      <c r="E5" s="228">
        <v>1118</v>
      </c>
      <c r="F5" s="228">
        <v>193</v>
      </c>
      <c r="G5" s="228">
        <v>7462</v>
      </c>
      <c r="H5" s="228">
        <v>819</v>
      </c>
      <c r="I5" s="228">
        <v>13</v>
      </c>
      <c r="J5" s="228">
        <v>488</v>
      </c>
      <c r="K5" s="228">
        <v>12</v>
      </c>
      <c r="L5" s="228">
        <v>2602</v>
      </c>
      <c r="M5" s="228">
        <v>3511</v>
      </c>
      <c r="N5" s="228">
        <v>8003</v>
      </c>
      <c r="O5" s="228">
        <v>1085</v>
      </c>
      <c r="P5" s="229">
        <v>28128</v>
      </c>
      <c r="Q5" s="97" t="str">
        <f>IF(A5="","",A5)</f>
        <v>高岡</v>
      </c>
    </row>
    <row r="6" spans="1:17" s="2" customFormat="1" ht="21" customHeight="1" x14ac:dyDescent="0.15">
      <c r="A6" s="27" t="s">
        <v>190</v>
      </c>
      <c r="B6" s="228">
        <v>1087</v>
      </c>
      <c r="C6" s="228">
        <v>35</v>
      </c>
      <c r="D6" s="228">
        <v>651</v>
      </c>
      <c r="E6" s="228">
        <v>480</v>
      </c>
      <c r="F6" s="228">
        <v>94</v>
      </c>
      <c r="G6" s="228">
        <v>4617</v>
      </c>
      <c r="H6" s="228">
        <v>317</v>
      </c>
      <c r="I6" s="228">
        <v>10</v>
      </c>
      <c r="J6" s="228">
        <v>292</v>
      </c>
      <c r="K6" s="228">
        <v>6</v>
      </c>
      <c r="L6" s="228">
        <v>1110</v>
      </c>
      <c r="M6" s="228">
        <v>1248</v>
      </c>
      <c r="N6" s="228">
        <v>3749</v>
      </c>
      <c r="O6" s="228">
        <v>704</v>
      </c>
      <c r="P6" s="229">
        <v>14401</v>
      </c>
      <c r="Q6" s="97" t="str">
        <f>IF(A6="","",A6)</f>
        <v>魚津</v>
      </c>
    </row>
    <row r="7" spans="1:17" s="2" customFormat="1" ht="21" customHeight="1" x14ac:dyDescent="0.15">
      <c r="A7" s="27" t="s">
        <v>191</v>
      </c>
      <c r="B7" s="228">
        <v>715</v>
      </c>
      <c r="C7" s="228">
        <v>10</v>
      </c>
      <c r="D7" s="228">
        <v>238</v>
      </c>
      <c r="E7" s="228">
        <v>279</v>
      </c>
      <c r="F7" s="228">
        <v>56</v>
      </c>
      <c r="G7" s="228">
        <v>1887</v>
      </c>
      <c r="H7" s="228">
        <v>143</v>
      </c>
      <c r="I7" s="228">
        <v>4</v>
      </c>
      <c r="J7" s="228">
        <v>106</v>
      </c>
      <c r="K7" s="228">
        <v>3</v>
      </c>
      <c r="L7" s="228">
        <v>567</v>
      </c>
      <c r="M7" s="228">
        <v>570</v>
      </c>
      <c r="N7" s="228">
        <v>1996</v>
      </c>
      <c r="O7" s="228">
        <v>373</v>
      </c>
      <c r="P7" s="229">
        <v>6946</v>
      </c>
      <c r="Q7" s="97" t="str">
        <f>IF(A7="","",A7)</f>
        <v>砺波</v>
      </c>
    </row>
    <row r="8" spans="1:17" s="3" customFormat="1" ht="21" customHeight="1" x14ac:dyDescent="0.15">
      <c r="A8" s="15" t="s">
        <v>192</v>
      </c>
      <c r="B8" s="230">
        <v>5918</v>
      </c>
      <c r="C8" s="230">
        <v>146</v>
      </c>
      <c r="D8" s="230">
        <v>2678</v>
      </c>
      <c r="E8" s="230">
        <v>2825</v>
      </c>
      <c r="F8" s="230">
        <v>602</v>
      </c>
      <c r="G8" s="230">
        <v>21220</v>
      </c>
      <c r="H8" s="230">
        <v>2107</v>
      </c>
      <c r="I8" s="230">
        <v>45</v>
      </c>
      <c r="J8" s="230">
        <v>1402</v>
      </c>
      <c r="K8" s="230">
        <v>34</v>
      </c>
      <c r="L8" s="230">
        <v>6330</v>
      </c>
      <c r="M8" s="230">
        <v>7749</v>
      </c>
      <c r="N8" s="230">
        <v>21352</v>
      </c>
      <c r="O8" s="230">
        <v>3387</v>
      </c>
      <c r="P8" s="230">
        <v>75797</v>
      </c>
      <c r="Q8" s="98" t="str">
        <f>IF(A8="","",A8)</f>
        <v>富山県計</v>
      </c>
    </row>
    <row r="9" spans="1:17" s="9" customFormat="1" ht="21" customHeight="1" x14ac:dyDescent="0.15">
      <c r="A9" s="8"/>
      <c r="B9" s="231"/>
      <c r="C9" s="231"/>
      <c r="D9" s="231"/>
      <c r="E9" s="231"/>
      <c r="F9" s="231"/>
      <c r="G9" s="231"/>
      <c r="H9" s="231"/>
      <c r="I9" s="231"/>
      <c r="J9" s="231"/>
      <c r="K9" s="231"/>
      <c r="L9" s="231"/>
      <c r="M9" s="231"/>
      <c r="N9" s="231"/>
      <c r="O9" s="231"/>
      <c r="P9" s="232"/>
      <c r="Q9" s="91"/>
    </row>
    <row r="10" spans="1:17" s="2" customFormat="1" ht="21" customHeight="1" x14ac:dyDescent="0.15">
      <c r="A10" s="29" t="s">
        <v>193</v>
      </c>
      <c r="B10" s="233">
        <v>2867</v>
      </c>
      <c r="C10" s="233">
        <v>88</v>
      </c>
      <c r="D10" s="233">
        <v>1010</v>
      </c>
      <c r="E10" s="233">
        <v>1439</v>
      </c>
      <c r="F10" s="233">
        <v>533</v>
      </c>
      <c r="G10" s="233">
        <v>11385</v>
      </c>
      <c r="H10" s="233">
        <v>1340</v>
      </c>
      <c r="I10" s="233">
        <v>65</v>
      </c>
      <c r="J10" s="233">
        <v>756</v>
      </c>
      <c r="K10" s="233">
        <v>23</v>
      </c>
      <c r="L10" s="233">
        <v>2395</v>
      </c>
      <c r="M10" s="233">
        <v>2786</v>
      </c>
      <c r="N10" s="233">
        <v>10364</v>
      </c>
      <c r="O10" s="233">
        <v>1601</v>
      </c>
      <c r="P10" s="234">
        <v>36644</v>
      </c>
      <c r="Q10" s="99" t="str">
        <f t="shared" ref="Q10:Q15" si="0">IF(A10="","",A10)</f>
        <v>金沢</v>
      </c>
    </row>
    <row r="11" spans="1:17" s="2" customFormat="1" ht="21" customHeight="1" x14ac:dyDescent="0.15">
      <c r="A11" s="27" t="s">
        <v>194</v>
      </c>
      <c r="B11" s="228">
        <v>728</v>
      </c>
      <c r="C11" s="228">
        <v>23</v>
      </c>
      <c r="D11" s="228">
        <v>277</v>
      </c>
      <c r="E11" s="228">
        <v>371</v>
      </c>
      <c r="F11" s="228">
        <v>86</v>
      </c>
      <c r="G11" s="228">
        <v>2014</v>
      </c>
      <c r="H11" s="228">
        <v>116</v>
      </c>
      <c r="I11" s="228">
        <v>3</v>
      </c>
      <c r="J11" s="228">
        <v>109</v>
      </c>
      <c r="K11" s="228">
        <v>3</v>
      </c>
      <c r="L11" s="228">
        <v>596</v>
      </c>
      <c r="M11" s="228">
        <v>559</v>
      </c>
      <c r="N11" s="228">
        <v>1892</v>
      </c>
      <c r="O11" s="228">
        <v>507</v>
      </c>
      <c r="P11" s="229">
        <v>7286</v>
      </c>
      <c r="Q11" s="97" t="str">
        <f t="shared" si="0"/>
        <v>七尾</v>
      </c>
    </row>
    <row r="12" spans="1:17" s="2" customFormat="1" ht="21" customHeight="1" x14ac:dyDescent="0.15">
      <c r="A12" s="27" t="s">
        <v>195</v>
      </c>
      <c r="B12" s="228">
        <v>1110</v>
      </c>
      <c r="C12" s="228">
        <v>78</v>
      </c>
      <c r="D12" s="228">
        <v>523</v>
      </c>
      <c r="E12" s="228">
        <v>649</v>
      </c>
      <c r="F12" s="228">
        <v>176</v>
      </c>
      <c r="G12" s="228">
        <v>4017</v>
      </c>
      <c r="H12" s="228">
        <v>368</v>
      </c>
      <c r="I12" s="228">
        <v>14</v>
      </c>
      <c r="J12" s="228">
        <v>246</v>
      </c>
      <c r="K12" s="228">
        <v>8</v>
      </c>
      <c r="L12" s="228">
        <v>1110</v>
      </c>
      <c r="M12" s="228">
        <v>1248</v>
      </c>
      <c r="N12" s="228">
        <v>4542</v>
      </c>
      <c r="O12" s="228">
        <v>896</v>
      </c>
      <c r="P12" s="229">
        <v>14986</v>
      </c>
      <c r="Q12" s="97" t="str">
        <f t="shared" si="0"/>
        <v>小松</v>
      </c>
    </row>
    <row r="13" spans="1:17" s="2" customFormat="1" ht="21" customHeight="1" x14ac:dyDescent="0.15">
      <c r="A13" s="27" t="s">
        <v>196</v>
      </c>
      <c r="B13" s="228">
        <v>526</v>
      </c>
      <c r="C13" s="228">
        <v>8</v>
      </c>
      <c r="D13" s="228">
        <v>180</v>
      </c>
      <c r="E13" s="228">
        <v>250</v>
      </c>
      <c r="F13" s="228">
        <v>26</v>
      </c>
      <c r="G13" s="228">
        <v>1105</v>
      </c>
      <c r="H13" s="228">
        <v>68</v>
      </c>
      <c r="I13" s="228">
        <v>2</v>
      </c>
      <c r="J13" s="228">
        <v>50</v>
      </c>
      <c r="K13" s="228">
        <v>2</v>
      </c>
      <c r="L13" s="228">
        <v>310</v>
      </c>
      <c r="M13" s="228">
        <v>257</v>
      </c>
      <c r="N13" s="228">
        <v>941</v>
      </c>
      <c r="O13" s="228">
        <v>314</v>
      </c>
      <c r="P13" s="229">
        <v>4038</v>
      </c>
      <c r="Q13" s="97" t="str">
        <f t="shared" si="0"/>
        <v>輪島</v>
      </c>
    </row>
    <row r="14" spans="1:17" s="2" customFormat="1" ht="21" customHeight="1" x14ac:dyDescent="0.15">
      <c r="A14" s="27" t="s">
        <v>197</v>
      </c>
      <c r="B14" s="228">
        <v>881</v>
      </c>
      <c r="C14" s="228">
        <v>19</v>
      </c>
      <c r="D14" s="228">
        <v>368</v>
      </c>
      <c r="E14" s="228">
        <v>433</v>
      </c>
      <c r="F14" s="228">
        <v>99</v>
      </c>
      <c r="G14" s="228">
        <v>2873</v>
      </c>
      <c r="H14" s="228">
        <v>384</v>
      </c>
      <c r="I14" s="228">
        <v>8</v>
      </c>
      <c r="J14" s="228">
        <v>206</v>
      </c>
      <c r="K14" s="228">
        <v>5</v>
      </c>
      <c r="L14" s="228">
        <v>955</v>
      </c>
      <c r="M14" s="228">
        <v>886</v>
      </c>
      <c r="N14" s="228">
        <v>3763</v>
      </c>
      <c r="O14" s="228">
        <v>576</v>
      </c>
      <c r="P14" s="229">
        <v>11457</v>
      </c>
      <c r="Q14" s="97" t="str">
        <f t="shared" si="0"/>
        <v>松任</v>
      </c>
    </row>
    <row r="15" spans="1:17" s="3" customFormat="1" ht="21" customHeight="1" x14ac:dyDescent="0.15">
      <c r="A15" s="15" t="s">
        <v>198</v>
      </c>
      <c r="B15" s="230">
        <v>6112</v>
      </c>
      <c r="C15" s="230">
        <v>216</v>
      </c>
      <c r="D15" s="230">
        <v>2358</v>
      </c>
      <c r="E15" s="230">
        <v>3142</v>
      </c>
      <c r="F15" s="230">
        <v>920</v>
      </c>
      <c r="G15" s="230">
        <v>21394</v>
      </c>
      <c r="H15" s="230">
        <v>2276</v>
      </c>
      <c r="I15" s="230">
        <v>92</v>
      </c>
      <c r="J15" s="230">
        <v>1367</v>
      </c>
      <c r="K15" s="230">
        <v>41</v>
      </c>
      <c r="L15" s="230">
        <v>5366</v>
      </c>
      <c r="M15" s="230">
        <v>5736</v>
      </c>
      <c r="N15" s="230">
        <v>21502</v>
      </c>
      <c r="O15" s="230">
        <v>3894</v>
      </c>
      <c r="P15" s="230">
        <v>74411</v>
      </c>
      <c r="Q15" s="98" t="str">
        <f t="shared" si="0"/>
        <v>石川県計</v>
      </c>
    </row>
    <row r="16" spans="1:17" s="9" customFormat="1" ht="21" customHeight="1" x14ac:dyDescent="0.15">
      <c r="A16" s="8"/>
      <c r="B16" s="231"/>
      <c r="C16" s="231"/>
      <c r="D16" s="231"/>
      <c r="E16" s="231"/>
      <c r="F16" s="231"/>
      <c r="G16" s="231"/>
      <c r="H16" s="231"/>
      <c r="I16" s="231"/>
      <c r="J16" s="231"/>
      <c r="K16" s="231"/>
      <c r="L16" s="231"/>
      <c r="M16" s="231"/>
      <c r="N16" s="231"/>
      <c r="O16" s="231"/>
      <c r="P16" s="232"/>
      <c r="Q16" s="91"/>
    </row>
    <row r="17" spans="1:17" s="2" customFormat="1" ht="21" customHeight="1" x14ac:dyDescent="0.15">
      <c r="A17" s="29" t="s">
        <v>199</v>
      </c>
      <c r="B17" s="233">
        <v>1447</v>
      </c>
      <c r="C17" s="233">
        <v>67</v>
      </c>
      <c r="D17" s="233">
        <v>479</v>
      </c>
      <c r="E17" s="233">
        <v>826</v>
      </c>
      <c r="F17" s="233">
        <v>276</v>
      </c>
      <c r="G17" s="233">
        <v>6020</v>
      </c>
      <c r="H17" s="233">
        <v>591</v>
      </c>
      <c r="I17" s="233">
        <v>17</v>
      </c>
      <c r="J17" s="233">
        <v>324</v>
      </c>
      <c r="K17" s="233">
        <v>11</v>
      </c>
      <c r="L17" s="233">
        <v>1515</v>
      </c>
      <c r="M17" s="233">
        <v>1408</v>
      </c>
      <c r="N17" s="233">
        <v>5745</v>
      </c>
      <c r="O17" s="233">
        <v>1125</v>
      </c>
      <c r="P17" s="234">
        <v>19851</v>
      </c>
      <c r="Q17" s="99" t="str">
        <f>IF(A17="","",A17)</f>
        <v>福井</v>
      </c>
    </row>
    <row r="18" spans="1:17" s="2" customFormat="1" ht="21" customHeight="1" x14ac:dyDescent="0.15">
      <c r="A18" s="27" t="s">
        <v>200</v>
      </c>
      <c r="B18" s="228">
        <v>438</v>
      </c>
      <c r="C18" s="228">
        <v>16</v>
      </c>
      <c r="D18" s="228">
        <v>166</v>
      </c>
      <c r="E18" s="228">
        <v>275</v>
      </c>
      <c r="F18" s="228">
        <v>62</v>
      </c>
      <c r="G18" s="228">
        <v>1467</v>
      </c>
      <c r="H18" s="228">
        <v>107</v>
      </c>
      <c r="I18" s="228">
        <v>5</v>
      </c>
      <c r="J18" s="228">
        <v>76</v>
      </c>
      <c r="K18" s="228">
        <v>3</v>
      </c>
      <c r="L18" s="228">
        <v>512</v>
      </c>
      <c r="M18" s="228">
        <v>526</v>
      </c>
      <c r="N18" s="228">
        <v>1730</v>
      </c>
      <c r="O18" s="228">
        <v>376</v>
      </c>
      <c r="P18" s="229">
        <v>5760</v>
      </c>
      <c r="Q18" s="97" t="str">
        <f t="shared" ref="Q18:Q23" si="1">IF(A18="","",A18)</f>
        <v>敦賀</v>
      </c>
    </row>
    <row r="19" spans="1:17" s="2" customFormat="1" ht="21" customHeight="1" x14ac:dyDescent="0.15">
      <c r="A19" s="27" t="s">
        <v>201</v>
      </c>
      <c r="B19" s="228">
        <v>764</v>
      </c>
      <c r="C19" s="228">
        <v>22</v>
      </c>
      <c r="D19" s="228">
        <v>248</v>
      </c>
      <c r="E19" s="228">
        <v>406</v>
      </c>
      <c r="F19" s="228">
        <v>99</v>
      </c>
      <c r="G19" s="228">
        <v>2321</v>
      </c>
      <c r="H19" s="228">
        <v>185</v>
      </c>
      <c r="I19" s="228">
        <v>7</v>
      </c>
      <c r="J19" s="228">
        <v>121</v>
      </c>
      <c r="K19" s="228">
        <v>5</v>
      </c>
      <c r="L19" s="228">
        <v>847</v>
      </c>
      <c r="M19" s="228">
        <v>747</v>
      </c>
      <c r="N19" s="228">
        <v>2766</v>
      </c>
      <c r="O19" s="228">
        <v>666</v>
      </c>
      <c r="P19" s="229">
        <v>9204</v>
      </c>
      <c r="Q19" s="97" t="str">
        <f t="shared" si="1"/>
        <v>武生</v>
      </c>
    </row>
    <row r="20" spans="1:17" s="2" customFormat="1" ht="21" customHeight="1" x14ac:dyDescent="0.15">
      <c r="A20" s="27" t="s">
        <v>202</v>
      </c>
      <c r="B20" s="228">
        <v>238</v>
      </c>
      <c r="C20" s="228">
        <v>9</v>
      </c>
      <c r="D20" s="228">
        <v>65</v>
      </c>
      <c r="E20" s="228">
        <v>163</v>
      </c>
      <c r="F20" s="228">
        <v>28</v>
      </c>
      <c r="G20" s="228">
        <v>1004</v>
      </c>
      <c r="H20" s="228">
        <v>53</v>
      </c>
      <c r="I20" s="228">
        <v>2</v>
      </c>
      <c r="J20" s="228">
        <v>42</v>
      </c>
      <c r="K20" s="228">
        <v>2</v>
      </c>
      <c r="L20" s="228">
        <v>266</v>
      </c>
      <c r="M20" s="228">
        <v>259</v>
      </c>
      <c r="N20" s="228">
        <v>925</v>
      </c>
      <c r="O20" s="228">
        <v>233</v>
      </c>
      <c r="P20" s="229">
        <v>3289</v>
      </c>
      <c r="Q20" s="97" t="str">
        <f t="shared" si="1"/>
        <v>小浜</v>
      </c>
    </row>
    <row r="21" spans="1:17" s="2" customFormat="1" ht="21" customHeight="1" x14ac:dyDescent="0.15">
      <c r="A21" s="27" t="s">
        <v>203</v>
      </c>
      <c r="B21" s="228">
        <v>321</v>
      </c>
      <c r="C21" s="228">
        <v>7</v>
      </c>
      <c r="D21" s="228">
        <v>78</v>
      </c>
      <c r="E21" s="228">
        <v>128</v>
      </c>
      <c r="F21" s="228">
        <v>32</v>
      </c>
      <c r="G21" s="228">
        <v>873</v>
      </c>
      <c r="H21" s="228">
        <v>53</v>
      </c>
      <c r="I21" s="228">
        <v>3</v>
      </c>
      <c r="J21" s="228">
        <v>34</v>
      </c>
      <c r="K21" s="228">
        <v>1</v>
      </c>
      <c r="L21" s="228">
        <v>275</v>
      </c>
      <c r="M21" s="228">
        <v>239</v>
      </c>
      <c r="N21" s="228">
        <v>853</v>
      </c>
      <c r="O21" s="228">
        <v>251</v>
      </c>
      <c r="P21" s="229">
        <v>3148</v>
      </c>
      <c r="Q21" s="97" t="str">
        <f t="shared" si="1"/>
        <v>大野</v>
      </c>
    </row>
    <row r="22" spans="1:17" s="2" customFormat="1" ht="21" customHeight="1" x14ac:dyDescent="0.15">
      <c r="A22" s="111" t="s">
        <v>204</v>
      </c>
      <c r="B22" s="235">
        <v>417</v>
      </c>
      <c r="C22" s="235">
        <v>19</v>
      </c>
      <c r="D22" s="235">
        <v>173</v>
      </c>
      <c r="E22" s="235">
        <v>255</v>
      </c>
      <c r="F22" s="235">
        <v>70</v>
      </c>
      <c r="G22" s="235">
        <v>1438</v>
      </c>
      <c r="H22" s="235">
        <v>113</v>
      </c>
      <c r="I22" s="235">
        <v>4</v>
      </c>
      <c r="J22" s="235">
        <v>83</v>
      </c>
      <c r="K22" s="235">
        <v>3</v>
      </c>
      <c r="L22" s="235">
        <v>572</v>
      </c>
      <c r="M22" s="235">
        <v>538</v>
      </c>
      <c r="N22" s="235">
        <v>1776</v>
      </c>
      <c r="O22" s="235">
        <v>466</v>
      </c>
      <c r="P22" s="236">
        <v>5927</v>
      </c>
      <c r="Q22" s="97" t="str">
        <f t="shared" si="1"/>
        <v>三国</v>
      </c>
    </row>
    <row r="23" spans="1:17" s="3" customFormat="1" ht="21" customHeight="1" x14ac:dyDescent="0.15">
      <c r="A23" s="15" t="s">
        <v>205</v>
      </c>
      <c r="B23" s="230">
        <v>3625</v>
      </c>
      <c r="C23" s="230">
        <v>140</v>
      </c>
      <c r="D23" s="230">
        <v>1209</v>
      </c>
      <c r="E23" s="230">
        <v>2053</v>
      </c>
      <c r="F23" s="230">
        <v>567</v>
      </c>
      <c r="G23" s="230">
        <v>13123</v>
      </c>
      <c r="H23" s="230">
        <v>1102</v>
      </c>
      <c r="I23" s="230">
        <v>38</v>
      </c>
      <c r="J23" s="230">
        <v>680</v>
      </c>
      <c r="K23" s="230">
        <v>25</v>
      </c>
      <c r="L23" s="230">
        <v>3987</v>
      </c>
      <c r="M23" s="230">
        <v>3717</v>
      </c>
      <c r="N23" s="230">
        <v>13795</v>
      </c>
      <c r="O23" s="230">
        <v>3117</v>
      </c>
      <c r="P23" s="230">
        <v>47179</v>
      </c>
      <c r="Q23" s="98" t="str">
        <f t="shared" si="1"/>
        <v>福井県計</v>
      </c>
    </row>
    <row r="24" spans="1:17" s="9" customFormat="1" ht="21" customHeight="1" thickBot="1" x14ac:dyDescent="0.2">
      <c r="A24" s="11"/>
      <c r="B24" s="237"/>
      <c r="C24" s="237"/>
      <c r="D24" s="237"/>
      <c r="E24" s="237"/>
      <c r="F24" s="237"/>
      <c r="G24" s="237"/>
      <c r="H24" s="237"/>
      <c r="I24" s="237"/>
      <c r="J24" s="237"/>
      <c r="K24" s="237"/>
      <c r="L24" s="237"/>
      <c r="M24" s="237"/>
      <c r="N24" s="237"/>
      <c r="O24" s="237"/>
      <c r="P24" s="237"/>
      <c r="Q24" s="92"/>
    </row>
    <row r="25" spans="1:17" s="3" customFormat="1" ht="21" customHeight="1" thickTop="1" thickBot="1" x14ac:dyDescent="0.2">
      <c r="A25" s="28" t="s">
        <v>26</v>
      </c>
      <c r="B25" s="238">
        <v>15655</v>
      </c>
      <c r="C25" s="238">
        <v>502</v>
      </c>
      <c r="D25" s="238">
        <v>6245</v>
      </c>
      <c r="E25" s="238">
        <v>8020</v>
      </c>
      <c r="F25" s="238">
        <v>2089</v>
      </c>
      <c r="G25" s="238">
        <v>55737</v>
      </c>
      <c r="H25" s="238">
        <v>5485</v>
      </c>
      <c r="I25" s="238">
        <v>175</v>
      </c>
      <c r="J25" s="238">
        <v>3449</v>
      </c>
      <c r="K25" s="238">
        <v>100</v>
      </c>
      <c r="L25" s="238">
        <v>15683</v>
      </c>
      <c r="M25" s="238">
        <v>17202</v>
      </c>
      <c r="N25" s="238">
        <v>56649</v>
      </c>
      <c r="O25" s="238">
        <v>10398</v>
      </c>
      <c r="P25" s="238">
        <v>197387</v>
      </c>
      <c r="Q25" s="93" t="s">
        <v>27</v>
      </c>
    </row>
    <row r="26" spans="1:17" x14ac:dyDescent="0.15">
      <c r="A26" s="1" t="s">
        <v>114</v>
      </c>
    </row>
    <row r="27" spans="1:17" x14ac:dyDescent="0.15">
      <c r="A27" s="1" t="s">
        <v>115</v>
      </c>
    </row>
    <row r="29" spans="1:17" x14ac:dyDescent="0.15">
      <c r="B29" s="224"/>
    </row>
    <row r="32" spans="1:17" x14ac:dyDescent="0.15">
      <c r="O32" s="114"/>
    </row>
  </sheetData>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酒税３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abSelected="1" view="pageBreakPreview" topLeftCell="A4" zoomScale="85" zoomScaleNormal="90" zoomScaleSheetLayoutView="85" workbookViewId="0">
      <selection activeCell="C19" sqref="C19:C20"/>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38" bestFit="1" customWidth="1"/>
    <col min="24" max="24" width="7" style="2" customWidth="1"/>
    <col min="25" max="16384" width="5.875" style="2"/>
  </cols>
  <sheetData>
    <row r="1" spans="1:24" ht="15" x14ac:dyDescent="0.15">
      <c r="A1" s="291" t="s">
        <v>30</v>
      </c>
      <c r="B1" s="291"/>
      <c r="C1" s="291"/>
      <c r="D1" s="291"/>
      <c r="E1" s="291"/>
      <c r="F1" s="291"/>
      <c r="G1" s="291"/>
      <c r="H1" s="291"/>
      <c r="I1" s="291"/>
      <c r="J1" s="291"/>
      <c r="K1" s="291"/>
      <c r="L1" s="291"/>
      <c r="M1" s="291"/>
      <c r="N1" s="291"/>
      <c r="O1" s="291"/>
      <c r="P1" s="291"/>
      <c r="Q1" s="291"/>
      <c r="R1" s="291"/>
      <c r="S1" s="291"/>
      <c r="T1" s="291"/>
      <c r="U1" s="291"/>
      <c r="V1" s="291"/>
      <c r="W1" s="291"/>
      <c r="X1" s="291"/>
    </row>
    <row r="2" spans="1:24" ht="12" customHeight="1" thickBot="1" x14ac:dyDescent="0.2">
      <c r="A2" s="2" t="s">
        <v>31</v>
      </c>
    </row>
    <row r="3" spans="1:24" ht="17.100000000000001" customHeight="1" x14ac:dyDescent="0.15">
      <c r="A3" s="292" t="s">
        <v>63</v>
      </c>
      <c r="B3" s="303"/>
      <c r="C3" s="296" t="s">
        <v>64</v>
      </c>
      <c r="D3" s="296" t="s">
        <v>65</v>
      </c>
      <c r="E3" s="296" t="s">
        <v>66</v>
      </c>
      <c r="F3" s="296" t="s">
        <v>67</v>
      </c>
      <c r="G3" s="312" t="s">
        <v>68</v>
      </c>
      <c r="H3" s="313"/>
      <c r="I3" s="313"/>
      <c r="J3" s="313"/>
      <c r="K3" s="313"/>
      <c r="L3" s="313"/>
      <c r="M3" s="313"/>
      <c r="N3" s="313"/>
      <c r="O3" s="313"/>
      <c r="P3" s="313"/>
      <c r="Q3" s="313"/>
      <c r="R3" s="313"/>
      <c r="S3" s="314"/>
      <c r="T3" s="296" t="s">
        <v>69</v>
      </c>
      <c r="U3" s="296" t="s">
        <v>70</v>
      </c>
      <c r="V3" s="316" t="s">
        <v>71</v>
      </c>
      <c r="W3" s="317"/>
      <c r="X3" s="318"/>
    </row>
    <row r="4" spans="1:24" ht="17.100000000000001" customHeight="1" x14ac:dyDescent="0.15">
      <c r="A4" s="324"/>
      <c r="B4" s="325"/>
      <c r="C4" s="297"/>
      <c r="D4" s="315"/>
      <c r="E4" s="315"/>
      <c r="F4" s="315"/>
      <c r="G4" s="39" t="s">
        <v>72</v>
      </c>
      <c r="H4" s="39" t="s">
        <v>73</v>
      </c>
      <c r="I4" s="39" t="s">
        <v>74</v>
      </c>
      <c r="J4" s="40" t="s">
        <v>75</v>
      </c>
      <c r="K4" s="40" t="s">
        <v>76</v>
      </c>
      <c r="L4" s="40" t="s">
        <v>77</v>
      </c>
      <c r="M4" s="40" t="s">
        <v>78</v>
      </c>
      <c r="N4" s="40" t="s">
        <v>79</v>
      </c>
      <c r="O4" s="40" t="s">
        <v>80</v>
      </c>
      <c r="P4" s="40" t="s">
        <v>81</v>
      </c>
      <c r="Q4" s="40" t="s">
        <v>82</v>
      </c>
      <c r="R4" s="41" t="s">
        <v>32</v>
      </c>
      <c r="S4" s="42" t="s">
        <v>33</v>
      </c>
      <c r="T4" s="297"/>
      <c r="U4" s="297"/>
      <c r="V4" s="319"/>
      <c r="W4" s="320"/>
      <c r="X4" s="321"/>
    </row>
    <row r="5" spans="1:24" s="9" customFormat="1" ht="13.5" customHeight="1" x14ac:dyDescent="0.15">
      <c r="A5" s="43"/>
      <c r="B5" s="44"/>
      <c r="C5" s="45" t="s">
        <v>34</v>
      </c>
      <c r="D5" s="45" t="s">
        <v>34</v>
      </c>
      <c r="E5" s="45" t="s">
        <v>34</v>
      </c>
      <c r="F5" s="45" t="s">
        <v>34</v>
      </c>
      <c r="G5" s="46" t="s">
        <v>35</v>
      </c>
      <c r="H5" s="46" t="s">
        <v>35</v>
      </c>
      <c r="I5" s="46" t="s">
        <v>35</v>
      </c>
      <c r="J5" s="45" t="s">
        <v>34</v>
      </c>
      <c r="K5" s="45" t="s">
        <v>34</v>
      </c>
      <c r="L5" s="45" t="s">
        <v>34</v>
      </c>
      <c r="M5" s="45" t="s">
        <v>34</v>
      </c>
      <c r="N5" s="45" t="s">
        <v>34</v>
      </c>
      <c r="O5" s="45" t="s">
        <v>34</v>
      </c>
      <c r="P5" s="45" t="s">
        <v>34</v>
      </c>
      <c r="Q5" s="45" t="s">
        <v>34</v>
      </c>
      <c r="R5" s="45" t="s">
        <v>34</v>
      </c>
      <c r="S5" s="45" t="s">
        <v>34</v>
      </c>
      <c r="T5" s="45" t="s">
        <v>34</v>
      </c>
      <c r="U5" s="45" t="s">
        <v>34</v>
      </c>
      <c r="V5" s="310" t="s">
        <v>36</v>
      </c>
      <c r="W5" s="311"/>
      <c r="X5" s="47" t="s">
        <v>37</v>
      </c>
    </row>
    <row r="6" spans="1:24" ht="21" customHeight="1" x14ac:dyDescent="0.15">
      <c r="A6" s="326" t="s">
        <v>3</v>
      </c>
      <c r="B6" s="327"/>
      <c r="C6" s="122">
        <v>103</v>
      </c>
      <c r="D6" s="122">
        <v>1</v>
      </c>
      <c r="E6" s="122">
        <v>2</v>
      </c>
      <c r="F6" s="122">
        <v>0</v>
      </c>
      <c r="G6" s="139">
        <v>16</v>
      </c>
      <c r="H6" s="139">
        <v>5</v>
      </c>
      <c r="I6" s="139">
        <v>39</v>
      </c>
      <c r="J6" s="122">
        <v>5</v>
      </c>
      <c r="K6" s="122">
        <v>8</v>
      </c>
      <c r="L6" s="122">
        <v>9</v>
      </c>
      <c r="M6" s="122">
        <v>5</v>
      </c>
      <c r="N6" s="122">
        <v>1</v>
      </c>
      <c r="O6" s="122">
        <v>0</v>
      </c>
      <c r="P6" s="122">
        <v>0</v>
      </c>
      <c r="Q6" s="122">
        <v>0</v>
      </c>
      <c r="R6" s="139">
        <v>14</v>
      </c>
      <c r="S6" s="139">
        <v>102</v>
      </c>
      <c r="T6" s="140">
        <v>6</v>
      </c>
      <c r="U6" s="122">
        <v>101</v>
      </c>
      <c r="V6" s="208" t="s">
        <v>235</v>
      </c>
      <c r="W6" s="141">
        <v>6</v>
      </c>
      <c r="X6" s="142">
        <v>102</v>
      </c>
    </row>
    <row r="7" spans="1:24" ht="21" customHeight="1" x14ac:dyDescent="0.15">
      <c r="A7" s="322" t="s">
        <v>4</v>
      </c>
      <c r="B7" s="328"/>
      <c r="C7" s="126">
        <v>3</v>
      </c>
      <c r="D7" s="126">
        <v>0</v>
      </c>
      <c r="E7" s="126">
        <v>0</v>
      </c>
      <c r="F7" s="126">
        <v>0</v>
      </c>
      <c r="G7" s="143">
        <v>0</v>
      </c>
      <c r="H7" s="143">
        <v>1</v>
      </c>
      <c r="I7" s="143">
        <v>1</v>
      </c>
      <c r="J7" s="126">
        <v>0</v>
      </c>
      <c r="K7" s="126">
        <v>0</v>
      </c>
      <c r="L7" s="126">
        <v>0</v>
      </c>
      <c r="M7" s="126">
        <v>0</v>
      </c>
      <c r="N7" s="126">
        <v>0</v>
      </c>
      <c r="O7" s="126">
        <v>0</v>
      </c>
      <c r="P7" s="126">
        <v>0</v>
      </c>
      <c r="Q7" s="126">
        <v>0</v>
      </c>
      <c r="R7" s="143">
        <v>1</v>
      </c>
      <c r="S7" s="143">
        <v>3</v>
      </c>
      <c r="T7" s="144">
        <v>0</v>
      </c>
      <c r="U7" s="144">
        <v>0</v>
      </c>
      <c r="V7" s="209" t="s">
        <v>235</v>
      </c>
      <c r="W7" s="145">
        <v>0</v>
      </c>
      <c r="X7" s="146">
        <v>3</v>
      </c>
    </row>
    <row r="8" spans="1:24" ht="21" customHeight="1" x14ac:dyDescent="0.15">
      <c r="A8" s="322" t="s">
        <v>214</v>
      </c>
      <c r="B8" s="323"/>
      <c r="C8" s="126">
        <v>5</v>
      </c>
      <c r="D8" s="126">
        <v>0</v>
      </c>
      <c r="E8" s="126">
        <v>0</v>
      </c>
      <c r="F8" s="126">
        <v>0</v>
      </c>
      <c r="G8" s="143">
        <v>1</v>
      </c>
      <c r="H8" s="143">
        <v>0</v>
      </c>
      <c r="I8" s="143">
        <v>0</v>
      </c>
      <c r="J8" s="126">
        <v>0</v>
      </c>
      <c r="K8" s="126">
        <v>0</v>
      </c>
      <c r="L8" s="126">
        <v>1</v>
      </c>
      <c r="M8" s="126">
        <v>0</v>
      </c>
      <c r="N8" s="126">
        <v>0</v>
      </c>
      <c r="O8" s="126">
        <v>0</v>
      </c>
      <c r="P8" s="126">
        <v>0</v>
      </c>
      <c r="Q8" s="126">
        <v>0</v>
      </c>
      <c r="R8" s="143">
        <v>3</v>
      </c>
      <c r="S8" s="143">
        <v>5</v>
      </c>
      <c r="T8" s="144">
        <v>2</v>
      </c>
      <c r="U8" s="126">
        <v>1</v>
      </c>
      <c r="V8" s="209" t="s">
        <v>235</v>
      </c>
      <c r="W8" s="145">
        <v>2</v>
      </c>
      <c r="X8" s="146">
        <v>5</v>
      </c>
    </row>
    <row r="9" spans="1:24" ht="21" customHeight="1" x14ac:dyDescent="0.15">
      <c r="A9" s="322" t="s">
        <v>215</v>
      </c>
      <c r="B9" s="323"/>
      <c r="C9" s="126">
        <v>13</v>
      </c>
      <c r="D9" s="126">
        <v>1</v>
      </c>
      <c r="E9" s="126">
        <v>0</v>
      </c>
      <c r="F9" s="126">
        <v>1</v>
      </c>
      <c r="G9" s="143">
        <v>7</v>
      </c>
      <c r="H9" s="143">
        <v>1</v>
      </c>
      <c r="I9" s="143">
        <v>0</v>
      </c>
      <c r="J9" s="126">
        <v>1</v>
      </c>
      <c r="K9" s="126">
        <v>0</v>
      </c>
      <c r="L9" s="126">
        <v>0</v>
      </c>
      <c r="M9" s="126">
        <v>0</v>
      </c>
      <c r="N9" s="126">
        <v>0</v>
      </c>
      <c r="O9" s="126">
        <v>0</v>
      </c>
      <c r="P9" s="126">
        <v>0</v>
      </c>
      <c r="Q9" s="126">
        <v>0</v>
      </c>
      <c r="R9" s="143">
        <v>4</v>
      </c>
      <c r="S9" s="143">
        <v>13</v>
      </c>
      <c r="T9" s="144">
        <v>2</v>
      </c>
      <c r="U9" s="126">
        <v>4</v>
      </c>
      <c r="V9" s="209" t="s">
        <v>235</v>
      </c>
      <c r="W9" s="145">
        <v>2</v>
      </c>
      <c r="X9" s="146">
        <v>13</v>
      </c>
    </row>
    <row r="10" spans="1:24" ht="21" customHeight="1" x14ac:dyDescent="0.15">
      <c r="A10" s="322" t="s">
        <v>6</v>
      </c>
      <c r="B10" s="328"/>
      <c r="C10" s="126">
        <v>4</v>
      </c>
      <c r="D10" s="126">
        <v>0</v>
      </c>
      <c r="E10" s="126">
        <v>0</v>
      </c>
      <c r="F10" s="126">
        <v>0</v>
      </c>
      <c r="G10" s="143">
        <v>2</v>
      </c>
      <c r="H10" s="143">
        <v>0</v>
      </c>
      <c r="I10" s="143">
        <v>1</v>
      </c>
      <c r="J10" s="126">
        <v>0</v>
      </c>
      <c r="K10" s="126">
        <v>0</v>
      </c>
      <c r="L10" s="126">
        <v>0</v>
      </c>
      <c r="M10" s="126">
        <v>0</v>
      </c>
      <c r="N10" s="126">
        <v>0</v>
      </c>
      <c r="O10" s="126">
        <v>0</v>
      </c>
      <c r="P10" s="126">
        <v>0</v>
      </c>
      <c r="Q10" s="126">
        <v>0</v>
      </c>
      <c r="R10" s="143">
        <v>1</v>
      </c>
      <c r="S10" s="143">
        <v>4</v>
      </c>
      <c r="T10" s="144">
        <v>0</v>
      </c>
      <c r="U10" s="144">
        <v>0</v>
      </c>
      <c r="V10" s="209" t="s">
        <v>235</v>
      </c>
      <c r="W10" s="145">
        <v>0</v>
      </c>
      <c r="X10" s="146">
        <v>4</v>
      </c>
    </row>
    <row r="11" spans="1:24" ht="21" customHeight="1" x14ac:dyDescent="0.15">
      <c r="A11" s="322" t="s">
        <v>7</v>
      </c>
      <c r="B11" s="328"/>
      <c r="C11" s="126">
        <v>19</v>
      </c>
      <c r="D11" s="126">
        <v>1</v>
      </c>
      <c r="E11" s="126">
        <v>0</v>
      </c>
      <c r="F11" s="126">
        <v>0</v>
      </c>
      <c r="G11" s="143">
        <v>4</v>
      </c>
      <c r="H11" s="143">
        <v>3</v>
      </c>
      <c r="I11" s="143">
        <v>3</v>
      </c>
      <c r="J11" s="126">
        <v>3</v>
      </c>
      <c r="K11" s="126">
        <v>0</v>
      </c>
      <c r="L11" s="126">
        <v>1</v>
      </c>
      <c r="M11" s="126">
        <v>0</v>
      </c>
      <c r="N11" s="126">
        <v>0</v>
      </c>
      <c r="O11" s="126">
        <v>0</v>
      </c>
      <c r="P11" s="126">
        <v>0</v>
      </c>
      <c r="Q11" s="126">
        <v>0</v>
      </c>
      <c r="R11" s="143">
        <v>6</v>
      </c>
      <c r="S11" s="143">
        <v>20</v>
      </c>
      <c r="T11" s="144">
        <v>5</v>
      </c>
      <c r="U11" s="126">
        <v>11</v>
      </c>
      <c r="V11" s="209" t="s">
        <v>235</v>
      </c>
      <c r="W11" s="145">
        <v>4</v>
      </c>
      <c r="X11" s="146">
        <v>19</v>
      </c>
    </row>
    <row r="12" spans="1:24" ht="21" customHeight="1" x14ac:dyDescent="0.15">
      <c r="A12" s="322" t="s">
        <v>8</v>
      </c>
      <c r="B12" s="323"/>
      <c r="C12" s="126">
        <v>14</v>
      </c>
      <c r="D12" s="126">
        <v>0</v>
      </c>
      <c r="E12" s="126">
        <v>1</v>
      </c>
      <c r="F12" s="126">
        <v>0</v>
      </c>
      <c r="G12" s="143">
        <v>0</v>
      </c>
      <c r="H12" s="143">
        <v>1</v>
      </c>
      <c r="I12" s="143">
        <v>4</v>
      </c>
      <c r="J12" s="126">
        <v>0</v>
      </c>
      <c r="K12" s="126">
        <v>1</v>
      </c>
      <c r="L12" s="126">
        <v>0</v>
      </c>
      <c r="M12" s="126">
        <v>0</v>
      </c>
      <c r="N12" s="126">
        <v>0</v>
      </c>
      <c r="O12" s="126">
        <v>0</v>
      </c>
      <c r="P12" s="126">
        <v>0</v>
      </c>
      <c r="Q12" s="126">
        <v>0</v>
      </c>
      <c r="R12" s="143">
        <v>7</v>
      </c>
      <c r="S12" s="143">
        <v>13</v>
      </c>
      <c r="T12" s="144">
        <v>5</v>
      </c>
      <c r="U12" s="126">
        <v>6</v>
      </c>
      <c r="V12" s="209" t="s">
        <v>235</v>
      </c>
      <c r="W12" s="145">
        <v>5</v>
      </c>
      <c r="X12" s="146">
        <v>13</v>
      </c>
    </row>
    <row r="13" spans="1:24" ht="21" customHeight="1" x14ac:dyDescent="0.15">
      <c r="A13" s="322" t="s">
        <v>19</v>
      </c>
      <c r="B13" s="323"/>
      <c r="C13" s="126">
        <v>4</v>
      </c>
      <c r="D13" s="126">
        <v>0</v>
      </c>
      <c r="E13" s="126">
        <v>1</v>
      </c>
      <c r="F13" s="126">
        <v>0</v>
      </c>
      <c r="G13" s="143">
        <v>1</v>
      </c>
      <c r="H13" s="143">
        <v>0</v>
      </c>
      <c r="I13" s="143">
        <v>0</v>
      </c>
      <c r="J13" s="126">
        <v>0</v>
      </c>
      <c r="K13" s="126">
        <v>0</v>
      </c>
      <c r="L13" s="126">
        <v>0</v>
      </c>
      <c r="M13" s="126">
        <v>0</v>
      </c>
      <c r="N13" s="126">
        <v>0</v>
      </c>
      <c r="O13" s="126">
        <v>0</v>
      </c>
      <c r="P13" s="126">
        <v>0</v>
      </c>
      <c r="Q13" s="126">
        <v>0</v>
      </c>
      <c r="R13" s="143">
        <v>2</v>
      </c>
      <c r="S13" s="143">
        <v>3</v>
      </c>
      <c r="T13" s="144">
        <v>1</v>
      </c>
      <c r="U13" s="126">
        <v>0</v>
      </c>
      <c r="V13" s="209" t="s">
        <v>235</v>
      </c>
      <c r="W13" s="145">
        <v>1</v>
      </c>
      <c r="X13" s="146">
        <v>3</v>
      </c>
    </row>
    <row r="14" spans="1:24" ht="21" customHeight="1" x14ac:dyDescent="0.15">
      <c r="A14" s="322" t="s">
        <v>9</v>
      </c>
      <c r="B14" s="323"/>
      <c r="C14" s="126">
        <v>2</v>
      </c>
      <c r="D14" s="126">
        <v>0</v>
      </c>
      <c r="E14" s="126">
        <v>0</v>
      </c>
      <c r="F14" s="126">
        <v>0</v>
      </c>
      <c r="G14" s="143">
        <v>0</v>
      </c>
      <c r="H14" s="143">
        <v>0</v>
      </c>
      <c r="I14" s="143">
        <v>1</v>
      </c>
      <c r="J14" s="126">
        <v>0</v>
      </c>
      <c r="K14" s="126">
        <v>0</v>
      </c>
      <c r="L14" s="126">
        <v>0</v>
      </c>
      <c r="M14" s="126">
        <v>0</v>
      </c>
      <c r="N14" s="126">
        <v>0</v>
      </c>
      <c r="O14" s="126">
        <v>0</v>
      </c>
      <c r="P14" s="126">
        <v>0</v>
      </c>
      <c r="Q14" s="126">
        <v>0</v>
      </c>
      <c r="R14" s="143">
        <v>1</v>
      </c>
      <c r="S14" s="143">
        <v>2</v>
      </c>
      <c r="T14" s="144">
        <v>1</v>
      </c>
      <c r="U14" s="126">
        <v>0</v>
      </c>
      <c r="V14" s="209" t="s">
        <v>235</v>
      </c>
      <c r="W14" s="145">
        <v>1</v>
      </c>
      <c r="X14" s="146">
        <v>2</v>
      </c>
    </row>
    <row r="15" spans="1:24" ht="21" customHeight="1" x14ac:dyDescent="0.15">
      <c r="A15" s="322" t="s">
        <v>20</v>
      </c>
      <c r="B15" s="323"/>
      <c r="C15" s="126">
        <v>6</v>
      </c>
      <c r="D15" s="126">
        <v>0</v>
      </c>
      <c r="E15" s="126">
        <v>0</v>
      </c>
      <c r="F15" s="126">
        <v>0</v>
      </c>
      <c r="G15" s="143">
        <v>0</v>
      </c>
      <c r="H15" s="143">
        <v>0</v>
      </c>
      <c r="I15" s="143">
        <v>0</v>
      </c>
      <c r="J15" s="126">
        <v>0</v>
      </c>
      <c r="K15" s="126">
        <v>0</v>
      </c>
      <c r="L15" s="126">
        <v>0</v>
      </c>
      <c r="M15" s="126">
        <v>0</v>
      </c>
      <c r="N15" s="126">
        <v>0</v>
      </c>
      <c r="O15" s="126">
        <v>0</v>
      </c>
      <c r="P15" s="126">
        <v>0</v>
      </c>
      <c r="Q15" s="126">
        <v>0</v>
      </c>
      <c r="R15" s="143">
        <v>6</v>
      </c>
      <c r="S15" s="143">
        <v>6</v>
      </c>
      <c r="T15" s="144">
        <v>3</v>
      </c>
      <c r="U15" s="126">
        <v>0</v>
      </c>
      <c r="V15" s="209" t="s">
        <v>235</v>
      </c>
      <c r="W15" s="145">
        <v>3</v>
      </c>
      <c r="X15" s="146">
        <v>6</v>
      </c>
    </row>
    <row r="16" spans="1:24" ht="21" customHeight="1" x14ac:dyDescent="0.15">
      <c r="A16" s="322" t="s">
        <v>39</v>
      </c>
      <c r="B16" s="323"/>
      <c r="C16" s="126">
        <v>3</v>
      </c>
      <c r="D16" s="126">
        <v>0</v>
      </c>
      <c r="E16" s="126">
        <v>0</v>
      </c>
      <c r="F16" s="126">
        <v>0</v>
      </c>
      <c r="G16" s="143">
        <v>0</v>
      </c>
      <c r="H16" s="143">
        <v>1</v>
      </c>
      <c r="I16" s="143">
        <v>0</v>
      </c>
      <c r="J16" s="126">
        <v>0</v>
      </c>
      <c r="K16" s="126">
        <v>0</v>
      </c>
      <c r="L16" s="126">
        <v>0</v>
      </c>
      <c r="M16" s="126">
        <v>0</v>
      </c>
      <c r="N16" s="126">
        <v>0</v>
      </c>
      <c r="O16" s="126">
        <v>0</v>
      </c>
      <c r="P16" s="126">
        <v>0</v>
      </c>
      <c r="Q16" s="126">
        <v>0</v>
      </c>
      <c r="R16" s="143">
        <v>2</v>
      </c>
      <c r="S16" s="143">
        <v>3</v>
      </c>
      <c r="T16" s="144">
        <v>0</v>
      </c>
      <c r="U16" s="144">
        <v>0</v>
      </c>
      <c r="V16" s="209" t="s">
        <v>235</v>
      </c>
      <c r="W16" s="145">
        <v>0</v>
      </c>
      <c r="X16" s="146">
        <v>3</v>
      </c>
    </row>
    <row r="17" spans="1:24" ht="21" customHeight="1" x14ac:dyDescent="0.15">
      <c r="A17" s="322" t="s">
        <v>10</v>
      </c>
      <c r="B17" s="323"/>
      <c r="C17" s="126">
        <v>14</v>
      </c>
      <c r="D17" s="126">
        <v>0</v>
      </c>
      <c r="E17" s="126">
        <v>0</v>
      </c>
      <c r="F17" s="126">
        <v>1</v>
      </c>
      <c r="G17" s="143">
        <v>4</v>
      </c>
      <c r="H17" s="143">
        <v>2</v>
      </c>
      <c r="I17" s="143">
        <v>1</v>
      </c>
      <c r="J17" s="126">
        <v>0</v>
      </c>
      <c r="K17" s="126">
        <v>0</v>
      </c>
      <c r="L17" s="126">
        <v>0</v>
      </c>
      <c r="M17" s="126">
        <v>0</v>
      </c>
      <c r="N17" s="126">
        <v>0</v>
      </c>
      <c r="O17" s="126">
        <v>0</v>
      </c>
      <c r="P17" s="126">
        <v>0</v>
      </c>
      <c r="Q17" s="126">
        <v>0</v>
      </c>
      <c r="R17" s="143">
        <v>6</v>
      </c>
      <c r="S17" s="143">
        <v>13</v>
      </c>
      <c r="T17" s="144">
        <v>1</v>
      </c>
      <c r="U17" s="126">
        <v>2</v>
      </c>
      <c r="V17" s="209" t="s">
        <v>235</v>
      </c>
      <c r="W17" s="145">
        <v>1</v>
      </c>
      <c r="X17" s="146">
        <v>13</v>
      </c>
    </row>
    <row r="18" spans="1:24" ht="21" customHeight="1" x14ac:dyDescent="0.15">
      <c r="A18" s="322" t="s">
        <v>97</v>
      </c>
      <c r="B18" s="323"/>
      <c r="C18" s="126">
        <v>19</v>
      </c>
      <c r="D18" s="126">
        <v>0</v>
      </c>
      <c r="E18" s="126">
        <v>0</v>
      </c>
      <c r="F18" s="126">
        <v>0</v>
      </c>
      <c r="G18" s="143">
        <v>14</v>
      </c>
      <c r="H18" s="143">
        <v>0</v>
      </c>
      <c r="I18" s="143">
        <v>0</v>
      </c>
      <c r="J18" s="126">
        <v>0</v>
      </c>
      <c r="K18" s="126">
        <v>0</v>
      </c>
      <c r="L18" s="126">
        <v>0</v>
      </c>
      <c r="M18" s="126">
        <v>0</v>
      </c>
      <c r="N18" s="126">
        <v>0</v>
      </c>
      <c r="O18" s="126">
        <v>0</v>
      </c>
      <c r="P18" s="126">
        <v>0</v>
      </c>
      <c r="Q18" s="126">
        <v>0</v>
      </c>
      <c r="R18" s="143">
        <v>5</v>
      </c>
      <c r="S18" s="143">
        <v>19</v>
      </c>
      <c r="T18" s="144">
        <v>2</v>
      </c>
      <c r="U18" s="126">
        <v>11</v>
      </c>
      <c r="V18" s="209" t="s">
        <v>235</v>
      </c>
      <c r="W18" s="145">
        <v>2</v>
      </c>
      <c r="X18" s="146">
        <v>19</v>
      </c>
    </row>
    <row r="19" spans="1:24" ht="21" customHeight="1" x14ac:dyDescent="0.15">
      <c r="A19" s="322" t="s">
        <v>38</v>
      </c>
      <c r="B19" s="323"/>
      <c r="C19" s="126">
        <v>10</v>
      </c>
      <c r="D19" s="126">
        <v>0</v>
      </c>
      <c r="E19" s="126">
        <v>0</v>
      </c>
      <c r="F19" s="126">
        <v>0</v>
      </c>
      <c r="G19" s="143">
        <v>2</v>
      </c>
      <c r="H19" s="143">
        <v>0</v>
      </c>
      <c r="I19" s="143">
        <v>0</v>
      </c>
      <c r="J19" s="126">
        <v>0</v>
      </c>
      <c r="K19" s="126">
        <v>0</v>
      </c>
      <c r="L19" s="126">
        <v>0</v>
      </c>
      <c r="M19" s="126">
        <v>0</v>
      </c>
      <c r="N19" s="126">
        <v>0</v>
      </c>
      <c r="O19" s="126">
        <v>0</v>
      </c>
      <c r="P19" s="126">
        <v>0</v>
      </c>
      <c r="Q19" s="126">
        <v>0</v>
      </c>
      <c r="R19" s="143">
        <v>8</v>
      </c>
      <c r="S19" s="143">
        <v>10</v>
      </c>
      <c r="T19" s="144">
        <v>2</v>
      </c>
      <c r="U19" s="126">
        <v>0</v>
      </c>
      <c r="V19" s="209" t="s">
        <v>235</v>
      </c>
      <c r="W19" s="145">
        <v>2</v>
      </c>
      <c r="X19" s="146">
        <v>10</v>
      </c>
    </row>
    <row r="20" spans="1:24" ht="21" customHeight="1" x14ac:dyDescent="0.15">
      <c r="A20" s="322" t="s">
        <v>165</v>
      </c>
      <c r="B20" s="328"/>
      <c r="C20" s="126">
        <v>43</v>
      </c>
      <c r="D20" s="126">
        <v>2</v>
      </c>
      <c r="E20" s="126">
        <v>1</v>
      </c>
      <c r="F20" s="126">
        <v>0</v>
      </c>
      <c r="G20" s="143">
        <v>16</v>
      </c>
      <c r="H20" s="143">
        <v>3</v>
      </c>
      <c r="I20" s="143">
        <v>7</v>
      </c>
      <c r="J20" s="126">
        <v>0</v>
      </c>
      <c r="K20" s="126">
        <v>0</v>
      </c>
      <c r="L20" s="126">
        <v>1</v>
      </c>
      <c r="M20" s="126">
        <v>0</v>
      </c>
      <c r="N20" s="126">
        <v>0</v>
      </c>
      <c r="O20" s="126">
        <v>0</v>
      </c>
      <c r="P20" s="126">
        <v>0</v>
      </c>
      <c r="Q20" s="126">
        <v>0</v>
      </c>
      <c r="R20" s="143">
        <v>17</v>
      </c>
      <c r="S20" s="143">
        <v>44</v>
      </c>
      <c r="T20" s="144">
        <v>4</v>
      </c>
      <c r="U20" s="126">
        <v>5</v>
      </c>
      <c r="V20" s="209" t="s">
        <v>235</v>
      </c>
      <c r="W20" s="145">
        <v>4</v>
      </c>
      <c r="X20" s="146">
        <v>43</v>
      </c>
    </row>
    <row r="21" spans="1:24" ht="21" customHeight="1" x14ac:dyDescent="0.15">
      <c r="A21" s="322" t="s">
        <v>166</v>
      </c>
      <c r="B21" s="323"/>
      <c r="C21" s="126">
        <v>0</v>
      </c>
      <c r="D21" s="126">
        <v>0</v>
      </c>
      <c r="E21" s="126">
        <v>0</v>
      </c>
      <c r="F21" s="126">
        <v>0</v>
      </c>
      <c r="G21" s="143">
        <v>0</v>
      </c>
      <c r="H21" s="143">
        <v>0</v>
      </c>
      <c r="I21" s="143">
        <v>0</v>
      </c>
      <c r="J21" s="126">
        <v>0</v>
      </c>
      <c r="K21" s="126">
        <v>0</v>
      </c>
      <c r="L21" s="126">
        <v>0</v>
      </c>
      <c r="M21" s="126">
        <v>0</v>
      </c>
      <c r="N21" s="126">
        <v>0</v>
      </c>
      <c r="O21" s="126">
        <v>0</v>
      </c>
      <c r="P21" s="126">
        <v>0</v>
      </c>
      <c r="Q21" s="126">
        <v>0</v>
      </c>
      <c r="R21" s="143">
        <v>0</v>
      </c>
      <c r="S21" s="143">
        <v>0</v>
      </c>
      <c r="T21" s="144">
        <v>0</v>
      </c>
      <c r="U21" s="126">
        <v>0</v>
      </c>
      <c r="V21" s="209" t="s">
        <v>235</v>
      </c>
      <c r="W21" s="145">
        <v>0</v>
      </c>
      <c r="X21" s="146">
        <v>0</v>
      </c>
    </row>
    <row r="22" spans="1:24" ht="21" customHeight="1" thickBot="1" x14ac:dyDescent="0.2">
      <c r="A22" s="335" t="s">
        <v>167</v>
      </c>
      <c r="B22" s="336"/>
      <c r="C22" s="147">
        <v>6</v>
      </c>
      <c r="D22" s="147">
        <v>0</v>
      </c>
      <c r="E22" s="147">
        <v>0</v>
      </c>
      <c r="F22" s="147">
        <v>0</v>
      </c>
      <c r="G22" s="148">
        <v>0</v>
      </c>
      <c r="H22" s="148">
        <v>0</v>
      </c>
      <c r="I22" s="148">
        <v>0</v>
      </c>
      <c r="J22" s="147">
        <v>0</v>
      </c>
      <c r="K22" s="147">
        <v>0</v>
      </c>
      <c r="L22" s="147">
        <v>0</v>
      </c>
      <c r="M22" s="147">
        <v>0</v>
      </c>
      <c r="N22" s="147">
        <v>0</v>
      </c>
      <c r="O22" s="147">
        <v>0</v>
      </c>
      <c r="P22" s="147">
        <v>0</v>
      </c>
      <c r="Q22" s="147">
        <v>0</v>
      </c>
      <c r="R22" s="148">
        <v>6</v>
      </c>
      <c r="S22" s="148">
        <v>6</v>
      </c>
      <c r="T22" s="149">
        <v>3</v>
      </c>
      <c r="U22" s="147">
        <v>0</v>
      </c>
      <c r="V22" s="210" t="s">
        <v>235</v>
      </c>
      <c r="W22" s="150">
        <v>3</v>
      </c>
      <c r="X22" s="151">
        <v>6</v>
      </c>
    </row>
    <row r="23" spans="1:24" s="3" customFormat="1" ht="21" customHeight="1" thickTop="1" thickBot="1" x14ac:dyDescent="0.2">
      <c r="A23" s="333" t="s">
        <v>168</v>
      </c>
      <c r="B23" s="334"/>
      <c r="C23" s="152">
        <v>268</v>
      </c>
      <c r="D23" s="152">
        <v>5</v>
      </c>
      <c r="E23" s="152">
        <v>5</v>
      </c>
      <c r="F23" s="152">
        <v>2</v>
      </c>
      <c r="G23" s="153">
        <v>67</v>
      </c>
      <c r="H23" s="153">
        <v>17</v>
      </c>
      <c r="I23" s="153">
        <v>57</v>
      </c>
      <c r="J23" s="152">
        <v>9</v>
      </c>
      <c r="K23" s="152">
        <v>9</v>
      </c>
      <c r="L23" s="152">
        <v>12</v>
      </c>
      <c r="M23" s="152">
        <v>5</v>
      </c>
      <c r="N23" s="152">
        <v>1</v>
      </c>
      <c r="O23" s="152">
        <v>0</v>
      </c>
      <c r="P23" s="152">
        <v>0</v>
      </c>
      <c r="Q23" s="152">
        <v>0</v>
      </c>
      <c r="R23" s="153">
        <v>89</v>
      </c>
      <c r="S23" s="153">
        <v>266</v>
      </c>
      <c r="T23" s="154">
        <v>37</v>
      </c>
      <c r="U23" s="152">
        <v>141</v>
      </c>
      <c r="V23" s="211" t="s">
        <v>235</v>
      </c>
      <c r="W23" s="155">
        <v>36</v>
      </c>
      <c r="X23" s="156">
        <v>264</v>
      </c>
    </row>
    <row r="24" spans="1:24" ht="21" customHeight="1" x14ac:dyDescent="0.15">
      <c r="A24" s="329" t="s">
        <v>169</v>
      </c>
      <c r="B24" s="48" t="s">
        <v>227</v>
      </c>
      <c r="C24" s="157"/>
      <c r="D24" s="157"/>
      <c r="E24" s="157"/>
      <c r="F24" s="157"/>
      <c r="G24" s="158">
        <v>30</v>
      </c>
      <c r="H24" s="158">
        <v>7</v>
      </c>
      <c r="I24" s="158">
        <v>48</v>
      </c>
      <c r="J24" s="159">
        <v>11</v>
      </c>
      <c r="K24" s="159">
        <v>7</v>
      </c>
      <c r="L24" s="159">
        <v>10</v>
      </c>
      <c r="M24" s="159">
        <v>6</v>
      </c>
      <c r="N24" s="159">
        <v>0</v>
      </c>
      <c r="O24" s="159">
        <v>2</v>
      </c>
      <c r="P24" s="159">
        <v>0</v>
      </c>
      <c r="Q24" s="159">
        <v>0</v>
      </c>
      <c r="R24" s="158">
        <v>19</v>
      </c>
      <c r="S24" s="158">
        <v>140</v>
      </c>
      <c r="T24" s="160">
        <v>9</v>
      </c>
      <c r="U24" s="157"/>
      <c r="V24" s="212" t="s">
        <v>224</v>
      </c>
      <c r="W24" s="161">
        <v>8</v>
      </c>
      <c r="X24" s="162">
        <v>138</v>
      </c>
    </row>
    <row r="25" spans="1:24" ht="21" customHeight="1" x14ac:dyDescent="0.15">
      <c r="A25" s="330"/>
      <c r="B25" s="14" t="s">
        <v>231</v>
      </c>
      <c r="C25" s="163"/>
      <c r="D25" s="163"/>
      <c r="E25" s="163"/>
      <c r="F25" s="163"/>
      <c r="G25" s="164">
        <v>33</v>
      </c>
      <c r="H25" s="164">
        <v>7</v>
      </c>
      <c r="I25" s="164">
        <v>48</v>
      </c>
      <c r="J25" s="115">
        <v>13</v>
      </c>
      <c r="K25" s="115">
        <v>5</v>
      </c>
      <c r="L25" s="115">
        <v>11</v>
      </c>
      <c r="M25" s="115">
        <v>5</v>
      </c>
      <c r="N25" s="115">
        <v>2</v>
      </c>
      <c r="O25" s="115">
        <v>1</v>
      </c>
      <c r="P25" s="115">
        <v>0</v>
      </c>
      <c r="Q25" s="115">
        <v>0</v>
      </c>
      <c r="R25" s="164">
        <v>16</v>
      </c>
      <c r="S25" s="164">
        <v>141</v>
      </c>
      <c r="T25" s="165">
        <v>8</v>
      </c>
      <c r="U25" s="163"/>
      <c r="V25" s="213" t="s">
        <v>226</v>
      </c>
      <c r="W25" s="166">
        <v>7</v>
      </c>
      <c r="X25" s="167">
        <v>139</v>
      </c>
    </row>
    <row r="26" spans="1:24" ht="21" customHeight="1" thickBot="1" x14ac:dyDescent="0.2">
      <c r="A26" s="331"/>
      <c r="B26" s="49" t="s">
        <v>232</v>
      </c>
      <c r="C26" s="168"/>
      <c r="D26" s="168"/>
      <c r="E26" s="168"/>
      <c r="F26" s="168"/>
      <c r="G26" s="169">
        <v>33</v>
      </c>
      <c r="H26" s="169">
        <v>8</v>
      </c>
      <c r="I26" s="169">
        <v>48</v>
      </c>
      <c r="J26" s="170">
        <v>11</v>
      </c>
      <c r="K26" s="170">
        <v>8</v>
      </c>
      <c r="L26" s="170">
        <v>11</v>
      </c>
      <c r="M26" s="170">
        <v>5</v>
      </c>
      <c r="N26" s="170">
        <v>1</v>
      </c>
      <c r="O26" s="170">
        <v>1</v>
      </c>
      <c r="P26" s="170">
        <v>0</v>
      </c>
      <c r="Q26" s="170">
        <v>0</v>
      </c>
      <c r="R26" s="169">
        <v>15</v>
      </c>
      <c r="S26" s="169">
        <v>141</v>
      </c>
      <c r="T26" s="171">
        <v>8</v>
      </c>
      <c r="U26" s="168"/>
      <c r="V26" s="214" t="s">
        <v>235</v>
      </c>
      <c r="W26" s="172">
        <v>7</v>
      </c>
      <c r="X26" s="173">
        <v>136</v>
      </c>
    </row>
    <row r="27" spans="1:24" ht="11.25" x14ac:dyDescent="0.15">
      <c r="A27" s="1" t="s">
        <v>233</v>
      </c>
    </row>
    <row r="28" spans="1:24" ht="24" customHeight="1" x14ac:dyDescent="0.15">
      <c r="A28" s="332" t="s">
        <v>170</v>
      </c>
      <c r="B28" s="332"/>
      <c r="C28" s="332"/>
      <c r="D28" s="332"/>
      <c r="E28" s="332"/>
      <c r="F28" s="332"/>
      <c r="G28" s="332"/>
      <c r="H28" s="332"/>
      <c r="I28" s="332"/>
      <c r="J28" s="332"/>
      <c r="K28" s="332"/>
      <c r="L28" s="332"/>
      <c r="M28" s="332"/>
      <c r="N28" s="332"/>
      <c r="O28" s="332"/>
      <c r="P28" s="332"/>
      <c r="Q28" s="332"/>
      <c r="R28" s="332"/>
      <c r="S28" s="332"/>
      <c r="T28" s="332"/>
      <c r="U28" s="332"/>
      <c r="V28" s="332"/>
      <c r="W28" s="332"/>
      <c r="X28" s="332"/>
    </row>
    <row r="29" spans="1:24" ht="12" customHeight="1" x14ac:dyDescent="0.15">
      <c r="A29" s="1" t="s">
        <v>40</v>
      </c>
      <c r="B29" s="38"/>
      <c r="C29" s="38"/>
      <c r="D29" s="38"/>
      <c r="E29" s="38"/>
      <c r="F29" s="38"/>
      <c r="G29" s="38"/>
      <c r="H29" s="38"/>
      <c r="I29" s="38"/>
      <c r="J29" s="38"/>
      <c r="K29" s="38"/>
      <c r="L29" s="38"/>
      <c r="M29" s="38"/>
      <c r="N29" s="38"/>
      <c r="O29" s="38"/>
      <c r="P29" s="38"/>
      <c r="Q29" s="38"/>
      <c r="R29" s="38"/>
      <c r="S29" s="38"/>
      <c r="T29" s="38"/>
      <c r="U29" s="38"/>
      <c r="X29" s="38"/>
    </row>
    <row r="30" spans="1:24" ht="12" customHeight="1" x14ac:dyDescent="0.15">
      <c r="A30" s="1" t="s">
        <v>171</v>
      </c>
    </row>
    <row r="31" spans="1:24" ht="12" customHeight="1" x14ac:dyDescent="0.15">
      <c r="A31" s="1" t="s">
        <v>172</v>
      </c>
    </row>
    <row r="32" spans="1:24" ht="12" customHeight="1" x14ac:dyDescent="0.15">
      <c r="A32" s="1"/>
    </row>
    <row r="33" spans="3:5" ht="12" customHeight="1" x14ac:dyDescent="0.15">
      <c r="C33" s="9"/>
      <c r="D33" s="9"/>
      <c r="E33" s="9"/>
    </row>
    <row r="34" spans="3:5" ht="12" customHeight="1" x14ac:dyDescent="0.15">
      <c r="C34" s="9"/>
      <c r="D34" s="9"/>
      <c r="E34" s="9"/>
    </row>
    <row r="35" spans="3:5" ht="12" customHeight="1" x14ac:dyDescent="0.15">
      <c r="C35" s="9"/>
      <c r="D35" s="9"/>
      <c r="E35" s="9"/>
    </row>
    <row r="36" spans="3:5" ht="12" customHeight="1" x14ac:dyDescent="0.15">
      <c r="C36" s="9"/>
      <c r="D36" s="9"/>
      <c r="E36" s="9"/>
    </row>
    <row r="37" spans="3:5" ht="12" customHeight="1" x14ac:dyDescent="0.15">
      <c r="C37" s="9"/>
      <c r="D37" s="9"/>
      <c r="E37" s="9"/>
    </row>
    <row r="38" spans="3:5" ht="12" customHeight="1" x14ac:dyDescent="0.15">
      <c r="C38" s="9"/>
      <c r="D38" s="9"/>
      <c r="E38" s="9"/>
    </row>
    <row r="39" spans="3:5" ht="12" customHeight="1" x14ac:dyDescent="0.15">
      <c r="C39" s="9"/>
      <c r="D39" s="9"/>
      <c r="E39" s="9"/>
    </row>
    <row r="40" spans="3:5" ht="12" customHeight="1" x14ac:dyDescent="0.15">
      <c r="C40" s="9"/>
      <c r="D40" s="9"/>
      <c r="E40" s="9"/>
    </row>
    <row r="41" spans="3:5" ht="12" customHeight="1" x14ac:dyDescent="0.15">
      <c r="C41" s="9"/>
      <c r="D41" s="9"/>
      <c r="E41" s="9"/>
    </row>
    <row r="42" spans="3:5" ht="12" customHeight="1" x14ac:dyDescent="0.15">
      <c r="C42" s="9"/>
      <c r="D42" s="9"/>
      <c r="E42" s="9"/>
    </row>
    <row r="43" spans="3:5" ht="12" customHeight="1" x14ac:dyDescent="0.15">
      <c r="C43" s="9"/>
      <c r="D43" s="9"/>
      <c r="E43" s="9"/>
    </row>
    <row r="44" spans="3:5" ht="12" customHeight="1" x14ac:dyDescent="0.15">
      <c r="C44" s="9"/>
      <c r="D44" s="9"/>
      <c r="E44" s="9"/>
    </row>
    <row r="45" spans="3:5" ht="12" customHeight="1" x14ac:dyDescent="0.15">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98425196850393704" bottom="0.98425196850393704" header="0.51181102362204722" footer="0.51181102362204722"/>
  <pageSetup paperSize="9" scale="55" orientation="landscape" horizontalDpi="1200" verticalDpi="1200" r:id="rId1"/>
  <headerFooter alignWithMargins="0">
    <oddFooter>&amp;R金沢国税局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tabSelected="1" view="pageBreakPreview" topLeftCell="A8" zoomScale="60" zoomScaleNormal="100" workbookViewId="0">
      <selection activeCell="C19" sqref="C19:C20"/>
    </sheetView>
  </sheetViews>
  <sheetFormatPr defaultRowHeight="13.5" x14ac:dyDescent="0.15"/>
  <cols>
    <col min="1" max="1" width="18.875" style="101" bestFit="1" customWidth="1"/>
    <col min="2" max="9" width="9" style="101"/>
    <col min="10" max="10" width="2.625" style="101" customWidth="1"/>
    <col min="11" max="11" width="12.625" style="104" customWidth="1"/>
    <col min="12" max="12" width="7.625" style="104" customWidth="1"/>
    <col min="13" max="13" width="3" style="104" customWidth="1"/>
    <col min="14" max="15" width="5.625" style="104" customWidth="1"/>
    <col min="16" max="16384" width="9" style="101"/>
  </cols>
  <sheetData>
    <row r="1" spans="1:19" ht="14.25" thickBot="1" x14ac:dyDescent="0.2">
      <c r="A1" s="2" t="s">
        <v>83</v>
      </c>
      <c r="B1" s="2"/>
      <c r="C1" s="2"/>
      <c r="D1" s="2"/>
      <c r="E1" s="2"/>
      <c r="F1" s="2"/>
      <c r="G1" s="2"/>
      <c r="H1" s="2"/>
      <c r="I1" s="2"/>
      <c r="J1" s="2"/>
      <c r="K1" s="51"/>
      <c r="L1" s="51"/>
      <c r="M1" s="51"/>
      <c r="N1" s="51"/>
      <c r="O1" s="51"/>
      <c r="P1" s="2"/>
      <c r="Q1" s="2"/>
    </row>
    <row r="2" spans="1:19" x14ac:dyDescent="0.15">
      <c r="A2" s="292" t="s">
        <v>41</v>
      </c>
      <c r="B2" s="340" t="s">
        <v>42</v>
      </c>
      <c r="C2" s="340"/>
      <c r="D2" s="296" t="s">
        <v>84</v>
      </c>
      <c r="E2" s="296" t="s">
        <v>85</v>
      </c>
      <c r="F2" s="340" t="s">
        <v>43</v>
      </c>
      <c r="G2" s="340"/>
      <c r="H2" s="341" t="s">
        <v>5</v>
      </c>
      <c r="I2" s="298" t="s">
        <v>98</v>
      </c>
      <c r="J2" s="2"/>
      <c r="P2" s="2"/>
      <c r="Q2" s="2"/>
      <c r="R2" s="2"/>
      <c r="S2" s="2"/>
    </row>
    <row r="3" spans="1:19" ht="36" customHeight="1" thickBot="1" x14ac:dyDescent="0.2">
      <c r="A3" s="293"/>
      <c r="B3" s="362" t="s">
        <v>86</v>
      </c>
      <c r="C3" s="364" t="s">
        <v>87</v>
      </c>
      <c r="D3" s="297"/>
      <c r="E3" s="297"/>
      <c r="F3" s="362" t="s">
        <v>88</v>
      </c>
      <c r="G3" s="364" t="s">
        <v>89</v>
      </c>
      <c r="H3" s="342"/>
      <c r="I3" s="299"/>
      <c r="J3" s="2"/>
      <c r="K3" s="357" t="s">
        <v>44</v>
      </c>
      <c r="L3" s="357"/>
      <c r="M3" s="357"/>
      <c r="N3" s="357"/>
      <c r="O3" s="357"/>
      <c r="P3" s="2"/>
    </row>
    <row r="4" spans="1:19" x14ac:dyDescent="0.15">
      <c r="A4" s="324"/>
      <c r="B4" s="363"/>
      <c r="C4" s="365"/>
      <c r="D4" s="297"/>
      <c r="E4" s="297"/>
      <c r="F4" s="363"/>
      <c r="G4" s="365"/>
      <c r="H4" s="315"/>
      <c r="I4" s="299"/>
      <c r="J4" s="2"/>
      <c r="K4" s="292" t="s">
        <v>90</v>
      </c>
      <c r="L4" s="356"/>
      <c r="M4" s="368" t="s">
        <v>45</v>
      </c>
      <c r="N4" s="369"/>
      <c r="O4" s="370"/>
      <c r="P4" s="2"/>
    </row>
    <row r="5" spans="1:19" x14ac:dyDescent="0.15">
      <c r="A5" s="43"/>
      <c r="B5" s="54" t="s">
        <v>34</v>
      </c>
      <c r="C5" s="55" t="s">
        <v>34</v>
      </c>
      <c r="D5" s="45" t="s">
        <v>34</v>
      </c>
      <c r="E5" s="45" t="s">
        <v>34</v>
      </c>
      <c r="F5" s="54" t="s">
        <v>34</v>
      </c>
      <c r="G5" s="55" t="s">
        <v>34</v>
      </c>
      <c r="H5" s="45" t="s">
        <v>34</v>
      </c>
      <c r="I5" s="56" t="s">
        <v>34</v>
      </c>
      <c r="J5" s="2"/>
      <c r="K5" s="376" t="s">
        <v>34</v>
      </c>
      <c r="L5" s="350"/>
      <c r="M5" s="310" t="s">
        <v>46</v>
      </c>
      <c r="N5" s="366"/>
      <c r="O5" s="367"/>
      <c r="P5" s="2"/>
    </row>
    <row r="6" spans="1:19" ht="27" customHeight="1" thickBot="1" x14ac:dyDescent="0.2">
      <c r="A6" s="35" t="s">
        <v>47</v>
      </c>
      <c r="B6" s="120">
        <v>0</v>
      </c>
      <c r="C6" s="121">
        <v>0</v>
      </c>
      <c r="D6" s="122">
        <v>0</v>
      </c>
      <c r="E6" s="122">
        <v>9</v>
      </c>
      <c r="F6" s="120">
        <v>15</v>
      </c>
      <c r="G6" s="121">
        <v>0</v>
      </c>
      <c r="H6" s="122">
        <v>24</v>
      </c>
      <c r="I6" s="174">
        <v>22</v>
      </c>
      <c r="J6" s="2"/>
      <c r="K6" s="371">
        <v>1</v>
      </c>
      <c r="L6" s="372"/>
      <c r="M6" s="373">
        <v>1</v>
      </c>
      <c r="N6" s="374"/>
      <c r="O6" s="375"/>
      <c r="P6" s="2"/>
    </row>
    <row r="7" spans="1:19" ht="27" customHeight="1" thickBot="1" x14ac:dyDescent="0.2">
      <c r="A7" s="31" t="s">
        <v>4</v>
      </c>
      <c r="B7" s="123">
        <v>0</v>
      </c>
      <c r="C7" s="125">
        <v>0</v>
      </c>
      <c r="D7" s="126">
        <v>0</v>
      </c>
      <c r="E7" s="126">
        <v>8</v>
      </c>
      <c r="F7" s="123">
        <v>0</v>
      </c>
      <c r="G7" s="125">
        <v>0</v>
      </c>
      <c r="H7" s="126">
        <v>8</v>
      </c>
      <c r="I7" s="175">
        <v>0</v>
      </c>
      <c r="J7" s="2"/>
      <c r="K7" s="357" t="s">
        <v>48</v>
      </c>
      <c r="L7" s="357"/>
      <c r="M7" s="357"/>
      <c r="N7" s="357"/>
      <c r="O7" s="357"/>
      <c r="P7" s="2"/>
      <c r="Q7" s="2"/>
    </row>
    <row r="8" spans="1:19" ht="27" customHeight="1" x14ac:dyDescent="0.15">
      <c r="A8" s="80" t="s">
        <v>214</v>
      </c>
      <c r="B8" s="123">
        <v>0</v>
      </c>
      <c r="C8" s="125">
        <v>0</v>
      </c>
      <c r="D8" s="126">
        <v>0</v>
      </c>
      <c r="E8" s="126">
        <v>9</v>
      </c>
      <c r="F8" s="123">
        <v>0</v>
      </c>
      <c r="G8" s="125">
        <v>0</v>
      </c>
      <c r="H8" s="126">
        <v>9</v>
      </c>
      <c r="I8" s="175">
        <v>0</v>
      </c>
      <c r="J8" s="2"/>
      <c r="K8" s="345" t="s">
        <v>49</v>
      </c>
      <c r="L8" s="347" t="s">
        <v>91</v>
      </c>
      <c r="M8" s="348"/>
      <c r="N8" s="348"/>
      <c r="O8" s="349"/>
      <c r="P8" s="2"/>
      <c r="Q8" s="2"/>
    </row>
    <row r="9" spans="1:19" ht="27" customHeight="1" x14ac:dyDescent="0.15">
      <c r="A9" s="80" t="s">
        <v>220</v>
      </c>
      <c r="B9" s="123">
        <v>0</v>
      </c>
      <c r="C9" s="125">
        <v>0</v>
      </c>
      <c r="D9" s="126">
        <v>0</v>
      </c>
      <c r="E9" s="126">
        <v>9</v>
      </c>
      <c r="F9" s="123">
        <v>8</v>
      </c>
      <c r="G9" s="125">
        <v>0</v>
      </c>
      <c r="H9" s="126">
        <v>17</v>
      </c>
      <c r="I9" s="175">
        <v>1</v>
      </c>
      <c r="J9" s="2"/>
      <c r="K9" s="346"/>
      <c r="L9" s="354"/>
      <c r="M9" s="355"/>
      <c r="N9" s="352" t="s">
        <v>50</v>
      </c>
      <c r="O9" s="353"/>
      <c r="P9" s="2"/>
      <c r="Q9" s="2"/>
    </row>
    <row r="10" spans="1:19" ht="27" customHeight="1" x14ac:dyDescent="0.15">
      <c r="A10" s="31" t="s">
        <v>6</v>
      </c>
      <c r="B10" s="123">
        <v>0</v>
      </c>
      <c r="C10" s="125">
        <v>0</v>
      </c>
      <c r="D10" s="126">
        <v>0</v>
      </c>
      <c r="E10" s="126">
        <v>9</v>
      </c>
      <c r="F10" s="123">
        <v>2</v>
      </c>
      <c r="G10" s="125">
        <v>0</v>
      </c>
      <c r="H10" s="126">
        <v>11</v>
      </c>
      <c r="I10" s="175">
        <v>0</v>
      </c>
      <c r="J10" s="2"/>
      <c r="K10" s="57"/>
      <c r="L10" s="310" t="s">
        <v>34</v>
      </c>
      <c r="M10" s="350"/>
      <c r="N10" s="310" t="s">
        <v>34</v>
      </c>
      <c r="O10" s="351"/>
      <c r="P10" s="2"/>
      <c r="Q10" s="2"/>
    </row>
    <row r="11" spans="1:19" ht="27" customHeight="1" x14ac:dyDescent="0.15">
      <c r="A11" s="31" t="s">
        <v>7</v>
      </c>
      <c r="B11" s="123">
        <v>0</v>
      </c>
      <c r="C11" s="125">
        <v>0</v>
      </c>
      <c r="D11" s="126">
        <v>0</v>
      </c>
      <c r="E11" s="126">
        <v>10</v>
      </c>
      <c r="F11" s="123">
        <v>1</v>
      </c>
      <c r="G11" s="125">
        <v>0</v>
      </c>
      <c r="H11" s="126">
        <v>11</v>
      </c>
      <c r="I11" s="175">
        <v>2</v>
      </c>
      <c r="J11" s="2"/>
      <c r="K11" s="58" t="s">
        <v>156</v>
      </c>
      <c r="L11" s="360">
        <v>5</v>
      </c>
      <c r="M11" s="361"/>
      <c r="N11" s="358">
        <v>0</v>
      </c>
      <c r="O11" s="359"/>
      <c r="P11" s="2"/>
      <c r="Q11" s="2"/>
    </row>
    <row r="12" spans="1:19" ht="27" customHeight="1" thickBot="1" x14ac:dyDescent="0.2">
      <c r="A12" s="80" t="s">
        <v>157</v>
      </c>
      <c r="B12" s="123">
        <v>0</v>
      </c>
      <c r="C12" s="125">
        <v>0</v>
      </c>
      <c r="D12" s="126">
        <v>0</v>
      </c>
      <c r="E12" s="126">
        <v>9</v>
      </c>
      <c r="F12" s="123">
        <v>0</v>
      </c>
      <c r="G12" s="125">
        <v>0</v>
      </c>
      <c r="H12" s="126">
        <v>9</v>
      </c>
      <c r="I12" s="175">
        <v>0</v>
      </c>
      <c r="J12" s="2"/>
      <c r="K12" s="59" t="s">
        <v>158</v>
      </c>
      <c r="L12" s="343">
        <v>10</v>
      </c>
      <c r="M12" s="343"/>
      <c r="N12" s="343">
        <v>5</v>
      </c>
      <c r="O12" s="344"/>
      <c r="P12" s="2"/>
      <c r="Q12" s="2"/>
    </row>
    <row r="13" spans="1:19" ht="27" customHeight="1" x14ac:dyDescent="0.15">
      <c r="A13" s="80" t="s">
        <v>102</v>
      </c>
      <c r="B13" s="123">
        <v>0</v>
      </c>
      <c r="C13" s="125">
        <v>0</v>
      </c>
      <c r="D13" s="126">
        <v>0</v>
      </c>
      <c r="E13" s="126">
        <v>8</v>
      </c>
      <c r="F13" s="123">
        <v>0</v>
      </c>
      <c r="G13" s="125">
        <v>0</v>
      </c>
      <c r="H13" s="126">
        <v>8</v>
      </c>
      <c r="I13" s="175">
        <v>0</v>
      </c>
      <c r="J13" s="2"/>
      <c r="K13" s="2"/>
      <c r="L13" s="1"/>
      <c r="M13" s="1"/>
      <c r="N13" s="1"/>
      <c r="O13" s="1"/>
      <c r="P13" s="1"/>
      <c r="Q13" s="1"/>
    </row>
    <row r="14" spans="1:19" ht="27" customHeight="1" x14ac:dyDescent="0.15">
      <c r="A14" s="80" t="s">
        <v>159</v>
      </c>
      <c r="B14" s="123">
        <v>0</v>
      </c>
      <c r="C14" s="125">
        <v>0</v>
      </c>
      <c r="D14" s="126">
        <v>0</v>
      </c>
      <c r="E14" s="126">
        <v>9</v>
      </c>
      <c r="F14" s="123">
        <v>0</v>
      </c>
      <c r="G14" s="125">
        <v>0</v>
      </c>
      <c r="H14" s="126">
        <v>9</v>
      </c>
      <c r="I14" s="175">
        <v>1</v>
      </c>
      <c r="J14" s="2"/>
      <c r="K14" s="50"/>
      <c r="L14" s="50"/>
      <c r="M14" s="50"/>
      <c r="N14" s="50"/>
      <c r="O14" s="50"/>
      <c r="P14" s="50"/>
      <c r="Q14" s="50"/>
      <c r="R14" s="50"/>
    </row>
    <row r="15" spans="1:19" ht="27" customHeight="1" x14ac:dyDescent="0.15">
      <c r="A15" s="80" t="s">
        <v>160</v>
      </c>
      <c r="B15" s="123">
        <v>0</v>
      </c>
      <c r="C15" s="125">
        <v>0</v>
      </c>
      <c r="D15" s="126">
        <v>0</v>
      </c>
      <c r="E15" s="126">
        <v>8</v>
      </c>
      <c r="F15" s="123">
        <v>0</v>
      </c>
      <c r="G15" s="125">
        <v>0</v>
      </c>
      <c r="H15" s="126">
        <v>8</v>
      </c>
      <c r="I15" s="175">
        <v>0</v>
      </c>
      <c r="J15" s="2"/>
      <c r="K15" s="50"/>
      <c r="L15" s="50"/>
      <c r="M15" s="50"/>
      <c r="N15" s="50"/>
      <c r="O15" s="50"/>
      <c r="P15" s="50"/>
      <c r="Q15" s="50"/>
      <c r="R15" s="50"/>
    </row>
    <row r="16" spans="1:19" ht="27" customHeight="1" x14ac:dyDescent="0.15">
      <c r="A16" s="80" t="s">
        <v>103</v>
      </c>
      <c r="B16" s="123">
        <v>0</v>
      </c>
      <c r="C16" s="125">
        <v>0</v>
      </c>
      <c r="D16" s="126">
        <v>0</v>
      </c>
      <c r="E16" s="126">
        <v>7</v>
      </c>
      <c r="F16" s="123">
        <v>0</v>
      </c>
      <c r="G16" s="125">
        <v>0</v>
      </c>
      <c r="H16" s="126">
        <v>7</v>
      </c>
      <c r="I16" s="175">
        <v>0</v>
      </c>
      <c r="J16" s="2"/>
      <c r="K16" s="50"/>
      <c r="L16" s="50"/>
      <c r="M16" s="50"/>
      <c r="N16" s="50"/>
      <c r="O16" s="50"/>
      <c r="P16" s="50"/>
      <c r="Q16" s="50"/>
      <c r="R16" s="50"/>
    </row>
    <row r="17" spans="1:18" ht="27" customHeight="1" x14ac:dyDescent="0.15">
      <c r="A17" s="80" t="s">
        <v>94</v>
      </c>
      <c r="B17" s="123">
        <v>0</v>
      </c>
      <c r="C17" s="125">
        <v>0</v>
      </c>
      <c r="D17" s="126">
        <v>0</v>
      </c>
      <c r="E17" s="126">
        <v>8</v>
      </c>
      <c r="F17" s="123">
        <v>0</v>
      </c>
      <c r="G17" s="125">
        <v>0</v>
      </c>
      <c r="H17" s="126">
        <v>8</v>
      </c>
      <c r="I17" s="175">
        <v>0</v>
      </c>
      <c r="J17" s="2"/>
      <c r="K17" s="50"/>
      <c r="L17" s="50"/>
      <c r="M17" s="50"/>
      <c r="N17" s="50"/>
      <c r="O17" s="50"/>
      <c r="P17" s="50"/>
      <c r="Q17" s="50"/>
      <c r="R17" s="50"/>
    </row>
    <row r="18" spans="1:18" ht="27" customHeight="1" x14ac:dyDescent="0.15">
      <c r="A18" s="81" t="s">
        <v>97</v>
      </c>
      <c r="B18" s="128">
        <v>0</v>
      </c>
      <c r="C18" s="275">
        <v>0</v>
      </c>
      <c r="D18" s="129">
        <v>0</v>
      </c>
      <c r="E18" s="129">
        <v>8</v>
      </c>
      <c r="F18" s="128">
        <v>2</v>
      </c>
      <c r="G18" s="275">
        <v>0</v>
      </c>
      <c r="H18" s="129">
        <v>10</v>
      </c>
      <c r="I18" s="130">
        <v>0</v>
      </c>
      <c r="J18" s="2"/>
      <c r="K18" s="50"/>
      <c r="L18" s="50"/>
      <c r="M18" s="50"/>
      <c r="N18" s="50"/>
      <c r="O18" s="50"/>
      <c r="P18" s="50"/>
      <c r="Q18" s="50"/>
      <c r="R18" s="50"/>
    </row>
    <row r="19" spans="1:18" ht="27" customHeight="1" x14ac:dyDescent="0.15">
      <c r="A19" s="80" t="s">
        <v>161</v>
      </c>
      <c r="B19" s="123">
        <v>0</v>
      </c>
      <c r="C19" s="125">
        <v>0</v>
      </c>
      <c r="D19" s="126">
        <v>0</v>
      </c>
      <c r="E19" s="126">
        <v>8</v>
      </c>
      <c r="F19" s="123">
        <v>0</v>
      </c>
      <c r="G19" s="125">
        <v>0</v>
      </c>
      <c r="H19" s="126">
        <v>8</v>
      </c>
      <c r="I19" s="175">
        <v>0</v>
      </c>
      <c r="J19" s="2"/>
      <c r="K19" s="50"/>
      <c r="L19" s="50"/>
      <c r="M19" s="50"/>
      <c r="N19" s="50"/>
      <c r="O19" s="50"/>
      <c r="P19" s="50"/>
      <c r="Q19" s="50"/>
      <c r="R19" s="50"/>
    </row>
    <row r="20" spans="1:18" ht="27" customHeight="1" x14ac:dyDescent="0.15">
      <c r="A20" s="31" t="s">
        <v>162</v>
      </c>
      <c r="B20" s="123">
        <v>0</v>
      </c>
      <c r="C20" s="125">
        <v>0</v>
      </c>
      <c r="D20" s="126">
        <v>0</v>
      </c>
      <c r="E20" s="126">
        <v>8</v>
      </c>
      <c r="F20" s="123">
        <v>11</v>
      </c>
      <c r="G20" s="125">
        <v>0</v>
      </c>
      <c r="H20" s="126">
        <v>19</v>
      </c>
      <c r="I20" s="175">
        <v>2</v>
      </c>
      <c r="J20" s="2"/>
      <c r="K20" s="50"/>
      <c r="L20" s="50"/>
      <c r="M20" s="50"/>
      <c r="N20" s="50"/>
      <c r="O20" s="50"/>
      <c r="P20" s="50"/>
      <c r="Q20" s="50"/>
      <c r="R20" s="50"/>
    </row>
    <row r="21" spans="1:18" ht="27" customHeight="1" x14ac:dyDescent="0.15">
      <c r="A21" s="81" t="s">
        <v>95</v>
      </c>
      <c r="B21" s="128">
        <v>0</v>
      </c>
      <c r="C21" s="275">
        <v>0</v>
      </c>
      <c r="D21" s="129">
        <v>0</v>
      </c>
      <c r="E21" s="129">
        <v>7</v>
      </c>
      <c r="F21" s="128">
        <v>0</v>
      </c>
      <c r="G21" s="275">
        <v>0</v>
      </c>
      <c r="H21" s="129">
        <v>7</v>
      </c>
      <c r="I21" s="130">
        <v>0</v>
      </c>
      <c r="J21" s="2"/>
      <c r="K21" s="50"/>
      <c r="L21" s="50"/>
      <c r="M21" s="50"/>
      <c r="N21" s="50"/>
      <c r="O21" s="50"/>
      <c r="P21" s="50"/>
      <c r="Q21" s="50"/>
      <c r="R21" s="50"/>
    </row>
    <row r="22" spans="1:18" ht="27" customHeight="1" thickBot="1" x14ac:dyDescent="0.2">
      <c r="A22" s="60" t="s">
        <v>51</v>
      </c>
      <c r="B22" s="176">
        <v>0</v>
      </c>
      <c r="C22" s="177">
        <v>0</v>
      </c>
      <c r="D22" s="147">
        <v>0</v>
      </c>
      <c r="E22" s="147">
        <v>8</v>
      </c>
      <c r="F22" s="176">
        <v>0</v>
      </c>
      <c r="G22" s="177">
        <v>0</v>
      </c>
      <c r="H22" s="147">
        <v>8</v>
      </c>
      <c r="I22" s="178">
        <v>0</v>
      </c>
      <c r="J22" s="2"/>
      <c r="K22" s="50"/>
      <c r="L22" s="50"/>
      <c r="M22" s="50"/>
      <c r="N22" s="50"/>
      <c r="O22" s="50"/>
      <c r="P22" s="50"/>
      <c r="Q22" s="50"/>
      <c r="R22" s="50"/>
    </row>
    <row r="23" spans="1:18" s="62" customFormat="1" ht="27" customHeight="1" thickTop="1" x14ac:dyDescent="0.15">
      <c r="A23" s="61" t="s">
        <v>52</v>
      </c>
      <c r="B23" s="179">
        <v>0</v>
      </c>
      <c r="C23" s="180">
        <v>0</v>
      </c>
      <c r="D23" s="181">
        <v>0</v>
      </c>
      <c r="E23" s="181">
        <v>142</v>
      </c>
      <c r="F23" s="179">
        <v>39</v>
      </c>
      <c r="G23" s="180">
        <v>0</v>
      </c>
      <c r="H23" s="181">
        <v>181</v>
      </c>
      <c r="I23" s="182">
        <v>28</v>
      </c>
      <c r="J23" s="3"/>
      <c r="K23" s="3"/>
      <c r="L23" s="3"/>
      <c r="M23" s="3"/>
    </row>
    <row r="24" spans="1:18" ht="18" customHeight="1" thickBot="1" x14ac:dyDescent="0.2">
      <c r="A24" s="63" t="s">
        <v>53</v>
      </c>
      <c r="B24" s="183">
        <v>0</v>
      </c>
      <c r="C24" s="184">
        <v>0</v>
      </c>
      <c r="D24" s="185">
        <v>0</v>
      </c>
      <c r="E24" s="185">
        <v>10</v>
      </c>
      <c r="F24" s="183">
        <v>18</v>
      </c>
      <c r="G24" s="184">
        <v>0</v>
      </c>
      <c r="H24" s="185">
        <v>28</v>
      </c>
      <c r="I24" s="186"/>
      <c r="J24" s="2"/>
      <c r="K24" s="2"/>
      <c r="L24" s="101"/>
      <c r="M24" s="101"/>
      <c r="N24" s="101"/>
      <c r="O24" s="101"/>
    </row>
    <row r="25" spans="1:18" ht="4.5" customHeight="1" x14ac:dyDescent="0.15">
      <c r="A25" s="64"/>
      <c r="B25" s="65"/>
      <c r="C25" s="65"/>
      <c r="D25" s="65"/>
      <c r="E25" s="65"/>
      <c r="F25" s="65"/>
      <c r="G25" s="65"/>
      <c r="H25" s="65"/>
      <c r="I25" s="65"/>
      <c r="J25" s="2"/>
      <c r="K25" s="2"/>
      <c r="L25" s="101"/>
      <c r="M25" s="101"/>
      <c r="N25" s="101"/>
      <c r="O25" s="101"/>
    </row>
    <row r="26" spans="1:18" ht="15" customHeight="1" x14ac:dyDescent="0.15">
      <c r="A26" s="6" t="s">
        <v>54</v>
      </c>
      <c r="B26" s="337" t="s">
        <v>163</v>
      </c>
      <c r="C26" s="337"/>
      <c r="D26" s="337"/>
      <c r="E26" s="337"/>
      <c r="F26" s="337"/>
      <c r="G26" s="337"/>
      <c r="H26" s="337"/>
      <c r="I26" s="337"/>
      <c r="J26" s="2"/>
      <c r="K26" s="2"/>
      <c r="L26" s="101"/>
      <c r="M26" s="101"/>
      <c r="N26" s="101"/>
      <c r="O26" s="101"/>
    </row>
    <row r="27" spans="1:18" ht="15" customHeight="1" x14ac:dyDescent="0.15">
      <c r="A27" s="6" t="s">
        <v>164</v>
      </c>
      <c r="B27" s="338" t="s">
        <v>236</v>
      </c>
      <c r="C27" s="338"/>
      <c r="D27" s="338"/>
      <c r="E27" s="338"/>
      <c r="F27" s="338"/>
      <c r="G27" s="338"/>
      <c r="H27" s="338"/>
      <c r="I27" s="338"/>
      <c r="J27" s="2"/>
      <c r="K27" s="2"/>
      <c r="L27" s="101"/>
      <c r="M27" s="101"/>
      <c r="N27" s="101"/>
      <c r="O27" s="101"/>
    </row>
    <row r="28" spans="1:18" s="66" customFormat="1" ht="30" customHeight="1" x14ac:dyDescent="0.15">
      <c r="A28" s="6" t="s">
        <v>55</v>
      </c>
      <c r="B28" s="339" t="s">
        <v>206</v>
      </c>
      <c r="C28" s="339"/>
      <c r="D28" s="339"/>
      <c r="E28" s="339"/>
      <c r="F28" s="339"/>
      <c r="G28" s="339"/>
      <c r="H28" s="339"/>
      <c r="I28" s="339"/>
      <c r="J28" s="2"/>
      <c r="K28" s="2"/>
    </row>
    <row r="29" spans="1:18" s="66" customFormat="1" ht="30" customHeight="1" x14ac:dyDescent="0.15">
      <c r="B29" s="339" t="s">
        <v>207</v>
      </c>
      <c r="C29" s="339"/>
      <c r="D29" s="339"/>
      <c r="E29" s="339"/>
      <c r="F29" s="339"/>
      <c r="G29" s="339"/>
      <c r="H29" s="339"/>
      <c r="I29" s="339"/>
      <c r="J29" s="2"/>
      <c r="K29" s="2"/>
    </row>
    <row r="30" spans="1:18" s="66" customFormat="1" ht="18" customHeight="1" x14ac:dyDescent="0.15">
      <c r="B30" s="38"/>
      <c r="K30" s="2"/>
    </row>
    <row r="31" spans="1:18" s="66" customFormat="1" ht="18" customHeight="1" x14ac:dyDescent="0.15">
      <c r="K31" s="2"/>
    </row>
    <row r="32" spans="1:18" s="66" customFormat="1" ht="18" customHeight="1" x14ac:dyDescent="0.15">
      <c r="K32" s="2"/>
    </row>
    <row r="33" spans="1:17" s="66" customFormat="1" ht="18" customHeight="1" x14ac:dyDescent="0.15">
      <c r="C33" s="2"/>
      <c r="D33" s="2"/>
      <c r="E33" s="2"/>
      <c r="F33" s="2"/>
      <c r="G33" s="2"/>
      <c r="H33" s="2"/>
      <c r="I33" s="2"/>
      <c r="K33" s="2"/>
    </row>
    <row r="34" spans="1:17" s="66" customFormat="1" ht="11.25" x14ac:dyDescent="0.15">
      <c r="C34" s="2"/>
      <c r="D34" s="2"/>
      <c r="E34" s="2"/>
      <c r="F34" s="2"/>
      <c r="G34" s="2"/>
      <c r="H34" s="2"/>
      <c r="I34" s="2"/>
      <c r="K34" s="2"/>
    </row>
    <row r="35" spans="1:17" s="66" customFormat="1" ht="11.25" x14ac:dyDescent="0.15">
      <c r="C35" s="2"/>
      <c r="D35" s="2"/>
      <c r="E35" s="2"/>
      <c r="F35" s="2"/>
      <c r="G35" s="2"/>
      <c r="H35" s="2"/>
      <c r="I35" s="2"/>
      <c r="K35" s="2"/>
      <c r="L35" s="2"/>
    </row>
    <row r="36" spans="1:17" s="66" customFormat="1" ht="11.25" x14ac:dyDescent="0.15">
      <c r="C36" s="2"/>
      <c r="D36" s="2"/>
      <c r="E36" s="2"/>
      <c r="F36" s="2"/>
      <c r="G36" s="2"/>
      <c r="H36" s="2"/>
      <c r="I36" s="2"/>
      <c r="K36" s="2"/>
      <c r="L36" s="2"/>
    </row>
    <row r="37" spans="1:17" s="66" customFormat="1" ht="11.25" x14ac:dyDescent="0.15">
      <c r="C37" s="2"/>
      <c r="D37" s="2"/>
      <c r="E37" s="2"/>
      <c r="F37" s="2"/>
      <c r="G37" s="2"/>
      <c r="H37" s="2"/>
      <c r="I37" s="2"/>
      <c r="K37" s="2"/>
      <c r="L37" s="2"/>
    </row>
    <row r="38" spans="1:17" s="66" customFormat="1" ht="11.25" x14ac:dyDescent="0.15">
      <c r="C38" s="2"/>
      <c r="D38" s="2"/>
      <c r="E38" s="2"/>
      <c r="F38" s="2"/>
      <c r="G38" s="2"/>
      <c r="H38" s="2"/>
      <c r="I38" s="2"/>
      <c r="K38" s="67"/>
      <c r="L38" s="67"/>
      <c r="M38" s="67"/>
      <c r="N38" s="67"/>
      <c r="O38" s="67"/>
      <c r="Q38" s="2"/>
    </row>
    <row r="39" spans="1:17" s="66" customFormat="1" ht="11.25" x14ac:dyDescent="0.15">
      <c r="C39" s="2"/>
      <c r="D39" s="2"/>
      <c r="E39" s="2"/>
      <c r="F39" s="2"/>
      <c r="G39" s="2"/>
      <c r="H39" s="2"/>
      <c r="I39" s="2"/>
      <c r="K39" s="67"/>
      <c r="L39" s="67"/>
      <c r="M39" s="67"/>
      <c r="N39" s="67"/>
      <c r="O39" s="67"/>
      <c r="Q39" s="2"/>
    </row>
    <row r="40" spans="1:17" s="66" customFormat="1" ht="11.25" x14ac:dyDescent="0.15">
      <c r="C40" s="2"/>
      <c r="D40" s="2"/>
      <c r="E40" s="2"/>
      <c r="F40" s="2"/>
      <c r="G40" s="2"/>
      <c r="H40" s="2"/>
      <c r="I40" s="2"/>
      <c r="K40" s="67"/>
      <c r="L40" s="67"/>
      <c r="M40" s="67"/>
      <c r="N40" s="67"/>
      <c r="O40" s="67"/>
      <c r="Q40" s="2"/>
    </row>
    <row r="41" spans="1:17" s="66" customFormat="1" ht="11.25" x14ac:dyDescent="0.15">
      <c r="A41" s="2"/>
      <c r="B41" s="2"/>
      <c r="C41" s="2"/>
      <c r="D41" s="2"/>
      <c r="E41" s="2"/>
      <c r="F41" s="2"/>
      <c r="G41" s="2"/>
      <c r="H41" s="2"/>
      <c r="I41" s="2"/>
      <c r="K41" s="67"/>
      <c r="L41" s="67"/>
      <c r="M41" s="67"/>
      <c r="N41" s="67"/>
      <c r="O41" s="67"/>
      <c r="Q41" s="2"/>
    </row>
    <row r="42" spans="1:17" s="66" customFormat="1" ht="11.25" x14ac:dyDescent="0.15">
      <c r="D42" s="2"/>
      <c r="E42" s="2"/>
      <c r="F42" s="2"/>
      <c r="G42" s="2"/>
      <c r="H42" s="2"/>
      <c r="I42" s="2"/>
      <c r="K42" s="67"/>
      <c r="L42" s="67"/>
      <c r="M42" s="67"/>
      <c r="N42" s="67"/>
      <c r="O42" s="67"/>
      <c r="Q42" s="2"/>
    </row>
    <row r="43" spans="1:17" s="66" customFormat="1" ht="11.25" x14ac:dyDescent="0.15">
      <c r="D43" s="2"/>
      <c r="E43" s="2"/>
      <c r="F43" s="2"/>
      <c r="G43" s="2"/>
      <c r="H43" s="2"/>
      <c r="I43" s="2"/>
      <c r="K43" s="67"/>
      <c r="L43" s="67"/>
      <c r="M43" s="67"/>
      <c r="N43" s="67"/>
      <c r="O43" s="67"/>
      <c r="Q43" s="2"/>
    </row>
    <row r="44" spans="1:17" s="66" customFormat="1" ht="11.25" x14ac:dyDescent="0.15">
      <c r="D44" s="2"/>
      <c r="E44" s="2"/>
      <c r="F44" s="2"/>
      <c r="G44" s="2"/>
      <c r="H44" s="2"/>
      <c r="I44" s="2"/>
      <c r="K44" s="67"/>
      <c r="L44" s="67"/>
      <c r="M44" s="67"/>
      <c r="N44" s="67"/>
      <c r="O44" s="67"/>
      <c r="Q44" s="2"/>
    </row>
    <row r="45" spans="1:17" s="66" customFormat="1" ht="11.25" x14ac:dyDescent="0.15">
      <c r="D45" s="2"/>
      <c r="E45" s="2"/>
      <c r="F45" s="2"/>
      <c r="G45" s="2"/>
      <c r="H45" s="2"/>
      <c r="I45" s="2"/>
      <c r="K45" s="67"/>
      <c r="L45" s="67"/>
      <c r="M45" s="67"/>
      <c r="N45" s="67"/>
      <c r="O45" s="67"/>
    </row>
    <row r="46" spans="1:17" s="66" customFormat="1" ht="11.25" x14ac:dyDescent="0.15">
      <c r="D46" s="2"/>
      <c r="E46" s="2"/>
      <c r="F46" s="2"/>
      <c r="G46" s="2"/>
      <c r="H46" s="2"/>
      <c r="I46" s="2"/>
      <c r="J46" s="2"/>
      <c r="K46" s="67"/>
      <c r="L46" s="67"/>
      <c r="M46" s="67"/>
      <c r="N46" s="67"/>
      <c r="O46" s="67"/>
    </row>
    <row r="47" spans="1:17" s="66" customFormat="1" ht="11.25" x14ac:dyDescent="0.15">
      <c r="D47" s="2"/>
      <c r="E47" s="2"/>
      <c r="F47" s="2"/>
      <c r="G47" s="2"/>
      <c r="H47" s="2"/>
      <c r="I47" s="2"/>
      <c r="J47" s="2"/>
      <c r="K47" s="67"/>
      <c r="L47" s="67"/>
      <c r="M47" s="67"/>
      <c r="N47" s="67"/>
      <c r="O47" s="67"/>
    </row>
    <row r="48" spans="1:17" s="66" customFormat="1" ht="11.25" x14ac:dyDescent="0.15">
      <c r="A48" s="2"/>
      <c r="B48" s="2"/>
      <c r="C48" s="2"/>
      <c r="D48" s="2"/>
      <c r="E48" s="2"/>
      <c r="F48" s="2"/>
      <c r="G48" s="2"/>
      <c r="H48" s="2"/>
      <c r="I48" s="2"/>
      <c r="J48" s="2"/>
      <c r="K48" s="67"/>
      <c r="L48" s="67"/>
      <c r="M48" s="67"/>
      <c r="N48" s="67"/>
      <c r="O48" s="67"/>
    </row>
    <row r="49" spans="7:17" s="66" customFormat="1" ht="11.25" x14ac:dyDescent="0.15">
      <c r="G49" s="2"/>
      <c r="H49" s="2"/>
      <c r="I49" s="2"/>
      <c r="J49" s="2"/>
      <c r="K49" s="67"/>
      <c r="L49" s="67"/>
      <c r="M49" s="67"/>
      <c r="N49" s="67"/>
      <c r="O49" s="67"/>
    </row>
    <row r="50" spans="7:17" s="66" customFormat="1" ht="11.25" x14ac:dyDescent="0.15">
      <c r="G50" s="2"/>
      <c r="H50" s="2"/>
      <c r="I50" s="2"/>
      <c r="J50" s="2"/>
      <c r="K50" s="67"/>
      <c r="L50" s="67"/>
      <c r="M50" s="67"/>
      <c r="N50" s="67"/>
      <c r="O50" s="67"/>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1"/>
      <c r="L61" s="51"/>
      <c r="M61" s="51"/>
      <c r="N61" s="51"/>
      <c r="O61" s="51"/>
      <c r="P61" s="2"/>
      <c r="Q61" s="2"/>
    </row>
    <row r="62" spans="7:17" x14ac:dyDescent="0.15">
      <c r="G62" s="2"/>
      <c r="H62" s="2"/>
      <c r="I62" s="2"/>
      <c r="J62" s="2"/>
      <c r="K62" s="51"/>
      <c r="L62" s="51"/>
      <c r="M62" s="51"/>
      <c r="N62" s="51"/>
      <c r="O62" s="51"/>
      <c r="P62" s="2"/>
      <c r="Q62" s="2"/>
    </row>
    <row r="63" spans="7:17" x14ac:dyDescent="0.15">
      <c r="G63" s="2"/>
      <c r="H63" s="2"/>
      <c r="I63" s="2"/>
      <c r="J63" s="2"/>
      <c r="K63" s="51"/>
      <c r="L63" s="51"/>
      <c r="M63" s="51"/>
      <c r="N63" s="51"/>
      <c r="O63" s="51"/>
      <c r="P63" s="2"/>
      <c r="Q63" s="2"/>
    </row>
    <row r="64" spans="7:17" x14ac:dyDescent="0.15">
      <c r="G64" s="2"/>
      <c r="H64" s="2"/>
      <c r="I64" s="2"/>
      <c r="J64" s="2"/>
      <c r="K64" s="51"/>
      <c r="L64" s="51"/>
      <c r="M64" s="51"/>
      <c r="N64" s="51"/>
      <c r="O64" s="51"/>
      <c r="P64" s="2"/>
      <c r="Q64" s="2"/>
    </row>
    <row r="65" spans="1:17" x14ac:dyDescent="0.15">
      <c r="A65" s="2"/>
      <c r="B65" s="2"/>
      <c r="C65" s="2"/>
      <c r="D65" s="2"/>
      <c r="E65" s="2"/>
      <c r="F65" s="2"/>
      <c r="G65" s="2"/>
      <c r="H65" s="2"/>
      <c r="I65" s="2"/>
      <c r="J65" s="2"/>
      <c r="K65" s="51"/>
      <c r="L65" s="51"/>
      <c r="M65" s="51"/>
      <c r="N65" s="51"/>
      <c r="O65" s="51"/>
      <c r="P65" s="2"/>
      <c r="Q65" s="2"/>
    </row>
    <row r="66" spans="1:17" x14ac:dyDescent="0.15">
      <c r="A66" s="2"/>
      <c r="B66" s="2"/>
      <c r="C66" s="2"/>
      <c r="D66" s="2"/>
      <c r="E66" s="2"/>
      <c r="F66" s="2"/>
      <c r="G66" s="2"/>
      <c r="H66" s="2"/>
      <c r="I66" s="2"/>
      <c r="J66" s="2"/>
      <c r="K66" s="51"/>
      <c r="L66" s="51"/>
      <c r="M66" s="51"/>
      <c r="N66" s="51"/>
      <c r="O66" s="51"/>
      <c r="P66" s="2"/>
      <c r="Q66" s="2"/>
    </row>
    <row r="67" spans="1:17" x14ac:dyDescent="0.15">
      <c r="A67" s="2"/>
      <c r="B67" s="2"/>
      <c r="C67" s="2"/>
      <c r="D67" s="2"/>
      <c r="E67" s="2"/>
      <c r="F67" s="2"/>
      <c r="G67" s="2"/>
      <c r="H67" s="2"/>
      <c r="I67" s="2"/>
      <c r="J67" s="2"/>
      <c r="K67" s="51"/>
      <c r="L67" s="51"/>
      <c r="M67" s="51"/>
      <c r="N67" s="51"/>
      <c r="O67" s="51"/>
      <c r="P67" s="2"/>
      <c r="Q67"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39370078740157483" right="0.39370078740157483" top="0.98425196850393704" bottom="0.98425196850393704" header="0.51181102362204722" footer="0.51181102362204722"/>
  <pageSetup paperSize="9" scale="76" orientation="portrait" horizontalDpi="1200" verticalDpi="1200" r:id="rId1"/>
  <headerFooter alignWithMargins="0">
    <oddFooter>&amp;R金沢国税局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abSelected="1" view="pageBreakPreview" topLeftCell="A13" zoomScale="60" zoomScaleNormal="90" workbookViewId="0">
      <selection activeCell="C19" sqref="C19:C20"/>
    </sheetView>
  </sheetViews>
  <sheetFormatPr defaultRowHeight="15.95" customHeight="1" x14ac:dyDescent="0.15"/>
  <cols>
    <col min="1" max="2" width="6.125" style="101" customWidth="1"/>
    <col min="3" max="3" width="20.625" style="101" customWidth="1"/>
    <col min="4" max="5" width="12.625" style="101" customWidth="1"/>
    <col min="6" max="6" width="12.125" style="101" customWidth="1"/>
    <col min="7" max="7" width="13.375" style="101" customWidth="1"/>
    <col min="8" max="8" width="9" style="101" bestFit="1"/>
    <col min="9" max="16384" width="9" style="101"/>
  </cols>
  <sheetData>
    <row r="1" spans="1:15" ht="15.95" customHeight="1" thickBot="1" x14ac:dyDescent="0.2">
      <c r="A1" s="2" t="s">
        <v>134</v>
      </c>
      <c r="B1" s="2"/>
      <c r="C1" s="2"/>
      <c r="D1" s="2"/>
      <c r="E1" s="2"/>
      <c r="F1" s="2"/>
      <c r="G1" s="2"/>
      <c r="H1" s="2"/>
      <c r="I1" s="2"/>
      <c r="J1" s="2"/>
      <c r="K1" s="2"/>
      <c r="L1" s="2"/>
      <c r="M1" s="2"/>
      <c r="N1" s="2"/>
      <c r="O1" s="2"/>
    </row>
    <row r="2" spans="1:15" ht="15.95" customHeight="1" x14ac:dyDescent="0.15">
      <c r="A2" s="292" t="s">
        <v>135</v>
      </c>
      <c r="B2" s="408"/>
      <c r="C2" s="303"/>
      <c r="D2" s="398" t="s">
        <v>136</v>
      </c>
      <c r="E2" s="399"/>
      <c r="F2" s="400"/>
      <c r="G2" s="401" t="s">
        <v>137</v>
      </c>
      <c r="H2" s="396" t="s">
        <v>138</v>
      </c>
      <c r="I2" s="2"/>
      <c r="J2" s="2"/>
      <c r="K2" s="2"/>
      <c r="L2" s="2"/>
      <c r="M2" s="2"/>
      <c r="N2" s="2"/>
      <c r="O2" s="2"/>
    </row>
    <row r="3" spans="1:15" ht="37.5" customHeight="1" x14ac:dyDescent="0.15">
      <c r="A3" s="293"/>
      <c r="B3" s="409"/>
      <c r="C3" s="355"/>
      <c r="D3" s="70" t="s">
        <v>139</v>
      </c>
      <c r="E3" s="83" t="s">
        <v>140</v>
      </c>
      <c r="F3" s="68" t="s">
        <v>5</v>
      </c>
      <c r="G3" s="402"/>
      <c r="H3" s="397"/>
      <c r="I3" s="2"/>
      <c r="J3" s="2"/>
      <c r="K3" s="2"/>
      <c r="L3" s="2"/>
      <c r="M3" s="2"/>
      <c r="N3" s="2"/>
      <c r="O3" s="2"/>
    </row>
    <row r="4" spans="1:15" ht="12.75" customHeight="1" x14ac:dyDescent="0.15">
      <c r="A4" s="69"/>
      <c r="B4" s="39"/>
      <c r="C4" s="68"/>
      <c r="D4" s="45" t="s">
        <v>34</v>
      </c>
      <c r="E4" s="45" t="s">
        <v>34</v>
      </c>
      <c r="F4" s="46" t="s">
        <v>34</v>
      </c>
      <c r="G4" s="46" t="s">
        <v>34</v>
      </c>
      <c r="H4" s="56" t="s">
        <v>37</v>
      </c>
      <c r="I4" s="2"/>
      <c r="J4" s="2"/>
      <c r="K4" s="2"/>
      <c r="L4" s="2"/>
      <c r="M4" s="2"/>
      <c r="N4" s="2"/>
      <c r="O4" s="2"/>
    </row>
    <row r="5" spans="1:15" ht="24" customHeight="1" x14ac:dyDescent="0.15">
      <c r="A5" s="403" t="s">
        <v>141</v>
      </c>
      <c r="B5" s="405" t="s">
        <v>56</v>
      </c>
      <c r="C5" s="406"/>
      <c r="D5" s="122">
        <v>26</v>
      </c>
      <c r="E5" s="122">
        <v>141</v>
      </c>
      <c r="F5" s="140">
        <v>167</v>
      </c>
      <c r="G5" s="139">
        <v>7</v>
      </c>
      <c r="H5" s="174">
        <v>45</v>
      </c>
      <c r="I5" s="2"/>
      <c r="J5" s="2"/>
      <c r="K5" s="2"/>
      <c r="L5" s="2"/>
      <c r="M5" s="2"/>
      <c r="N5" s="2"/>
      <c r="O5" s="2"/>
    </row>
    <row r="6" spans="1:15" ht="24" customHeight="1" x14ac:dyDescent="0.15">
      <c r="A6" s="403"/>
      <c r="B6" s="380" t="s">
        <v>7</v>
      </c>
      <c r="C6" s="323"/>
      <c r="D6" s="126">
        <v>3</v>
      </c>
      <c r="E6" s="126">
        <v>7</v>
      </c>
      <c r="F6" s="144">
        <v>10</v>
      </c>
      <c r="G6" s="143">
        <v>1</v>
      </c>
      <c r="H6" s="175">
        <v>2</v>
      </c>
      <c r="I6" s="2"/>
      <c r="J6" s="2"/>
      <c r="K6" s="2"/>
      <c r="L6" s="2"/>
      <c r="M6" s="2"/>
      <c r="N6" s="2"/>
      <c r="O6" s="2"/>
    </row>
    <row r="7" spans="1:15" ht="24" customHeight="1" x14ac:dyDescent="0.15">
      <c r="A7" s="403"/>
      <c r="B7" s="380" t="s">
        <v>57</v>
      </c>
      <c r="C7" s="323"/>
      <c r="D7" s="126">
        <v>2</v>
      </c>
      <c r="E7" s="126">
        <v>22</v>
      </c>
      <c r="F7" s="144">
        <v>24</v>
      </c>
      <c r="G7" s="143">
        <v>0</v>
      </c>
      <c r="H7" s="175">
        <v>6</v>
      </c>
      <c r="I7" s="2"/>
      <c r="J7" s="2"/>
      <c r="K7" s="2"/>
      <c r="L7" s="2"/>
      <c r="M7" s="2"/>
      <c r="N7" s="2"/>
      <c r="O7" s="2"/>
    </row>
    <row r="8" spans="1:15" ht="24" customHeight="1" x14ac:dyDescent="0.15">
      <c r="A8" s="403"/>
      <c r="B8" s="380" t="s">
        <v>58</v>
      </c>
      <c r="C8" s="323"/>
      <c r="D8" s="126">
        <v>10</v>
      </c>
      <c r="E8" s="126">
        <v>19</v>
      </c>
      <c r="F8" s="144">
        <v>29</v>
      </c>
      <c r="G8" s="143">
        <v>0</v>
      </c>
      <c r="H8" s="175">
        <v>16</v>
      </c>
      <c r="I8" s="2"/>
      <c r="J8" s="2"/>
      <c r="K8" s="2"/>
      <c r="L8" s="2"/>
      <c r="M8" s="2"/>
      <c r="N8" s="2"/>
      <c r="O8" s="2"/>
    </row>
    <row r="9" spans="1:15" s="215" customFormat="1" ht="24" customHeight="1" x14ac:dyDescent="0.15">
      <c r="A9" s="403"/>
      <c r="B9" s="380" t="s">
        <v>209</v>
      </c>
      <c r="C9" s="323"/>
      <c r="D9" s="126">
        <v>1</v>
      </c>
      <c r="E9" s="126">
        <v>4</v>
      </c>
      <c r="F9" s="144">
        <v>5</v>
      </c>
      <c r="G9" s="143">
        <v>0</v>
      </c>
      <c r="H9" s="175">
        <v>1</v>
      </c>
      <c r="I9" s="2"/>
      <c r="J9" s="2"/>
      <c r="K9" s="2"/>
      <c r="L9" s="2"/>
      <c r="M9" s="2"/>
      <c r="N9" s="2"/>
      <c r="O9" s="2"/>
    </row>
    <row r="10" spans="1:15" s="215" customFormat="1" ht="24" customHeight="1" x14ac:dyDescent="0.15">
      <c r="A10" s="403"/>
      <c r="B10" s="380" t="s">
        <v>210</v>
      </c>
      <c r="C10" s="323"/>
      <c r="D10" s="126">
        <v>0</v>
      </c>
      <c r="E10" s="126">
        <v>0</v>
      </c>
      <c r="F10" s="144">
        <v>0</v>
      </c>
      <c r="G10" s="143">
        <v>0</v>
      </c>
      <c r="H10" s="175">
        <v>0</v>
      </c>
      <c r="I10" s="2"/>
      <c r="J10" s="2"/>
      <c r="K10" s="2"/>
      <c r="L10" s="2"/>
      <c r="M10" s="2"/>
      <c r="N10" s="2"/>
      <c r="O10" s="2"/>
    </row>
    <row r="11" spans="1:15" s="215" customFormat="1" ht="24" customHeight="1" x14ac:dyDescent="0.15">
      <c r="A11" s="403"/>
      <c r="B11" s="380" t="s">
        <v>211</v>
      </c>
      <c r="C11" s="323"/>
      <c r="D11" s="126">
        <v>3</v>
      </c>
      <c r="E11" s="126">
        <v>31</v>
      </c>
      <c r="F11" s="144">
        <v>34</v>
      </c>
      <c r="G11" s="143">
        <v>0</v>
      </c>
      <c r="H11" s="175">
        <v>7</v>
      </c>
      <c r="I11" s="2"/>
      <c r="J11" s="2"/>
      <c r="K11" s="2"/>
      <c r="L11" s="2"/>
      <c r="M11" s="2"/>
      <c r="N11" s="2"/>
      <c r="O11" s="2"/>
    </row>
    <row r="12" spans="1:15" ht="24" customHeight="1" x14ac:dyDescent="0.15">
      <c r="A12" s="403"/>
      <c r="B12" s="407" t="s">
        <v>59</v>
      </c>
      <c r="C12" s="86" t="s">
        <v>142</v>
      </c>
      <c r="D12" s="126">
        <v>2</v>
      </c>
      <c r="E12" s="126">
        <v>5</v>
      </c>
      <c r="F12" s="126">
        <v>7</v>
      </c>
      <c r="G12" s="126">
        <v>0</v>
      </c>
      <c r="H12" s="175">
        <v>2</v>
      </c>
      <c r="I12" s="2"/>
      <c r="J12" s="2"/>
      <c r="K12" s="2"/>
      <c r="L12" s="2"/>
      <c r="M12" s="2"/>
      <c r="N12" s="2"/>
      <c r="O12" s="2"/>
    </row>
    <row r="13" spans="1:15" ht="24" customHeight="1" x14ac:dyDescent="0.15">
      <c r="A13" s="403"/>
      <c r="B13" s="407"/>
      <c r="C13" s="86" t="s">
        <v>221</v>
      </c>
      <c r="D13" s="126">
        <v>0</v>
      </c>
      <c r="E13" s="126">
        <v>0</v>
      </c>
      <c r="F13" s="126">
        <v>0</v>
      </c>
      <c r="G13" s="126">
        <v>0</v>
      </c>
      <c r="H13" s="175">
        <v>0</v>
      </c>
      <c r="I13" s="2"/>
      <c r="J13" s="2"/>
      <c r="K13" s="2"/>
      <c r="L13" s="2"/>
      <c r="M13" s="2"/>
      <c r="N13" s="2"/>
      <c r="O13" s="2"/>
    </row>
    <row r="14" spans="1:15" ht="24" customHeight="1" x14ac:dyDescent="0.15">
      <c r="A14" s="403"/>
      <c r="B14" s="407"/>
      <c r="C14" s="86" t="s">
        <v>7</v>
      </c>
      <c r="D14" s="126">
        <v>1</v>
      </c>
      <c r="E14" s="126">
        <v>2</v>
      </c>
      <c r="F14" s="126">
        <v>3</v>
      </c>
      <c r="G14" s="126">
        <v>0</v>
      </c>
      <c r="H14" s="175">
        <v>0</v>
      </c>
      <c r="I14" s="2"/>
      <c r="J14" s="2"/>
      <c r="K14" s="2"/>
      <c r="L14" s="2"/>
      <c r="M14" s="2"/>
      <c r="N14" s="2"/>
      <c r="O14" s="2"/>
    </row>
    <row r="15" spans="1:15" ht="24" customHeight="1" x14ac:dyDescent="0.15">
      <c r="A15" s="403"/>
      <c r="B15" s="407"/>
      <c r="C15" s="86" t="s">
        <v>143</v>
      </c>
      <c r="D15" s="126">
        <v>0</v>
      </c>
      <c r="E15" s="126">
        <v>0</v>
      </c>
      <c r="F15" s="126">
        <v>0</v>
      </c>
      <c r="G15" s="126">
        <v>0</v>
      </c>
      <c r="H15" s="175">
        <v>0</v>
      </c>
      <c r="I15" s="2"/>
      <c r="J15" s="2"/>
      <c r="K15" s="2"/>
      <c r="L15" s="2"/>
      <c r="M15" s="2"/>
      <c r="N15" s="2"/>
      <c r="O15" s="2"/>
    </row>
    <row r="16" spans="1:15" s="62" customFormat="1" ht="24" customHeight="1" x14ac:dyDescent="0.15">
      <c r="A16" s="403"/>
      <c r="B16" s="407"/>
      <c r="C16" s="87" t="s">
        <v>5</v>
      </c>
      <c r="D16" s="187">
        <v>3</v>
      </c>
      <c r="E16" s="187">
        <v>7</v>
      </c>
      <c r="F16" s="187">
        <v>10</v>
      </c>
      <c r="G16" s="187">
        <v>0</v>
      </c>
      <c r="H16" s="188">
        <v>2</v>
      </c>
      <c r="I16" s="3"/>
      <c r="J16" s="3"/>
      <c r="K16" s="3"/>
      <c r="L16" s="3"/>
      <c r="M16" s="3"/>
      <c r="N16" s="3"/>
      <c r="O16" s="3"/>
    </row>
    <row r="17" spans="1:15" s="62" customFormat="1" ht="24" customHeight="1" x14ac:dyDescent="0.15">
      <c r="A17" s="403"/>
      <c r="B17" s="380" t="s">
        <v>212</v>
      </c>
      <c r="C17" s="323"/>
      <c r="D17" s="187">
        <v>0</v>
      </c>
      <c r="E17" s="187">
        <v>0</v>
      </c>
      <c r="F17" s="187">
        <v>0</v>
      </c>
      <c r="G17" s="187">
        <v>0</v>
      </c>
      <c r="H17" s="188">
        <v>0</v>
      </c>
      <c r="I17" s="3"/>
      <c r="J17" s="3"/>
      <c r="K17" s="3"/>
      <c r="L17" s="3"/>
      <c r="M17" s="3"/>
      <c r="N17" s="3"/>
      <c r="O17" s="3"/>
    </row>
    <row r="18" spans="1:15" ht="24" customHeight="1" x14ac:dyDescent="0.15">
      <c r="A18" s="403"/>
      <c r="B18" s="380" t="s">
        <v>12</v>
      </c>
      <c r="C18" s="323"/>
      <c r="D18" s="126">
        <v>1</v>
      </c>
      <c r="E18" s="126">
        <v>1</v>
      </c>
      <c r="F18" s="144">
        <v>2</v>
      </c>
      <c r="G18" s="143">
        <v>0</v>
      </c>
      <c r="H18" s="175">
        <v>1</v>
      </c>
      <c r="I18" s="2"/>
      <c r="J18" s="2"/>
      <c r="K18" s="2"/>
      <c r="L18" s="2"/>
      <c r="M18" s="2"/>
      <c r="N18" s="2"/>
      <c r="O18" s="2"/>
    </row>
    <row r="19" spans="1:15" s="62" customFormat="1" ht="24" customHeight="1" x14ac:dyDescent="0.15">
      <c r="A19" s="403"/>
      <c r="B19" s="381" t="s">
        <v>144</v>
      </c>
      <c r="C19" s="382"/>
      <c r="D19" s="187">
        <v>49</v>
      </c>
      <c r="E19" s="187">
        <v>232</v>
      </c>
      <c r="F19" s="189">
        <v>281</v>
      </c>
      <c r="G19" s="190">
        <v>8</v>
      </c>
      <c r="H19" s="188">
        <v>80</v>
      </c>
      <c r="I19" s="3"/>
      <c r="J19" s="3"/>
      <c r="K19" s="3"/>
      <c r="L19" s="3"/>
      <c r="M19" s="3"/>
      <c r="N19" s="3"/>
      <c r="O19" s="3"/>
    </row>
    <row r="20" spans="1:15" ht="24" customHeight="1" x14ac:dyDescent="0.15">
      <c r="A20" s="403"/>
      <c r="B20" s="383" t="s">
        <v>145</v>
      </c>
      <c r="C20" s="82" t="s">
        <v>146</v>
      </c>
      <c r="D20" s="126">
        <v>5</v>
      </c>
      <c r="E20" s="126">
        <v>4</v>
      </c>
      <c r="F20" s="144">
        <v>9</v>
      </c>
      <c r="G20" s="143">
        <v>0</v>
      </c>
      <c r="H20" s="175">
        <v>9</v>
      </c>
      <c r="I20" s="2"/>
      <c r="J20" s="2"/>
      <c r="K20" s="2"/>
      <c r="L20" s="2"/>
      <c r="M20" s="2"/>
      <c r="N20" s="2"/>
      <c r="O20" s="2"/>
    </row>
    <row r="21" spans="1:15" ht="24" customHeight="1" x14ac:dyDescent="0.15">
      <c r="A21" s="403"/>
      <c r="B21" s="383"/>
      <c r="C21" s="82" t="s">
        <v>60</v>
      </c>
      <c r="D21" s="126">
        <v>0</v>
      </c>
      <c r="E21" s="126">
        <v>0</v>
      </c>
      <c r="F21" s="144">
        <v>0</v>
      </c>
      <c r="G21" s="143">
        <v>0</v>
      </c>
      <c r="H21" s="175">
        <v>0</v>
      </c>
      <c r="I21" s="2"/>
      <c r="J21" s="2"/>
      <c r="K21" s="2"/>
      <c r="L21" s="2"/>
      <c r="M21" s="2"/>
      <c r="N21" s="2"/>
      <c r="O21" s="2"/>
    </row>
    <row r="22" spans="1:15" ht="24" customHeight="1" thickBot="1" x14ac:dyDescent="0.2">
      <c r="A22" s="404"/>
      <c r="B22" s="384"/>
      <c r="C22" s="88" t="s">
        <v>147</v>
      </c>
      <c r="D22" s="129">
        <v>2</v>
      </c>
      <c r="E22" s="129">
        <v>0</v>
      </c>
      <c r="F22" s="191">
        <v>2</v>
      </c>
      <c r="G22" s="192">
        <v>0</v>
      </c>
      <c r="H22" s="130">
        <v>2</v>
      </c>
      <c r="I22" s="2"/>
      <c r="J22" s="2"/>
      <c r="K22" s="2"/>
      <c r="L22" s="2"/>
      <c r="M22" s="2"/>
      <c r="N22" s="2"/>
      <c r="O22" s="2"/>
    </row>
    <row r="23" spans="1:15" ht="24" customHeight="1" x14ac:dyDescent="0.15">
      <c r="A23" s="385" t="s">
        <v>148</v>
      </c>
      <c r="B23" s="388" t="s">
        <v>149</v>
      </c>
      <c r="C23" s="89" t="s">
        <v>150</v>
      </c>
      <c r="D23" s="193"/>
      <c r="E23" s="193"/>
      <c r="F23" s="194">
        <v>4714</v>
      </c>
      <c r="G23" s="195">
        <v>44</v>
      </c>
      <c r="H23" s="196">
        <v>2719</v>
      </c>
      <c r="I23" s="2"/>
      <c r="J23" s="2"/>
      <c r="K23" s="2"/>
      <c r="L23" s="2"/>
      <c r="M23" s="2"/>
      <c r="N23" s="2"/>
      <c r="O23" s="2"/>
    </row>
    <row r="24" spans="1:15" ht="24" customHeight="1" x14ac:dyDescent="0.15">
      <c r="A24" s="386"/>
      <c r="B24" s="389"/>
      <c r="C24" s="82" t="s">
        <v>101</v>
      </c>
      <c r="D24" s="197"/>
      <c r="E24" s="197"/>
      <c r="F24" s="144">
        <v>0</v>
      </c>
      <c r="G24" s="143">
        <v>0</v>
      </c>
      <c r="H24" s="175">
        <v>0</v>
      </c>
      <c r="I24" s="2"/>
      <c r="J24" s="2"/>
      <c r="K24" s="2"/>
      <c r="L24" s="2"/>
      <c r="M24" s="2"/>
      <c r="N24" s="2"/>
      <c r="O24" s="2"/>
    </row>
    <row r="25" spans="1:15" ht="24" customHeight="1" x14ac:dyDescent="0.15">
      <c r="A25" s="386"/>
      <c r="B25" s="389"/>
      <c r="C25" s="82" t="s">
        <v>151</v>
      </c>
      <c r="D25" s="197"/>
      <c r="E25" s="197"/>
      <c r="F25" s="144">
        <v>2</v>
      </c>
      <c r="G25" s="143">
        <v>0</v>
      </c>
      <c r="H25" s="175">
        <v>0</v>
      </c>
      <c r="I25" s="2"/>
      <c r="J25" s="2"/>
      <c r="K25" s="2"/>
      <c r="L25" s="2"/>
      <c r="M25" s="2"/>
      <c r="N25" s="2"/>
      <c r="O25" s="2"/>
    </row>
    <row r="26" spans="1:15" s="62" customFormat="1" ht="24" customHeight="1" x14ac:dyDescent="0.15">
      <c r="A26" s="386"/>
      <c r="B26" s="389"/>
      <c r="C26" s="84" t="s">
        <v>152</v>
      </c>
      <c r="D26" s="198"/>
      <c r="E26" s="198"/>
      <c r="F26" s="189">
        <v>4716</v>
      </c>
      <c r="G26" s="190">
        <v>44</v>
      </c>
      <c r="H26" s="188">
        <v>2719</v>
      </c>
      <c r="I26" s="3"/>
      <c r="J26" s="3"/>
      <c r="K26" s="3"/>
      <c r="L26" s="3"/>
      <c r="M26" s="3"/>
      <c r="N26" s="3"/>
      <c r="O26" s="3"/>
    </row>
    <row r="27" spans="1:15" ht="24" customHeight="1" x14ac:dyDescent="0.15">
      <c r="A27" s="386"/>
      <c r="B27" s="383" t="s">
        <v>153</v>
      </c>
      <c r="C27" s="82" t="s">
        <v>150</v>
      </c>
      <c r="D27" s="197"/>
      <c r="E27" s="197"/>
      <c r="F27" s="144">
        <v>103</v>
      </c>
      <c r="G27" s="143">
        <v>6</v>
      </c>
      <c r="H27" s="175">
        <v>75</v>
      </c>
      <c r="I27" s="2"/>
      <c r="J27" s="2"/>
      <c r="K27" s="2"/>
      <c r="L27" s="2"/>
      <c r="M27" s="2"/>
      <c r="N27" s="2"/>
      <c r="O27" s="2"/>
    </row>
    <row r="28" spans="1:15" ht="24" customHeight="1" x14ac:dyDescent="0.15">
      <c r="A28" s="386"/>
      <c r="B28" s="383"/>
      <c r="C28" s="82" t="s">
        <v>101</v>
      </c>
      <c r="D28" s="197"/>
      <c r="E28" s="197"/>
      <c r="F28" s="144">
        <v>0</v>
      </c>
      <c r="G28" s="143">
        <v>0</v>
      </c>
      <c r="H28" s="175">
        <v>0</v>
      </c>
      <c r="I28" s="2"/>
      <c r="J28" s="2"/>
      <c r="K28" s="2"/>
      <c r="L28" s="2"/>
      <c r="M28" s="2"/>
      <c r="N28" s="2"/>
      <c r="O28" s="2"/>
    </row>
    <row r="29" spans="1:15" ht="24" customHeight="1" x14ac:dyDescent="0.15">
      <c r="A29" s="386"/>
      <c r="B29" s="383"/>
      <c r="C29" s="82" t="s">
        <v>151</v>
      </c>
      <c r="D29" s="197"/>
      <c r="E29" s="197"/>
      <c r="F29" s="144">
        <v>14</v>
      </c>
      <c r="G29" s="143">
        <v>12</v>
      </c>
      <c r="H29" s="175">
        <v>14</v>
      </c>
      <c r="I29" s="2"/>
      <c r="J29" s="2"/>
      <c r="K29" s="2"/>
      <c r="L29" s="2"/>
      <c r="M29" s="2"/>
      <c r="N29" s="2"/>
      <c r="O29" s="2"/>
    </row>
    <row r="30" spans="1:15" ht="24" customHeight="1" x14ac:dyDescent="0.15">
      <c r="A30" s="386"/>
      <c r="B30" s="383"/>
      <c r="C30" s="82" t="s">
        <v>100</v>
      </c>
      <c r="D30" s="197"/>
      <c r="E30" s="197"/>
      <c r="F30" s="144">
        <v>54</v>
      </c>
      <c r="G30" s="143">
        <v>0</v>
      </c>
      <c r="H30" s="175">
        <v>47</v>
      </c>
      <c r="I30" s="2"/>
      <c r="J30" s="2"/>
      <c r="K30" s="2"/>
      <c r="L30" s="2"/>
      <c r="M30" s="2"/>
      <c r="N30" s="2"/>
      <c r="O30" s="2"/>
    </row>
    <row r="31" spans="1:15" s="62" customFormat="1" ht="24" customHeight="1" x14ac:dyDescent="0.15">
      <c r="A31" s="386"/>
      <c r="B31" s="383"/>
      <c r="C31" s="85" t="s">
        <v>99</v>
      </c>
      <c r="D31" s="198"/>
      <c r="E31" s="198"/>
      <c r="F31" s="189">
        <v>171</v>
      </c>
      <c r="G31" s="190">
        <v>18</v>
      </c>
      <c r="H31" s="188">
        <v>136</v>
      </c>
      <c r="J31" s="3"/>
      <c r="K31" s="3"/>
      <c r="L31" s="3"/>
      <c r="M31" s="3"/>
      <c r="N31" s="3"/>
      <c r="O31" s="3"/>
    </row>
    <row r="32" spans="1:15" s="62" customFormat="1" ht="24" customHeight="1" thickBot="1" x14ac:dyDescent="0.2">
      <c r="A32" s="387"/>
      <c r="B32" s="377" t="s">
        <v>154</v>
      </c>
      <c r="C32" s="378"/>
      <c r="D32" s="199"/>
      <c r="E32" s="199"/>
      <c r="F32" s="200">
        <v>4887</v>
      </c>
      <c r="G32" s="201">
        <v>62</v>
      </c>
      <c r="H32" s="202">
        <v>2855</v>
      </c>
      <c r="J32" s="3"/>
      <c r="K32" s="3"/>
      <c r="L32" s="3"/>
      <c r="M32" s="3"/>
      <c r="N32" s="3"/>
      <c r="O32" s="3"/>
    </row>
    <row r="33" spans="1:15" ht="24" customHeight="1" x14ac:dyDescent="0.15">
      <c r="A33" s="390" t="s">
        <v>106</v>
      </c>
      <c r="B33" s="391"/>
      <c r="C33" s="392"/>
      <c r="D33" s="203"/>
      <c r="E33" s="203"/>
      <c r="F33" s="140">
        <v>18</v>
      </c>
      <c r="G33" s="139">
        <v>0</v>
      </c>
      <c r="H33" s="174">
        <v>3</v>
      </c>
      <c r="I33" s="2"/>
      <c r="J33" s="2"/>
      <c r="K33" s="2"/>
      <c r="L33" s="2"/>
      <c r="M33" s="2"/>
      <c r="N33" s="2"/>
      <c r="O33" s="2"/>
    </row>
    <row r="34" spans="1:15" ht="24" customHeight="1" thickBot="1" x14ac:dyDescent="0.2">
      <c r="A34" s="393" t="s">
        <v>107</v>
      </c>
      <c r="B34" s="394"/>
      <c r="C34" s="395"/>
      <c r="D34" s="204"/>
      <c r="E34" s="204"/>
      <c r="F34" s="205">
        <v>0</v>
      </c>
      <c r="G34" s="206">
        <v>0</v>
      </c>
      <c r="H34" s="207">
        <v>0</v>
      </c>
      <c r="I34" s="2"/>
      <c r="J34" s="2"/>
      <c r="K34" s="2"/>
      <c r="L34" s="2"/>
      <c r="M34" s="2"/>
      <c r="N34" s="2"/>
      <c r="O34" s="2"/>
    </row>
    <row r="35" spans="1:15" s="102" customFormat="1" ht="13.5" x14ac:dyDescent="0.15">
      <c r="A35" s="1" t="s">
        <v>234</v>
      </c>
      <c r="B35" s="1"/>
      <c r="C35" s="1"/>
      <c r="D35" s="1"/>
      <c r="E35" s="1"/>
      <c r="F35" s="1"/>
      <c r="G35" s="1"/>
      <c r="H35" s="1"/>
      <c r="I35" s="1"/>
      <c r="J35" s="1"/>
      <c r="K35" s="1"/>
      <c r="L35" s="1"/>
      <c r="M35" s="1"/>
      <c r="N35" s="1"/>
      <c r="O35" s="1"/>
    </row>
    <row r="36" spans="1:15" s="102" customFormat="1" ht="13.5" x14ac:dyDescent="0.15">
      <c r="A36" s="1" t="s">
        <v>155</v>
      </c>
      <c r="B36" s="1"/>
      <c r="C36" s="109" t="s">
        <v>187</v>
      </c>
      <c r="D36" s="109"/>
      <c r="E36" s="109"/>
      <c r="F36" s="109"/>
      <c r="G36" s="109"/>
      <c r="H36" s="109"/>
      <c r="I36" s="1"/>
      <c r="J36" s="1"/>
      <c r="K36" s="1"/>
      <c r="L36" s="1"/>
      <c r="M36" s="1"/>
      <c r="N36" s="1"/>
      <c r="O36" s="1"/>
    </row>
    <row r="37" spans="1:15" s="102" customFormat="1" ht="24" customHeight="1" x14ac:dyDescent="0.15">
      <c r="A37" s="50"/>
      <c r="B37" s="50"/>
      <c r="C37" s="379" t="s">
        <v>208</v>
      </c>
      <c r="D37" s="379"/>
      <c r="E37" s="379"/>
      <c r="F37" s="379"/>
      <c r="G37" s="379"/>
      <c r="H37" s="379"/>
      <c r="I37" s="1"/>
      <c r="J37" s="1"/>
      <c r="K37" s="1"/>
      <c r="L37" s="1"/>
      <c r="M37" s="1"/>
      <c r="N37" s="1"/>
      <c r="O37" s="1"/>
    </row>
    <row r="38" spans="1:15" s="102" customFormat="1" ht="13.5" customHeight="1" x14ac:dyDescent="0.15">
      <c r="A38" s="50"/>
      <c r="B38" s="50"/>
      <c r="C38" s="332" t="s">
        <v>108</v>
      </c>
      <c r="D38" s="332"/>
      <c r="E38" s="332"/>
      <c r="F38" s="332"/>
      <c r="G38" s="332"/>
      <c r="H38" s="332"/>
      <c r="I38" s="1"/>
      <c r="J38" s="1"/>
      <c r="K38" s="1"/>
      <c r="L38" s="1"/>
      <c r="M38" s="1"/>
      <c r="N38" s="1"/>
      <c r="O38" s="1"/>
    </row>
    <row r="39" spans="1:15" s="102" customFormat="1" ht="13.5" customHeight="1" x14ac:dyDescent="0.15">
      <c r="A39" s="50"/>
      <c r="B39" s="50"/>
      <c r="C39" s="332" t="s">
        <v>109</v>
      </c>
      <c r="D39" s="332"/>
      <c r="E39" s="332"/>
      <c r="F39" s="332"/>
      <c r="G39" s="332"/>
      <c r="H39" s="332"/>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103"/>
      <c r="E41" s="103"/>
      <c r="F41" s="2"/>
      <c r="G41" s="2"/>
      <c r="H41" s="2"/>
      <c r="I41" s="2"/>
      <c r="J41" s="2"/>
      <c r="K41" s="2"/>
      <c r="L41" s="2"/>
      <c r="M41" s="2"/>
      <c r="N41" s="2"/>
      <c r="O41" s="2"/>
    </row>
    <row r="42" spans="1:15" ht="15.95" customHeight="1" x14ac:dyDescent="0.15">
      <c r="A42" s="2"/>
      <c r="B42" s="2"/>
      <c r="C42" s="2"/>
      <c r="D42" s="103"/>
      <c r="E42" s="103"/>
      <c r="F42" s="2"/>
      <c r="G42" s="2"/>
      <c r="H42" s="2"/>
      <c r="I42" s="2"/>
      <c r="J42" s="2"/>
      <c r="K42" s="2"/>
      <c r="L42" s="2"/>
      <c r="M42" s="2"/>
      <c r="N42" s="2"/>
      <c r="O42" s="2"/>
    </row>
    <row r="43" spans="1:15" ht="15.95" customHeight="1" x14ac:dyDescent="0.15">
      <c r="A43" s="2"/>
      <c r="B43" s="2"/>
      <c r="C43" s="2"/>
      <c r="D43" s="103"/>
      <c r="E43" s="103"/>
      <c r="F43" s="2"/>
      <c r="G43" s="2"/>
      <c r="H43" s="2"/>
      <c r="I43" s="2"/>
      <c r="J43" s="2"/>
      <c r="K43" s="2"/>
      <c r="L43" s="2"/>
      <c r="M43" s="2"/>
      <c r="N43" s="2"/>
      <c r="O43" s="2"/>
    </row>
    <row r="44" spans="1:15" ht="15.95" customHeight="1" x14ac:dyDescent="0.15">
      <c r="A44" s="2"/>
      <c r="B44" s="2"/>
      <c r="C44" s="2"/>
      <c r="D44" s="103"/>
      <c r="E44" s="103"/>
      <c r="F44" s="2"/>
      <c r="G44" s="2"/>
      <c r="H44" s="2"/>
      <c r="I44" s="2"/>
      <c r="J44" s="2"/>
      <c r="K44" s="2"/>
      <c r="L44" s="2"/>
      <c r="M44" s="2"/>
      <c r="N44" s="2"/>
      <c r="O44" s="2"/>
    </row>
    <row r="45" spans="1:15" ht="15.95" customHeight="1" x14ac:dyDescent="0.15">
      <c r="A45" s="2"/>
      <c r="B45" s="2"/>
      <c r="C45" s="2"/>
      <c r="D45" s="103"/>
      <c r="E45" s="103"/>
      <c r="F45" s="2"/>
      <c r="G45" s="2"/>
      <c r="H45" s="2"/>
      <c r="I45" s="2"/>
      <c r="J45" s="2"/>
      <c r="K45" s="2"/>
      <c r="L45" s="2"/>
      <c r="M45" s="2"/>
      <c r="N45" s="2"/>
      <c r="O45" s="2"/>
    </row>
    <row r="46" spans="1:15" ht="15.95" customHeight="1" x14ac:dyDescent="0.15">
      <c r="D46" s="103"/>
      <c r="E46" s="103"/>
    </row>
    <row r="47" spans="1:15" ht="15.95" customHeight="1" x14ac:dyDescent="0.15">
      <c r="D47" s="103"/>
      <c r="E47" s="103"/>
    </row>
    <row r="48" spans="1:15" ht="15.95" customHeight="1" x14ac:dyDescent="0.15">
      <c r="D48" s="103"/>
      <c r="E48" s="103"/>
    </row>
    <row r="49" spans="4:5" ht="15.95" customHeight="1" x14ac:dyDescent="0.15">
      <c r="D49" s="103"/>
      <c r="E49" s="103"/>
    </row>
    <row r="50" spans="4:5" ht="15.95" customHeight="1" x14ac:dyDescent="0.15">
      <c r="D50" s="103"/>
      <c r="E50" s="103"/>
    </row>
    <row r="51" spans="4:5" ht="15.95" customHeight="1" x14ac:dyDescent="0.15">
      <c r="D51" s="103"/>
      <c r="E51" s="103"/>
    </row>
    <row r="52" spans="4:5" ht="15.95" customHeight="1" x14ac:dyDescent="0.15">
      <c r="D52" s="103"/>
      <c r="E52" s="103"/>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A23:A32"/>
    <mergeCell ref="B27:B31"/>
    <mergeCell ref="B23:B26"/>
    <mergeCell ref="A33:C33"/>
    <mergeCell ref="A34:C34"/>
    <mergeCell ref="C39:H39"/>
    <mergeCell ref="B32:C32"/>
    <mergeCell ref="C37:H37"/>
    <mergeCell ref="C38:H38"/>
    <mergeCell ref="B18:C18"/>
    <mergeCell ref="B19:C19"/>
    <mergeCell ref="B20:B22"/>
  </mergeCells>
  <phoneticPr fontId="2"/>
  <pageMargins left="0.39370078740157483" right="0.39370078740157483" top="0.98425196850393704" bottom="0.98425196850393704" header="0.51181102362204722" footer="0.51181102362204722"/>
  <pageSetup paperSize="9" scale="80" orientation="portrait" horizontalDpi="1200" verticalDpi="1200" r:id="rId1"/>
  <headerFooter alignWithMargins="0">
    <oddFooter>&amp;R金沢国税局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showGridLines="0" tabSelected="1" view="pageBreakPreview" topLeftCell="A4" zoomScale="60" zoomScaleNormal="90" workbookViewId="0">
      <selection activeCell="C19" sqref="C19:C20"/>
    </sheetView>
  </sheetViews>
  <sheetFormatPr defaultColWidth="5.875" defaultRowHeight="11.25" x14ac:dyDescent="0.15"/>
  <cols>
    <col min="1" max="1" width="9.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125" style="7" bestFit="1" customWidth="1"/>
    <col min="43" max="16384" width="5.875" style="1"/>
  </cols>
  <sheetData>
    <row r="1" spans="1:42" s="2" customFormat="1" ht="12" thickBot="1" x14ac:dyDescent="0.2">
      <c r="A1" s="2" t="s">
        <v>117</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s="2" customFormat="1" ht="13.5" customHeight="1" x14ac:dyDescent="0.15">
      <c r="A2" s="423" t="s">
        <v>118</v>
      </c>
      <c r="B2" s="312" t="s">
        <v>119</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4"/>
      <c r="AL2" s="418" t="s">
        <v>120</v>
      </c>
      <c r="AM2" s="419"/>
      <c r="AN2" s="419"/>
      <c r="AO2" s="420"/>
      <c r="AP2" s="415" t="s">
        <v>61</v>
      </c>
    </row>
    <row r="3" spans="1:42" s="5" customFormat="1" ht="22.5" customHeight="1" x14ac:dyDescent="0.15">
      <c r="A3" s="424"/>
      <c r="B3" s="414" t="s">
        <v>18</v>
      </c>
      <c r="C3" s="414"/>
      <c r="D3" s="414" t="s">
        <v>4</v>
      </c>
      <c r="E3" s="414"/>
      <c r="F3" s="413" t="s">
        <v>218</v>
      </c>
      <c r="G3" s="426"/>
      <c r="H3" s="413" t="s">
        <v>219</v>
      </c>
      <c r="I3" s="412"/>
      <c r="J3" s="414" t="s">
        <v>121</v>
      </c>
      <c r="K3" s="414"/>
      <c r="L3" s="414" t="s">
        <v>122</v>
      </c>
      <c r="M3" s="414"/>
      <c r="N3" s="414" t="s">
        <v>123</v>
      </c>
      <c r="O3" s="414"/>
      <c r="P3" s="414" t="s">
        <v>19</v>
      </c>
      <c r="Q3" s="414"/>
      <c r="R3" s="414" t="s">
        <v>9</v>
      </c>
      <c r="S3" s="414"/>
      <c r="T3" s="414" t="s">
        <v>20</v>
      </c>
      <c r="U3" s="414"/>
      <c r="V3" s="413" t="s">
        <v>103</v>
      </c>
      <c r="W3" s="425"/>
      <c r="X3" s="410" t="s">
        <v>94</v>
      </c>
      <c r="Y3" s="410"/>
      <c r="Z3" s="414" t="s">
        <v>97</v>
      </c>
      <c r="AA3" s="414"/>
      <c r="AB3" s="411" t="s">
        <v>124</v>
      </c>
      <c r="AC3" s="412"/>
      <c r="AD3" s="411" t="s">
        <v>125</v>
      </c>
      <c r="AE3" s="412"/>
      <c r="AF3" s="411" t="s">
        <v>95</v>
      </c>
      <c r="AG3" s="412"/>
      <c r="AH3" s="411" t="s">
        <v>96</v>
      </c>
      <c r="AI3" s="412"/>
      <c r="AJ3" s="414" t="s">
        <v>126</v>
      </c>
      <c r="AK3" s="414"/>
      <c r="AL3" s="421" t="s">
        <v>127</v>
      </c>
      <c r="AM3" s="422"/>
      <c r="AN3" s="414" t="s">
        <v>128</v>
      </c>
      <c r="AO3" s="414"/>
      <c r="AP3" s="416"/>
    </row>
    <row r="4" spans="1:42" s="5" customFormat="1" ht="22.5" x14ac:dyDescent="0.15">
      <c r="A4" s="424"/>
      <c r="B4" s="52" t="s">
        <v>129</v>
      </c>
      <c r="C4" s="53" t="s">
        <v>130</v>
      </c>
      <c r="D4" s="52" t="s">
        <v>129</v>
      </c>
      <c r="E4" s="53" t="s">
        <v>130</v>
      </c>
      <c r="F4" s="52" t="s">
        <v>129</v>
      </c>
      <c r="G4" s="53" t="s">
        <v>130</v>
      </c>
      <c r="H4" s="52" t="s">
        <v>129</v>
      </c>
      <c r="I4" s="53" t="s">
        <v>130</v>
      </c>
      <c r="J4" s="52" t="s">
        <v>129</v>
      </c>
      <c r="K4" s="53" t="s">
        <v>130</v>
      </c>
      <c r="L4" s="52" t="s">
        <v>129</v>
      </c>
      <c r="M4" s="53" t="s">
        <v>130</v>
      </c>
      <c r="N4" s="52" t="s">
        <v>129</v>
      </c>
      <c r="O4" s="53" t="s">
        <v>130</v>
      </c>
      <c r="P4" s="52" t="s">
        <v>129</v>
      </c>
      <c r="Q4" s="53" t="s">
        <v>130</v>
      </c>
      <c r="R4" s="52" t="s">
        <v>129</v>
      </c>
      <c r="S4" s="53" t="s">
        <v>130</v>
      </c>
      <c r="T4" s="52" t="s">
        <v>129</v>
      </c>
      <c r="U4" s="53" t="s">
        <v>130</v>
      </c>
      <c r="V4" s="52" t="s">
        <v>129</v>
      </c>
      <c r="W4" s="53" t="s">
        <v>130</v>
      </c>
      <c r="X4" s="52" t="s">
        <v>129</v>
      </c>
      <c r="Y4" s="53" t="s">
        <v>130</v>
      </c>
      <c r="Z4" s="52" t="s">
        <v>129</v>
      </c>
      <c r="AA4" s="53" t="s">
        <v>130</v>
      </c>
      <c r="AB4" s="52" t="s">
        <v>129</v>
      </c>
      <c r="AC4" s="53" t="s">
        <v>130</v>
      </c>
      <c r="AD4" s="52" t="s">
        <v>129</v>
      </c>
      <c r="AE4" s="53" t="s">
        <v>130</v>
      </c>
      <c r="AF4" s="52" t="s">
        <v>129</v>
      </c>
      <c r="AG4" s="53" t="s">
        <v>130</v>
      </c>
      <c r="AH4" s="52" t="s">
        <v>129</v>
      </c>
      <c r="AI4" s="53" t="s">
        <v>130</v>
      </c>
      <c r="AJ4" s="52" t="s">
        <v>129</v>
      </c>
      <c r="AK4" s="53" t="s">
        <v>130</v>
      </c>
      <c r="AL4" s="70" t="s">
        <v>131</v>
      </c>
      <c r="AM4" s="70" t="s">
        <v>132</v>
      </c>
      <c r="AN4" s="70" t="s">
        <v>131</v>
      </c>
      <c r="AO4" s="70" t="s">
        <v>132</v>
      </c>
      <c r="AP4" s="417"/>
    </row>
    <row r="5" spans="1:42" x14ac:dyDescent="0.15">
      <c r="A5" s="113"/>
      <c r="B5" s="71" t="s">
        <v>34</v>
      </c>
      <c r="C5" s="72" t="s">
        <v>34</v>
      </c>
      <c r="D5" s="71" t="s">
        <v>34</v>
      </c>
      <c r="E5" s="72" t="s">
        <v>34</v>
      </c>
      <c r="F5" s="71" t="s">
        <v>34</v>
      </c>
      <c r="G5" s="72" t="s">
        <v>34</v>
      </c>
      <c r="H5" s="71" t="s">
        <v>34</v>
      </c>
      <c r="I5" s="72" t="s">
        <v>34</v>
      </c>
      <c r="J5" s="71" t="s">
        <v>34</v>
      </c>
      <c r="K5" s="72" t="s">
        <v>34</v>
      </c>
      <c r="L5" s="71" t="s">
        <v>34</v>
      </c>
      <c r="M5" s="72" t="s">
        <v>34</v>
      </c>
      <c r="N5" s="71" t="s">
        <v>34</v>
      </c>
      <c r="O5" s="72" t="s">
        <v>34</v>
      </c>
      <c r="P5" s="71" t="s">
        <v>34</v>
      </c>
      <c r="Q5" s="72" t="s">
        <v>34</v>
      </c>
      <c r="R5" s="71" t="s">
        <v>34</v>
      </c>
      <c r="S5" s="72" t="s">
        <v>34</v>
      </c>
      <c r="T5" s="71" t="s">
        <v>34</v>
      </c>
      <c r="U5" s="72" t="s">
        <v>34</v>
      </c>
      <c r="V5" s="71" t="s">
        <v>34</v>
      </c>
      <c r="W5" s="72" t="s">
        <v>34</v>
      </c>
      <c r="X5" s="71" t="s">
        <v>34</v>
      </c>
      <c r="Y5" s="72" t="s">
        <v>34</v>
      </c>
      <c r="Z5" s="71" t="s">
        <v>34</v>
      </c>
      <c r="AA5" s="72" t="s">
        <v>34</v>
      </c>
      <c r="AB5" s="71" t="s">
        <v>34</v>
      </c>
      <c r="AC5" s="72" t="s">
        <v>34</v>
      </c>
      <c r="AD5" s="71" t="s">
        <v>34</v>
      </c>
      <c r="AE5" s="72" t="s">
        <v>34</v>
      </c>
      <c r="AF5" s="71" t="s">
        <v>34</v>
      </c>
      <c r="AG5" s="72" t="s">
        <v>34</v>
      </c>
      <c r="AH5" s="71" t="s">
        <v>34</v>
      </c>
      <c r="AI5" s="72" t="s">
        <v>34</v>
      </c>
      <c r="AJ5" s="71" t="s">
        <v>34</v>
      </c>
      <c r="AK5" s="72" t="s">
        <v>34</v>
      </c>
      <c r="AL5" s="73" t="s">
        <v>34</v>
      </c>
      <c r="AM5" s="74" t="s">
        <v>36</v>
      </c>
      <c r="AN5" s="74" t="s">
        <v>34</v>
      </c>
      <c r="AO5" s="100" t="s">
        <v>36</v>
      </c>
      <c r="AP5" s="112"/>
    </row>
    <row r="6" spans="1:42" s="2" customFormat="1" ht="21" customHeight="1" x14ac:dyDescent="0.15">
      <c r="A6" s="30" t="s">
        <v>188</v>
      </c>
      <c r="B6" s="239">
        <v>7</v>
      </c>
      <c r="C6" s="240">
        <v>7</v>
      </c>
      <c r="D6" s="239">
        <v>0</v>
      </c>
      <c r="E6" s="240">
        <v>0</v>
      </c>
      <c r="F6" s="239">
        <v>0</v>
      </c>
      <c r="G6" s="240">
        <v>0</v>
      </c>
      <c r="H6" s="239">
        <v>1</v>
      </c>
      <c r="I6" s="240">
        <v>0</v>
      </c>
      <c r="J6" s="239">
        <v>0</v>
      </c>
      <c r="K6" s="240">
        <v>0</v>
      </c>
      <c r="L6" s="239">
        <v>2</v>
      </c>
      <c r="M6" s="240">
        <v>0</v>
      </c>
      <c r="N6" s="239">
        <v>2</v>
      </c>
      <c r="O6" s="240">
        <v>1</v>
      </c>
      <c r="P6" s="239">
        <v>1</v>
      </c>
      <c r="Q6" s="240">
        <v>0</v>
      </c>
      <c r="R6" s="239">
        <v>1</v>
      </c>
      <c r="S6" s="240">
        <v>0</v>
      </c>
      <c r="T6" s="239">
        <v>1</v>
      </c>
      <c r="U6" s="240">
        <v>0</v>
      </c>
      <c r="V6" s="239">
        <v>0</v>
      </c>
      <c r="W6" s="240">
        <v>0</v>
      </c>
      <c r="X6" s="239">
        <v>2</v>
      </c>
      <c r="Y6" s="240">
        <v>1</v>
      </c>
      <c r="Z6" s="239">
        <v>1</v>
      </c>
      <c r="AA6" s="240">
        <v>0</v>
      </c>
      <c r="AB6" s="239">
        <v>0</v>
      </c>
      <c r="AC6" s="241">
        <v>0</v>
      </c>
      <c r="AD6" s="239">
        <v>2</v>
      </c>
      <c r="AE6" s="241">
        <v>0</v>
      </c>
      <c r="AF6" s="242">
        <v>0</v>
      </c>
      <c r="AG6" s="241">
        <v>0</v>
      </c>
      <c r="AH6" s="239">
        <v>0</v>
      </c>
      <c r="AI6" s="241">
        <v>0</v>
      </c>
      <c r="AJ6" s="239">
        <f>B6+D6+F6+H6+J6+L6+N6+P6+R6+T6+V6+X6+Z6+AB6+AD6+AF6+AH6</f>
        <v>20</v>
      </c>
      <c r="AK6" s="240">
        <f>C6+E6+G6+I6+K6+M6+O6+Q6+S6+U6+W6+Y6+AA6+AC6+AE6+AG6+AI6</f>
        <v>9</v>
      </c>
      <c r="AL6" s="243">
        <v>38</v>
      </c>
      <c r="AM6" s="244">
        <v>14</v>
      </c>
      <c r="AN6" s="244">
        <v>567</v>
      </c>
      <c r="AO6" s="245">
        <v>301</v>
      </c>
      <c r="AP6" s="96" t="str">
        <f>IF(A6="","",A6)</f>
        <v>富山</v>
      </c>
    </row>
    <row r="7" spans="1:42" s="2" customFormat="1" ht="21" customHeight="1" x14ac:dyDescent="0.15">
      <c r="A7" s="30" t="s">
        <v>189</v>
      </c>
      <c r="B7" s="246">
        <v>4</v>
      </c>
      <c r="C7" s="247">
        <v>4</v>
      </c>
      <c r="D7" s="239">
        <v>0</v>
      </c>
      <c r="E7" s="240">
        <v>0</v>
      </c>
      <c r="F7" s="239">
        <v>0</v>
      </c>
      <c r="G7" s="240">
        <v>0</v>
      </c>
      <c r="H7" s="239">
        <v>0</v>
      </c>
      <c r="I7" s="240">
        <v>0</v>
      </c>
      <c r="J7" s="239">
        <v>0</v>
      </c>
      <c r="K7" s="240">
        <v>0</v>
      </c>
      <c r="L7" s="246">
        <v>2</v>
      </c>
      <c r="M7" s="247">
        <v>2</v>
      </c>
      <c r="N7" s="239">
        <v>1</v>
      </c>
      <c r="O7" s="240">
        <v>1</v>
      </c>
      <c r="P7" s="239">
        <v>0</v>
      </c>
      <c r="Q7" s="240">
        <v>0</v>
      </c>
      <c r="R7" s="239">
        <v>0</v>
      </c>
      <c r="S7" s="240">
        <v>0</v>
      </c>
      <c r="T7" s="239">
        <v>0</v>
      </c>
      <c r="U7" s="240">
        <v>0</v>
      </c>
      <c r="V7" s="239">
        <v>0</v>
      </c>
      <c r="W7" s="240">
        <v>0</v>
      </c>
      <c r="X7" s="246">
        <v>2</v>
      </c>
      <c r="Y7" s="240">
        <v>0</v>
      </c>
      <c r="Z7" s="246">
        <v>1</v>
      </c>
      <c r="AA7" s="247">
        <v>1</v>
      </c>
      <c r="AB7" s="246">
        <v>0</v>
      </c>
      <c r="AC7" s="248">
        <v>0</v>
      </c>
      <c r="AD7" s="246">
        <v>0</v>
      </c>
      <c r="AE7" s="248">
        <v>0</v>
      </c>
      <c r="AF7" s="249">
        <v>0</v>
      </c>
      <c r="AG7" s="248">
        <v>0</v>
      </c>
      <c r="AH7" s="246">
        <v>0</v>
      </c>
      <c r="AI7" s="248">
        <v>0</v>
      </c>
      <c r="AJ7" s="239">
        <f t="shared" ref="AJ7:AJ25" si="0">B7+D7+F7+H7+J7+L7+N7+P7+R7+T7+V7+X7+Z7+AB7+AD7+AF7+AH7</f>
        <v>10</v>
      </c>
      <c r="AK7" s="240">
        <f t="shared" ref="AK7:AK25" si="1">C7+E7+G7+I7+K7+M7+O7+Q7+S7+U7+W7+Y7+AA7+AC7+AE7+AG7+AI7</f>
        <v>8</v>
      </c>
      <c r="AL7" s="250">
        <v>23</v>
      </c>
      <c r="AM7" s="115">
        <v>10</v>
      </c>
      <c r="AN7" s="115">
        <v>537</v>
      </c>
      <c r="AO7" s="251">
        <v>321</v>
      </c>
      <c r="AP7" s="96" t="str">
        <f>IF(A7="","",A7)</f>
        <v>高岡</v>
      </c>
    </row>
    <row r="8" spans="1:42" s="2" customFormat="1" ht="21" customHeight="1" x14ac:dyDescent="0.15">
      <c r="A8" s="30" t="s">
        <v>190</v>
      </c>
      <c r="B8" s="246">
        <v>6</v>
      </c>
      <c r="C8" s="247">
        <v>6</v>
      </c>
      <c r="D8" s="246">
        <v>1</v>
      </c>
      <c r="E8" s="240">
        <v>0</v>
      </c>
      <c r="F8" s="246">
        <v>1</v>
      </c>
      <c r="G8" s="247">
        <v>1</v>
      </c>
      <c r="H8" s="246">
        <v>1</v>
      </c>
      <c r="I8" s="240">
        <v>0</v>
      </c>
      <c r="J8" s="246">
        <v>1</v>
      </c>
      <c r="K8" s="240">
        <v>0</v>
      </c>
      <c r="L8" s="246">
        <v>3</v>
      </c>
      <c r="M8" s="247">
        <v>1</v>
      </c>
      <c r="N8" s="246">
        <v>1</v>
      </c>
      <c r="O8" s="240">
        <v>0</v>
      </c>
      <c r="P8" s="246">
        <v>0</v>
      </c>
      <c r="Q8" s="240">
        <v>0</v>
      </c>
      <c r="R8" s="239">
        <v>0</v>
      </c>
      <c r="S8" s="240">
        <v>0</v>
      </c>
      <c r="T8" s="239">
        <v>1</v>
      </c>
      <c r="U8" s="240">
        <v>0</v>
      </c>
      <c r="V8" s="246">
        <v>1</v>
      </c>
      <c r="W8" s="240">
        <v>0</v>
      </c>
      <c r="X8" s="246">
        <v>2</v>
      </c>
      <c r="Y8" s="240">
        <v>0</v>
      </c>
      <c r="Z8" s="246">
        <v>0</v>
      </c>
      <c r="AA8" s="240">
        <v>0</v>
      </c>
      <c r="AB8" s="246">
        <v>2</v>
      </c>
      <c r="AC8" s="248">
        <v>0</v>
      </c>
      <c r="AD8" s="246">
        <v>3</v>
      </c>
      <c r="AE8" s="248">
        <v>0</v>
      </c>
      <c r="AF8" s="249">
        <v>0</v>
      </c>
      <c r="AG8" s="247">
        <v>0</v>
      </c>
      <c r="AH8" s="246">
        <v>0</v>
      </c>
      <c r="AI8" s="248">
        <v>0</v>
      </c>
      <c r="AJ8" s="239">
        <f t="shared" si="0"/>
        <v>23</v>
      </c>
      <c r="AK8" s="240">
        <f t="shared" si="1"/>
        <v>8</v>
      </c>
      <c r="AL8" s="250">
        <v>20</v>
      </c>
      <c r="AM8" s="115">
        <v>3</v>
      </c>
      <c r="AN8" s="115">
        <v>334</v>
      </c>
      <c r="AO8" s="251">
        <v>191</v>
      </c>
      <c r="AP8" s="96" t="str">
        <f>IF(A8="","",A8)</f>
        <v>魚津</v>
      </c>
    </row>
    <row r="9" spans="1:42" s="2" customFormat="1" ht="21" customHeight="1" x14ac:dyDescent="0.15">
      <c r="A9" s="30" t="s">
        <v>191</v>
      </c>
      <c r="B9" s="246">
        <v>7</v>
      </c>
      <c r="C9" s="247">
        <v>7</v>
      </c>
      <c r="D9" s="246">
        <v>1</v>
      </c>
      <c r="E9" s="252">
        <v>0</v>
      </c>
      <c r="F9" s="246">
        <v>1</v>
      </c>
      <c r="G9" s="240">
        <v>0</v>
      </c>
      <c r="H9" s="246">
        <v>1</v>
      </c>
      <c r="I9" s="240">
        <v>0</v>
      </c>
      <c r="J9" s="239">
        <v>0</v>
      </c>
      <c r="K9" s="240">
        <v>0</v>
      </c>
      <c r="L9" s="246">
        <v>1</v>
      </c>
      <c r="M9" s="247">
        <v>0</v>
      </c>
      <c r="N9" s="246">
        <v>1</v>
      </c>
      <c r="O9" s="247">
        <v>0</v>
      </c>
      <c r="P9" s="246">
        <v>1</v>
      </c>
      <c r="Q9" s="240">
        <v>0</v>
      </c>
      <c r="R9" s="246">
        <v>1</v>
      </c>
      <c r="S9" s="247">
        <v>0</v>
      </c>
      <c r="T9" s="246">
        <v>1</v>
      </c>
      <c r="U9" s="240">
        <v>0</v>
      </c>
      <c r="V9" s="246">
        <v>1</v>
      </c>
      <c r="W9" s="240">
        <v>0</v>
      </c>
      <c r="X9" s="246">
        <v>1</v>
      </c>
      <c r="Y9" s="247">
        <v>1</v>
      </c>
      <c r="Z9" s="246">
        <v>1</v>
      </c>
      <c r="AA9" s="247">
        <v>1</v>
      </c>
      <c r="AB9" s="246">
        <v>1</v>
      </c>
      <c r="AC9" s="247">
        <v>0</v>
      </c>
      <c r="AD9" s="246">
        <v>2</v>
      </c>
      <c r="AE9" s="247">
        <v>0</v>
      </c>
      <c r="AF9" s="246">
        <v>0</v>
      </c>
      <c r="AG9" s="247">
        <v>0</v>
      </c>
      <c r="AH9" s="246">
        <v>0</v>
      </c>
      <c r="AI9" s="165">
        <v>0</v>
      </c>
      <c r="AJ9" s="239">
        <f t="shared" si="0"/>
        <v>21</v>
      </c>
      <c r="AK9" s="240">
        <f t="shared" si="1"/>
        <v>9</v>
      </c>
      <c r="AL9" s="250">
        <v>11</v>
      </c>
      <c r="AM9" s="115">
        <v>3</v>
      </c>
      <c r="AN9" s="115">
        <v>252</v>
      </c>
      <c r="AO9" s="251">
        <v>162</v>
      </c>
      <c r="AP9" s="96" t="str">
        <f>IF(A9="","",A9)</f>
        <v>砺波</v>
      </c>
    </row>
    <row r="10" spans="1:42" s="3" customFormat="1" ht="21" customHeight="1" x14ac:dyDescent="0.15">
      <c r="A10" s="15" t="s">
        <v>192</v>
      </c>
      <c r="B10" s="253">
        <f t="shared" ref="B10:AI10" si="2">SUM(B6:B9)</f>
        <v>24</v>
      </c>
      <c r="C10" s="254">
        <f t="shared" si="2"/>
        <v>24</v>
      </c>
      <c r="D10" s="253">
        <f t="shared" si="2"/>
        <v>2</v>
      </c>
      <c r="E10" s="254">
        <f t="shared" si="2"/>
        <v>0</v>
      </c>
      <c r="F10" s="253">
        <f t="shared" si="2"/>
        <v>2</v>
      </c>
      <c r="G10" s="254">
        <f t="shared" si="2"/>
        <v>1</v>
      </c>
      <c r="H10" s="253">
        <f t="shared" si="2"/>
        <v>3</v>
      </c>
      <c r="I10" s="254">
        <f t="shared" si="2"/>
        <v>0</v>
      </c>
      <c r="J10" s="253">
        <f t="shared" si="2"/>
        <v>1</v>
      </c>
      <c r="K10" s="254">
        <f t="shared" si="2"/>
        <v>0</v>
      </c>
      <c r="L10" s="253">
        <f t="shared" si="2"/>
        <v>8</v>
      </c>
      <c r="M10" s="254">
        <f t="shared" si="2"/>
        <v>3</v>
      </c>
      <c r="N10" s="253">
        <f t="shared" si="2"/>
        <v>5</v>
      </c>
      <c r="O10" s="254">
        <f t="shared" si="2"/>
        <v>2</v>
      </c>
      <c r="P10" s="253">
        <f t="shared" si="2"/>
        <v>2</v>
      </c>
      <c r="Q10" s="254">
        <f t="shared" si="2"/>
        <v>0</v>
      </c>
      <c r="R10" s="253">
        <f t="shared" si="2"/>
        <v>2</v>
      </c>
      <c r="S10" s="254">
        <f t="shared" si="2"/>
        <v>0</v>
      </c>
      <c r="T10" s="253">
        <f t="shared" si="2"/>
        <v>3</v>
      </c>
      <c r="U10" s="254">
        <f t="shared" si="2"/>
        <v>0</v>
      </c>
      <c r="V10" s="253">
        <f t="shared" si="2"/>
        <v>2</v>
      </c>
      <c r="W10" s="254">
        <f t="shared" si="2"/>
        <v>0</v>
      </c>
      <c r="X10" s="253">
        <f t="shared" si="2"/>
        <v>7</v>
      </c>
      <c r="Y10" s="254">
        <f t="shared" si="2"/>
        <v>2</v>
      </c>
      <c r="Z10" s="253">
        <f t="shared" si="2"/>
        <v>3</v>
      </c>
      <c r="AA10" s="254">
        <f t="shared" si="2"/>
        <v>2</v>
      </c>
      <c r="AB10" s="253">
        <f t="shared" si="2"/>
        <v>3</v>
      </c>
      <c r="AC10" s="254">
        <f t="shared" si="2"/>
        <v>0</v>
      </c>
      <c r="AD10" s="253">
        <f t="shared" si="2"/>
        <v>7</v>
      </c>
      <c r="AE10" s="254">
        <f t="shared" si="2"/>
        <v>0</v>
      </c>
      <c r="AF10" s="253">
        <f t="shared" si="2"/>
        <v>0</v>
      </c>
      <c r="AG10" s="254">
        <f t="shared" si="2"/>
        <v>0</v>
      </c>
      <c r="AH10" s="253">
        <f t="shared" si="2"/>
        <v>0</v>
      </c>
      <c r="AI10" s="254">
        <f t="shared" si="2"/>
        <v>0</v>
      </c>
      <c r="AJ10" s="239">
        <f t="shared" si="0"/>
        <v>74</v>
      </c>
      <c r="AK10" s="240">
        <f t="shared" si="1"/>
        <v>34</v>
      </c>
      <c r="AL10" s="253">
        <f>SUM(AL6:AL9)</f>
        <v>92</v>
      </c>
      <c r="AM10" s="253">
        <f>SUM(AM6:AM9)</f>
        <v>30</v>
      </c>
      <c r="AN10" s="253">
        <f>SUM(AN6:AN9)</f>
        <v>1690</v>
      </c>
      <c r="AO10" s="253">
        <f>SUM(AO6:AO9)</f>
        <v>975</v>
      </c>
      <c r="AP10" s="98" t="str">
        <f>IF(A10="","",A10)</f>
        <v>富山県計</v>
      </c>
    </row>
    <row r="11" spans="1:42" s="9" customFormat="1" ht="21" customHeight="1" x14ac:dyDescent="0.15">
      <c r="A11" s="75"/>
      <c r="B11" s="255"/>
      <c r="C11" s="256"/>
      <c r="D11" s="255"/>
      <c r="E11" s="256"/>
      <c r="F11" s="255"/>
      <c r="G11" s="256"/>
      <c r="H11" s="255"/>
      <c r="I11" s="256"/>
      <c r="J11" s="255"/>
      <c r="K11" s="256"/>
      <c r="L11" s="255"/>
      <c r="M11" s="256"/>
      <c r="N11" s="255"/>
      <c r="O11" s="256"/>
      <c r="P11" s="255"/>
      <c r="Q11" s="256"/>
      <c r="R11" s="255"/>
      <c r="S11" s="256"/>
      <c r="T11" s="255"/>
      <c r="U11" s="256"/>
      <c r="V11" s="255"/>
      <c r="W11" s="256"/>
      <c r="X11" s="255"/>
      <c r="Y11" s="256"/>
      <c r="Z11" s="255"/>
      <c r="AA11" s="256"/>
      <c r="AB11" s="255"/>
      <c r="AC11" s="256"/>
      <c r="AD11" s="255"/>
      <c r="AE11" s="256"/>
      <c r="AF11" s="255"/>
      <c r="AG11" s="256"/>
      <c r="AH11" s="255"/>
      <c r="AI11" s="256"/>
      <c r="AJ11" s="255"/>
      <c r="AK11" s="256"/>
      <c r="AL11" s="257"/>
      <c r="AM11" s="258"/>
      <c r="AN11" s="259"/>
      <c r="AO11" s="260"/>
      <c r="AP11" s="119"/>
    </row>
    <row r="12" spans="1:42" s="2" customFormat="1" ht="21" customHeight="1" x14ac:dyDescent="0.15">
      <c r="A12" s="30" t="s">
        <v>193</v>
      </c>
      <c r="B12" s="261">
        <v>5</v>
      </c>
      <c r="C12" s="262">
        <v>5</v>
      </c>
      <c r="D12" s="239">
        <v>0</v>
      </c>
      <c r="E12" s="240">
        <v>0</v>
      </c>
      <c r="F12" s="239">
        <v>1</v>
      </c>
      <c r="G12" s="240">
        <v>0</v>
      </c>
      <c r="H12" s="261">
        <v>1</v>
      </c>
      <c r="I12" s="240">
        <v>0</v>
      </c>
      <c r="J12" s="261">
        <v>1</v>
      </c>
      <c r="K12" s="240">
        <v>0</v>
      </c>
      <c r="L12" s="239">
        <v>4</v>
      </c>
      <c r="M12" s="240">
        <v>3</v>
      </c>
      <c r="N12" s="261">
        <v>2</v>
      </c>
      <c r="O12" s="262">
        <v>1</v>
      </c>
      <c r="P12" s="261">
        <v>0</v>
      </c>
      <c r="Q12" s="240">
        <v>0</v>
      </c>
      <c r="R12" s="239">
        <v>0</v>
      </c>
      <c r="S12" s="240">
        <v>0</v>
      </c>
      <c r="T12" s="239">
        <v>1</v>
      </c>
      <c r="U12" s="240">
        <v>0</v>
      </c>
      <c r="V12" s="239">
        <v>0</v>
      </c>
      <c r="W12" s="240">
        <v>0</v>
      </c>
      <c r="X12" s="261">
        <v>1</v>
      </c>
      <c r="Y12" s="240">
        <v>0</v>
      </c>
      <c r="Z12" s="261">
        <v>2</v>
      </c>
      <c r="AA12" s="247">
        <v>0</v>
      </c>
      <c r="AB12" s="261">
        <v>1</v>
      </c>
      <c r="AC12" s="247">
        <v>0</v>
      </c>
      <c r="AD12" s="261">
        <v>3</v>
      </c>
      <c r="AE12" s="247">
        <v>0</v>
      </c>
      <c r="AF12" s="246">
        <v>0</v>
      </c>
      <c r="AG12" s="247">
        <v>0</v>
      </c>
      <c r="AH12" s="261">
        <v>1</v>
      </c>
      <c r="AI12" s="247">
        <v>0</v>
      </c>
      <c r="AJ12" s="239">
        <f t="shared" si="0"/>
        <v>23</v>
      </c>
      <c r="AK12" s="240">
        <f t="shared" si="1"/>
        <v>9</v>
      </c>
      <c r="AL12" s="263">
        <v>63</v>
      </c>
      <c r="AM12" s="264">
        <v>12</v>
      </c>
      <c r="AN12" s="264">
        <v>761</v>
      </c>
      <c r="AO12" s="265">
        <v>422</v>
      </c>
      <c r="AP12" s="96" t="str">
        <f t="shared" ref="AP12:AP17" si="3">IF(A12="","",A12)</f>
        <v>金沢</v>
      </c>
    </row>
    <row r="13" spans="1:42" s="2" customFormat="1" ht="21" customHeight="1" x14ac:dyDescent="0.15">
      <c r="A13" s="30" t="s">
        <v>194</v>
      </c>
      <c r="B13" s="246">
        <v>7</v>
      </c>
      <c r="C13" s="247">
        <v>7</v>
      </c>
      <c r="D13" s="239">
        <v>0</v>
      </c>
      <c r="E13" s="240">
        <v>0</v>
      </c>
      <c r="F13" s="239">
        <v>0</v>
      </c>
      <c r="G13" s="240">
        <v>0</v>
      </c>
      <c r="H13" s="239">
        <v>0</v>
      </c>
      <c r="I13" s="240">
        <v>0</v>
      </c>
      <c r="J13" s="239">
        <v>0</v>
      </c>
      <c r="K13" s="240">
        <v>0</v>
      </c>
      <c r="L13" s="239">
        <v>0</v>
      </c>
      <c r="M13" s="240">
        <v>0</v>
      </c>
      <c r="N13" s="239">
        <v>0</v>
      </c>
      <c r="O13" s="240">
        <v>0</v>
      </c>
      <c r="P13" s="239">
        <v>0</v>
      </c>
      <c r="Q13" s="240">
        <v>0</v>
      </c>
      <c r="R13" s="239">
        <v>0</v>
      </c>
      <c r="S13" s="240">
        <v>0</v>
      </c>
      <c r="T13" s="239">
        <v>0</v>
      </c>
      <c r="U13" s="240">
        <v>0</v>
      </c>
      <c r="V13" s="239">
        <v>0</v>
      </c>
      <c r="W13" s="240">
        <v>0</v>
      </c>
      <c r="X13" s="246">
        <v>1</v>
      </c>
      <c r="Y13" s="240">
        <v>0</v>
      </c>
      <c r="Z13" s="246">
        <v>7</v>
      </c>
      <c r="AA13" s="247">
        <v>6</v>
      </c>
      <c r="AB13" s="246">
        <v>1</v>
      </c>
      <c r="AC13" s="247">
        <v>0</v>
      </c>
      <c r="AD13" s="246">
        <v>1</v>
      </c>
      <c r="AE13" s="247">
        <v>0</v>
      </c>
      <c r="AF13" s="246">
        <v>0</v>
      </c>
      <c r="AG13" s="247">
        <v>0</v>
      </c>
      <c r="AH13" s="246">
        <v>1</v>
      </c>
      <c r="AI13" s="247">
        <v>0</v>
      </c>
      <c r="AJ13" s="239">
        <f t="shared" si="0"/>
        <v>18</v>
      </c>
      <c r="AK13" s="240">
        <f t="shared" si="1"/>
        <v>13</v>
      </c>
      <c r="AL13" s="250">
        <v>28</v>
      </c>
      <c r="AM13" s="115">
        <v>5</v>
      </c>
      <c r="AN13" s="115">
        <v>250</v>
      </c>
      <c r="AO13" s="251">
        <v>177</v>
      </c>
      <c r="AP13" s="96" t="str">
        <f t="shared" si="3"/>
        <v>七尾</v>
      </c>
    </row>
    <row r="14" spans="1:42" s="2" customFormat="1" ht="21" customHeight="1" x14ac:dyDescent="0.15">
      <c r="A14" s="30" t="s">
        <v>195</v>
      </c>
      <c r="B14" s="246">
        <v>10</v>
      </c>
      <c r="C14" s="247">
        <v>10</v>
      </c>
      <c r="D14" s="239">
        <v>0</v>
      </c>
      <c r="E14" s="240">
        <v>0</v>
      </c>
      <c r="F14" s="239">
        <v>0</v>
      </c>
      <c r="G14" s="240">
        <v>0</v>
      </c>
      <c r="H14" s="246">
        <v>2</v>
      </c>
      <c r="I14" s="240">
        <v>0</v>
      </c>
      <c r="J14" s="239">
        <v>0</v>
      </c>
      <c r="K14" s="240">
        <v>0</v>
      </c>
      <c r="L14" s="246">
        <v>1</v>
      </c>
      <c r="M14" s="247">
        <v>1</v>
      </c>
      <c r="N14" s="239">
        <v>0</v>
      </c>
      <c r="O14" s="240">
        <v>0</v>
      </c>
      <c r="P14" s="239">
        <v>0</v>
      </c>
      <c r="Q14" s="240">
        <v>0</v>
      </c>
      <c r="R14" s="239">
        <v>0</v>
      </c>
      <c r="S14" s="240">
        <v>0</v>
      </c>
      <c r="T14" s="239">
        <v>0</v>
      </c>
      <c r="U14" s="240">
        <v>0</v>
      </c>
      <c r="V14" s="239">
        <v>0</v>
      </c>
      <c r="W14" s="240">
        <v>0</v>
      </c>
      <c r="X14" s="246">
        <v>0</v>
      </c>
      <c r="Y14" s="240">
        <v>0</v>
      </c>
      <c r="Z14" s="246">
        <v>0</v>
      </c>
      <c r="AA14" s="247">
        <v>0</v>
      </c>
      <c r="AB14" s="246">
        <v>0</v>
      </c>
      <c r="AC14" s="247">
        <v>0</v>
      </c>
      <c r="AD14" s="246">
        <v>1</v>
      </c>
      <c r="AE14" s="247">
        <v>0</v>
      </c>
      <c r="AF14" s="246">
        <v>0</v>
      </c>
      <c r="AG14" s="247">
        <v>0</v>
      </c>
      <c r="AH14" s="246">
        <v>0</v>
      </c>
      <c r="AI14" s="247">
        <v>0</v>
      </c>
      <c r="AJ14" s="239">
        <f t="shared" si="0"/>
        <v>14</v>
      </c>
      <c r="AK14" s="240">
        <f t="shared" si="1"/>
        <v>11</v>
      </c>
      <c r="AL14" s="250">
        <v>24</v>
      </c>
      <c r="AM14" s="115">
        <v>7</v>
      </c>
      <c r="AN14" s="115">
        <v>388</v>
      </c>
      <c r="AO14" s="251">
        <v>213</v>
      </c>
      <c r="AP14" s="96" t="str">
        <f t="shared" si="3"/>
        <v>小松</v>
      </c>
    </row>
    <row r="15" spans="1:42" s="2" customFormat="1" ht="21" customHeight="1" x14ac:dyDescent="0.15">
      <c r="A15" s="30" t="s">
        <v>196</v>
      </c>
      <c r="B15" s="246">
        <v>11</v>
      </c>
      <c r="C15" s="247">
        <v>11</v>
      </c>
      <c r="D15" s="246">
        <v>1</v>
      </c>
      <c r="E15" s="240">
        <v>0</v>
      </c>
      <c r="F15" s="246">
        <v>1</v>
      </c>
      <c r="G15" s="240">
        <v>0</v>
      </c>
      <c r="H15" s="246">
        <v>1</v>
      </c>
      <c r="I15" s="247">
        <v>1</v>
      </c>
      <c r="J15" s="239">
        <v>0</v>
      </c>
      <c r="K15" s="240">
        <v>0</v>
      </c>
      <c r="L15" s="246">
        <v>1</v>
      </c>
      <c r="M15" s="247">
        <v>1</v>
      </c>
      <c r="N15" s="246">
        <v>2</v>
      </c>
      <c r="O15" s="247">
        <v>2</v>
      </c>
      <c r="P15" s="246">
        <v>0</v>
      </c>
      <c r="Q15" s="240">
        <v>0</v>
      </c>
      <c r="R15" s="239">
        <v>0</v>
      </c>
      <c r="S15" s="240">
        <v>0</v>
      </c>
      <c r="T15" s="239">
        <v>1</v>
      </c>
      <c r="U15" s="240">
        <v>0</v>
      </c>
      <c r="V15" s="246">
        <v>1</v>
      </c>
      <c r="W15" s="240">
        <v>0</v>
      </c>
      <c r="X15" s="246">
        <v>1</v>
      </c>
      <c r="Y15" s="240">
        <v>0</v>
      </c>
      <c r="Z15" s="246">
        <v>0</v>
      </c>
      <c r="AA15" s="247">
        <v>0</v>
      </c>
      <c r="AB15" s="246">
        <v>1</v>
      </c>
      <c r="AC15" s="247">
        <v>0</v>
      </c>
      <c r="AD15" s="246">
        <v>6</v>
      </c>
      <c r="AE15" s="247">
        <v>1</v>
      </c>
      <c r="AF15" s="246">
        <v>0</v>
      </c>
      <c r="AG15" s="247">
        <v>0</v>
      </c>
      <c r="AH15" s="246">
        <v>0</v>
      </c>
      <c r="AI15" s="247">
        <v>0</v>
      </c>
      <c r="AJ15" s="239">
        <f t="shared" si="0"/>
        <v>27</v>
      </c>
      <c r="AK15" s="240">
        <f t="shared" si="1"/>
        <v>16</v>
      </c>
      <c r="AL15" s="250">
        <v>16</v>
      </c>
      <c r="AM15" s="115">
        <v>7</v>
      </c>
      <c r="AN15" s="115">
        <v>232</v>
      </c>
      <c r="AO15" s="251">
        <v>184</v>
      </c>
      <c r="AP15" s="96" t="str">
        <f t="shared" si="3"/>
        <v>輪島</v>
      </c>
    </row>
    <row r="16" spans="1:42" s="2" customFormat="1" ht="21" customHeight="1" x14ac:dyDescent="0.15">
      <c r="A16" s="30" t="s">
        <v>197</v>
      </c>
      <c r="B16" s="246">
        <v>8</v>
      </c>
      <c r="C16" s="247">
        <v>8</v>
      </c>
      <c r="D16" s="239">
        <v>0</v>
      </c>
      <c r="E16" s="240">
        <v>0</v>
      </c>
      <c r="F16" s="239">
        <v>1</v>
      </c>
      <c r="G16" s="240">
        <v>0</v>
      </c>
      <c r="H16" s="246">
        <v>3</v>
      </c>
      <c r="I16" s="247">
        <v>1</v>
      </c>
      <c r="J16" s="239">
        <v>1</v>
      </c>
      <c r="K16" s="240">
        <v>0</v>
      </c>
      <c r="L16" s="246">
        <v>2</v>
      </c>
      <c r="M16" s="247">
        <v>1</v>
      </c>
      <c r="N16" s="246">
        <v>2</v>
      </c>
      <c r="O16" s="240">
        <v>0</v>
      </c>
      <c r="P16" s="246">
        <v>0</v>
      </c>
      <c r="Q16" s="240">
        <v>0</v>
      </c>
      <c r="R16" s="239">
        <v>0</v>
      </c>
      <c r="S16" s="240">
        <v>0</v>
      </c>
      <c r="T16" s="239">
        <v>1</v>
      </c>
      <c r="U16" s="240">
        <v>0</v>
      </c>
      <c r="V16" s="246">
        <v>0</v>
      </c>
      <c r="W16" s="252">
        <v>0</v>
      </c>
      <c r="X16" s="246">
        <v>0</v>
      </c>
      <c r="Y16" s="240">
        <v>0</v>
      </c>
      <c r="Z16" s="246">
        <v>4</v>
      </c>
      <c r="AA16" s="247">
        <v>2</v>
      </c>
      <c r="AB16" s="246">
        <v>1</v>
      </c>
      <c r="AC16" s="247">
        <v>0</v>
      </c>
      <c r="AD16" s="246">
        <v>7</v>
      </c>
      <c r="AE16" s="247">
        <v>1</v>
      </c>
      <c r="AF16" s="246">
        <v>0</v>
      </c>
      <c r="AG16" s="247">
        <v>0</v>
      </c>
      <c r="AH16" s="246">
        <v>1</v>
      </c>
      <c r="AI16" s="247">
        <v>0</v>
      </c>
      <c r="AJ16" s="239">
        <f t="shared" si="0"/>
        <v>31</v>
      </c>
      <c r="AK16" s="240">
        <f t="shared" si="1"/>
        <v>13</v>
      </c>
      <c r="AL16" s="250">
        <v>14</v>
      </c>
      <c r="AM16" s="115">
        <v>3</v>
      </c>
      <c r="AN16" s="115">
        <v>246</v>
      </c>
      <c r="AO16" s="251">
        <v>109</v>
      </c>
      <c r="AP16" s="96" t="str">
        <f t="shared" si="3"/>
        <v>松任</v>
      </c>
    </row>
    <row r="17" spans="1:42" s="3" customFormat="1" ht="21" customHeight="1" x14ac:dyDescent="0.15">
      <c r="A17" s="15" t="s">
        <v>198</v>
      </c>
      <c r="B17" s="253">
        <f t="shared" ref="B17:J17" si="4">SUM(B12:B16)</f>
        <v>41</v>
      </c>
      <c r="C17" s="254">
        <f t="shared" si="4"/>
        <v>41</v>
      </c>
      <c r="D17" s="253">
        <f t="shared" si="4"/>
        <v>1</v>
      </c>
      <c r="E17" s="254">
        <f t="shared" si="4"/>
        <v>0</v>
      </c>
      <c r="F17" s="253">
        <f t="shared" si="4"/>
        <v>3</v>
      </c>
      <c r="G17" s="254">
        <f t="shared" si="4"/>
        <v>0</v>
      </c>
      <c r="H17" s="253">
        <f t="shared" si="4"/>
        <v>7</v>
      </c>
      <c r="I17" s="254">
        <f t="shared" si="4"/>
        <v>2</v>
      </c>
      <c r="J17" s="253">
        <f t="shared" si="4"/>
        <v>2</v>
      </c>
      <c r="K17" s="254">
        <v>0</v>
      </c>
      <c r="L17" s="253">
        <f t="shared" ref="L17:AI17" si="5">SUM(L12:L16)</f>
        <v>8</v>
      </c>
      <c r="M17" s="254">
        <f t="shared" si="5"/>
        <v>6</v>
      </c>
      <c r="N17" s="253">
        <f t="shared" si="5"/>
        <v>6</v>
      </c>
      <c r="O17" s="254">
        <f t="shared" si="5"/>
        <v>3</v>
      </c>
      <c r="P17" s="253">
        <f t="shared" si="5"/>
        <v>0</v>
      </c>
      <c r="Q17" s="254">
        <f t="shared" si="5"/>
        <v>0</v>
      </c>
      <c r="R17" s="253">
        <f t="shared" si="5"/>
        <v>0</v>
      </c>
      <c r="S17" s="254">
        <f t="shared" si="5"/>
        <v>0</v>
      </c>
      <c r="T17" s="253">
        <f t="shared" si="5"/>
        <v>3</v>
      </c>
      <c r="U17" s="254">
        <f t="shared" si="5"/>
        <v>0</v>
      </c>
      <c r="V17" s="253">
        <f t="shared" si="5"/>
        <v>1</v>
      </c>
      <c r="W17" s="254">
        <f t="shared" si="5"/>
        <v>0</v>
      </c>
      <c r="X17" s="253">
        <f t="shared" si="5"/>
        <v>3</v>
      </c>
      <c r="Y17" s="254">
        <f t="shared" si="5"/>
        <v>0</v>
      </c>
      <c r="Z17" s="253">
        <f t="shared" si="5"/>
        <v>13</v>
      </c>
      <c r="AA17" s="254">
        <f t="shared" si="5"/>
        <v>8</v>
      </c>
      <c r="AB17" s="253">
        <f t="shared" si="5"/>
        <v>4</v>
      </c>
      <c r="AC17" s="254">
        <f t="shared" si="5"/>
        <v>0</v>
      </c>
      <c r="AD17" s="253">
        <f t="shared" si="5"/>
        <v>18</v>
      </c>
      <c r="AE17" s="254">
        <f t="shared" si="5"/>
        <v>2</v>
      </c>
      <c r="AF17" s="253">
        <f t="shared" si="5"/>
        <v>0</v>
      </c>
      <c r="AG17" s="254">
        <f t="shared" si="5"/>
        <v>0</v>
      </c>
      <c r="AH17" s="253">
        <f t="shared" si="5"/>
        <v>3</v>
      </c>
      <c r="AI17" s="254">
        <f t="shared" si="5"/>
        <v>0</v>
      </c>
      <c r="AJ17" s="239">
        <f t="shared" si="0"/>
        <v>113</v>
      </c>
      <c r="AK17" s="240">
        <f t="shared" si="1"/>
        <v>62</v>
      </c>
      <c r="AL17" s="253">
        <f>SUM(AL12:AL16)</f>
        <v>145</v>
      </c>
      <c r="AM17" s="253">
        <f>SUM(AM12:AM16)</f>
        <v>34</v>
      </c>
      <c r="AN17" s="253">
        <f>SUM(AN12:AN16)</f>
        <v>1877</v>
      </c>
      <c r="AO17" s="253">
        <f>SUM(AO12:AO16)</f>
        <v>1105</v>
      </c>
      <c r="AP17" s="98" t="str">
        <f t="shared" si="3"/>
        <v>石川県計</v>
      </c>
    </row>
    <row r="18" spans="1:42" s="9" customFormat="1" ht="21" customHeight="1" x14ac:dyDescent="0.15">
      <c r="A18" s="75"/>
      <c r="B18" s="255"/>
      <c r="C18" s="256"/>
      <c r="D18" s="255"/>
      <c r="E18" s="256"/>
      <c r="F18" s="255"/>
      <c r="G18" s="256"/>
      <c r="H18" s="255"/>
      <c r="I18" s="256"/>
      <c r="J18" s="255"/>
      <c r="K18" s="256"/>
      <c r="L18" s="255"/>
      <c r="M18" s="256"/>
      <c r="N18" s="255"/>
      <c r="O18" s="256"/>
      <c r="P18" s="255"/>
      <c r="Q18" s="256"/>
      <c r="R18" s="255"/>
      <c r="S18" s="256"/>
      <c r="T18" s="255"/>
      <c r="U18" s="256"/>
      <c r="V18" s="255"/>
      <c r="W18" s="256"/>
      <c r="X18" s="255"/>
      <c r="Y18" s="256"/>
      <c r="Z18" s="255"/>
      <c r="AA18" s="256"/>
      <c r="AB18" s="255"/>
      <c r="AC18" s="256"/>
      <c r="AD18" s="255"/>
      <c r="AE18" s="256"/>
      <c r="AF18" s="255"/>
      <c r="AG18" s="256"/>
      <c r="AH18" s="255"/>
      <c r="AI18" s="256"/>
      <c r="AJ18" s="255"/>
      <c r="AK18" s="256"/>
      <c r="AL18" s="257"/>
      <c r="AM18" s="258"/>
      <c r="AN18" s="259"/>
      <c r="AO18" s="260"/>
      <c r="AP18" s="119"/>
    </row>
    <row r="19" spans="1:42" s="2" customFormat="1" ht="21" customHeight="1" x14ac:dyDescent="0.15">
      <c r="A19" s="30" t="s">
        <v>199</v>
      </c>
      <c r="B19" s="261">
        <v>15</v>
      </c>
      <c r="C19" s="262">
        <v>14</v>
      </c>
      <c r="D19" s="239">
        <v>0</v>
      </c>
      <c r="E19" s="240">
        <v>0</v>
      </c>
      <c r="F19" s="239">
        <v>0</v>
      </c>
      <c r="G19" s="240">
        <v>0</v>
      </c>
      <c r="H19" s="239">
        <v>1</v>
      </c>
      <c r="I19" s="240">
        <v>1</v>
      </c>
      <c r="J19" s="239">
        <v>1</v>
      </c>
      <c r="K19" s="240">
        <v>0</v>
      </c>
      <c r="L19" s="261">
        <v>1</v>
      </c>
      <c r="M19" s="240">
        <v>0</v>
      </c>
      <c r="N19" s="239">
        <v>0</v>
      </c>
      <c r="O19" s="240">
        <v>0</v>
      </c>
      <c r="P19" s="239">
        <v>0</v>
      </c>
      <c r="Q19" s="240">
        <v>0</v>
      </c>
      <c r="R19" s="239">
        <v>0</v>
      </c>
      <c r="S19" s="240">
        <v>0</v>
      </c>
      <c r="T19" s="239">
        <v>0</v>
      </c>
      <c r="U19" s="240">
        <v>0</v>
      </c>
      <c r="V19" s="239">
        <v>0</v>
      </c>
      <c r="W19" s="240">
        <v>0</v>
      </c>
      <c r="X19" s="261">
        <v>1</v>
      </c>
      <c r="Y19" s="240">
        <v>0</v>
      </c>
      <c r="Z19" s="261">
        <v>1</v>
      </c>
      <c r="AA19" s="247">
        <v>0</v>
      </c>
      <c r="AB19" s="261">
        <v>2</v>
      </c>
      <c r="AC19" s="247">
        <v>0</v>
      </c>
      <c r="AD19" s="261">
        <v>7</v>
      </c>
      <c r="AE19" s="262">
        <v>2</v>
      </c>
      <c r="AF19" s="246">
        <v>0</v>
      </c>
      <c r="AG19" s="247">
        <v>0</v>
      </c>
      <c r="AH19" s="261">
        <v>1</v>
      </c>
      <c r="AI19" s="247">
        <v>0</v>
      </c>
      <c r="AJ19" s="239">
        <f t="shared" si="0"/>
        <v>30</v>
      </c>
      <c r="AK19" s="240">
        <f t="shared" si="1"/>
        <v>17</v>
      </c>
      <c r="AL19" s="263">
        <v>21</v>
      </c>
      <c r="AM19" s="264">
        <v>8</v>
      </c>
      <c r="AN19" s="264">
        <v>470</v>
      </c>
      <c r="AO19" s="265">
        <v>265</v>
      </c>
      <c r="AP19" s="96" t="str">
        <f t="shared" ref="AP19:AP25" si="6">IF(A19="","",A19)</f>
        <v>福井</v>
      </c>
    </row>
    <row r="20" spans="1:42" s="2" customFormat="1" ht="21" customHeight="1" x14ac:dyDescent="0.15">
      <c r="A20" s="30" t="s">
        <v>200</v>
      </c>
      <c r="B20" s="246">
        <v>2</v>
      </c>
      <c r="C20" s="247">
        <v>2</v>
      </c>
      <c r="D20" s="239">
        <v>0</v>
      </c>
      <c r="E20" s="240">
        <v>0</v>
      </c>
      <c r="F20" s="239">
        <v>0</v>
      </c>
      <c r="G20" s="240">
        <v>0</v>
      </c>
      <c r="H20" s="239">
        <v>0</v>
      </c>
      <c r="I20" s="240">
        <v>0</v>
      </c>
      <c r="J20" s="239">
        <v>0</v>
      </c>
      <c r="K20" s="240">
        <v>0</v>
      </c>
      <c r="L20" s="246">
        <v>2</v>
      </c>
      <c r="M20" s="247">
        <v>2</v>
      </c>
      <c r="N20" s="239">
        <v>0</v>
      </c>
      <c r="O20" s="240">
        <v>0</v>
      </c>
      <c r="P20" s="239">
        <v>0</v>
      </c>
      <c r="Q20" s="240">
        <v>0</v>
      </c>
      <c r="R20" s="239">
        <v>0</v>
      </c>
      <c r="S20" s="240">
        <v>0</v>
      </c>
      <c r="T20" s="239">
        <v>0</v>
      </c>
      <c r="U20" s="240">
        <v>0</v>
      </c>
      <c r="V20" s="239">
        <v>0</v>
      </c>
      <c r="W20" s="240">
        <v>0</v>
      </c>
      <c r="X20" s="246">
        <v>1</v>
      </c>
      <c r="Y20" s="247">
        <v>0</v>
      </c>
      <c r="Z20" s="246">
        <v>1</v>
      </c>
      <c r="AA20" s="247">
        <v>1</v>
      </c>
      <c r="AB20" s="246">
        <v>0</v>
      </c>
      <c r="AC20" s="247">
        <v>0</v>
      </c>
      <c r="AD20" s="246">
        <v>2</v>
      </c>
      <c r="AE20" s="247">
        <v>1</v>
      </c>
      <c r="AF20" s="246">
        <v>0</v>
      </c>
      <c r="AG20" s="247">
        <v>0</v>
      </c>
      <c r="AH20" s="246">
        <v>0</v>
      </c>
      <c r="AI20" s="247">
        <v>0</v>
      </c>
      <c r="AJ20" s="239">
        <f t="shared" si="0"/>
        <v>8</v>
      </c>
      <c r="AK20" s="240">
        <f t="shared" si="1"/>
        <v>6</v>
      </c>
      <c r="AL20" s="250">
        <v>5</v>
      </c>
      <c r="AM20" s="115">
        <v>0</v>
      </c>
      <c r="AN20" s="115">
        <v>154</v>
      </c>
      <c r="AO20" s="251">
        <v>89</v>
      </c>
      <c r="AP20" s="96" t="str">
        <f t="shared" si="6"/>
        <v>敦賀</v>
      </c>
    </row>
    <row r="21" spans="1:42" s="2" customFormat="1" ht="21" customHeight="1" x14ac:dyDescent="0.15">
      <c r="A21" s="30" t="s">
        <v>201</v>
      </c>
      <c r="B21" s="246">
        <v>10</v>
      </c>
      <c r="C21" s="247">
        <v>10</v>
      </c>
      <c r="D21" s="239">
        <v>0</v>
      </c>
      <c r="E21" s="240">
        <v>0</v>
      </c>
      <c r="F21" s="239">
        <v>0</v>
      </c>
      <c r="G21" s="240">
        <v>0</v>
      </c>
      <c r="H21" s="239">
        <v>1</v>
      </c>
      <c r="I21" s="240">
        <v>1</v>
      </c>
      <c r="J21" s="239">
        <v>0</v>
      </c>
      <c r="K21" s="240">
        <v>0</v>
      </c>
      <c r="L21" s="239">
        <v>0</v>
      </c>
      <c r="M21" s="240">
        <v>0</v>
      </c>
      <c r="N21" s="239">
        <v>0</v>
      </c>
      <c r="O21" s="240">
        <v>0</v>
      </c>
      <c r="P21" s="239">
        <v>0</v>
      </c>
      <c r="Q21" s="240">
        <v>0</v>
      </c>
      <c r="R21" s="239">
        <v>0</v>
      </c>
      <c r="S21" s="240">
        <v>0</v>
      </c>
      <c r="T21" s="239">
        <v>0</v>
      </c>
      <c r="U21" s="240">
        <v>0</v>
      </c>
      <c r="V21" s="239">
        <v>0</v>
      </c>
      <c r="W21" s="240">
        <v>0</v>
      </c>
      <c r="X21" s="246">
        <v>1</v>
      </c>
      <c r="Y21" s="240">
        <v>0</v>
      </c>
      <c r="Z21" s="246">
        <v>1</v>
      </c>
      <c r="AA21" s="247">
        <v>0</v>
      </c>
      <c r="AB21" s="246">
        <v>1</v>
      </c>
      <c r="AC21" s="247">
        <v>0</v>
      </c>
      <c r="AD21" s="246">
        <v>4</v>
      </c>
      <c r="AE21" s="247">
        <v>0</v>
      </c>
      <c r="AF21" s="246">
        <v>0</v>
      </c>
      <c r="AG21" s="247">
        <v>0</v>
      </c>
      <c r="AH21" s="246">
        <v>1</v>
      </c>
      <c r="AI21" s="247">
        <v>0</v>
      </c>
      <c r="AJ21" s="239">
        <f t="shared" si="0"/>
        <v>19</v>
      </c>
      <c r="AK21" s="240">
        <f t="shared" si="1"/>
        <v>11</v>
      </c>
      <c r="AL21" s="250">
        <v>10</v>
      </c>
      <c r="AM21" s="115">
        <v>5</v>
      </c>
      <c r="AN21" s="115">
        <v>312</v>
      </c>
      <c r="AO21" s="251">
        <v>175</v>
      </c>
      <c r="AP21" s="96" t="str">
        <f t="shared" si="6"/>
        <v>武生</v>
      </c>
    </row>
    <row r="22" spans="1:42" s="2" customFormat="1" ht="21" customHeight="1" x14ac:dyDescent="0.15">
      <c r="A22" s="30" t="s">
        <v>202</v>
      </c>
      <c r="B22" s="246">
        <v>1</v>
      </c>
      <c r="C22" s="247">
        <v>1</v>
      </c>
      <c r="D22" s="239">
        <v>0</v>
      </c>
      <c r="E22" s="240">
        <v>0</v>
      </c>
      <c r="F22" s="239">
        <v>0</v>
      </c>
      <c r="G22" s="240">
        <v>0</v>
      </c>
      <c r="H22" s="239">
        <v>0</v>
      </c>
      <c r="I22" s="240">
        <v>0</v>
      </c>
      <c r="J22" s="239">
        <v>0</v>
      </c>
      <c r="K22" s="240">
        <v>0</v>
      </c>
      <c r="L22" s="239">
        <v>0</v>
      </c>
      <c r="M22" s="240">
        <v>0</v>
      </c>
      <c r="N22" s="239">
        <v>0</v>
      </c>
      <c r="O22" s="240">
        <v>0</v>
      </c>
      <c r="P22" s="239">
        <v>0</v>
      </c>
      <c r="Q22" s="240">
        <v>0</v>
      </c>
      <c r="R22" s="239">
        <v>0</v>
      </c>
      <c r="S22" s="240">
        <v>0</v>
      </c>
      <c r="T22" s="239">
        <v>0</v>
      </c>
      <c r="U22" s="240">
        <v>0</v>
      </c>
      <c r="V22" s="239">
        <v>0</v>
      </c>
      <c r="W22" s="240">
        <v>0</v>
      </c>
      <c r="X22" s="246">
        <v>0</v>
      </c>
      <c r="Y22" s="240">
        <v>0</v>
      </c>
      <c r="Z22" s="246">
        <v>0</v>
      </c>
      <c r="AA22" s="247">
        <v>0</v>
      </c>
      <c r="AB22" s="246">
        <v>0</v>
      </c>
      <c r="AC22" s="247">
        <v>0</v>
      </c>
      <c r="AD22" s="246">
        <v>0</v>
      </c>
      <c r="AE22" s="247">
        <v>0</v>
      </c>
      <c r="AF22" s="246">
        <v>0</v>
      </c>
      <c r="AG22" s="247">
        <v>0</v>
      </c>
      <c r="AH22" s="246">
        <v>0</v>
      </c>
      <c r="AI22" s="247">
        <v>0</v>
      </c>
      <c r="AJ22" s="239">
        <f t="shared" si="0"/>
        <v>1</v>
      </c>
      <c r="AK22" s="240">
        <f t="shared" si="1"/>
        <v>1</v>
      </c>
      <c r="AL22" s="250">
        <v>3</v>
      </c>
      <c r="AM22" s="115">
        <v>1</v>
      </c>
      <c r="AN22" s="115">
        <v>84</v>
      </c>
      <c r="AO22" s="251">
        <v>45</v>
      </c>
      <c r="AP22" s="96" t="str">
        <f t="shared" si="6"/>
        <v>小浜</v>
      </c>
    </row>
    <row r="23" spans="1:42" s="2" customFormat="1" ht="21" customHeight="1" x14ac:dyDescent="0.15">
      <c r="A23" s="30" t="s">
        <v>203</v>
      </c>
      <c r="B23" s="246">
        <v>5</v>
      </c>
      <c r="C23" s="247">
        <v>5</v>
      </c>
      <c r="D23" s="239">
        <v>0</v>
      </c>
      <c r="E23" s="240">
        <v>0</v>
      </c>
      <c r="F23" s="239">
        <v>0</v>
      </c>
      <c r="G23" s="240">
        <v>0</v>
      </c>
      <c r="H23" s="246">
        <v>1</v>
      </c>
      <c r="I23" s="240">
        <v>0</v>
      </c>
      <c r="J23" s="239">
        <v>0</v>
      </c>
      <c r="K23" s="240">
        <v>0</v>
      </c>
      <c r="L23" s="239">
        <v>0</v>
      </c>
      <c r="M23" s="240">
        <v>0</v>
      </c>
      <c r="N23" s="246">
        <v>1</v>
      </c>
      <c r="O23" s="247">
        <v>1</v>
      </c>
      <c r="P23" s="246">
        <v>1</v>
      </c>
      <c r="Q23" s="240">
        <v>0</v>
      </c>
      <c r="R23" s="239">
        <v>0</v>
      </c>
      <c r="S23" s="240">
        <v>0</v>
      </c>
      <c r="T23" s="239">
        <v>0</v>
      </c>
      <c r="U23" s="240">
        <v>0</v>
      </c>
      <c r="V23" s="239">
        <v>0</v>
      </c>
      <c r="W23" s="240">
        <v>0</v>
      </c>
      <c r="X23" s="246">
        <v>0</v>
      </c>
      <c r="Y23" s="240">
        <v>0</v>
      </c>
      <c r="Z23" s="246">
        <v>0</v>
      </c>
      <c r="AA23" s="247">
        <v>0</v>
      </c>
      <c r="AB23" s="246">
        <v>0</v>
      </c>
      <c r="AC23" s="247">
        <v>0</v>
      </c>
      <c r="AD23" s="246">
        <v>4</v>
      </c>
      <c r="AE23" s="247">
        <v>0</v>
      </c>
      <c r="AF23" s="246">
        <v>0</v>
      </c>
      <c r="AG23" s="247">
        <v>0</v>
      </c>
      <c r="AH23" s="246">
        <v>0</v>
      </c>
      <c r="AI23" s="247">
        <v>0</v>
      </c>
      <c r="AJ23" s="239">
        <f t="shared" si="0"/>
        <v>12</v>
      </c>
      <c r="AK23" s="240">
        <f t="shared" si="1"/>
        <v>6</v>
      </c>
      <c r="AL23" s="250">
        <v>4</v>
      </c>
      <c r="AM23" s="115">
        <v>1</v>
      </c>
      <c r="AN23" s="115">
        <v>93</v>
      </c>
      <c r="AO23" s="251">
        <v>63</v>
      </c>
      <c r="AP23" s="96" t="str">
        <f t="shared" si="6"/>
        <v>大野</v>
      </c>
    </row>
    <row r="24" spans="1:42" s="2" customFormat="1" ht="21" customHeight="1" x14ac:dyDescent="0.15">
      <c r="A24" s="30" t="s">
        <v>204</v>
      </c>
      <c r="B24" s="246">
        <v>4</v>
      </c>
      <c r="C24" s="247">
        <v>4</v>
      </c>
      <c r="D24" s="239">
        <v>0</v>
      </c>
      <c r="E24" s="240">
        <v>0</v>
      </c>
      <c r="F24" s="239">
        <v>0</v>
      </c>
      <c r="G24" s="240">
        <v>0</v>
      </c>
      <c r="H24" s="246">
        <v>0</v>
      </c>
      <c r="I24" s="240">
        <v>0</v>
      </c>
      <c r="J24" s="239">
        <v>0</v>
      </c>
      <c r="K24" s="240">
        <v>0</v>
      </c>
      <c r="L24" s="246">
        <v>1</v>
      </c>
      <c r="M24" s="240">
        <v>0</v>
      </c>
      <c r="N24" s="246">
        <v>1</v>
      </c>
      <c r="O24" s="240">
        <v>0</v>
      </c>
      <c r="P24" s="239">
        <v>0</v>
      </c>
      <c r="Q24" s="240">
        <v>0</v>
      </c>
      <c r="R24" s="239">
        <v>0</v>
      </c>
      <c r="S24" s="240">
        <v>0</v>
      </c>
      <c r="T24" s="239">
        <v>0</v>
      </c>
      <c r="U24" s="240">
        <v>0</v>
      </c>
      <c r="V24" s="246">
        <v>0</v>
      </c>
      <c r="W24" s="252">
        <v>0</v>
      </c>
      <c r="X24" s="246">
        <v>0</v>
      </c>
      <c r="Y24" s="240">
        <v>0</v>
      </c>
      <c r="Z24" s="246">
        <v>0</v>
      </c>
      <c r="AA24" s="247">
        <v>0</v>
      </c>
      <c r="AB24" s="246">
        <v>0</v>
      </c>
      <c r="AC24" s="247">
        <v>0</v>
      </c>
      <c r="AD24" s="246">
        <v>2</v>
      </c>
      <c r="AE24" s="247">
        <v>0</v>
      </c>
      <c r="AF24" s="246">
        <v>0</v>
      </c>
      <c r="AG24" s="247">
        <v>0</v>
      </c>
      <c r="AH24" s="246">
        <v>1</v>
      </c>
      <c r="AI24" s="247">
        <v>0</v>
      </c>
      <c r="AJ24" s="239">
        <f t="shared" si="0"/>
        <v>9</v>
      </c>
      <c r="AK24" s="240">
        <f t="shared" si="1"/>
        <v>4</v>
      </c>
      <c r="AL24" s="250">
        <v>1</v>
      </c>
      <c r="AM24" s="115">
        <v>1</v>
      </c>
      <c r="AN24" s="115">
        <v>207</v>
      </c>
      <c r="AO24" s="251">
        <v>138</v>
      </c>
      <c r="AP24" s="96" t="str">
        <f t="shared" si="6"/>
        <v>三国</v>
      </c>
    </row>
    <row r="25" spans="1:42" s="3" customFormat="1" ht="21" customHeight="1" x14ac:dyDescent="0.15">
      <c r="A25" s="15" t="s">
        <v>205</v>
      </c>
      <c r="B25" s="253">
        <f t="shared" ref="B25:AI25" si="7">SUM(B19:B24)</f>
        <v>37</v>
      </c>
      <c r="C25" s="254">
        <f t="shared" si="7"/>
        <v>36</v>
      </c>
      <c r="D25" s="253">
        <f t="shared" si="7"/>
        <v>0</v>
      </c>
      <c r="E25" s="254">
        <f t="shared" si="7"/>
        <v>0</v>
      </c>
      <c r="F25" s="253">
        <f t="shared" si="7"/>
        <v>0</v>
      </c>
      <c r="G25" s="254">
        <f t="shared" si="7"/>
        <v>0</v>
      </c>
      <c r="H25" s="253">
        <f t="shared" si="7"/>
        <v>3</v>
      </c>
      <c r="I25" s="254">
        <f t="shared" si="7"/>
        <v>2</v>
      </c>
      <c r="J25" s="253">
        <f t="shared" si="7"/>
        <v>1</v>
      </c>
      <c r="K25" s="254">
        <f t="shared" si="7"/>
        <v>0</v>
      </c>
      <c r="L25" s="253">
        <f t="shared" si="7"/>
        <v>4</v>
      </c>
      <c r="M25" s="254">
        <f t="shared" si="7"/>
        <v>2</v>
      </c>
      <c r="N25" s="253">
        <f t="shared" si="7"/>
        <v>2</v>
      </c>
      <c r="O25" s="254">
        <f t="shared" si="7"/>
        <v>1</v>
      </c>
      <c r="P25" s="253">
        <f t="shared" si="7"/>
        <v>1</v>
      </c>
      <c r="Q25" s="254">
        <f t="shared" si="7"/>
        <v>0</v>
      </c>
      <c r="R25" s="253">
        <f t="shared" si="7"/>
        <v>0</v>
      </c>
      <c r="S25" s="254">
        <f t="shared" si="7"/>
        <v>0</v>
      </c>
      <c r="T25" s="253">
        <f t="shared" si="7"/>
        <v>0</v>
      </c>
      <c r="U25" s="254">
        <f t="shared" si="7"/>
        <v>0</v>
      </c>
      <c r="V25" s="253">
        <f t="shared" si="7"/>
        <v>0</v>
      </c>
      <c r="W25" s="254">
        <f t="shared" si="7"/>
        <v>0</v>
      </c>
      <c r="X25" s="253">
        <f t="shared" si="7"/>
        <v>3</v>
      </c>
      <c r="Y25" s="254">
        <f t="shared" si="7"/>
        <v>0</v>
      </c>
      <c r="Z25" s="253">
        <f t="shared" si="7"/>
        <v>3</v>
      </c>
      <c r="AA25" s="254">
        <f t="shared" si="7"/>
        <v>1</v>
      </c>
      <c r="AB25" s="253">
        <f t="shared" si="7"/>
        <v>3</v>
      </c>
      <c r="AC25" s="254">
        <f t="shared" si="7"/>
        <v>0</v>
      </c>
      <c r="AD25" s="253">
        <f t="shared" si="7"/>
        <v>19</v>
      </c>
      <c r="AE25" s="254">
        <f t="shared" si="7"/>
        <v>3</v>
      </c>
      <c r="AF25" s="253">
        <f t="shared" si="7"/>
        <v>0</v>
      </c>
      <c r="AG25" s="254">
        <f t="shared" si="7"/>
        <v>0</v>
      </c>
      <c r="AH25" s="253">
        <f t="shared" si="7"/>
        <v>3</v>
      </c>
      <c r="AI25" s="254">
        <f t="shared" si="7"/>
        <v>0</v>
      </c>
      <c r="AJ25" s="239">
        <f t="shared" si="0"/>
        <v>79</v>
      </c>
      <c r="AK25" s="240">
        <f t="shared" si="1"/>
        <v>45</v>
      </c>
      <c r="AL25" s="253">
        <f>SUM(AL19:AL24)</f>
        <v>44</v>
      </c>
      <c r="AM25" s="253">
        <f>SUM(AM19:AM24)</f>
        <v>16</v>
      </c>
      <c r="AN25" s="253">
        <f>SUM(AN19:AN24)</f>
        <v>1320</v>
      </c>
      <c r="AO25" s="253">
        <f>SUM(AO19:AO24)</f>
        <v>775</v>
      </c>
      <c r="AP25" s="98" t="str">
        <f t="shared" si="6"/>
        <v>福井県計</v>
      </c>
    </row>
    <row r="26" spans="1:42" s="9" customFormat="1" ht="21" customHeight="1" thickBot="1" x14ac:dyDescent="0.2">
      <c r="A26" s="11"/>
      <c r="B26" s="266"/>
      <c r="C26" s="267"/>
      <c r="D26" s="266"/>
      <c r="E26" s="267"/>
      <c r="F26" s="266"/>
      <c r="G26" s="267"/>
      <c r="H26" s="266"/>
      <c r="I26" s="267"/>
      <c r="J26" s="266"/>
      <c r="K26" s="267"/>
      <c r="L26" s="266"/>
      <c r="M26" s="267"/>
      <c r="N26" s="266"/>
      <c r="O26" s="267"/>
      <c r="P26" s="266"/>
      <c r="Q26" s="267"/>
      <c r="R26" s="266"/>
      <c r="S26" s="267"/>
      <c r="T26" s="266"/>
      <c r="U26" s="267"/>
      <c r="V26" s="266"/>
      <c r="W26" s="267"/>
      <c r="X26" s="266"/>
      <c r="Y26" s="267"/>
      <c r="Z26" s="266"/>
      <c r="AA26" s="267"/>
      <c r="AB26" s="266"/>
      <c r="AC26" s="267"/>
      <c r="AD26" s="266"/>
      <c r="AE26" s="267"/>
      <c r="AF26" s="266"/>
      <c r="AG26" s="267"/>
      <c r="AH26" s="266"/>
      <c r="AI26" s="267"/>
      <c r="AJ26" s="266"/>
      <c r="AK26" s="267"/>
      <c r="AL26" s="268"/>
      <c r="AM26" s="269"/>
      <c r="AN26" s="270"/>
      <c r="AO26" s="271"/>
      <c r="AP26" s="92"/>
    </row>
    <row r="27" spans="1:42" s="3" customFormat="1" ht="24.75" customHeight="1" thickTop="1" thickBot="1" x14ac:dyDescent="0.2">
      <c r="A27" s="76" t="s">
        <v>133</v>
      </c>
      <c r="B27" s="272">
        <f t="shared" ref="B27:S27" si="8">B10+B17+B25</f>
        <v>102</v>
      </c>
      <c r="C27" s="273">
        <f t="shared" si="8"/>
        <v>101</v>
      </c>
      <c r="D27" s="272">
        <f t="shared" si="8"/>
        <v>3</v>
      </c>
      <c r="E27" s="273">
        <f t="shared" si="8"/>
        <v>0</v>
      </c>
      <c r="F27" s="272">
        <f t="shared" si="8"/>
        <v>5</v>
      </c>
      <c r="G27" s="273">
        <f t="shared" si="8"/>
        <v>1</v>
      </c>
      <c r="H27" s="272">
        <f t="shared" si="8"/>
        <v>13</v>
      </c>
      <c r="I27" s="273">
        <f t="shared" si="8"/>
        <v>4</v>
      </c>
      <c r="J27" s="272">
        <f t="shared" si="8"/>
        <v>4</v>
      </c>
      <c r="K27" s="273">
        <f t="shared" si="8"/>
        <v>0</v>
      </c>
      <c r="L27" s="272">
        <f t="shared" si="8"/>
        <v>20</v>
      </c>
      <c r="M27" s="273">
        <f t="shared" si="8"/>
        <v>11</v>
      </c>
      <c r="N27" s="272">
        <f t="shared" si="8"/>
        <v>13</v>
      </c>
      <c r="O27" s="273">
        <f t="shared" si="8"/>
        <v>6</v>
      </c>
      <c r="P27" s="272">
        <f t="shared" si="8"/>
        <v>3</v>
      </c>
      <c r="Q27" s="273">
        <f t="shared" si="8"/>
        <v>0</v>
      </c>
      <c r="R27" s="272">
        <f t="shared" si="8"/>
        <v>2</v>
      </c>
      <c r="S27" s="273">
        <f t="shared" si="8"/>
        <v>0</v>
      </c>
      <c r="T27" s="272">
        <f>T10+T17+T26</f>
        <v>6</v>
      </c>
      <c r="U27" s="273">
        <f t="shared" ref="U27:AO27" si="9">U10+U17+U25</f>
        <v>0</v>
      </c>
      <c r="V27" s="272">
        <f t="shared" si="9"/>
        <v>3</v>
      </c>
      <c r="W27" s="273">
        <f t="shared" si="9"/>
        <v>0</v>
      </c>
      <c r="X27" s="272">
        <f t="shared" si="9"/>
        <v>13</v>
      </c>
      <c r="Y27" s="273">
        <f t="shared" si="9"/>
        <v>2</v>
      </c>
      <c r="Z27" s="272">
        <f t="shared" si="9"/>
        <v>19</v>
      </c>
      <c r="AA27" s="273">
        <f t="shared" si="9"/>
        <v>11</v>
      </c>
      <c r="AB27" s="272">
        <f t="shared" si="9"/>
        <v>10</v>
      </c>
      <c r="AC27" s="273">
        <f t="shared" si="9"/>
        <v>0</v>
      </c>
      <c r="AD27" s="272">
        <f t="shared" si="9"/>
        <v>44</v>
      </c>
      <c r="AE27" s="273">
        <f t="shared" si="9"/>
        <v>5</v>
      </c>
      <c r="AF27" s="272">
        <f t="shared" si="9"/>
        <v>0</v>
      </c>
      <c r="AG27" s="273">
        <f t="shared" si="9"/>
        <v>0</v>
      </c>
      <c r="AH27" s="272">
        <f t="shared" si="9"/>
        <v>6</v>
      </c>
      <c r="AI27" s="273">
        <f t="shared" si="9"/>
        <v>0</v>
      </c>
      <c r="AJ27" s="272">
        <f t="shared" si="9"/>
        <v>266</v>
      </c>
      <c r="AK27" s="273">
        <f t="shared" si="9"/>
        <v>141</v>
      </c>
      <c r="AL27" s="274">
        <f t="shared" si="9"/>
        <v>281</v>
      </c>
      <c r="AM27" s="274">
        <f t="shared" si="9"/>
        <v>80</v>
      </c>
      <c r="AN27" s="274">
        <f t="shared" si="9"/>
        <v>4887</v>
      </c>
      <c r="AO27" s="274">
        <f t="shared" si="9"/>
        <v>2855</v>
      </c>
      <c r="AP27" s="93" t="s">
        <v>62</v>
      </c>
    </row>
    <row r="28" spans="1:42" ht="15" customHeight="1" x14ac:dyDescent="0.15">
      <c r="A28" s="1" t="s">
        <v>242</v>
      </c>
    </row>
    <row r="29" spans="1:42" x14ac:dyDescent="0.15">
      <c r="A29" s="1"/>
    </row>
    <row r="30" spans="1:42" x14ac:dyDescent="0.15">
      <c r="A30" s="1"/>
      <c r="B30" s="225"/>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39370078740157483" right="0.39370078740157483" top="0.98425196850393704" bottom="0.98425196850393704" header="0.51181102362204722" footer="0.51181102362204722"/>
  <pageSetup paperSize="9" scale="55" orientation="landscape" horizontalDpi="1200" verticalDpi="1200" r:id="rId1"/>
  <headerFooter alignWithMargins="0">
    <oddFooter>&amp;R金沢国税局
酒税４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03641E-70E9-4E2A-8248-86F738DA40C4}">
  <ds:schemaRefs>
    <ds:schemaRef ds:uri="http://schemas.microsoft.com/office/2006/metadata/longProperties"/>
  </ds:schemaRefs>
</ds:datastoreItem>
</file>

<file path=customXml/itemProps2.xml><?xml version="1.0" encoding="utf-8"?>
<ds:datastoreItem xmlns:ds="http://schemas.openxmlformats.org/officeDocument/2006/customXml" ds:itemID="{B3A528C1-19E7-4E6D-83F0-358079E6CC45}">
  <ds:schemaRefs>
    <ds:schemaRef ds:uri="http://schemas.microsoft.com/sharepoint/v3/contenttype/forms"/>
  </ds:schemaRefs>
</ds:datastoreItem>
</file>

<file path=customXml/itemProps3.xml><?xml version="1.0" encoding="utf-8"?>
<ds:datastoreItem xmlns:ds="http://schemas.openxmlformats.org/officeDocument/2006/customXml" ds:itemID="{DD945171-ED30-454E-AF17-C8E7709075B9}">
  <ds:schemaRefs>
    <ds:schemaRef ds:uri="http://purl.org/dc/terms/"/>
    <ds:schemaRef ds:uri="c1e1fd5d-d5a4-4438-b594-53628234b2d5"/>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F77F3574-2401-4663-999A-83346FF22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金沢国税局</dc:title>
  <dc:subject>酒税</dc:subject>
  <dc:creator>国税庁</dc:creator>
  <cp:lastModifiedBy>北嶋</cp:lastModifiedBy>
  <cp:lastPrinted>2021-06-03T08:39:33Z</cp:lastPrinted>
  <dcterms:created xsi:type="dcterms:W3CDTF">2003-07-09T01:05:10Z</dcterms:created>
  <dcterms:modified xsi:type="dcterms:W3CDTF">2021-06-10T07:27:23Z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