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企画課\共通\03_組織参考資料フォルダ\整理中\00 企画課共通\02  【２係長フォルダより】\★統計全般\06  源泉所得税等(法定資料含む）\元年分\021221ＨＰ公表\局\"/>
    </mc:Choice>
  </mc:AlternateContent>
  <bookViews>
    <workbookView xWindow="0" yWindow="0" windowWidth="20490" windowHeight="7110" activeTab="1"/>
  </bookViews>
  <sheets>
    <sheet name="(1)　税務署別源泉徴収税額" sheetId="57" r:id="rId1"/>
    <sheet name="(2)　税務署別源泉徴収義務者数" sheetId="58" r:id="rId2"/>
  </sheets>
  <definedNames>
    <definedName name="_xlnm.Print_Area" localSheetId="0">'(1)　税務署別源泉徴収税額'!$A$1:$J$30</definedName>
    <definedName name="_xlnm.Print_Area" localSheetId="1">'(2)　税務署別源泉徴収義務者数'!$A$1:$H$29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C28" i="58" l="1"/>
  <c r="D28" i="58"/>
  <c r="E28" i="58"/>
  <c r="F28" i="58"/>
  <c r="G28" i="58"/>
  <c r="B28" i="58"/>
  <c r="C25" i="58"/>
  <c r="D25" i="58"/>
  <c r="E25" i="58"/>
  <c r="F25" i="58"/>
  <c r="G25" i="58"/>
  <c r="B25" i="58"/>
  <c r="C17" i="58"/>
  <c r="D17" i="58"/>
  <c r="E17" i="58"/>
  <c r="F17" i="58"/>
  <c r="G17" i="58"/>
  <c r="B17" i="58"/>
  <c r="C10" i="58"/>
  <c r="D10" i="58"/>
  <c r="E10" i="58"/>
  <c r="F10" i="58"/>
  <c r="G10" i="58"/>
  <c r="B10" i="58"/>
  <c r="H25" i="58" l="1"/>
  <c r="H24" i="58"/>
  <c r="H23" i="58"/>
  <c r="H22" i="58"/>
  <c r="H21" i="58"/>
  <c r="H20" i="58"/>
  <c r="H19" i="58"/>
  <c r="H17" i="58"/>
  <c r="H16" i="58"/>
  <c r="H15" i="58"/>
  <c r="H14" i="58"/>
  <c r="H13" i="58"/>
  <c r="H12" i="58"/>
  <c r="H10" i="58"/>
  <c r="H9" i="58"/>
  <c r="H8" i="58"/>
  <c r="H7" i="58"/>
  <c r="H6" i="58"/>
  <c r="J25" i="57"/>
  <c r="J24" i="57"/>
  <c r="J23" i="57"/>
  <c r="J22" i="57"/>
  <c r="J21" i="57"/>
  <c r="J20" i="57"/>
  <c r="J19" i="57"/>
  <c r="J17" i="57"/>
  <c r="J16" i="57"/>
  <c r="J15" i="57"/>
  <c r="J14" i="57"/>
  <c r="J13" i="57"/>
  <c r="J12" i="57"/>
  <c r="J10" i="57"/>
  <c r="J9" i="57"/>
  <c r="J8" i="57"/>
  <c r="J7" i="57"/>
  <c r="J6" i="57"/>
</calcChain>
</file>

<file path=xl/sharedStrings.xml><?xml version="1.0" encoding="utf-8"?>
<sst xmlns="http://schemas.openxmlformats.org/spreadsheetml/2006/main" count="78" uniqueCount="45">
  <si>
    <t>合計</t>
  </si>
  <si>
    <t>千円</t>
  </si>
  <si>
    <t>退職所得</t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</si>
  <si>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</si>
  <si>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</si>
  <si>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</si>
  <si>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</si>
  <si>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</si>
  <si>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</si>
  <si>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総　計</t>
    <phoneticPr fontId="2"/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</si>
  <si>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</si>
  <si>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</si>
  <si>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</si>
  <si>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</si>
  <si>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</si>
  <si>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</si>
  <si>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富山</t>
    <rPh sb="0" eb="2">
      <t>トヤマ</t>
    </rPh>
    <phoneticPr fontId="2"/>
  </si>
  <si>
    <t>高岡</t>
    <rPh sb="0" eb="2">
      <t>タカオカ</t>
    </rPh>
    <phoneticPr fontId="2"/>
  </si>
  <si>
    <t>魚津</t>
    <rPh sb="0" eb="2">
      <t>ウオヅ</t>
    </rPh>
    <phoneticPr fontId="2"/>
  </si>
  <si>
    <t>砺波</t>
    <rPh sb="0" eb="2">
      <t>トナミ</t>
    </rPh>
    <phoneticPr fontId="2"/>
  </si>
  <si>
    <t>富山県計</t>
    <rPh sb="0" eb="2">
      <t>トヤマ</t>
    </rPh>
    <rPh sb="2" eb="3">
      <t>ケン</t>
    </rPh>
    <rPh sb="3" eb="4">
      <t>ケイ</t>
    </rPh>
    <phoneticPr fontId="2"/>
  </si>
  <si>
    <t>金沢</t>
    <rPh sb="0" eb="2">
      <t>カナザワ</t>
    </rPh>
    <phoneticPr fontId="2"/>
  </si>
  <si>
    <t>七尾</t>
    <rPh sb="0" eb="2">
      <t>ナナオ</t>
    </rPh>
    <phoneticPr fontId="2"/>
  </si>
  <si>
    <t>小松</t>
    <rPh sb="0" eb="2">
      <t>コマツ</t>
    </rPh>
    <phoneticPr fontId="2"/>
  </si>
  <si>
    <t>輪島</t>
    <rPh sb="0" eb="2">
      <t>ワジマ</t>
    </rPh>
    <phoneticPr fontId="2"/>
  </si>
  <si>
    <t>松任</t>
    <rPh sb="0" eb="2">
      <t>マットウ</t>
    </rPh>
    <phoneticPr fontId="2"/>
  </si>
  <si>
    <t>石川県計</t>
    <rPh sb="0" eb="2">
      <t>イシカワ</t>
    </rPh>
    <rPh sb="2" eb="3">
      <t>ケン</t>
    </rPh>
    <rPh sb="3" eb="4">
      <t>ケイ</t>
    </rPh>
    <phoneticPr fontId="2"/>
  </si>
  <si>
    <t>福井</t>
    <rPh sb="0" eb="2">
      <t>フクイ</t>
    </rPh>
    <phoneticPr fontId="2"/>
  </si>
  <si>
    <t>敦賀</t>
    <rPh sb="0" eb="2">
      <t>ツルガ</t>
    </rPh>
    <phoneticPr fontId="2"/>
  </si>
  <si>
    <t>武生</t>
    <rPh sb="0" eb="2">
      <t>タケフ</t>
    </rPh>
    <phoneticPr fontId="2"/>
  </si>
  <si>
    <t>小浜</t>
    <rPh sb="0" eb="2">
      <t>オバマ</t>
    </rPh>
    <phoneticPr fontId="2"/>
  </si>
  <si>
    <t>大野</t>
    <rPh sb="0" eb="2">
      <t>オオノ</t>
    </rPh>
    <phoneticPr fontId="2"/>
  </si>
  <si>
    <t>三国</t>
    <rPh sb="0" eb="2">
      <t>ミクニ</t>
    </rPh>
    <phoneticPr fontId="2"/>
  </si>
  <si>
    <t>福井県計</t>
    <rPh sb="0" eb="2">
      <t>フクイ</t>
    </rPh>
    <rPh sb="2" eb="3">
      <t>ケン</t>
    </rPh>
    <rPh sb="3" eb="4">
      <t>ケイ</t>
    </rPh>
    <phoneticPr fontId="2"/>
  </si>
  <si>
    <t>総　計</t>
  </si>
  <si>
    <t>（注）　この表は「利子所得等の課税状況」、「配当所得の課税状況」、「特定口座内保管上場株式等の譲渡所得等の課税状況」、「給与所得及び退職所得の課税状況」、</t>
    <phoneticPr fontId="2"/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</si>
  <si>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</si>
  <si>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</si>
  <si>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</si>
  <si>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</si>
  <si>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</si>
  <si>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t>非居住者等
所得</t>
    <phoneticPr fontId="2"/>
  </si>
  <si>
    <t>報酬・料金等</t>
    <phoneticPr fontId="2"/>
  </si>
  <si>
    <t>調査時点：令和２年６月30日</t>
    <rPh sb="5" eb="7">
      <t>レイワ</t>
    </rPh>
    <phoneticPr fontId="2"/>
  </si>
  <si>
    <t>　　　「報酬・料金等の課税状況」及び「非居住者等所得の課税状況」を税務署別に示したものである。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</si>
</sst>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hair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hair">
        <color indexed="55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distributed" vertical="center"/>
    </xf>
    <xf numFmtId="0" fontId="3" fillId="5" borderId="9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5" borderId="13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indent="1"/>
    </xf>
    <xf numFmtId="3" fontId="5" fillId="2" borderId="15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8" xfId="0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5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distributed" vertical="center"/>
    </xf>
    <xf numFmtId="0" fontId="3" fillId="4" borderId="20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4" borderId="21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4" borderId="47" xfId="0" applyFont="1" applyFill="1" applyBorder="1" applyAlignment="1">
      <alignment horizontal="distributed" vertical="center"/>
    </xf>
    <xf numFmtId="0" fontId="3" fillId="4" borderId="48" xfId="0" applyFont="1" applyFill="1" applyBorder="1" applyAlignment="1">
      <alignment horizontal="distributed" vertical="center"/>
    </xf>
    <xf numFmtId="0" fontId="3" fillId="5" borderId="47" xfId="0" applyFont="1" applyFill="1" applyBorder="1" applyAlignment="1">
      <alignment horizontal="distributed" vertical="center"/>
    </xf>
    <xf numFmtId="0" fontId="3" fillId="5" borderId="48" xfId="0" applyFont="1" applyFill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indent="1"/>
    </xf>
    <xf numFmtId="41" fontId="3" fillId="2" borderId="26" xfId="0" applyNumberFormat="1" applyFont="1" applyFill="1" applyBorder="1" applyAlignment="1">
      <alignment horizontal="right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28" xfId="0" applyNumberFormat="1" applyFont="1" applyFill="1" applyBorder="1" applyAlignment="1">
      <alignment horizontal="right" vertical="center"/>
    </xf>
    <xf numFmtId="41" fontId="3" fillId="2" borderId="29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4" fillId="2" borderId="33" xfId="0" applyNumberFormat="1" applyFont="1" applyFill="1" applyBorder="1" applyAlignment="1">
      <alignment horizontal="right" vertical="center"/>
    </xf>
    <xf numFmtId="41" fontId="4" fillId="2" borderId="34" xfId="0" applyNumberFormat="1" applyFont="1" applyFill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7" xfId="0" applyNumberFormat="1" applyFont="1" applyBorder="1" applyAlignment="1">
      <alignment horizontal="right" vertical="center"/>
    </xf>
    <xf numFmtId="41" fontId="3" fillId="0" borderId="38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2" borderId="49" xfId="0" applyNumberFormat="1" applyFont="1" applyFill="1" applyBorder="1" applyAlignment="1">
      <alignment horizontal="right" vertical="center"/>
    </xf>
    <xf numFmtId="41" fontId="3" fillId="2" borderId="50" xfId="0" applyNumberFormat="1" applyFont="1" applyFill="1" applyBorder="1" applyAlignment="1">
      <alignment horizontal="right" vertical="center"/>
    </xf>
    <xf numFmtId="41" fontId="3" fillId="2" borderId="51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1" fontId="3" fillId="6" borderId="31" xfId="0" applyNumberFormat="1" applyFont="1" applyFill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3" fillId="3" borderId="26" xfId="1" applyNumberFormat="1" applyFont="1" applyFill="1" applyBorder="1" applyAlignment="1">
      <alignment horizontal="right" vertical="center"/>
    </xf>
    <xf numFmtId="41" fontId="3" fillId="3" borderId="29" xfId="1" applyNumberFormat="1" applyFont="1" applyFill="1" applyBorder="1" applyAlignment="1">
      <alignment horizontal="right" vertical="center"/>
    </xf>
    <xf numFmtId="41" fontId="4" fillId="3" borderId="32" xfId="1" applyNumberFormat="1" applyFont="1" applyFill="1" applyBorder="1" applyAlignment="1">
      <alignment horizontal="right" vertical="center"/>
    </xf>
    <xf numFmtId="41" fontId="3" fillId="3" borderId="45" xfId="1" applyNumberFormat="1" applyFont="1" applyFill="1" applyBorder="1" applyAlignment="1">
      <alignment horizontal="right" vertical="center"/>
    </xf>
    <xf numFmtId="41" fontId="3" fillId="3" borderId="49" xfId="1" applyNumberFormat="1" applyFont="1" applyFill="1" applyBorder="1" applyAlignment="1">
      <alignment horizontal="right" vertical="center"/>
    </xf>
    <xf numFmtId="41" fontId="4" fillId="3" borderId="4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37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>
      <selection sqref="A1:J1"/>
    </sheetView>
  </sheetViews>
  <sheetFormatPr defaultColWidth="5.875" defaultRowHeight="11.25"/>
  <cols>
    <col min="1" max="1" width="10.125" style="3" customWidth="1"/>
    <col min="2" max="9" width="13.125" style="1" customWidth="1"/>
    <col min="10" max="10" width="10.125" style="6" customWidth="1"/>
    <col min="11" max="16384" width="5.875" style="1"/>
  </cols>
  <sheetData>
    <row r="1" spans="1:10" ht="15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2" thickBot="1">
      <c r="A3" s="3" t="s">
        <v>12</v>
      </c>
      <c r="B3" s="3"/>
      <c r="C3" s="3"/>
      <c r="D3" s="3"/>
      <c r="E3" s="3"/>
      <c r="F3" s="3"/>
      <c r="G3" s="3"/>
      <c r="H3" s="3"/>
      <c r="I3" s="3"/>
    </row>
    <row r="4" spans="1:10" ht="35.25" customHeight="1">
      <c r="A4" s="48" t="s">
        <v>5</v>
      </c>
      <c r="B4" s="49" t="s">
        <v>6</v>
      </c>
      <c r="C4" s="49" t="s">
        <v>3</v>
      </c>
      <c r="D4" s="50" t="s">
        <v>15</v>
      </c>
      <c r="E4" s="50" t="s">
        <v>4</v>
      </c>
      <c r="F4" s="50" t="s">
        <v>2</v>
      </c>
      <c r="G4" s="50" t="s">
        <v>42</v>
      </c>
      <c r="H4" s="51" t="s">
        <v>14</v>
      </c>
      <c r="I4" s="28" t="s">
        <v>0</v>
      </c>
      <c r="J4" s="43" t="s">
        <v>10</v>
      </c>
    </row>
    <row r="5" spans="1:10">
      <c r="A5" s="14"/>
      <c r="B5" s="11" t="s">
        <v>1</v>
      </c>
      <c r="C5" s="12" t="s">
        <v>1</v>
      </c>
      <c r="D5" s="12" t="s">
        <v>1</v>
      </c>
      <c r="E5" s="12" t="s">
        <v>1</v>
      </c>
      <c r="F5" s="12" t="s">
        <v>1</v>
      </c>
      <c r="G5" s="12" t="s">
        <v>1</v>
      </c>
      <c r="H5" s="12" t="s">
        <v>1</v>
      </c>
      <c r="I5" s="29" t="s">
        <v>1</v>
      </c>
      <c r="J5" s="38"/>
    </row>
    <row r="6" spans="1:10" ht="15" customHeight="1">
      <c r="A6" s="21" t="s">
        <v>16</v>
      </c>
      <c r="B6" s="52">
        <v>485872</v>
      </c>
      <c r="C6" s="53">
        <v>8442114</v>
      </c>
      <c r="D6" s="53">
        <v>987822</v>
      </c>
      <c r="E6" s="53">
        <v>35477023</v>
      </c>
      <c r="F6" s="53">
        <v>545205</v>
      </c>
      <c r="G6" s="53">
        <v>1363747</v>
      </c>
      <c r="H6" s="53">
        <v>166571</v>
      </c>
      <c r="I6" s="54">
        <v>47468354</v>
      </c>
      <c r="J6" s="39" t="str">
        <f>IF(A6="","",A6)</f>
        <v>富山</v>
      </c>
    </row>
    <row r="7" spans="1:10" ht="15" customHeight="1">
      <c r="A7" s="22" t="s">
        <v>17</v>
      </c>
      <c r="B7" s="55">
        <v>181070</v>
      </c>
      <c r="C7" s="56">
        <v>2929878</v>
      </c>
      <c r="D7" s="56">
        <v>378658</v>
      </c>
      <c r="E7" s="56">
        <v>15268380</v>
      </c>
      <c r="F7" s="56">
        <v>146857</v>
      </c>
      <c r="G7" s="56">
        <v>554678</v>
      </c>
      <c r="H7" s="56">
        <v>23885</v>
      </c>
      <c r="I7" s="57">
        <v>19483406</v>
      </c>
      <c r="J7" s="40" t="str">
        <f>IF(A7="","",A7)</f>
        <v>高岡</v>
      </c>
    </row>
    <row r="8" spans="1:10" ht="15" customHeight="1">
      <c r="A8" s="22" t="s">
        <v>18</v>
      </c>
      <c r="B8" s="55">
        <v>128537</v>
      </c>
      <c r="C8" s="56">
        <v>524355</v>
      </c>
      <c r="D8" s="56">
        <v>20347</v>
      </c>
      <c r="E8" s="56">
        <v>11913848</v>
      </c>
      <c r="F8" s="56">
        <v>70228</v>
      </c>
      <c r="G8" s="56">
        <v>336873</v>
      </c>
      <c r="H8" s="56">
        <v>46490</v>
      </c>
      <c r="I8" s="57">
        <v>13040679</v>
      </c>
      <c r="J8" s="40" t="str">
        <f>IF(A8="","",A8)</f>
        <v>魚津</v>
      </c>
    </row>
    <row r="9" spans="1:10" ht="15" customHeight="1">
      <c r="A9" s="17" t="s">
        <v>19</v>
      </c>
      <c r="B9" s="55">
        <v>89755</v>
      </c>
      <c r="C9" s="56">
        <v>1441477</v>
      </c>
      <c r="D9" s="56">
        <v>130442</v>
      </c>
      <c r="E9" s="56">
        <v>5666991</v>
      </c>
      <c r="F9" s="56">
        <v>134314</v>
      </c>
      <c r="G9" s="56">
        <v>275674</v>
      </c>
      <c r="H9" s="56">
        <v>14453</v>
      </c>
      <c r="I9" s="57">
        <v>7753105</v>
      </c>
      <c r="J9" s="36" t="str">
        <f>IF(A9="","",A9)</f>
        <v>砺波</v>
      </c>
    </row>
    <row r="10" spans="1:10" ht="15" customHeight="1">
      <c r="A10" s="25" t="s">
        <v>20</v>
      </c>
      <c r="B10" s="58">
        <v>885234</v>
      </c>
      <c r="C10" s="59">
        <v>13337824</v>
      </c>
      <c r="D10" s="59">
        <v>1517268</v>
      </c>
      <c r="E10" s="59">
        <v>68326243</v>
      </c>
      <c r="F10" s="59">
        <v>896604</v>
      </c>
      <c r="G10" s="59">
        <v>2530972</v>
      </c>
      <c r="H10" s="59">
        <v>251399</v>
      </c>
      <c r="I10" s="60">
        <v>87745544</v>
      </c>
      <c r="J10" s="41" t="str">
        <f>IF(A10="","",A10)</f>
        <v>富山県計</v>
      </c>
    </row>
    <row r="11" spans="1:10" ht="15" customHeight="1">
      <c r="A11" s="27"/>
      <c r="B11" s="61"/>
      <c r="C11" s="62"/>
      <c r="D11" s="62"/>
      <c r="E11" s="62"/>
      <c r="F11" s="62"/>
      <c r="G11" s="62"/>
      <c r="H11" s="62"/>
      <c r="I11" s="63"/>
      <c r="J11" s="30"/>
    </row>
    <row r="12" spans="1:10" ht="15" customHeight="1">
      <c r="A12" s="21" t="s">
        <v>21</v>
      </c>
      <c r="B12" s="52">
        <v>1438031</v>
      </c>
      <c r="C12" s="53">
        <v>5894002</v>
      </c>
      <c r="D12" s="53">
        <v>983907</v>
      </c>
      <c r="E12" s="53">
        <v>42099618</v>
      </c>
      <c r="F12" s="53">
        <v>706853</v>
      </c>
      <c r="G12" s="53">
        <v>2123191</v>
      </c>
      <c r="H12" s="53">
        <v>124738</v>
      </c>
      <c r="I12" s="54">
        <v>53370340</v>
      </c>
      <c r="J12" s="42" t="str">
        <f t="shared" ref="J12:J17" si="0">IF(A12="","",A12)</f>
        <v>金沢</v>
      </c>
    </row>
    <row r="13" spans="1:10" ht="15" customHeight="1">
      <c r="A13" s="21" t="s">
        <v>22</v>
      </c>
      <c r="B13" s="52">
        <v>48069</v>
      </c>
      <c r="C13" s="53">
        <v>548107</v>
      </c>
      <c r="D13" s="53">
        <v>45377</v>
      </c>
      <c r="E13" s="53">
        <v>4246120</v>
      </c>
      <c r="F13" s="53">
        <v>92143</v>
      </c>
      <c r="G13" s="53">
        <v>159312</v>
      </c>
      <c r="H13" s="53">
        <v>2440</v>
      </c>
      <c r="I13" s="54">
        <v>5141567</v>
      </c>
      <c r="J13" s="39" t="str">
        <f t="shared" si="0"/>
        <v>七尾</v>
      </c>
    </row>
    <row r="14" spans="1:10" s="4" customFormat="1" ht="15" customHeight="1">
      <c r="A14" s="22" t="s">
        <v>23</v>
      </c>
      <c r="B14" s="55">
        <v>103730</v>
      </c>
      <c r="C14" s="56">
        <v>1142227</v>
      </c>
      <c r="D14" s="56">
        <v>83870</v>
      </c>
      <c r="E14" s="56">
        <v>11484312</v>
      </c>
      <c r="F14" s="56">
        <v>356629</v>
      </c>
      <c r="G14" s="56">
        <v>352978</v>
      </c>
      <c r="H14" s="56">
        <v>26841</v>
      </c>
      <c r="I14" s="57">
        <v>13550587</v>
      </c>
      <c r="J14" s="40" t="str">
        <f t="shared" si="0"/>
        <v>小松</v>
      </c>
    </row>
    <row r="15" spans="1:10" ht="15" customHeight="1">
      <c r="A15" s="22" t="s">
        <v>24</v>
      </c>
      <c r="B15" s="55">
        <v>19524</v>
      </c>
      <c r="C15" s="56">
        <v>171737</v>
      </c>
      <c r="D15" s="56">
        <v>2835</v>
      </c>
      <c r="E15" s="56">
        <v>1632964</v>
      </c>
      <c r="F15" s="56">
        <v>2586</v>
      </c>
      <c r="G15" s="56">
        <v>64961</v>
      </c>
      <c r="H15" s="56">
        <v>638</v>
      </c>
      <c r="I15" s="57">
        <v>1895243</v>
      </c>
      <c r="J15" s="40" t="str">
        <f t="shared" si="0"/>
        <v>輪島</v>
      </c>
    </row>
    <row r="16" spans="1:10" ht="15" customHeight="1">
      <c r="A16" s="22" t="s">
        <v>25</v>
      </c>
      <c r="B16" s="55">
        <v>43541</v>
      </c>
      <c r="C16" s="56">
        <v>5381659</v>
      </c>
      <c r="D16" s="56">
        <v>17722</v>
      </c>
      <c r="E16" s="56">
        <v>8434852</v>
      </c>
      <c r="F16" s="56">
        <v>21216</v>
      </c>
      <c r="G16" s="56">
        <v>200886</v>
      </c>
      <c r="H16" s="56">
        <v>28815</v>
      </c>
      <c r="I16" s="57">
        <v>14128691</v>
      </c>
      <c r="J16" s="40" t="str">
        <f t="shared" si="0"/>
        <v>松任</v>
      </c>
    </row>
    <row r="17" spans="1:10" ht="15" customHeight="1">
      <c r="A17" s="25" t="s">
        <v>26</v>
      </c>
      <c r="B17" s="58">
        <v>1652893</v>
      </c>
      <c r="C17" s="59">
        <v>13137732</v>
      </c>
      <c r="D17" s="59">
        <v>1133710</v>
      </c>
      <c r="E17" s="59">
        <v>67897866</v>
      </c>
      <c r="F17" s="59">
        <v>1179426</v>
      </c>
      <c r="G17" s="59">
        <v>2901328</v>
      </c>
      <c r="H17" s="59">
        <v>183472</v>
      </c>
      <c r="I17" s="60">
        <v>88086428</v>
      </c>
      <c r="J17" s="41" t="str">
        <f t="shared" si="0"/>
        <v>石川県計</v>
      </c>
    </row>
    <row r="18" spans="1:10" ht="15" customHeight="1">
      <c r="A18" s="18"/>
      <c r="B18" s="64"/>
      <c r="C18" s="65"/>
      <c r="D18" s="65"/>
      <c r="E18" s="65"/>
      <c r="F18" s="65"/>
      <c r="G18" s="65"/>
      <c r="H18" s="65"/>
      <c r="I18" s="66"/>
      <c r="J18" s="9"/>
    </row>
    <row r="19" spans="1:10" ht="15" customHeight="1">
      <c r="A19" s="44" t="s">
        <v>27</v>
      </c>
      <c r="B19" s="67">
        <v>276606</v>
      </c>
      <c r="C19" s="68">
        <v>3728568</v>
      </c>
      <c r="D19" s="68">
        <v>965588</v>
      </c>
      <c r="E19" s="68">
        <v>23885983</v>
      </c>
      <c r="F19" s="68">
        <v>703316</v>
      </c>
      <c r="G19" s="68">
        <v>933122</v>
      </c>
      <c r="H19" s="68">
        <v>85013</v>
      </c>
      <c r="I19" s="69">
        <v>30578196</v>
      </c>
      <c r="J19" s="45" t="str">
        <f>IF(A19="","",A19)</f>
        <v>福井</v>
      </c>
    </row>
    <row r="20" spans="1:10" ht="15" customHeight="1">
      <c r="A20" s="21" t="s">
        <v>28</v>
      </c>
      <c r="B20" s="52">
        <v>17728</v>
      </c>
      <c r="C20" s="53">
        <v>239183</v>
      </c>
      <c r="D20" s="53">
        <v>37111</v>
      </c>
      <c r="E20" s="53">
        <v>3960123</v>
      </c>
      <c r="F20" s="53">
        <v>109690</v>
      </c>
      <c r="G20" s="53">
        <v>139130</v>
      </c>
      <c r="H20" s="53">
        <v>196</v>
      </c>
      <c r="I20" s="54">
        <v>4503161</v>
      </c>
      <c r="J20" s="39" t="str">
        <f t="shared" ref="J20:J25" si="1">IF(A20="","",A20)</f>
        <v>敦賀</v>
      </c>
    </row>
    <row r="21" spans="1:10" ht="15" customHeight="1">
      <c r="A21" s="22" t="s">
        <v>29</v>
      </c>
      <c r="B21" s="55">
        <v>57987</v>
      </c>
      <c r="C21" s="56">
        <v>1816182</v>
      </c>
      <c r="D21" s="56">
        <v>51691</v>
      </c>
      <c r="E21" s="56">
        <v>8608556</v>
      </c>
      <c r="F21" s="56">
        <v>77806</v>
      </c>
      <c r="G21" s="56">
        <v>302759</v>
      </c>
      <c r="H21" s="56">
        <v>41036</v>
      </c>
      <c r="I21" s="57">
        <v>10956017</v>
      </c>
      <c r="J21" s="40" t="str">
        <f t="shared" si="1"/>
        <v>武生</v>
      </c>
    </row>
    <row r="22" spans="1:10" ht="15" customHeight="1">
      <c r="A22" s="22" t="s">
        <v>30</v>
      </c>
      <c r="B22" s="55">
        <v>20268</v>
      </c>
      <c r="C22" s="56">
        <v>166999</v>
      </c>
      <c r="D22" s="56">
        <v>22258</v>
      </c>
      <c r="E22" s="56">
        <v>1938146</v>
      </c>
      <c r="F22" s="70">
        <v>1640</v>
      </c>
      <c r="G22" s="56">
        <v>69413</v>
      </c>
      <c r="H22" s="70">
        <v>1525</v>
      </c>
      <c r="I22" s="71">
        <v>2220250</v>
      </c>
      <c r="J22" s="40" t="str">
        <f t="shared" si="1"/>
        <v>小浜</v>
      </c>
    </row>
    <row r="23" spans="1:10" ht="15" customHeight="1">
      <c r="A23" s="22" t="s">
        <v>31</v>
      </c>
      <c r="B23" s="55">
        <v>21149</v>
      </c>
      <c r="C23" s="56">
        <v>65125</v>
      </c>
      <c r="D23" s="56">
        <v>24533</v>
      </c>
      <c r="E23" s="56">
        <v>1681344</v>
      </c>
      <c r="F23" s="70">
        <v>13335</v>
      </c>
      <c r="G23" s="56">
        <v>57648</v>
      </c>
      <c r="H23" s="70">
        <v>66</v>
      </c>
      <c r="I23" s="71">
        <v>1863201</v>
      </c>
      <c r="J23" s="40" t="str">
        <f t="shared" si="1"/>
        <v>大野</v>
      </c>
    </row>
    <row r="24" spans="1:10" s="4" customFormat="1" ht="15" customHeight="1">
      <c r="A24" s="22" t="s">
        <v>32</v>
      </c>
      <c r="B24" s="55">
        <v>41501</v>
      </c>
      <c r="C24" s="56">
        <v>1370625</v>
      </c>
      <c r="D24" s="56">
        <v>17214</v>
      </c>
      <c r="E24" s="56">
        <v>5248777</v>
      </c>
      <c r="F24" s="56">
        <v>98263</v>
      </c>
      <c r="G24" s="56">
        <v>253195</v>
      </c>
      <c r="H24" s="56">
        <v>10317</v>
      </c>
      <c r="I24" s="57">
        <v>7039892</v>
      </c>
      <c r="J24" s="40" t="str">
        <f t="shared" si="1"/>
        <v>三国</v>
      </c>
    </row>
    <row r="25" spans="1:10" ht="15" customHeight="1">
      <c r="A25" s="25" t="s">
        <v>33</v>
      </c>
      <c r="B25" s="58">
        <v>435241</v>
      </c>
      <c r="C25" s="59">
        <v>7386682</v>
      </c>
      <c r="D25" s="59">
        <v>1118396</v>
      </c>
      <c r="E25" s="59">
        <v>45322927</v>
      </c>
      <c r="F25" s="59">
        <v>1004049</v>
      </c>
      <c r="G25" s="59">
        <v>1755269</v>
      </c>
      <c r="H25" s="59">
        <v>138153</v>
      </c>
      <c r="I25" s="60">
        <v>57160717</v>
      </c>
      <c r="J25" s="41" t="str">
        <f t="shared" si="1"/>
        <v>福井県計</v>
      </c>
    </row>
    <row r="26" spans="1:10">
      <c r="A26" s="18"/>
      <c r="B26" s="64"/>
      <c r="C26" s="65"/>
      <c r="D26" s="65"/>
      <c r="E26" s="65"/>
      <c r="F26" s="65"/>
      <c r="G26" s="65"/>
      <c r="H26" s="65"/>
      <c r="I26" s="66"/>
      <c r="J26" s="9"/>
    </row>
    <row r="27" spans="1:10" ht="12" thickBot="1">
      <c r="A27" s="23"/>
      <c r="B27" s="72"/>
      <c r="C27" s="73"/>
      <c r="D27" s="73"/>
      <c r="E27" s="73"/>
      <c r="F27" s="73"/>
      <c r="G27" s="73"/>
      <c r="H27" s="73"/>
      <c r="I27" s="74"/>
      <c r="J27" s="31"/>
    </row>
    <row r="28" spans="1:10" ht="15" customHeight="1" thickTop="1" thickBot="1">
      <c r="A28" s="20" t="s">
        <v>7</v>
      </c>
      <c r="B28" s="75">
        <v>2973369</v>
      </c>
      <c r="C28" s="76">
        <v>33862236</v>
      </c>
      <c r="D28" s="76">
        <v>3769375</v>
      </c>
      <c r="E28" s="76">
        <v>181547035</v>
      </c>
      <c r="F28" s="76">
        <v>3080078</v>
      </c>
      <c r="G28" s="76">
        <v>7187567</v>
      </c>
      <c r="H28" s="76">
        <v>573024</v>
      </c>
      <c r="I28" s="77">
        <v>232992683</v>
      </c>
      <c r="J28" s="32" t="s">
        <v>9</v>
      </c>
    </row>
    <row r="29" spans="1:10">
      <c r="A29" s="5" t="s">
        <v>35</v>
      </c>
      <c r="B29" s="5"/>
      <c r="C29" s="5"/>
      <c r="D29" s="5"/>
      <c r="E29" s="5"/>
      <c r="F29" s="5"/>
      <c r="G29" s="5"/>
      <c r="H29" s="5"/>
      <c r="I29" s="5"/>
    </row>
    <row r="30" spans="1:10">
      <c r="A30" s="5" t="s">
        <v>44</v>
      </c>
      <c r="B30" s="26"/>
      <c r="C30" s="26"/>
      <c r="D30" s="26"/>
      <c r="E30" s="26"/>
      <c r="F30" s="26"/>
      <c r="G30" s="26"/>
      <c r="H30" s="26"/>
      <c r="I30" s="26"/>
    </row>
  </sheetData>
  <mergeCells count="1">
    <mergeCell ref="A1:J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&amp;R金沢国税局
源泉所得税４
（R01）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topLeftCell="A8" zoomScaleNormal="100" workbookViewId="0">
      <selection activeCell="N25" sqref="N25"/>
    </sheetView>
  </sheetViews>
  <sheetFormatPr defaultColWidth="5.875" defaultRowHeight="11.25"/>
  <cols>
    <col min="1" max="1" width="10.125" style="8" customWidth="1"/>
    <col min="2" max="7" width="12.125" style="1" customWidth="1"/>
    <col min="8" max="8" width="10.125" style="6" customWidth="1"/>
    <col min="9" max="16384" width="5.875" style="1"/>
  </cols>
  <sheetData>
    <row r="1" spans="1:10" ht="12" thickBot="1">
      <c r="A1" s="3" t="s">
        <v>36</v>
      </c>
      <c r="B1" s="3"/>
      <c r="C1" s="3"/>
      <c r="D1" s="3"/>
      <c r="E1" s="3"/>
      <c r="F1" s="3"/>
      <c r="G1" s="3"/>
    </row>
    <row r="2" spans="1:10" ht="11.25" customHeight="1">
      <c r="A2" s="88" t="s">
        <v>37</v>
      </c>
      <c r="B2" s="93" t="s">
        <v>38</v>
      </c>
      <c r="C2" s="90" t="s">
        <v>39</v>
      </c>
      <c r="D2" s="95" t="s">
        <v>15</v>
      </c>
      <c r="E2" s="95" t="s">
        <v>40</v>
      </c>
      <c r="F2" s="95" t="s">
        <v>42</v>
      </c>
      <c r="G2" s="90" t="s">
        <v>41</v>
      </c>
      <c r="H2" s="85" t="s">
        <v>11</v>
      </c>
    </row>
    <row r="3" spans="1:10" ht="11.25" customHeight="1">
      <c r="A3" s="89"/>
      <c r="B3" s="94"/>
      <c r="C3" s="91"/>
      <c r="D3" s="96"/>
      <c r="E3" s="96"/>
      <c r="F3" s="96"/>
      <c r="G3" s="91"/>
      <c r="H3" s="86"/>
    </row>
    <row r="4" spans="1:10" ht="22.5" customHeight="1">
      <c r="A4" s="89"/>
      <c r="B4" s="94"/>
      <c r="C4" s="91"/>
      <c r="D4" s="96"/>
      <c r="E4" s="96"/>
      <c r="F4" s="97"/>
      <c r="G4" s="92"/>
      <c r="H4" s="87"/>
    </row>
    <row r="5" spans="1:10" s="2" customFormat="1">
      <c r="A5" s="15"/>
      <c r="B5" s="13" t="s">
        <v>8</v>
      </c>
      <c r="C5" s="13" t="s">
        <v>8</v>
      </c>
      <c r="D5" s="13" t="s">
        <v>8</v>
      </c>
      <c r="E5" s="13" t="s">
        <v>8</v>
      </c>
      <c r="F5" s="13" t="s">
        <v>8</v>
      </c>
      <c r="G5" s="13" t="s">
        <v>8</v>
      </c>
      <c r="H5" s="34"/>
    </row>
    <row r="6" spans="1:10" ht="15" customHeight="1">
      <c r="A6" s="16" t="s">
        <v>16</v>
      </c>
      <c r="B6" s="78">
        <v>197</v>
      </c>
      <c r="C6" s="78">
        <v>805</v>
      </c>
      <c r="D6" s="78">
        <v>111</v>
      </c>
      <c r="E6" s="78">
        <v>11875</v>
      </c>
      <c r="F6" s="78">
        <v>8770</v>
      </c>
      <c r="G6" s="78">
        <v>68</v>
      </c>
      <c r="H6" s="35" t="str">
        <f>IF(A6="","",A6)</f>
        <v>富山</v>
      </c>
    </row>
    <row r="7" spans="1:10" ht="15" customHeight="1">
      <c r="A7" s="17" t="s">
        <v>17</v>
      </c>
      <c r="B7" s="79">
        <v>166</v>
      </c>
      <c r="C7" s="79">
        <v>530</v>
      </c>
      <c r="D7" s="79">
        <v>74</v>
      </c>
      <c r="E7" s="79">
        <v>8258</v>
      </c>
      <c r="F7" s="79">
        <v>6397</v>
      </c>
      <c r="G7" s="79">
        <v>33</v>
      </c>
      <c r="H7" s="36" t="str">
        <f>IF(A7="","",A7)</f>
        <v>高岡</v>
      </c>
    </row>
    <row r="8" spans="1:10" ht="15" customHeight="1">
      <c r="A8" s="17" t="s">
        <v>18</v>
      </c>
      <c r="B8" s="79">
        <v>73</v>
      </c>
      <c r="C8" s="79">
        <v>219</v>
      </c>
      <c r="D8" s="79">
        <v>21</v>
      </c>
      <c r="E8" s="79">
        <v>4800</v>
      </c>
      <c r="F8" s="79">
        <v>3472</v>
      </c>
      <c r="G8" s="79">
        <v>22</v>
      </c>
      <c r="H8" s="36" t="str">
        <f>IF(A8="","",A8)</f>
        <v>魚津</v>
      </c>
    </row>
    <row r="9" spans="1:10" ht="15" customHeight="1">
      <c r="A9" s="17" t="s">
        <v>19</v>
      </c>
      <c r="B9" s="79">
        <v>69</v>
      </c>
      <c r="C9" s="79">
        <v>262</v>
      </c>
      <c r="D9" s="79">
        <v>22</v>
      </c>
      <c r="E9" s="79">
        <v>3439</v>
      </c>
      <c r="F9" s="79">
        <v>2716</v>
      </c>
      <c r="G9" s="79">
        <v>13</v>
      </c>
      <c r="H9" s="36" t="str">
        <f>IF(A9="","",A9)</f>
        <v>砺波</v>
      </c>
    </row>
    <row r="10" spans="1:10" ht="15" customHeight="1">
      <c r="A10" s="24" t="s">
        <v>20</v>
      </c>
      <c r="B10" s="80">
        <f>SUM(B6:B9)</f>
        <v>505</v>
      </c>
      <c r="C10" s="80">
        <f t="shared" ref="C10:G10" si="0">SUM(C6:C9)</f>
        <v>1816</v>
      </c>
      <c r="D10" s="80">
        <f t="shared" si="0"/>
        <v>228</v>
      </c>
      <c r="E10" s="80">
        <f t="shared" si="0"/>
        <v>28372</v>
      </c>
      <c r="F10" s="80">
        <f t="shared" si="0"/>
        <v>21355</v>
      </c>
      <c r="G10" s="80">
        <f t="shared" si="0"/>
        <v>136</v>
      </c>
      <c r="H10" s="37" t="str">
        <f>IF(A10="","",A10)</f>
        <v>富山県計</v>
      </c>
      <c r="I10" s="4"/>
      <c r="J10" s="4"/>
    </row>
    <row r="11" spans="1:10" ht="15" customHeight="1">
      <c r="A11" s="27"/>
      <c r="B11" s="61"/>
      <c r="C11" s="61"/>
      <c r="D11" s="61"/>
      <c r="E11" s="61"/>
      <c r="F11" s="61"/>
      <c r="G11" s="61"/>
      <c r="H11" s="30"/>
    </row>
    <row r="12" spans="1:10" ht="15" customHeight="1">
      <c r="A12" s="16" t="s">
        <v>21</v>
      </c>
      <c r="B12" s="78">
        <v>239</v>
      </c>
      <c r="C12" s="78">
        <v>1015</v>
      </c>
      <c r="D12" s="78">
        <v>64</v>
      </c>
      <c r="E12" s="78">
        <v>17644</v>
      </c>
      <c r="F12" s="78">
        <v>14216</v>
      </c>
      <c r="G12" s="81">
        <v>70</v>
      </c>
      <c r="H12" s="35" t="str">
        <f t="shared" ref="H12:H17" si="1">IF(A12="","",A12)</f>
        <v>金沢</v>
      </c>
    </row>
    <row r="13" spans="1:10" ht="15" customHeight="1">
      <c r="A13" s="17" t="s">
        <v>22</v>
      </c>
      <c r="B13" s="79">
        <v>58</v>
      </c>
      <c r="C13" s="79">
        <v>107</v>
      </c>
      <c r="D13" s="79">
        <v>12</v>
      </c>
      <c r="E13" s="79">
        <v>3295</v>
      </c>
      <c r="F13" s="79">
        <v>2907</v>
      </c>
      <c r="G13" s="79">
        <v>8</v>
      </c>
      <c r="H13" s="36" t="str">
        <f t="shared" si="1"/>
        <v>七尾</v>
      </c>
    </row>
    <row r="14" spans="1:10" s="4" customFormat="1" ht="15" customHeight="1">
      <c r="A14" s="17" t="s">
        <v>23</v>
      </c>
      <c r="B14" s="79">
        <v>84</v>
      </c>
      <c r="C14" s="79">
        <v>258</v>
      </c>
      <c r="D14" s="79">
        <v>19</v>
      </c>
      <c r="E14" s="79">
        <v>6713</v>
      </c>
      <c r="F14" s="79">
        <v>5087</v>
      </c>
      <c r="G14" s="79">
        <v>29</v>
      </c>
      <c r="H14" s="36" t="str">
        <f t="shared" si="1"/>
        <v>小松</v>
      </c>
      <c r="I14" s="1"/>
      <c r="J14" s="1"/>
    </row>
    <row r="15" spans="1:10" ht="15" customHeight="1">
      <c r="A15" s="17" t="s">
        <v>24</v>
      </c>
      <c r="B15" s="79">
        <v>38</v>
      </c>
      <c r="C15" s="79">
        <v>76</v>
      </c>
      <c r="D15" s="79">
        <v>13</v>
      </c>
      <c r="E15" s="79">
        <v>1911</v>
      </c>
      <c r="F15" s="79">
        <v>1370</v>
      </c>
      <c r="G15" s="79">
        <v>2</v>
      </c>
      <c r="H15" s="36" t="str">
        <f t="shared" si="1"/>
        <v>輪島</v>
      </c>
    </row>
    <row r="16" spans="1:10" ht="15" customHeight="1">
      <c r="A16" s="17" t="s">
        <v>25</v>
      </c>
      <c r="B16" s="79">
        <v>48</v>
      </c>
      <c r="C16" s="79">
        <v>213</v>
      </c>
      <c r="D16" s="79">
        <v>14</v>
      </c>
      <c r="E16" s="79">
        <v>3975</v>
      </c>
      <c r="F16" s="79">
        <v>3066</v>
      </c>
      <c r="G16" s="79">
        <v>18</v>
      </c>
      <c r="H16" s="36" t="str">
        <f t="shared" si="1"/>
        <v>松任</v>
      </c>
    </row>
    <row r="17" spans="1:10" ht="15" customHeight="1">
      <c r="A17" s="24" t="s">
        <v>26</v>
      </c>
      <c r="B17" s="80">
        <f>SUM(B12:B16)</f>
        <v>467</v>
      </c>
      <c r="C17" s="80">
        <f t="shared" ref="C17:G17" si="2">SUM(C12:C16)</f>
        <v>1669</v>
      </c>
      <c r="D17" s="80">
        <f t="shared" si="2"/>
        <v>122</v>
      </c>
      <c r="E17" s="80">
        <f t="shared" si="2"/>
        <v>33538</v>
      </c>
      <c r="F17" s="80">
        <f t="shared" si="2"/>
        <v>26646</v>
      </c>
      <c r="G17" s="80">
        <f t="shared" si="2"/>
        <v>127</v>
      </c>
      <c r="H17" s="37" t="str">
        <f t="shared" si="1"/>
        <v>石川県計</v>
      </c>
      <c r="I17" s="4"/>
      <c r="J17" s="4"/>
    </row>
    <row r="18" spans="1:10" ht="15" customHeight="1">
      <c r="A18" s="18"/>
      <c r="B18" s="64"/>
      <c r="C18" s="64"/>
      <c r="D18" s="64"/>
      <c r="E18" s="64"/>
      <c r="F18" s="64"/>
      <c r="G18" s="64"/>
      <c r="H18" s="9"/>
    </row>
    <row r="19" spans="1:10" ht="15" customHeight="1">
      <c r="A19" s="46" t="s">
        <v>27</v>
      </c>
      <c r="B19" s="82">
        <v>133</v>
      </c>
      <c r="C19" s="82">
        <v>593</v>
      </c>
      <c r="D19" s="82">
        <v>69</v>
      </c>
      <c r="E19" s="82">
        <v>9700</v>
      </c>
      <c r="F19" s="82">
        <v>7928</v>
      </c>
      <c r="G19" s="82">
        <v>56</v>
      </c>
      <c r="H19" s="47" t="str">
        <f>IF(A19="","",A19)</f>
        <v>福井</v>
      </c>
    </row>
    <row r="20" spans="1:10" ht="15" customHeight="1">
      <c r="A20" s="17" t="s">
        <v>28</v>
      </c>
      <c r="B20" s="79">
        <v>34</v>
      </c>
      <c r="C20" s="79">
        <v>92</v>
      </c>
      <c r="D20" s="79">
        <v>16</v>
      </c>
      <c r="E20" s="79">
        <v>2531</v>
      </c>
      <c r="F20" s="79">
        <v>1716</v>
      </c>
      <c r="G20" s="79">
        <v>4</v>
      </c>
      <c r="H20" s="36" t="str">
        <f t="shared" ref="H20:H25" si="3">IF(A20="","",A20)</f>
        <v>敦賀</v>
      </c>
    </row>
    <row r="21" spans="1:10" ht="15" customHeight="1">
      <c r="A21" s="17" t="s">
        <v>29</v>
      </c>
      <c r="B21" s="79">
        <v>90</v>
      </c>
      <c r="C21" s="79">
        <v>240</v>
      </c>
      <c r="D21" s="79">
        <v>32</v>
      </c>
      <c r="E21" s="79">
        <v>5085</v>
      </c>
      <c r="F21" s="79">
        <v>3392</v>
      </c>
      <c r="G21" s="79">
        <v>23</v>
      </c>
      <c r="H21" s="36" t="str">
        <f t="shared" si="3"/>
        <v>武生</v>
      </c>
    </row>
    <row r="22" spans="1:10" ht="15" customHeight="1">
      <c r="A22" s="17" t="s">
        <v>30</v>
      </c>
      <c r="B22" s="79">
        <v>28</v>
      </c>
      <c r="C22" s="79">
        <v>57</v>
      </c>
      <c r="D22" s="79">
        <v>16</v>
      </c>
      <c r="E22" s="79">
        <v>1301</v>
      </c>
      <c r="F22" s="79">
        <v>1129</v>
      </c>
      <c r="G22" s="79">
        <v>1</v>
      </c>
      <c r="H22" s="36" t="str">
        <f t="shared" si="3"/>
        <v>小浜</v>
      </c>
    </row>
    <row r="23" spans="1:10" ht="15" customHeight="1">
      <c r="A23" s="17" t="s">
        <v>31</v>
      </c>
      <c r="B23" s="79">
        <v>28</v>
      </c>
      <c r="C23" s="79">
        <v>40</v>
      </c>
      <c r="D23" s="79">
        <v>9</v>
      </c>
      <c r="E23" s="79">
        <v>1622</v>
      </c>
      <c r="F23" s="79">
        <v>926</v>
      </c>
      <c r="G23" s="79">
        <v>2</v>
      </c>
      <c r="H23" s="36" t="str">
        <f t="shared" si="3"/>
        <v>大野</v>
      </c>
    </row>
    <row r="24" spans="1:10" s="4" customFormat="1" ht="15" customHeight="1">
      <c r="A24" s="17" t="s">
        <v>32</v>
      </c>
      <c r="B24" s="79">
        <v>35</v>
      </c>
      <c r="C24" s="79">
        <v>132</v>
      </c>
      <c r="D24" s="79">
        <v>16</v>
      </c>
      <c r="E24" s="79">
        <v>2958</v>
      </c>
      <c r="F24" s="79">
        <v>2245</v>
      </c>
      <c r="G24" s="79">
        <v>16</v>
      </c>
      <c r="H24" s="36" t="str">
        <f t="shared" si="3"/>
        <v>三国</v>
      </c>
      <c r="I24" s="1"/>
      <c r="J24" s="1"/>
    </row>
    <row r="25" spans="1:10" ht="15" customHeight="1">
      <c r="A25" s="24" t="s">
        <v>33</v>
      </c>
      <c r="B25" s="80">
        <f>SUM(B19:B24)</f>
        <v>348</v>
      </c>
      <c r="C25" s="80">
        <f t="shared" ref="C25:G25" si="4">SUM(C19:C24)</f>
        <v>1154</v>
      </c>
      <c r="D25" s="80">
        <f t="shared" si="4"/>
        <v>158</v>
      </c>
      <c r="E25" s="80">
        <f t="shared" si="4"/>
        <v>23197</v>
      </c>
      <c r="F25" s="80">
        <f t="shared" si="4"/>
        <v>17336</v>
      </c>
      <c r="G25" s="80">
        <f t="shared" si="4"/>
        <v>102</v>
      </c>
      <c r="H25" s="37" t="str">
        <f t="shared" si="3"/>
        <v>福井県計</v>
      </c>
      <c r="I25" s="4"/>
      <c r="J25" s="4"/>
    </row>
    <row r="26" spans="1:10">
      <c r="A26" s="18"/>
      <c r="B26" s="64"/>
      <c r="C26" s="64"/>
      <c r="D26" s="64"/>
      <c r="E26" s="64"/>
      <c r="F26" s="64"/>
      <c r="G26" s="64"/>
      <c r="H26" s="9"/>
    </row>
    <row r="27" spans="1:10" ht="12" thickBot="1">
      <c r="A27" s="19"/>
      <c r="B27" s="72"/>
      <c r="C27" s="72"/>
      <c r="D27" s="72"/>
      <c r="E27" s="72"/>
      <c r="F27" s="72"/>
      <c r="G27" s="72"/>
      <c r="H27" s="10"/>
    </row>
    <row r="28" spans="1:10" ht="15" customHeight="1" thickTop="1" thickBot="1">
      <c r="A28" s="20" t="s">
        <v>7</v>
      </c>
      <c r="B28" s="83">
        <f>B10+B17+B25</f>
        <v>1320</v>
      </c>
      <c r="C28" s="83">
        <f t="shared" ref="C28:G28" si="5">C10+C17+C25</f>
        <v>4639</v>
      </c>
      <c r="D28" s="83">
        <f t="shared" si="5"/>
        <v>508</v>
      </c>
      <c r="E28" s="83">
        <f t="shared" si="5"/>
        <v>85107</v>
      </c>
      <c r="F28" s="83">
        <f t="shared" si="5"/>
        <v>65337</v>
      </c>
      <c r="G28" s="83">
        <f t="shared" si="5"/>
        <v>365</v>
      </c>
      <c r="H28" s="7" t="s">
        <v>34</v>
      </c>
      <c r="I28" s="4"/>
      <c r="J28" s="4"/>
    </row>
    <row r="29" spans="1:10">
      <c r="A29" s="3" t="s">
        <v>43</v>
      </c>
      <c r="B29" s="3"/>
      <c r="C29" s="3"/>
      <c r="D29" s="3"/>
      <c r="E29" s="3"/>
      <c r="F29" s="3"/>
      <c r="G29" s="3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&amp;R金沢国税局
源泉所得税４
（R01）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354CCD-156A-4DA3-9BDE-A4D0A7A3C65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0A7EB5F-0321-49C5-8E24-9C193409722A}">
  <ds:schemaRefs>
    <ds:schemaRef ds:uri="http://purl.org/dc/elements/1.1/"/>
    <ds:schemaRef ds:uri="http://schemas.microsoft.com/office/2006/metadata/properties"/>
    <ds:schemaRef ds:uri="http://purl.org/dc/terms/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048377-7DB4-49F1-8EBF-2C5E606AD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401401D-6408-4441-B5DC-5A66E30E19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金沢国税局</dc:title>
  <dc:subject>源泉所得税</dc:subject>
  <dc:creator>国税庁</dc:creator>
  <cp:lastModifiedBy>国税庁</cp:lastModifiedBy>
  <cp:lastPrinted>2020-08-17T02:05:02Z</cp:lastPrinted>
  <dcterms:created xsi:type="dcterms:W3CDTF">2003-07-09T01:05:10Z</dcterms:created>
  <dcterms:modified xsi:type="dcterms:W3CDTF">2021-01-13T08:41:32Z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