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3_組織参考資料フォルダ\整理中\00 企画課共通\02  【２係長フォルダより】\★統計全般\01  金沢局統計書\30年度統計書\90　HP掲載\10_徴収\"/>
    </mc:Choice>
  </mc:AlternateContent>
  <bookViews>
    <workbookView xWindow="0" yWindow="0" windowWidth="20490" windowHeight="7950" tabRatio="599" firstSheet="6"/>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5" r:id="rId7"/>
    <sheet name="(2)物納財産の内訳" sheetId="16" r:id="rId8"/>
    <sheet name="(3)物納状況の累年比較" sheetId="17" r:id="rId9"/>
    <sheet name="(4)年賦延納状況" sheetId="18"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7">'(2)物納財産の内訳'!$A$1:$D$9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'(3)税務署別徴収状況-4'!$A$1:$H$27</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calcMode="manual"/>
</workbook>
</file>

<file path=xl/calcChain.xml><?xml version="1.0" encoding="utf-8"?>
<calcChain xmlns="http://schemas.openxmlformats.org/spreadsheetml/2006/main">
  <c r="H27" i="12" l="1"/>
  <c r="H26" i="12"/>
  <c r="H24" i="12"/>
  <c r="H23" i="12"/>
  <c r="H22" i="12"/>
  <c r="H21" i="12"/>
  <c r="H20" i="12"/>
  <c r="H19" i="12"/>
  <c r="H18" i="12"/>
  <c r="H16" i="12"/>
  <c r="H15" i="12"/>
  <c r="H14" i="12"/>
  <c r="H13" i="12"/>
  <c r="H12" i="12"/>
  <c r="H11" i="12"/>
  <c r="H9" i="12"/>
  <c r="H8" i="12"/>
  <c r="H7" i="12"/>
  <c r="H6" i="12"/>
  <c r="H5" i="12"/>
  <c r="N24" i="6"/>
  <c r="N23" i="6"/>
  <c r="N22" i="6"/>
  <c r="N21" i="6"/>
  <c r="N20" i="6"/>
  <c r="N19" i="6"/>
  <c r="N18" i="6"/>
  <c r="N24" i="5"/>
  <c r="N23" i="5"/>
  <c r="N22" i="5"/>
  <c r="N21" i="5"/>
  <c r="N20" i="5"/>
  <c r="N19" i="5"/>
  <c r="N18" i="5"/>
  <c r="N24" i="4"/>
  <c r="N23" i="4"/>
  <c r="N22" i="4"/>
  <c r="N21" i="4"/>
  <c r="N20" i="4"/>
  <c r="N19" i="4"/>
  <c r="N18" i="4"/>
  <c r="N12" i="6"/>
  <c r="N13" i="6"/>
  <c r="N14" i="6"/>
  <c r="N15" i="6"/>
  <c r="N11" i="6"/>
  <c r="N6" i="6"/>
  <c r="N7" i="6"/>
  <c r="N8" i="6"/>
  <c r="N5" i="6"/>
  <c r="N16" i="5"/>
  <c r="N9" i="5"/>
  <c r="N16" i="4"/>
  <c r="N9" i="4"/>
  <c r="N27" i="6"/>
  <c r="N26" i="6"/>
  <c r="N16" i="6"/>
  <c r="N9" i="6"/>
  <c r="N15" i="5"/>
  <c r="N14" i="5"/>
  <c r="N13" i="5"/>
  <c r="N12" i="5"/>
  <c r="N11" i="5"/>
  <c r="N6" i="5"/>
  <c r="N7" i="5"/>
  <c r="N8" i="5"/>
  <c r="N5" i="5"/>
  <c r="N15" i="4"/>
  <c r="N14" i="4"/>
  <c r="N13" i="4"/>
  <c r="N12" i="4"/>
  <c r="N11" i="4"/>
  <c r="N6" i="4"/>
  <c r="N7" i="4"/>
  <c r="N8" i="4"/>
  <c r="N5" i="4"/>
</calcChain>
</file>

<file path=xl/sharedStrings.xml><?xml version="1.0" encoding="utf-8"?>
<sst xmlns="http://schemas.openxmlformats.org/spreadsheetml/2006/main" count="948" uniqueCount="204">
  <si>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</si>
  <si>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</si>
  <si>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</si>
  <si>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</si>
  <si>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</si>
  <si>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</si>
  <si>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</si>
  <si>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</si>
  <si>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</si>
  <si>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</si>
  <si>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</si>
  <si>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</si>
  <si>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</si>
  <si>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</si>
  <si>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</si>
  <si>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</si>
  <si>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</si>
  <si>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</si>
  <si>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</si>
  <si>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</si>
  <si>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</si>
  <si>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</si>
  <si>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富山</t>
    <rPh sb="0" eb="2">
      <t>トヤマ</t>
    </rPh>
    <phoneticPr fontId="1"/>
  </si>
  <si>
    <t>高岡</t>
    <rPh sb="0" eb="2">
      <t>タカオカ</t>
    </rPh>
    <phoneticPr fontId="1"/>
  </si>
  <si>
    <t>魚津</t>
    <rPh sb="0" eb="2">
      <t>ウオヅ</t>
    </rPh>
    <phoneticPr fontId="1"/>
  </si>
  <si>
    <t>砺波</t>
    <rPh sb="0" eb="2">
      <t>トナミ</t>
    </rPh>
    <phoneticPr fontId="1"/>
  </si>
  <si>
    <t>金沢</t>
    <rPh sb="0" eb="2">
      <t>カナザワ</t>
    </rPh>
    <phoneticPr fontId="1"/>
  </si>
  <si>
    <t>七尾</t>
    <rPh sb="0" eb="2">
      <t>ナナオ</t>
    </rPh>
    <phoneticPr fontId="1"/>
  </si>
  <si>
    <t>小松</t>
    <rPh sb="0" eb="2">
      <t>コマツ</t>
    </rPh>
    <phoneticPr fontId="1"/>
  </si>
  <si>
    <t>輪島</t>
    <rPh sb="0" eb="2">
      <t>ワジマ</t>
    </rPh>
    <phoneticPr fontId="1"/>
  </si>
  <si>
    <t>松任</t>
    <rPh sb="0" eb="2">
      <t>マットウ</t>
    </rPh>
    <phoneticPr fontId="1"/>
  </si>
  <si>
    <t>福井</t>
    <rPh sb="0" eb="2">
      <t>フクイ</t>
    </rPh>
    <phoneticPr fontId="1"/>
  </si>
  <si>
    <t>敦賀</t>
    <rPh sb="0" eb="2">
      <t>ツルガ</t>
    </rPh>
    <phoneticPr fontId="1"/>
  </si>
  <si>
    <t>武生</t>
    <rPh sb="0" eb="2">
      <t>タケフ</t>
    </rPh>
    <phoneticPr fontId="1"/>
  </si>
  <si>
    <t>小浜</t>
    <rPh sb="0" eb="2">
      <t>オバマ</t>
    </rPh>
    <phoneticPr fontId="1"/>
  </si>
  <si>
    <t>大野</t>
    <rPh sb="0" eb="2">
      <t>オオノ</t>
    </rPh>
    <phoneticPr fontId="1"/>
  </si>
  <si>
    <t>三国</t>
    <rPh sb="0" eb="2">
      <t>ミクニ</t>
    </rPh>
    <phoneticPr fontId="1"/>
  </si>
  <si>
    <t>富山県計</t>
    <rPh sb="0" eb="2">
      <t>トヤマ</t>
    </rPh>
    <rPh sb="2" eb="3">
      <t>ケン</t>
    </rPh>
    <rPh sb="3" eb="4">
      <t>ケイ</t>
    </rPh>
    <phoneticPr fontId="1"/>
  </si>
  <si>
    <t>石川県計</t>
    <rPh sb="0" eb="2">
      <t>イシカワ</t>
    </rPh>
    <rPh sb="2" eb="3">
      <t>ケン</t>
    </rPh>
    <rPh sb="3" eb="4">
      <t>ケイ</t>
    </rPh>
    <phoneticPr fontId="1"/>
  </si>
  <si>
    <t>福井県計</t>
    <rPh sb="0" eb="2">
      <t>フクイ</t>
    </rPh>
    <rPh sb="2" eb="3">
      <t>ケン</t>
    </rPh>
    <rPh sb="3" eb="4">
      <t>ケイ</t>
    </rPh>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</si>
  <si>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</si>
  <si>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</si>
  <si>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</si>
  <si>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</si>
  <si>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</si>
  <si>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</si>
  <si>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</si>
  <si>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</si>
  <si>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</si>
  <si>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</si>
  <si>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</si>
  <si>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</si>
  <si>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</si>
  <si>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</si>
  <si>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</si>
  <si>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</si>
  <si>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</si>
  <si>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</si>
  <si>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</si>
  <si>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</si>
  <si>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</si>
  <si>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</si>
  <si>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</si>
  <si>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</si>
  <si>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</si>
  <si>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</si>
  <si>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</si>
  <si>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</si>
  <si>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</si>
  <si>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</si>
  <si>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</si>
  <si>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</si>
  <si>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</si>
  <si>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</si>
  <si>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</si>
  <si>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</si>
  <si>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</si>
  <si>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</si>
  <si>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平成26年度</t>
  </si>
  <si>
    <t>平成27年度</t>
  </si>
  <si>
    <t>２　「（内地方消費税）」は、「消費税及地方消費税」のうち、地方消費税の金額である。</t>
  </si>
  <si>
    <t>３　「（除く地方消費税）」は、「合計」から、地方消費税を除いた金額である。</t>
  </si>
  <si>
    <t>－</t>
  </si>
  <si>
    <t>平成28年度</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</si>
  <si>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</si>
  <si>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</si>
  <si>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</si>
  <si>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</si>
  <si>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</si>
  <si>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</si>
  <si>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</si>
  <si>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</si>
  <si>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</si>
  <si>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</si>
  <si>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平成30年４月１日から平成31年３月31日</t>
  </si>
  <si>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</si>
  <si>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</si>
  <si>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</si>
  <si>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</si>
  <si>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平成29年度</t>
  </si>
  <si>
    <t>平成30年度</t>
    <phoneticPr fontId="1"/>
  </si>
  <si>
    <t>-</t>
  </si>
  <si>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</si>
  <si>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</si>
  <si>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</si>
  <si>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</si>
  <si>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</si>
  <si>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</si>
  <si>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</si>
  <si>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</si>
  <si>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</si>
  <si>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</si>
  <si>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</si>
  <si>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</si>
  <si>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</si>
  <si>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</si>
  <si>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</si>
  <si>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</si>
  <si>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</si>
  <si>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</si>
  <si>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</si>
  <si>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</si>
  <si>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</si>
  <si>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</si>
  <si>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</si>
  <si>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</si>
  <si>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</si>
  <si>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</si>
  <si>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</si>
  <si>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</si>
  <si>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</si>
  <si>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</si>
  <si>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</si>
  <si>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</si>
  <si>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</si>
  <si>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</si>
  <si>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</si>
  <si>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</si>
  <si>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</si>
  <si>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</si>
  <si>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</si>
  <si>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</si>
  <si>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</si>
  <si>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</si>
  <si>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</si>
  <si>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</si>
  <si>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</si>
  <si>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</si>
  <si>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</si>
  <si>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</si>
  <si>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</si>
  <si>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</si>
  <si>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</si>
  <si>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</si>
  <si>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</si>
  <si>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</si>
  <si>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</si>
  <si>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</si>
  <si>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</si>
  <si>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</si>
  <si>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　数</t>
    <phoneticPr fontId="1"/>
  </si>
  <si>
    <t>金　　額</t>
    <phoneticPr fontId="1"/>
  </si>
  <si>
    <t>件</t>
    <phoneticPr fontId="1"/>
  </si>
  <si>
    <t>千円</t>
    <phoneticPr fontId="1"/>
  </si>
  <si>
    <t>千円</t>
    <phoneticPr fontId="1"/>
  </si>
  <si>
    <t>件</t>
    <phoneticPr fontId="1"/>
  </si>
  <si>
    <t>千円</t>
    <phoneticPr fontId="1"/>
  </si>
  <si>
    <t>千円</t>
    <rPh sb="0" eb="2">
      <t>センエン</t>
    </rPh>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</si>
  <si>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</si>
  <si>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</si>
  <si>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</si>
  <si>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</si>
  <si>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</si>
  <si>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</si>
  <si>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</si>
  <si>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</si>
  <si>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</si>
  <si>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</si>
  <si>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</si>
  <si>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</si>
  <si>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</si>
  <si>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</si>
  <si>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</si>
  <si>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</si>
  <si>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</si>
  <si>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</si>
  <si>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</si>
  <si>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</si>
  <si>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</si>
  <si>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</si>
  <si>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</si>
  <si>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</si>
  <si>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</si>
  <si>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</si>
  <si>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</si>
  <si>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</si>
  <si>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</si>
  <si>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</si>
  <si>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</si>
  <si>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</si>
  <si>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</si>
  <si>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Ｘ</t>
    <phoneticPr fontId="1"/>
  </si>
  <si>
    <t>17－１　国税徴収状況</t>
    <rPh sb="5" eb="7">
      <t>コクゼイ</t>
    </rPh>
    <rPh sb="9" eb="11">
      <t>ジョウキョウ</t>
    </rPh>
    <phoneticPr fontId="1"/>
  </si>
  <si>
    <t>17－２　物納及び年賦延納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</si>
</sst>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2">
    <border>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2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distributed" vertical="center"/>
    </xf>
    <xf numFmtId="0" fontId="2" fillId="0" borderId="2" xfId="0" applyFont="1" applyFill="1" applyBorder="1" applyAlignment="1">
      <alignment horizontal="center" vertical="center"/>
    </xf>
    <xf numFmtId="176" fontId="2" fillId="2"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0" fontId="2" fillId="0" borderId="11" xfId="0" applyFont="1" applyBorder="1" applyAlignment="1">
      <alignment horizontal="center" vertical="center"/>
    </xf>
    <xf numFmtId="176" fontId="2" fillId="2" borderId="12"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21" xfId="0" applyNumberFormat="1" applyFont="1" applyFill="1" applyBorder="1" applyAlignment="1">
      <alignment horizontal="right" vertical="center"/>
    </xf>
    <xf numFmtId="0" fontId="4" fillId="0" borderId="1" xfId="0" applyFont="1" applyFill="1" applyBorder="1" applyAlignment="1">
      <alignment horizontal="distributed" vertical="center"/>
    </xf>
    <xf numFmtId="176" fontId="4" fillId="0" borderId="4"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5" fillId="2" borderId="32"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3" xfId="0"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0" fontId="5" fillId="0" borderId="39"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31" xfId="0" applyFont="1" applyFill="1" applyBorder="1" applyAlignment="1">
      <alignment horizontal="distributed" vertical="center" justifyLastLine="1"/>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0" fontId="4" fillId="4" borderId="45" xfId="0" applyFont="1" applyFill="1" applyBorder="1" applyAlignment="1">
      <alignment horizontal="distributed" vertical="center"/>
    </xf>
    <xf numFmtId="176" fontId="4" fillId="2" borderId="46" xfId="0" applyNumberFormat="1" applyFont="1" applyFill="1" applyBorder="1" applyAlignment="1">
      <alignment horizontal="right" vertical="center"/>
    </xf>
    <xf numFmtId="176" fontId="4"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176" fontId="2" fillId="0" borderId="53" xfId="0" applyNumberFormat="1" applyFont="1" applyFill="1" applyBorder="1" applyAlignment="1">
      <alignment horizontal="right" vertical="center"/>
    </xf>
    <xf numFmtId="0" fontId="4" fillId="4" borderId="54" xfId="0" applyFont="1" applyFill="1" applyBorder="1" applyAlignment="1">
      <alignment horizontal="distributed" vertical="center"/>
    </xf>
    <xf numFmtId="0" fontId="4" fillId="0" borderId="55" xfId="0" applyFont="1" applyBorder="1" applyAlignment="1">
      <alignment horizontal="distributed" vertical="center"/>
    </xf>
    <xf numFmtId="0" fontId="2" fillId="4" borderId="56" xfId="0" applyFont="1" applyFill="1" applyBorder="1" applyAlignment="1">
      <alignment horizontal="distributed" vertical="center"/>
    </xf>
    <xf numFmtId="0" fontId="2" fillId="4" borderId="57" xfId="0" applyFont="1" applyFill="1" applyBorder="1" applyAlignment="1">
      <alignment horizontal="distributed" vertical="center"/>
    </xf>
    <xf numFmtId="0" fontId="2" fillId="4" borderId="58" xfId="0" applyFont="1" applyFill="1" applyBorder="1" applyAlignment="1">
      <alignment horizontal="distributed"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xf>
    <xf numFmtId="0" fontId="4" fillId="0" borderId="61"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59"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176" fontId="2" fillId="2" borderId="5" xfId="0" applyNumberFormat="1" applyFont="1" applyFill="1" applyBorder="1" applyAlignment="1">
      <alignment horizontal="right" vertical="center"/>
    </xf>
    <xf numFmtId="0" fontId="4" fillId="0" borderId="68" xfId="0" applyFont="1" applyFill="1" applyBorder="1" applyAlignment="1">
      <alignment horizontal="distributed" vertical="center"/>
    </xf>
    <xf numFmtId="0" fontId="5" fillId="2" borderId="72" xfId="0" applyFont="1" applyFill="1" applyBorder="1" applyAlignment="1">
      <alignment horizontal="right" vertical="center"/>
    </xf>
    <xf numFmtId="176" fontId="2" fillId="2" borderId="73" xfId="0" applyNumberFormat="1" applyFont="1" applyFill="1" applyBorder="1" applyAlignment="1">
      <alignment horizontal="right" vertical="center"/>
    </xf>
    <xf numFmtId="176" fontId="2" fillId="2" borderId="74" xfId="0" applyNumberFormat="1" applyFont="1" applyFill="1" applyBorder="1" applyAlignment="1">
      <alignment horizontal="right" vertical="center"/>
    </xf>
    <xf numFmtId="176" fontId="4" fillId="2" borderId="75"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2" fillId="2" borderId="77"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0" fontId="5" fillId="3" borderId="40" xfId="0" applyFont="1" applyFill="1" applyBorder="1" applyAlignment="1">
      <alignment horizontal="distributed" vertical="center" justifyLastLine="1"/>
    </xf>
    <xf numFmtId="0" fontId="2" fillId="4" borderId="78" xfId="0" applyFont="1" applyFill="1" applyBorder="1" applyAlignment="1">
      <alignment horizontal="distributed" vertical="center"/>
    </xf>
    <xf numFmtId="0" fontId="2" fillId="4" borderId="79" xfId="0" applyFont="1" applyFill="1" applyBorder="1" applyAlignment="1">
      <alignment horizontal="distributed" vertical="center"/>
    </xf>
    <xf numFmtId="0" fontId="4" fillId="4"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2" fillId="0" borderId="18" xfId="0" applyFont="1" applyFill="1" applyBorder="1" applyAlignment="1">
      <alignment horizontal="distributed" vertical="center"/>
    </xf>
    <xf numFmtId="0" fontId="5" fillId="2" borderId="72" xfId="0" applyFont="1" applyFill="1" applyBorder="1" applyAlignment="1">
      <alignment horizontal="right"/>
    </xf>
    <xf numFmtId="176" fontId="2" fillId="0" borderId="83" xfId="0" applyNumberFormat="1" applyFont="1" applyFill="1" applyBorder="1" applyAlignment="1">
      <alignment horizontal="right" vertical="center"/>
    </xf>
    <xf numFmtId="0" fontId="4" fillId="0" borderId="18" xfId="0" applyFont="1" applyBorder="1" applyAlignment="1">
      <alignment horizontal="center" vertical="center"/>
    </xf>
    <xf numFmtId="176" fontId="2" fillId="2" borderId="85" xfId="0" applyNumberFormat="1" applyFont="1" applyFill="1" applyBorder="1" applyAlignment="1">
      <alignment horizontal="right" vertical="center"/>
    </xf>
    <xf numFmtId="176" fontId="2" fillId="2" borderId="86"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89" xfId="0" applyNumberFormat="1" applyFont="1" applyFill="1" applyBorder="1" applyAlignment="1">
      <alignment horizontal="right" vertical="center"/>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7" fontId="5" fillId="5" borderId="93" xfId="1" applyNumberFormat="1" applyFont="1" applyFill="1" applyBorder="1" applyAlignment="1" applyProtection="1">
      <alignment horizontal="right" vertical="center"/>
      <protection locked="0"/>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14"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8" xfId="0" applyNumberFormat="1" applyFont="1" applyFill="1" applyBorder="1" applyAlignment="1">
      <alignment horizontal="right" vertical="center"/>
    </xf>
    <xf numFmtId="177" fontId="5" fillId="5" borderId="99" xfId="1" applyNumberFormat="1" applyFont="1" applyFill="1" applyBorder="1" applyAlignment="1" applyProtection="1">
      <alignment horizontal="right" vertical="center"/>
      <protection locked="0"/>
    </xf>
    <xf numFmtId="177" fontId="5" fillId="5" borderId="100" xfId="1" applyNumberFormat="1" applyFont="1" applyFill="1" applyBorder="1" applyAlignment="1" applyProtection="1">
      <alignment horizontal="right" vertical="center"/>
      <protection locked="0"/>
    </xf>
    <xf numFmtId="3" fontId="2" fillId="2" borderId="4"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70" xfId="0" applyNumberFormat="1" applyFont="1" applyFill="1" applyBorder="1" applyAlignment="1">
      <alignment horizontal="right" vertical="center"/>
    </xf>
    <xf numFmtId="3" fontId="2" fillId="2" borderId="101" xfId="0" applyNumberFormat="1" applyFont="1" applyFill="1" applyBorder="1" applyAlignment="1">
      <alignment horizontal="right" vertical="center"/>
    </xf>
    <xf numFmtId="3" fontId="2" fillId="2" borderId="71" xfId="0" applyNumberFormat="1" applyFont="1" applyFill="1" applyBorder="1" applyAlignment="1">
      <alignment horizontal="right" vertical="center"/>
    </xf>
    <xf numFmtId="3" fontId="2" fillId="2" borderId="51" xfId="0" applyNumberFormat="1" applyFont="1" applyFill="1" applyBorder="1" applyAlignment="1">
      <alignment horizontal="right" vertical="center"/>
    </xf>
    <xf numFmtId="3" fontId="2" fillId="2" borderId="52" xfId="0" applyNumberFormat="1" applyFont="1" applyFill="1" applyBorder="1" applyAlignment="1">
      <alignment horizontal="right" vertical="center"/>
    </xf>
    <xf numFmtId="3" fontId="2" fillId="2" borderId="53" xfId="0" applyNumberFormat="1" applyFont="1" applyFill="1" applyBorder="1" applyAlignment="1">
      <alignment horizontal="right" vertical="center"/>
    </xf>
    <xf numFmtId="0" fontId="2" fillId="0" borderId="0" xfId="0" applyFont="1" applyBorder="1" applyAlignment="1">
      <alignment horizontal="left" vertical="center"/>
    </xf>
    <xf numFmtId="176" fontId="2" fillId="5" borderId="161" xfId="0" applyNumberFormat="1" applyFont="1" applyFill="1" applyBorder="1" applyAlignment="1">
      <alignment horizontal="right" vertical="center"/>
    </xf>
    <xf numFmtId="176" fontId="2" fillId="5" borderId="3" xfId="0" applyNumberFormat="1" applyFont="1" applyFill="1" applyBorder="1" applyAlignment="1">
      <alignment horizontal="right" vertical="center"/>
    </xf>
    <xf numFmtId="176" fontId="2" fillId="5" borderId="12"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xf>
    <xf numFmtId="176" fontId="2" fillId="5" borderId="10"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2" fillId="0" borderId="66" xfId="0" applyFont="1" applyBorder="1" applyAlignment="1">
      <alignment horizontal="distributed"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2" fillId="0" borderId="40" xfId="0" applyFont="1" applyBorder="1" applyAlignment="1">
      <alignment horizontal="distributed" vertical="center" justifyLastLine="1"/>
    </xf>
    <xf numFmtId="0" fontId="5" fillId="0" borderId="165" xfId="0" applyFont="1" applyBorder="1" applyAlignment="1">
      <alignment horizontal="right"/>
    </xf>
    <xf numFmtId="0" fontId="5" fillId="7" borderId="32" xfId="0" applyFont="1" applyFill="1" applyBorder="1" applyAlignment="1">
      <alignment horizontal="right"/>
    </xf>
    <xf numFmtId="0" fontId="5" fillId="2" borderId="40" xfId="0" applyFont="1" applyFill="1" applyBorder="1" applyAlignment="1">
      <alignment horizontal="right"/>
    </xf>
    <xf numFmtId="41" fontId="2" fillId="0" borderId="167" xfId="2" applyNumberFormat="1" applyFont="1" applyBorder="1" applyAlignment="1">
      <alignment horizontal="right" vertical="center"/>
    </xf>
    <xf numFmtId="41" fontId="2" fillId="7" borderId="168" xfId="2" applyNumberFormat="1" applyFont="1" applyFill="1" applyBorder="1" applyAlignment="1">
      <alignment horizontal="right" vertical="center"/>
    </xf>
    <xf numFmtId="41" fontId="2" fillId="2" borderId="18" xfId="2" applyNumberFormat="1" applyFont="1" applyFill="1" applyBorder="1" applyAlignment="1">
      <alignment horizontal="right" vertical="center"/>
    </xf>
    <xf numFmtId="41" fontId="2" fillId="0" borderId="170" xfId="2" applyNumberFormat="1" applyFont="1" applyBorder="1" applyAlignment="1">
      <alignment horizontal="right" vertical="center"/>
    </xf>
    <xf numFmtId="41" fontId="2" fillId="7" borderId="12" xfId="2" applyNumberFormat="1" applyFont="1" applyFill="1" applyBorder="1" applyAlignment="1">
      <alignment horizontal="right" vertical="center"/>
    </xf>
    <xf numFmtId="41" fontId="2" fillId="2" borderId="171" xfId="2" applyNumberFormat="1" applyFont="1" applyFill="1" applyBorder="1" applyAlignment="1">
      <alignment horizontal="right" vertical="center"/>
    </xf>
    <xf numFmtId="38" fontId="5" fillId="0" borderId="173" xfId="2"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2" fillId="7" borderId="177" xfId="2" applyNumberFormat="1" applyFont="1" applyFill="1" applyBorder="1" applyAlignment="1">
      <alignment horizontal="right" vertical="center"/>
    </xf>
    <xf numFmtId="41" fontId="2" fillId="2" borderId="178"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0" xfId="2" applyFont="1" applyBorder="1" applyAlignment="1">
      <alignment horizontal="right" vertical="center"/>
    </xf>
    <xf numFmtId="41" fontId="4" fillId="7" borderId="12"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7" borderId="84" xfId="2" applyNumberFormat="1" applyFont="1" applyFill="1" applyBorder="1" applyAlignment="1">
      <alignment horizontal="right" vertical="center"/>
    </xf>
    <xf numFmtId="41" fontId="2" fillId="2" borderId="183" xfId="2" applyNumberFormat="1" applyFont="1" applyFill="1" applyBorder="1" applyAlignment="1">
      <alignment horizontal="right" vertical="center"/>
    </xf>
    <xf numFmtId="41" fontId="2" fillId="0" borderId="186" xfId="2" applyNumberFormat="1" applyFont="1" applyBorder="1" applyAlignment="1">
      <alignment horizontal="right" vertical="center"/>
    </xf>
    <xf numFmtId="41" fontId="2" fillId="7" borderId="187" xfId="2" applyNumberFormat="1" applyFont="1" applyFill="1" applyBorder="1" applyAlignment="1">
      <alignment horizontal="right" vertical="center"/>
    </xf>
    <xf numFmtId="41" fontId="2" fillId="2" borderId="188" xfId="2" applyNumberFormat="1" applyFont="1" applyFill="1" applyBorder="1" applyAlignment="1">
      <alignment horizontal="right" vertical="center"/>
    </xf>
    <xf numFmtId="41" fontId="2" fillId="0" borderId="192" xfId="2" applyNumberFormat="1" applyFont="1" applyFill="1" applyBorder="1" applyAlignment="1">
      <alignment horizontal="right" vertical="center"/>
    </xf>
    <xf numFmtId="38" fontId="2" fillId="0" borderId="196" xfId="2" applyFont="1" applyBorder="1" applyAlignment="1">
      <alignment horizontal="right" vertical="center"/>
    </xf>
    <xf numFmtId="41" fontId="2" fillId="7" borderId="197" xfId="2" applyNumberFormat="1" applyFont="1" applyFill="1" applyBorder="1" applyAlignment="1">
      <alignment horizontal="right" vertical="center"/>
    </xf>
    <xf numFmtId="41" fontId="2" fillId="2" borderId="198" xfId="2" applyNumberFormat="1" applyFont="1" applyFill="1" applyBorder="1" applyAlignment="1">
      <alignment horizontal="right" vertical="center"/>
    </xf>
    <xf numFmtId="38" fontId="2" fillId="0" borderId="186" xfId="2" applyFont="1" applyBorder="1" applyAlignment="1">
      <alignment horizontal="right" vertical="center"/>
    </xf>
    <xf numFmtId="38" fontId="2" fillId="0" borderId="203" xfId="2"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6" xfId="0" applyFont="1" applyBorder="1" applyAlignment="1">
      <alignment horizontal="center" vertical="center"/>
    </xf>
    <xf numFmtId="0" fontId="2" fillId="0" borderId="207" xfId="0" applyFont="1" applyBorder="1" applyAlignment="1">
      <alignment horizontal="center" vertical="center"/>
    </xf>
    <xf numFmtId="0" fontId="5" fillId="0" borderId="209" xfId="0" applyFont="1" applyBorder="1" applyAlignment="1">
      <alignment horizontal="center" vertical="center"/>
    </xf>
    <xf numFmtId="0" fontId="5" fillId="7" borderId="33" xfId="0" applyFont="1" applyFill="1" applyBorder="1" applyAlignment="1">
      <alignment horizontal="right"/>
    </xf>
    <xf numFmtId="0" fontId="0" fillId="0" borderId="0" xfId="0" applyFont="1" applyAlignment="1"/>
    <xf numFmtId="0" fontId="2" fillId="0" borderId="177" xfId="0" applyFont="1" applyBorder="1" applyAlignment="1">
      <alignment horizontal="distributed" vertical="center" indent="1"/>
    </xf>
    <xf numFmtId="38" fontId="2" fillId="7" borderId="177" xfId="2" applyFont="1" applyFill="1" applyBorder="1" applyAlignment="1">
      <alignment horizontal="right" vertical="center" indent="1"/>
    </xf>
    <xf numFmtId="38" fontId="2" fillId="2" borderId="18" xfId="2" applyFont="1" applyFill="1" applyBorder="1" applyAlignment="1">
      <alignment horizontal="right" vertical="center" indent="1"/>
    </xf>
    <xf numFmtId="0" fontId="2" fillId="0" borderId="12" xfId="0" applyFont="1" applyBorder="1" applyAlignment="1">
      <alignment horizontal="distributed" vertical="center" indent="1"/>
    </xf>
    <xf numFmtId="38" fontId="2" fillId="7" borderId="12"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4" xfId="0" applyFont="1" applyBorder="1" applyAlignment="1">
      <alignment horizontal="center" vertical="center"/>
    </xf>
    <xf numFmtId="38" fontId="4" fillId="7" borderId="204" xfId="2" applyFont="1" applyFill="1" applyBorder="1" applyAlignment="1">
      <alignment horizontal="right" vertical="center" indent="1"/>
    </xf>
    <xf numFmtId="38" fontId="4" fillId="2" borderId="17" xfId="2" applyFont="1" applyFill="1" applyBorder="1" applyAlignment="1">
      <alignment horizontal="right" vertical="center" indent="1"/>
    </xf>
    <xf numFmtId="0" fontId="5" fillId="0" borderId="39" xfId="0" applyFont="1" applyBorder="1" applyAlignment="1">
      <alignment horizontal="center" vertical="center"/>
    </xf>
    <xf numFmtId="0" fontId="5" fillId="7" borderId="6" xfId="0" applyFont="1" applyFill="1" applyBorder="1" applyAlignment="1">
      <alignment horizontal="right" vertical="center"/>
    </xf>
    <xf numFmtId="0" fontId="5" fillId="2" borderId="216" xfId="0" applyFont="1" applyFill="1" applyBorder="1" applyAlignment="1">
      <alignment horizontal="right" vertical="center"/>
    </xf>
    <xf numFmtId="0" fontId="5" fillId="0" borderId="9" xfId="0" applyFont="1" applyBorder="1" applyAlignment="1">
      <alignment horizontal="right" vertical="center"/>
    </xf>
    <xf numFmtId="0" fontId="5" fillId="2" borderId="217" xfId="0" applyFont="1" applyFill="1" applyBorder="1" applyAlignment="1">
      <alignment horizontal="right" vertical="center"/>
    </xf>
    <xf numFmtId="0" fontId="5" fillId="2" borderId="69" xfId="0" applyFont="1" applyFill="1" applyBorder="1" applyAlignment="1">
      <alignment horizontal="right" vertical="center"/>
    </xf>
    <xf numFmtId="176" fontId="2" fillId="7" borderId="51" xfId="0" applyNumberFormat="1" applyFont="1" applyFill="1" applyBorder="1" applyAlignment="1">
      <alignment horizontal="right" vertical="center"/>
    </xf>
    <xf numFmtId="176" fontId="2" fillId="2" borderId="53" xfId="0" applyNumberFormat="1" applyFont="1" applyFill="1" applyBorder="1" applyAlignment="1">
      <alignment horizontal="right" vertical="center"/>
    </xf>
    <xf numFmtId="176" fontId="2" fillId="2" borderId="200" xfId="0" applyNumberFormat="1" applyFont="1" applyFill="1" applyBorder="1" applyAlignment="1">
      <alignment horizontal="right" vertical="center"/>
    </xf>
    <xf numFmtId="176" fontId="5" fillId="0" borderId="51" xfId="0" applyNumberFormat="1" applyFont="1" applyBorder="1" applyAlignment="1">
      <alignment horizontal="right" vertical="center"/>
    </xf>
    <xf numFmtId="176" fontId="2" fillId="2" borderId="218"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20" xfId="0" applyFont="1" applyBorder="1" applyAlignment="1">
      <alignment horizontal="distributed" vertical="center"/>
    </xf>
    <xf numFmtId="176" fontId="2" fillId="7" borderId="4" xfId="0" applyNumberFormat="1" applyFont="1" applyFill="1" applyBorder="1" applyAlignment="1">
      <alignment horizontal="right" vertical="center"/>
    </xf>
    <xf numFmtId="176" fontId="2" fillId="2" borderId="190"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21" xfId="0" applyNumberFormat="1" applyFont="1" applyFill="1" applyBorder="1" applyAlignment="1">
      <alignment horizontal="right" vertical="center"/>
    </xf>
    <xf numFmtId="176" fontId="2" fillId="2" borderId="222" xfId="0" applyNumberFormat="1" applyFont="1" applyFill="1" applyBorder="1" applyAlignment="1">
      <alignment horizontal="right" vertical="center"/>
    </xf>
    <xf numFmtId="176" fontId="2" fillId="7" borderId="70" xfId="0" applyNumberFormat="1"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70" xfId="0" applyNumberFormat="1" applyFont="1" applyBorder="1" applyAlignment="1">
      <alignment horizontal="right" vertical="center"/>
    </xf>
    <xf numFmtId="176" fontId="2" fillId="2" borderId="223" xfId="0" applyNumberFormat="1" applyFont="1" applyFill="1" applyBorder="1" applyAlignment="1">
      <alignment horizontal="right" vertical="center"/>
    </xf>
    <xf numFmtId="176" fontId="2" fillId="2" borderId="224" xfId="0" applyNumberFormat="1" applyFont="1" applyFill="1" applyBorder="1" applyAlignment="1">
      <alignment horizontal="right" vertical="center"/>
    </xf>
    <xf numFmtId="0" fontId="2" fillId="0" borderId="0" xfId="0" applyFont="1" applyAlignment="1">
      <alignment horizontal="right" vertical="center"/>
    </xf>
    <xf numFmtId="0" fontId="2" fillId="0" borderId="226" xfId="0" applyFont="1" applyBorder="1" applyAlignment="1">
      <alignment horizontal="center" vertical="center"/>
    </xf>
    <xf numFmtId="0" fontId="5" fillId="0" borderId="31" xfId="0" applyFont="1" applyFill="1" applyBorder="1" applyAlignment="1">
      <alignment horizontal="center" vertical="center"/>
    </xf>
    <xf numFmtId="0" fontId="5" fillId="0" borderId="227" xfId="0" applyFont="1" applyFill="1" applyBorder="1" applyAlignment="1">
      <alignment horizontal="center" vertical="center"/>
    </xf>
    <xf numFmtId="0" fontId="5" fillId="0" borderId="33" xfId="0" applyFont="1" applyFill="1" applyBorder="1" applyAlignment="1">
      <alignment horizontal="center" vertical="center"/>
    </xf>
    <xf numFmtId="0" fontId="5" fillId="7" borderId="6" xfId="0" applyFont="1" applyFill="1" applyBorder="1" applyAlignment="1">
      <alignment horizontal="right"/>
    </xf>
    <xf numFmtId="0" fontId="5" fillId="2" borderId="226" xfId="0" applyFont="1" applyFill="1" applyBorder="1" applyAlignment="1">
      <alignment horizontal="right"/>
    </xf>
    <xf numFmtId="38" fontId="2" fillId="7"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2" borderId="232" xfId="2" applyFont="1" applyFill="1" applyBorder="1" applyAlignment="1">
      <alignment horizontal="right" vertical="center"/>
    </xf>
    <xf numFmtId="38" fontId="2" fillId="7" borderId="51"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178" xfId="2" applyFont="1" applyFill="1" applyBorder="1" applyAlignment="1">
      <alignment horizontal="right" vertical="center"/>
    </xf>
    <xf numFmtId="38" fontId="2" fillId="7" borderId="239" xfId="2" applyFont="1" applyFill="1" applyBorder="1" applyAlignment="1">
      <alignment horizontal="right" vertical="center"/>
    </xf>
    <xf numFmtId="38" fontId="2" fillId="2" borderId="240" xfId="2" applyFont="1" applyFill="1" applyBorder="1" applyAlignment="1">
      <alignment horizontal="right" vertical="center"/>
    </xf>
    <xf numFmtId="38" fontId="2" fillId="2" borderId="241" xfId="2" applyFont="1" applyFill="1" applyBorder="1" applyAlignment="1">
      <alignment horizontal="right" vertical="center"/>
    </xf>
    <xf numFmtId="0" fontId="2" fillId="0" borderId="244" xfId="0" applyFont="1" applyBorder="1" applyAlignment="1">
      <alignment horizontal="distributed" vertical="center"/>
    </xf>
    <xf numFmtId="38" fontId="2" fillId="7" borderId="245" xfId="2" applyFont="1" applyFill="1" applyBorder="1" applyAlignment="1">
      <alignment horizontal="right" vertical="center"/>
    </xf>
    <xf numFmtId="38" fontId="2" fillId="2" borderId="246" xfId="2" applyFont="1" applyFill="1" applyBorder="1" applyAlignment="1">
      <alignment horizontal="right" vertical="center"/>
    </xf>
    <xf numFmtId="38" fontId="2" fillId="2" borderId="247" xfId="2" applyFont="1" applyFill="1" applyBorder="1" applyAlignment="1">
      <alignment horizontal="right" vertical="center"/>
    </xf>
    <xf numFmtId="0" fontId="2" fillId="0" borderId="248" xfId="0" applyFont="1" applyBorder="1" applyAlignment="1">
      <alignment horizontal="distributed" vertical="center"/>
    </xf>
    <xf numFmtId="38" fontId="2" fillId="7"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249" xfId="2" applyFont="1" applyFill="1" applyBorder="1" applyAlignment="1">
      <alignment horizontal="right" vertical="center"/>
    </xf>
    <xf numFmtId="38" fontId="2" fillId="7" borderId="180" xfId="2" applyFont="1" applyFill="1" applyBorder="1" applyAlignment="1">
      <alignment horizontal="right" vertical="center"/>
    </xf>
    <xf numFmtId="38" fontId="2" fillId="2" borderId="181" xfId="2" applyFont="1" applyFill="1" applyBorder="1" applyAlignment="1">
      <alignment horizontal="right" vertical="center"/>
    </xf>
    <xf numFmtId="38" fontId="2" fillId="2" borderId="198"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0" xfId="2" applyFont="1" applyFill="1" applyBorder="1" applyAlignment="1">
      <alignment horizontal="right" vertical="center"/>
    </xf>
    <xf numFmtId="38" fontId="2" fillId="2" borderId="251" xfId="2"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176" fontId="4" fillId="2" borderId="44" xfId="0" applyNumberFormat="1" applyFont="1" applyFill="1" applyBorder="1" applyAlignment="1">
      <alignment horizontal="right" vertical="center"/>
    </xf>
    <xf numFmtId="0" fontId="3" fillId="0" borderId="0" xfId="0" applyFont="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1" xfId="0" applyFont="1" applyBorder="1" applyAlignment="1">
      <alignment horizontal="center" vertical="center"/>
    </xf>
    <xf numFmtId="0" fontId="2" fillId="0" borderId="121" xfId="0" applyFont="1" applyBorder="1" applyAlignment="1">
      <alignment horizontal="center" vertical="center"/>
    </xf>
    <xf numFmtId="0" fontId="2" fillId="0" borderId="113" xfId="0" applyFont="1" applyBorder="1" applyAlignment="1">
      <alignment horizontal="distributed" vertical="center" justifyLastLine="1"/>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2"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0" fillId="0" borderId="69" xfId="0" applyBorder="1" applyAlignment="1">
      <alignment vertical="center"/>
    </xf>
    <xf numFmtId="0" fontId="2" fillId="0" borderId="154" xfId="0" applyFont="1" applyBorder="1" applyAlignment="1">
      <alignment horizontal="distributed" vertical="center"/>
    </xf>
    <xf numFmtId="0" fontId="0" fillId="0" borderId="155" xfId="0" applyBorder="1" applyAlignment="1">
      <alignment horizontal="distributed"/>
    </xf>
    <xf numFmtId="0" fontId="2" fillId="0" borderId="131" xfId="0" applyFont="1" applyBorder="1" applyAlignment="1">
      <alignment horizontal="distributed" vertical="center"/>
    </xf>
    <xf numFmtId="0" fontId="0" fillId="0" borderId="132" xfId="0" applyBorder="1" applyAlignment="1">
      <alignment vertical="center"/>
    </xf>
    <xf numFmtId="0" fontId="7" fillId="0" borderId="137" xfId="0" applyFont="1" applyBorder="1" applyAlignment="1">
      <alignment horizontal="distributed" vertical="center" shrinkToFit="1"/>
    </xf>
    <xf numFmtId="0" fontId="8" fillId="0" borderId="138" xfId="0" applyFont="1" applyBorder="1" applyAlignment="1">
      <alignment horizontal="distributed" shrinkToFit="1"/>
    </xf>
    <xf numFmtId="0" fontId="7" fillId="0" borderId="133" xfId="0" applyFont="1" applyBorder="1" applyAlignment="1">
      <alignment horizontal="distributed" vertical="center" shrinkToFit="1"/>
    </xf>
    <xf numFmtId="0" fontId="8" fillId="0" borderId="134" xfId="0" applyFont="1" applyBorder="1" applyAlignment="1">
      <alignment horizontal="distributed" vertical="center" shrinkToFit="1"/>
    </xf>
    <xf numFmtId="0" fontId="2" fillId="0" borderId="139" xfId="0" applyFont="1" applyBorder="1" applyAlignment="1">
      <alignment horizontal="distributed" vertical="center"/>
    </xf>
    <xf numFmtId="0" fontId="6" fillId="0" borderId="127" xfId="0" applyFont="1" applyBorder="1" applyAlignment="1"/>
    <xf numFmtId="0" fontId="2" fillId="0" borderId="135" xfId="0" applyFont="1" applyBorder="1" applyAlignment="1">
      <alignment horizontal="distributed" vertical="center"/>
    </xf>
    <xf numFmtId="0" fontId="6" fillId="0" borderId="136" xfId="0" applyFont="1" applyBorder="1" applyAlignment="1">
      <alignment vertical="center"/>
    </xf>
    <xf numFmtId="0" fontId="7" fillId="0" borderId="152" xfId="0" applyFont="1" applyBorder="1" applyAlignment="1">
      <alignment horizontal="distributed" vertical="center" shrinkToFit="1"/>
    </xf>
    <xf numFmtId="0" fontId="7" fillId="0" borderId="153" xfId="0" applyFont="1" applyBorder="1" applyAlignment="1">
      <alignment horizontal="distributed" vertical="center" shrinkToFit="1"/>
    </xf>
    <xf numFmtId="0" fontId="7" fillId="0" borderId="156" xfId="0" applyFont="1" applyBorder="1" applyAlignment="1">
      <alignment horizontal="distributed" vertical="center" shrinkToFit="1"/>
    </xf>
    <xf numFmtId="0" fontId="7" fillId="0" borderId="157" xfId="0" applyFont="1" applyBorder="1" applyAlignment="1">
      <alignment horizontal="distributed" vertical="center" shrinkToFit="1"/>
    </xf>
    <xf numFmtId="0" fontId="4" fillId="0" borderId="158" xfId="0" applyFont="1" applyBorder="1" applyAlignment="1">
      <alignment horizontal="center" vertical="center"/>
    </xf>
    <xf numFmtId="0" fontId="4" fillId="0" borderId="130" xfId="0" applyFont="1" applyBorder="1" applyAlignment="1">
      <alignment horizontal="center"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2" fillId="0" borderId="108" xfId="0" applyFont="1" applyBorder="1" applyAlignment="1">
      <alignment horizontal="distributed" vertical="center"/>
    </xf>
    <xf numFmtId="0" fontId="2" fillId="0" borderId="66" xfId="0" applyFont="1" applyBorder="1" applyAlignment="1">
      <alignment horizontal="distributed" vertical="center"/>
    </xf>
    <xf numFmtId="0" fontId="2" fillId="0" borderId="106" xfId="0" applyFont="1" applyBorder="1" applyAlignment="1">
      <alignment horizontal="distributed" vertical="center"/>
    </xf>
    <xf numFmtId="0" fontId="2" fillId="0" borderId="107" xfId="0" applyFont="1" applyBorder="1" applyAlignment="1">
      <alignment horizontal="distributed" vertical="center"/>
    </xf>
    <xf numFmtId="0" fontId="2" fillId="0" borderId="109" xfId="0" applyFont="1" applyBorder="1" applyAlignment="1">
      <alignment horizontal="distributed" vertical="center"/>
    </xf>
    <xf numFmtId="0" fontId="2" fillId="0" borderId="12" xfId="0" applyFont="1" applyBorder="1" applyAlignment="1">
      <alignment horizontal="distributed" vertical="center"/>
    </xf>
    <xf numFmtId="0" fontId="2" fillId="0" borderId="146" xfId="0" applyFont="1" applyBorder="1" applyAlignment="1">
      <alignment horizontal="distributed" vertical="center"/>
    </xf>
    <xf numFmtId="0" fontId="2" fillId="0" borderId="111" xfId="0" applyFont="1" applyBorder="1" applyAlignment="1">
      <alignment horizontal="distributed" vertical="center"/>
    </xf>
    <xf numFmtId="0" fontId="2" fillId="0" borderId="142" xfId="0" applyFont="1" applyBorder="1" applyAlignment="1">
      <alignment horizontal="distributed" vertical="center"/>
    </xf>
    <xf numFmtId="0" fontId="2" fillId="0" borderId="143" xfId="0" applyFont="1" applyBorder="1" applyAlignment="1">
      <alignment horizontal="distributed" vertical="center"/>
    </xf>
    <xf numFmtId="0" fontId="2" fillId="0" borderId="140" xfId="0" applyFont="1" applyBorder="1" applyAlignment="1">
      <alignment horizontal="distributed" vertical="center"/>
    </xf>
    <xf numFmtId="0" fontId="2" fillId="0" borderId="141" xfId="0" applyFont="1" applyBorder="1" applyAlignment="1">
      <alignment horizontal="distributed" vertical="center"/>
    </xf>
    <xf numFmtId="0" fontId="2" fillId="0" borderId="144" xfId="0" applyFont="1" applyBorder="1" applyAlignment="1">
      <alignment horizontal="distributed" vertical="center"/>
    </xf>
    <xf numFmtId="0" fontId="0" fillId="0" borderId="145" xfId="0" applyBorder="1" applyAlignment="1">
      <alignment horizontal="distributed" vertical="center"/>
    </xf>
    <xf numFmtId="0" fontId="0" fillId="0" borderId="147" xfId="0" applyBorder="1" applyAlignment="1">
      <alignment horizontal="distributed" vertical="center"/>
    </xf>
    <xf numFmtId="0" fontId="2" fillId="0" borderId="148" xfId="0" applyFont="1" applyBorder="1" applyAlignment="1">
      <alignment horizontal="distributed" vertical="center"/>
    </xf>
    <xf numFmtId="0" fontId="0" fillId="0" borderId="149" xfId="0" applyBorder="1" applyAlignment="1">
      <alignment horizontal="distributed" vertical="center"/>
    </xf>
    <xf numFmtId="0" fontId="2" fillId="0" borderId="150" xfId="0" applyFont="1" applyBorder="1" applyAlignment="1">
      <alignment horizontal="distributed" vertical="center"/>
    </xf>
    <xf numFmtId="0" fontId="0" fillId="0" borderId="151" xfId="0" applyBorder="1" applyAlignment="1">
      <alignment horizontal="distributed" vertical="center"/>
    </xf>
    <xf numFmtId="0" fontId="4" fillId="0" borderId="112"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110" xfId="0" applyFont="1" applyBorder="1" applyAlignment="1">
      <alignment horizontal="center" vertical="center"/>
    </xf>
    <xf numFmtId="0" fontId="2" fillId="0" borderId="102" xfId="0" applyFont="1" applyBorder="1" applyAlignment="1">
      <alignment horizontal="distributed" vertical="center"/>
    </xf>
    <xf numFmtId="0" fontId="2" fillId="0" borderId="103"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59" xfId="0" applyFont="1" applyBorder="1" applyAlignment="1">
      <alignment horizontal="distributed" vertical="center"/>
    </xf>
    <xf numFmtId="0" fontId="2" fillId="0" borderId="13" xfId="0" applyFont="1" applyBorder="1" applyAlignment="1">
      <alignment horizontal="distributed" vertical="center"/>
    </xf>
    <xf numFmtId="0" fontId="2" fillId="0" borderId="21" xfId="0" applyFont="1" applyBorder="1" applyAlignment="1">
      <alignment horizontal="distributed" vertical="center"/>
    </xf>
    <xf numFmtId="0" fontId="2" fillId="0" borderId="64" xfId="0" applyFont="1" applyBorder="1" applyAlignment="1">
      <alignment horizontal="distributed" vertical="center"/>
    </xf>
    <xf numFmtId="0" fontId="2" fillId="6" borderId="0" xfId="0" applyFont="1" applyFill="1" applyBorder="1" applyAlignment="1">
      <alignment horizontal="left" vertical="center"/>
    </xf>
    <xf numFmtId="0" fontId="2" fillId="0" borderId="124" xfId="0" applyFont="1" applyBorder="1" applyAlignment="1">
      <alignment horizontal="distributed" vertical="center" justifyLastLine="1"/>
    </xf>
    <xf numFmtId="0" fontId="2" fillId="0" borderId="81" xfId="0" applyFont="1" applyBorder="1" applyAlignment="1">
      <alignment horizontal="distributed" vertical="center" justifyLastLine="1"/>
    </xf>
    <xf numFmtId="0" fontId="2" fillId="0" borderId="122"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19"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5" xfId="0" applyFont="1" applyBorder="1" applyAlignment="1">
      <alignment horizontal="distributed" vertical="center"/>
    </xf>
    <xf numFmtId="0" fontId="2" fillId="0" borderId="199" xfId="0" applyFont="1" applyBorder="1" applyAlignment="1">
      <alignment horizontal="center" vertical="distributed" textRotation="255" indent="2"/>
    </xf>
    <xf numFmtId="0" fontId="2" fillId="0" borderId="189" xfId="0" applyFont="1" applyBorder="1" applyAlignment="1">
      <alignment horizontal="center" vertical="distributed" textRotation="255" indent="2"/>
    </xf>
    <xf numFmtId="0" fontId="2" fillId="0" borderId="201" xfId="0" applyFont="1" applyBorder="1" applyAlignment="1">
      <alignment horizontal="center" vertical="distributed" textRotation="255" indent="2"/>
    </xf>
    <xf numFmtId="0" fontId="2" fillId="0" borderId="200" xfId="0" applyFont="1" applyBorder="1" applyAlignment="1">
      <alignment horizontal="distributed" vertical="center"/>
    </xf>
    <xf numFmtId="0" fontId="2" fillId="0" borderId="190" xfId="0" applyFont="1" applyBorder="1" applyAlignment="1">
      <alignment horizontal="distributed" vertical="center"/>
    </xf>
    <xf numFmtId="0" fontId="2" fillId="0" borderId="202" xfId="0" applyFont="1" applyBorder="1" applyAlignment="1">
      <alignment horizontal="distributed" vertical="center"/>
    </xf>
    <xf numFmtId="0" fontId="2" fillId="0" borderId="172" xfId="0" applyFont="1" applyBorder="1" applyAlignment="1">
      <alignment horizontal="distributed" vertical="center"/>
    </xf>
    <xf numFmtId="0" fontId="2" fillId="0" borderId="176" xfId="0" applyFont="1" applyBorder="1" applyAlignment="1">
      <alignment horizontal="distributed" vertical="center"/>
    </xf>
    <xf numFmtId="0" fontId="2" fillId="0" borderId="180" xfId="0" applyFont="1" applyBorder="1" applyAlignment="1">
      <alignment horizontal="distributed" vertical="center"/>
    </xf>
    <xf numFmtId="0" fontId="2" fillId="0" borderId="181"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94" xfId="0" applyFont="1" applyBorder="1" applyAlignment="1">
      <alignment horizontal="center" vertical="distributed" textRotation="255" indent="2"/>
    </xf>
    <xf numFmtId="0" fontId="2" fillId="0" borderId="185" xfId="0" applyFont="1" applyBorder="1" applyAlignment="1">
      <alignment horizontal="distributed" vertical="center"/>
    </xf>
    <xf numFmtId="0" fontId="2" fillId="0" borderId="191" xfId="0" applyFont="1" applyBorder="1" applyAlignment="1">
      <alignment horizontal="distributed" vertical="center"/>
    </xf>
    <xf numFmtId="0" fontId="2" fillId="0" borderId="84" xfId="0" applyFont="1" applyBorder="1" applyAlignment="1">
      <alignment horizontal="distributed" vertical="center"/>
    </xf>
    <xf numFmtId="0" fontId="2" fillId="0" borderId="193" xfId="0" applyFont="1" applyBorder="1" applyAlignment="1">
      <alignment horizontal="distributed" vertical="center"/>
    </xf>
    <xf numFmtId="0" fontId="2" fillId="0" borderId="177" xfId="0" applyFont="1" applyBorder="1" applyAlignment="1">
      <alignment horizontal="distributed" vertical="center"/>
    </xf>
    <xf numFmtId="0" fontId="2" fillId="0" borderId="166" xfId="0" applyFont="1" applyBorder="1" applyAlignment="1">
      <alignment horizontal="center" vertical="distributed" textRotation="255" indent="2"/>
    </xf>
    <xf numFmtId="0" fontId="2" fillId="0" borderId="169" xfId="0" applyFont="1" applyBorder="1" applyAlignment="1">
      <alignment horizontal="center" vertical="distributed" textRotation="255" indent="2"/>
    </xf>
    <xf numFmtId="0" fontId="2" fillId="0" borderId="179" xfId="0" applyFont="1" applyBorder="1" applyAlignment="1">
      <alignment horizontal="center" vertical="distributed" textRotation="255" indent="2"/>
    </xf>
    <xf numFmtId="0" fontId="2" fillId="0" borderId="51" xfId="0" applyFont="1" applyBorder="1" applyAlignment="1">
      <alignment horizontal="distributed" vertical="center"/>
    </xf>
    <xf numFmtId="0" fontId="2" fillId="0" borderId="5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61" xfId="0" applyFont="1" applyBorder="1" applyAlignment="1">
      <alignment horizontal="center" vertical="center" textRotation="255" wrapText="1"/>
    </xf>
    <xf numFmtId="0" fontId="2" fillId="0" borderId="161" xfId="0" applyFont="1" applyBorder="1" applyAlignment="1">
      <alignment horizontal="center" vertical="center" textRotation="255"/>
    </xf>
    <xf numFmtId="0" fontId="2" fillId="0" borderId="162"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3"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164" xfId="0" applyFont="1" applyBorder="1" applyAlignment="1">
      <alignment horizontal="distributed" vertical="center" justifyLastLine="1"/>
    </xf>
    <xf numFmtId="0" fontId="2" fillId="0" borderId="113" xfId="0" applyFont="1" applyBorder="1" applyAlignment="1">
      <alignment horizontal="center" vertical="center"/>
    </xf>
    <xf numFmtId="0" fontId="2" fillId="0" borderId="163" xfId="0" applyFont="1" applyBorder="1" applyAlignment="1">
      <alignment horizontal="center" vertical="center"/>
    </xf>
    <xf numFmtId="0" fontId="2" fillId="0" borderId="208" xfId="0" applyFont="1" applyBorder="1" applyAlignment="1">
      <alignment horizontal="center" vertical="center" textRotation="255"/>
    </xf>
    <xf numFmtId="0" fontId="0" fillId="0" borderId="210" xfId="0" applyFont="1" applyBorder="1" applyAlignment="1">
      <alignment horizontal="center" vertical="center"/>
    </xf>
    <xf numFmtId="0" fontId="0" fillId="0" borderId="211" xfId="0" applyFont="1" applyBorder="1" applyAlignment="1">
      <alignment horizontal="center" vertical="center"/>
    </xf>
    <xf numFmtId="0" fontId="2" fillId="0" borderId="116"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7" xfId="0" applyFont="1" applyBorder="1" applyAlignment="1">
      <alignment horizontal="distributed" vertical="center" justifyLastLine="1"/>
    </xf>
    <xf numFmtId="0" fontId="0" fillId="0" borderId="118"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212" xfId="0" applyFont="1" applyBorder="1" applyAlignment="1">
      <alignment horizontal="center" vertical="center"/>
    </xf>
    <xf numFmtId="0" fontId="2" fillId="0" borderId="213" xfId="0" applyFont="1" applyBorder="1" applyAlignment="1">
      <alignment horizontal="center" vertical="center"/>
    </xf>
    <xf numFmtId="0" fontId="2" fillId="0" borderId="212" xfId="0" applyFont="1" applyBorder="1" applyAlignment="1">
      <alignment horizontal="distributed" vertical="center" justifyLastLine="1"/>
    </xf>
    <xf numFmtId="0" fontId="2" fillId="0" borderId="213" xfId="0" applyFont="1" applyBorder="1" applyAlignment="1">
      <alignment horizontal="distributed" vertical="center" justifyLastLine="1"/>
    </xf>
    <xf numFmtId="0" fontId="2" fillId="0" borderId="214" xfId="0" applyFont="1" applyBorder="1" applyAlignment="1">
      <alignment horizontal="center" vertical="center" wrapText="1"/>
    </xf>
    <xf numFmtId="0" fontId="2" fillId="0" borderId="21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7" xfId="0" applyFont="1" applyBorder="1" applyAlignment="1">
      <alignment horizontal="distributed" vertical="center"/>
    </xf>
    <xf numFmtId="0" fontId="2" fillId="0" borderId="238" xfId="0" applyFont="1" applyBorder="1" applyAlignment="1">
      <alignment horizontal="distributed" vertical="center"/>
    </xf>
    <xf numFmtId="0" fontId="2" fillId="0" borderId="242" xfId="0" applyFont="1" applyBorder="1" applyAlignment="1">
      <alignment horizontal="center" vertical="center" textRotation="255"/>
    </xf>
    <xf numFmtId="0" fontId="2" fillId="0" borderId="108" xfId="0" applyFont="1" applyBorder="1" applyAlignment="1">
      <alignment horizontal="center" vertical="center" textRotation="255"/>
    </xf>
    <xf numFmtId="0" fontId="2" fillId="0" borderId="250" xfId="0" applyFont="1" applyBorder="1" applyAlignment="1">
      <alignment horizontal="center" vertical="center" textRotation="255"/>
    </xf>
    <xf numFmtId="0" fontId="2" fillId="0" borderId="243" xfId="0" applyFont="1" applyBorder="1" applyAlignment="1">
      <alignment horizontal="distributed" vertical="center" wrapText="1"/>
    </xf>
    <xf numFmtId="0" fontId="0" fillId="0" borderId="233" xfId="0" applyFont="1" applyBorder="1" applyAlignment="1">
      <alignment horizontal="distributed" vertical="center" wrapText="1"/>
    </xf>
    <xf numFmtId="0" fontId="2" fillId="0" borderId="162" xfId="0" applyFont="1" applyBorder="1" applyAlignment="1">
      <alignment horizontal="distributed" vertical="center"/>
    </xf>
    <xf numFmtId="0" fontId="2" fillId="0" borderId="210" xfId="0" applyFont="1" applyBorder="1" applyAlignment="1">
      <alignment horizontal="center" vertical="distributed" textRotation="255" indent="3"/>
    </xf>
    <xf numFmtId="0" fontId="2" fillId="0" borderId="236" xfId="0" applyFont="1" applyBorder="1" applyAlignment="1">
      <alignment horizontal="center" vertical="distributed" textRotation="255" indent="3"/>
    </xf>
    <xf numFmtId="0" fontId="5" fillId="0" borderId="228" xfId="0" applyFont="1" applyBorder="1" applyAlignment="1">
      <alignment horizontal="right" vertical="center"/>
    </xf>
    <xf numFmtId="0" fontId="12" fillId="0" borderId="229" xfId="0" applyFont="1" applyBorder="1" applyAlignment="1">
      <alignment vertical="center"/>
    </xf>
    <xf numFmtId="0" fontId="2" fillId="0" borderId="233" xfId="0" applyFont="1" applyBorder="1" applyAlignment="1">
      <alignment horizontal="distributed" vertical="center"/>
    </xf>
    <xf numFmtId="0" fontId="0" fillId="0" borderId="176" xfId="0" applyFont="1" applyBorder="1" applyAlignment="1">
      <alignment vertical="center"/>
    </xf>
    <xf numFmtId="0" fontId="5" fillId="0" borderId="234" xfId="0" applyFont="1" applyBorder="1" applyAlignment="1">
      <alignment horizontal="right" vertical="center"/>
    </xf>
    <xf numFmtId="0" fontId="12" fillId="0" borderId="172" xfId="0" applyFont="1" applyBorder="1" applyAlignment="1">
      <alignment vertical="center"/>
    </xf>
    <xf numFmtId="0" fontId="2" fillId="0" borderId="235" xfId="0" applyFont="1" applyBorder="1" applyAlignment="1">
      <alignment horizontal="distributed" vertical="center"/>
    </xf>
    <xf numFmtId="0" fontId="2" fillId="0" borderId="225" xfId="0" applyFont="1" applyBorder="1" applyAlignment="1">
      <alignment horizontal="center" vertical="center"/>
    </xf>
    <xf numFmtId="0" fontId="11" fillId="0" borderId="114" xfId="0" applyFont="1" applyBorder="1" applyAlignment="1">
      <alignment horizontal="center" vertical="center"/>
    </xf>
    <xf numFmtId="0" fontId="11" fillId="0" borderId="163"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zoomScale="85" zoomScaleNormal="100" zoomScaleSheetLayoutView="85" workbookViewId="0">
      <selection sqref="A1:P1"/>
    </sheetView>
  </sheetViews>
  <sheetFormatPr defaultColWidth="12.625" defaultRowHeight="11.25" x14ac:dyDescent="0.15"/>
  <cols>
    <col min="1" max="1" width="10.625" style="2" customWidth="1"/>
    <col min="2" max="2" width="11.25" style="2" customWidth="1"/>
    <col min="3" max="14" width="12.75" style="2" customWidth="1"/>
    <col min="15" max="15" width="11.25" style="2" customWidth="1"/>
    <col min="16" max="16" width="10.625" style="2" customWidth="1"/>
    <col min="17" max="16384" width="12.625" style="2"/>
  </cols>
  <sheetData>
    <row r="1" spans="1:16" ht="15" x14ac:dyDescent="0.15">
      <c r="A1" s="275" t="s">
        <v>202</v>
      </c>
      <c r="B1" s="275"/>
      <c r="C1" s="275"/>
      <c r="D1" s="275"/>
      <c r="E1" s="275"/>
      <c r="F1" s="275"/>
      <c r="G1" s="275"/>
      <c r="H1" s="275"/>
      <c r="I1" s="275"/>
      <c r="J1" s="275"/>
      <c r="K1" s="275"/>
      <c r="L1" s="275"/>
      <c r="M1" s="275"/>
      <c r="N1" s="275"/>
      <c r="O1" s="275"/>
      <c r="P1" s="275"/>
    </row>
    <row r="2" spans="1:16" ht="12" thickBot="1" x14ac:dyDescent="0.2">
      <c r="A2" s="2" t="s">
        <v>11</v>
      </c>
    </row>
    <row r="3" spans="1:16" ht="15" customHeight="1" x14ac:dyDescent="0.15">
      <c r="A3" s="276" t="s">
        <v>84</v>
      </c>
      <c r="B3" s="277"/>
      <c r="C3" s="280" t="s">
        <v>85</v>
      </c>
      <c r="D3" s="281"/>
      <c r="E3" s="282"/>
      <c r="F3" s="280" t="s">
        <v>86</v>
      </c>
      <c r="G3" s="281"/>
      <c r="H3" s="282"/>
      <c r="I3" s="280" t="s">
        <v>87</v>
      </c>
      <c r="J3" s="281"/>
      <c r="K3" s="282"/>
      <c r="L3" s="280" t="s">
        <v>88</v>
      </c>
      <c r="M3" s="281"/>
      <c r="N3" s="282"/>
      <c r="O3" s="283" t="s">
        <v>89</v>
      </c>
      <c r="P3" s="284"/>
    </row>
    <row r="4" spans="1:16" ht="15" customHeight="1" x14ac:dyDescent="0.15">
      <c r="A4" s="278"/>
      <c r="B4" s="279"/>
      <c r="C4" s="17" t="s">
        <v>0</v>
      </c>
      <c r="D4" s="14" t="s">
        <v>90</v>
      </c>
      <c r="E4" s="19" t="s">
        <v>1</v>
      </c>
      <c r="F4" s="17" t="s">
        <v>0</v>
      </c>
      <c r="G4" s="14" t="s">
        <v>90</v>
      </c>
      <c r="H4" s="19" t="s">
        <v>1</v>
      </c>
      <c r="I4" s="17" t="s">
        <v>0</v>
      </c>
      <c r="J4" s="14" t="s">
        <v>90</v>
      </c>
      <c r="K4" s="19" t="s">
        <v>1</v>
      </c>
      <c r="L4" s="17" t="s">
        <v>0</v>
      </c>
      <c r="M4" s="14" t="s">
        <v>90</v>
      </c>
      <c r="N4" s="19" t="s">
        <v>1</v>
      </c>
      <c r="O4" s="285"/>
      <c r="P4" s="286"/>
    </row>
    <row r="5" spans="1:16" ht="13.5" x14ac:dyDescent="0.15">
      <c r="A5" s="287"/>
      <c r="B5" s="288"/>
      <c r="C5" s="49" t="s">
        <v>2</v>
      </c>
      <c r="D5" s="50" t="s">
        <v>2</v>
      </c>
      <c r="E5" s="51" t="s">
        <v>2</v>
      </c>
      <c r="F5" s="49" t="s">
        <v>2</v>
      </c>
      <c r="G5" s="50" t="s">
        <v>2</v>
      </c>
      <c r="H5" s="51" t="s">
        <v>2</v>
      </c>
      <c r="I5" s="49" t="s">
        <v>2</v>
      </c>
      <c r="J5" s="50" t="s">
        <v>2</v>
      </c>
      <c r="K5" s="51" t="s">
        <v>2</v>
      </c>
      <c r="L5" s="49" t="s">
        <v>2</v>
      </c>
      <c r="M5" s="50" t="s">
        <v>2</v>
      </c>
      <c r="N5" s="51" t="s">
        <v>2</v>
      </c>
      <c r="O5" s="289"/>
      <c r="P5" s="290"/>
    </row>
    <row r="6" spans="1:16" ht="21.75" customHeight="1" x14ac:dyDescent="0.15">
      <c r="A6" s="291" t="s">
        <v>40</v>
      </c>
      <c r="B6" s="292"/>
      <c r="C6" s="52">
        <v>31036</v>
      </c>
      <c r="D6" s="53">
        <v>845887</v>
      </c>
      <c r="E6" s="54">
        <v>876923</v>
      </c>
      <c r="F6" s="52">
        <v>30189</v>
      </c>
      <c r="G6" s="53">
        <v>47091</v>
      </c>
      <c r="H6" s="54">
        <v>77281</v>
      </c>
      <c r="I6" s="52" t="s">
        <v>82</v>
      </c>
      <c r="J6" s="53">
        <v>52004</v>
      </c>
      <c r="K6" s="54">
        <v>52004</v>
      </c>
      <c r="L6" s="52">
        <v>847</v>
      </c>
      <c r="M6" s="53">
        <v>746792</v>
      </c>
      <c r="N6" s="54">
        <v>747638</v>
      </c>
      <c r="O6" s="293" t="s">
        <v>3</v>
      </c>
      <c r="P6" s="294"/>
    </row>
    <row r="7" spans="1:16" ht="21.75" customHeight="1" x14ac:dyDescent="0.15">
      <c r="A7" s="295" t="s">
        <v>62</v>
      </c>
      <c r="B7" s="296"/>
      <c r="C7" s="111">
        <v>232376237</v>
      </c>
      <c r="D7" s="112">
        <v>492189</v>
      </c>
      <c r="E7" s="113">
        <v>232868426</v>
      </c>
      <c r="F7" s="111">
        <v>232158384</v>
      </c>
      <c r="G7" s="112">
        <v>147290</v>
      </c>
      <c r="H7" s="113">
        <v>232305675</v>
      </c>
      <c r="I7" s="111">
        <v>290</v>
      </c>
      <c r="J7" s="112">
        <v>12232</v>
      </c>
      <c r="K7" s="113">
        <v>12522</v>
      </c>
      <c r="L7" s="111">
        <v>217563</v>
      </c>
      <c r="M7" s="112">
        <v>332666</v>
      </c>
      <c r="N7" s="113">
        <v>550229</v>
      </c>
      <c r="O7" s="297" t="s">
        <v>68</v>
      </c>
      <c r="P7" s="298"/>
    </row>
    <row r="8" spans="1:16" s="3" customFormat="1" ht="21.75" customHeight="1" x14ac:dyDescent="0.15">
      <c r="A8" s="299" t="s">
        <v>41</v>
      </c>
      <c r="B8" s="300"/>
      <c r="C8" s="114">
        <v>60915</v>
      </c>
      <c r="D8" s="115">
        <v>3195513</v>
      </c>
      <c r="E8" s="116">
        <v>3256428</v>
      </c>
      <c r="F8" s="114">
        <v>51769</v>
      </c>
      <c r="G8" s="115">
        <v>189678</v>
      </c>
      <c r="H8" s="116">
        <v>241448</v>
      </c>
      <c r="I8" s="114" t="s">
        <v>82</v>
      </c>
      <c r="J8" s="115">
        <v>1258434</v>
      </c>
      <c r="K8" s="116">
        <v>1258434</v>
      </c>
      <c r="L8" s="114">
        <v>9146</v>
      </c>
      <c r="M8" s="115">
        <v>1747401</v>
      </c>
      <c r="N8" s="116">
        <v>1756547</v>
      </c>
      <c r="O8" s="301" t="s">
        <v>41</v>
      </c>
      <c r="P8" s="302"/>
    </row>
    <row r="9" spans="1:16" ht="21.75" customHeight="1" x14ac:dyDescent="0.15">
      <c r="A9" s="303" t="s">
        <v>63</v>
      </c>
      <c r="B9" s="304"/>
      <c r="C9" s="114">
        <v>54473567</v>
      </c>
      <c r="D9" s="115">
        <v>1641486</v>
      </c>
      <c r="E9" s="116">
        <v>56115052</v>
      </c>
      <c r="F9" s="114">
        <v>53461644</v>
      </c>
      <c r="G9" s="115">
        <v>665477</v>
      </c>
      <c r="H9" s="116">
        <v>54127121</v>
      </c>
      <c r="I9" s="114">
        <v>11</v>
      </c>
      <c r="J9" s="115">
        <v>3438</v>
      </c>
      <c r="K9" s="116">
        <v>3449</v>
      </c>
      <c r="L9" s="114">
        <v>1011912</v>
      </c>
      <c r="M9" s="115">
        <v>972570</v>
      </c>
      <c r="N9" s="116">
        <v>1984482</v>
      </c>
      <c r="O9" s="305" t="s">
        <v>63</v>
      </c>
      <c r="P9" s="306"/>
    </row>
    <row r="10" spans="1:16" ht="21.75" customHeight="1" x14ac:dyDescent="0.15">
      <c r="A10" s="307" t="s">
        <v>42</v>
      </c>
      <c r="B10" s="308"/>
      <c r="C10" s="117">
        <v>286941755</v>
      </c>
      <c r="D10" s="118">
        <v>6175074</v>
      </c>
      <c r="E10" s="119">
        <v>293116829</v>
      </c>
      <c r="F10" s="117">
        <v>285701988</v>
      </c>
      <c r="G10" s="118">
        <v>1049537</v>
      </c>
      <c r="H10" s="119">
        <v>286751524</v>
      </c>
      <c r="I10" s="117">
        <v>301</v>
      </c>
      <c r="J10" s="118">
        <v>1326108</v>
      </c>
      <c r="K10" s="119">
        <v>1326409</v>
      </c>
      <c r="L10" s="117">
        <v>1239467</v>
      </c>
      <c r="M10" s="118">
        <v>3799429</v>
      </c>
      <c r="N10" s="119">
        <v>5038896</v>
      </c>
      <c r="O10" s="309" t="s">
        <v>57</v>
      </c>
      <c r="P10" s="310"/>
    </row>
    <row r="11" spans="1:16" ht="21.75" customHeight="1" x14ac:dyDescent="0.15">
      <c r="A11" s="311" t="s">
        <v>43</v>
      </c>
      <c r="B11" s="312"/>
      <c r="C11" s="18">
        <v>177858872</v>
      </c>
      <c r="D11" s="9">
        <v>2762182</v>
      </c>
      <c r="E11" s="20">
        <v>180621054</v>
      </c>
      <c r="F11" s="18">
        <v>175358471</v>
      </c>
      <c r="G11" s="9">
        <v>1478789</v>
      </c>
      <c r="H11" s="20">
        <v>176837260</v>
      </c>
      <c r="I11" s="18" t="s">
        <v>82</v>
      </c>
      <c r="J11" s="9">
        <v>27702</v>
      </c>
      <c r="K11" s="20">
        <v>27702</v>
      </c>
      <c r="L11" s="18">
        <v>2500401</v>
      </c>
      <c r="M11" s="9">
        <v>1255691</v>
      </c>
      <c r="N11" s="20">
        <v>3756093</v>
      </c>
      <c r="O11" s="313" t="s">
        <v>43</v>
      </c>
      <c r="P11" s="314"/>
    </row>
    <row r="12" spans="1:16" ht="21.75" customHeight="1" x14ac:dyDescent="0.15">
      <c r="A12" s="315" t="s">
        <v>70</v>
      </c>
      <c r="B12" s="316"/>
      <c r="C12" s="18">
        <v>8298950</v>
      </c>
      <c r="D12" s="9">
        <v>19829</v>
      </c>
      <c r="E12" s="20">
        <v>8318779</v>
      </c>
      <c r="F12" s="18">
        <v>8275650</v>
      </c>
      <c r="G12" s="9">
        <v>17281</v>
      </c>
      <c r="H12" s="20">
        <v>8292930</v>
      </c>
      <c r="I12" s="18" t="s">
        <v>82</v>
      </c>
      <c r="J12" s="9">
        <v>37</v>
      </c>
      <c r="K12" s="20">
        <v>37</v>
      </c>
      <c r="L12" s="18">
        <v>23300</v>
      </c>
      <c r="M12" s="9">
        <v>2512</v>
      </c>
      <c r="N12" s="20">
        <v>25812</v>
      </c>
      <c r="O12" s="317" t="s">
        <v>70</v>
      </c>
      <c r="P12" s="318"/>
    </row>
    <row r="13" spans="1:16" ht="21.75" customHeight="1" x14ac:dyDescent="0.15">
      <c r="A13" s="311" t="s">
        <v>44</v>
      </c>
      <c r="B13" s="312"/>
      <c r="C13" s="18">
        <v>34655</v>
      </c>
      <c r="D13" s="9">
        <v>19327</v>
      </c>
      <c r="E13" s="20">
        <v>53981</v>
      </c>
      <c r="F13" s="18">
        <v>30139</v>
      </c>
      <c r="G13" s="9">
        <v>1301</v>
      </c>
      <c r="H13" s="20">
        <v>31440</v>
      </c>
      <c r="I13" s="18" t="s">
        <v>82</v>
      </c>
      <c r="J13" s="9">
        <v>47</v>
      </c>
      <c r="K13" s="20">
        <v>47</v>
      </c>
      <c r="L13" s="18">
        <v>4516</v>
      </c>
      <c r="M13" s="9">
        <v>17978</v>
      </c>
      <c r="N13" s="20">
        <v>22494</v>
      </c>
      <c r="O13" s="313" t="s">
        <v>44</v>
      </c>
      <c r="P13" s="314"/>
    </row>
    <row r="14" spans="1:16" ht="21.75" customHeight="1" x14ac:dyDescent="0.15">
      <c r="A14" s="311" t="s">
        <v>45</v>
      </c>
      <c r="B14" s="312"/>
      <c r="C14" s="18">
        <v>33146995</v>
      </c>
      <c r="D14" s="9">
        <v>820082</v>
      </c>
      <c r="E14" s="20">
        <v>33967077</v>
      </c>
      <c r="F14" s="18">
        <v>31818974</v>
      </c>
      <c r="G14" s="9">
        <v>332906</v>
      </c>
      <c r="H14" s="20">
        <v>32151880</v>
      </c>
      <c r="I14" s="18" t="s">
        <v>82</v>
      </c>
      <c r="J14" s="9">
        <v>5300</v>
      </c>
      <c r="K14" s="20">
        <v>5300</v>
      </c>
      <c r="L14" s="18">
        <v>1328021</v>
      </c>
      <c r="M14" s="9">
        <v>481876</v>
      </c>
      <c r="N14" s="20">
        <v>1809897</v>
      </c>
      <c r="O14" s="313" t="s">
        <v>45</v>
      </c>
      <c r="P14" s="314"/>
    </row>
    <row r="15" spans="1:16" ht="21.75" customHeight="1" x14ac:dyDescent="0.15">
      <c r="A15" s="311" t="s">
        <v>46</v>
      </c>
      <c r="B15" s="312"/>
      <c r="C15" s="18" t="s">
        <v>82</v>
      </c>
      <c r="D15" s="9" t="s">
        <v>82</v>
      </c>
      <c r="E15" s="91" t="s">
        <v>82</v>
      </c>
      <c r="F15" s="110" t="s">
        <v>82</v>
      </c>
      <c r="G15" s="9" t="s">
        <v>82</v>
      </c>
      <c r="H15" s="20" t="s">
        <v>82</v>
      </c>
      <c r="I15" s="18" t="s">
        <v>82</v>
      </c>
      <c r="J15" s="9" t="s">
        <v>82</v>
      </c>
      <c r="K15" s="20" t="s">
        <v>82</v>
      </c>
      <c r="L15" s="18" t="s">
        <v>82</v>
      </c>
      <c r="M15" s="9" t="s">
        <v>82</v>
      </c>
      <c r="N15" s="20" t="s">
        <v>82</v>
      </c>
      <c r="O15" s="313" t="s">
        <v>46</v>
      </c>
      <c r="P15" s="314"/>
    </row>
    <row r="16" spans="1:16" ht="21.75" customHeight="1" x14ac:dyDescent="0.15">
      <c r="A16" s="311" t="s">
        <v>47</v>
      </c>
      <c r="B16" s="312"/>
      <c r="C16" s="18" t="s">
        <v>82</v>
      </c>
      <c r="D16" s="9">
        <v>15713</v>
      </c>
      <c r="E16" s="91">
        <v>15713</v>
      </c>
      <c r="F16" s="110" t="s">
        <v>82</v>
      </c>
      <c r="G16" s="9">
        <v>444</v>
      </c>
      <c r="H16" s="20">
        <v>444</v>
      </c>
      <c r="I16" s="18" t="s">
        <v>82</v>
      </c>
      <c r="J16" s="9">
        <v>4804</v>
      </c>
      <c r="K16" s="20">
        <v>4804</v>
      </c>
      <c r="L16" s="18" t="s">
        <v>82</v>
      </c>
      <c r="M16" s="9">
        <v>10464</v>
      </c>
      <c r="N16" s="20">
        <v>10464</v>
      </c>
      <c r="O16" s="313" t="s">
        <v>47</v>
      </c>
      <c r="P16" s="314"/>
    </row>
    <row r="17" spans="1:16" ht="21.75" customHeight="1" x14ac:dyDescent="0.15">
      <c r="A17" s="311" t="s">
        <v>64</v>
      </c>
      <c r="B17" s="312"/>
      <c r="C17" s="18">
        <v>409611489</v>
      </c>
      <c r="D17" s="9">
        <v>10042245</v>
      </c>
      <c r="E17" s="91">
        <v>419653734</v>
      </c>
      <c r="F17" s="110">
        <v>402465773</v>
      </c>
      <c r="G17" s="9">
        <v>6697040</v>
      </c>
      <c r="H17" s="20">
        <v>409162813</v>
      </c>
      <c r="I17" s="18">
        <v>7778</v>
      </c>
      <c r="J17" s="9">
        <v>448223</v>
      </c>
      <c r="K17" s="20">
        <v>456000</v>
      </c>
      <c r="L17" s="18">
        <v>7137939</v>
      </c>
      <c r="M17" s="9">
        <v>2896982</v>
      </c>
      <c r="N17" s="20">
        <v>10034921</v>
      </c>
      <c r="O17" s="313" t="s">
        <v>64</v>
      </c>
      <c r="P17" s="314"/>
    </row>
    <row r="18" spans="1:16" ht="21.75" customHeight="1" x14ac:dyDescent="0.15">
      <c r="A18" s="311" t="s">
        <v>48</v>
      </c>
      <c r="B18" s="312"/>
      <c r="C18" s="18">
        <v>1832673</v>
      </c>
      <c r="D18" s="9">
        <v>1561</v>
      </c>
      <c r="E18" s="91">
        <v>1834234</v>
      </c>
      <c r="F18" s="110">
        <v>1831157</v>
      </c>
      <c r="G18" s="9">
        <v>1561</v>
      </c>
      <c r="H18" s="20">
        <v>1832718</v>
      </c>
      <c r="I18" s="18" t="s">
        <v>82</v>
      </c>
      <c r="J18" s="9" t="s">
        <v>82</v>
      </c>
      <c r="K18" s="20" t="s">
        <v>82</v>
      </c>
      <c r="L18" s="18">
        <v>1515</v>
      </c>
      <c r="M18" s="9" t="s">
        <v>82</v>
      </c>
      <c r="N18" s="20">
        <v>1515</v>
      </c>
      <c r="O18" s="313" t="s">
        <v>48</v>
      </c>
      <c r="P18" s="314"/>
    </row>
    <row r="19" spans="1:16" ht="21.75" customHeight="1" x14ac:dyDescent="0.15">
      <c r="A19" s="311" t="s">
        <v>49</v>
      </c>
      <c r="B19" s="312"/>
      <c r="C19" s="18">
        <v>152731</v>
      </c>
      <c r="D19" s="9" t="s">
        <v>82</v>
      </c>
      <c r="E19" s="91">
        <v>152731</v>
      </c>
      <c r="F19" s="110">
        <v>152614</v>
      </c>
      <c r="G19" s="9" t="s">
        <v>82</v>
      </c>
      <c r="H19" s="20">
        <v>152614</v>
      </c>
      <c r="I19" s="18" t="s">
        <v>82</v>
      </c>
      <c r="J19" s="9" t="s">
        <v>82</v>
      </c>
      <c r="K19" s="20" t="s">
        <v>82</v>
      </c>
      <c r="L19" s="18">
        <v>117</v>
      </c>
      <c r="M19" s="9" t="s">
        <v>82</v>
      </c>
      <c r="N19" s="20">
        <v>117</v>
      </c>
      <c r="O19" s="313" t="s">
        <v>49</v>
      </c>
      <c r="P19" s="314"/>
    </row>
    <row r="20" spans="1:16" ht="21.75" customHeight="1" x14ac:dyDescent="0.15">
      <c r="A20" s="311" t="s">
        <v>65</v>
      </c>
      <c r="B20" s="312"/>
      <c r="C20" s="18">
        <v>11021863</v>
      </c>
      <c r="D20" s="9" t="s">
        <v>82</v>
      </c>
      <c r="E20" s="91">
        <v>11021863</v>
      </c>
      <c r="F20" s="110">
        <v>11021863</v>
      </c>
      <c r="G20" s="9" t="s">
        <v>82</v>
      </c>
      <c r="H20" s="20">
        <v>11021863</v>
      </c>
      <c r="I20" s="18" t="s">
        <v>82</v>
      </c>
      <c r="J20" s="9" t="s">
        <v>82</v>
      </c>
      <c r="K20" s="20" t="s">
        <v>82</v>
      </c>
      <c r="L20" s="18" t="s">
        <v>82</v>
      </c>
      <c r="M20" s="9" t="s">
        <v>82</v>
      </c>
      <c r="N20" s="20" t="s">
        <v>82</v>
      </c>
      <c r="O20" s="313" t="s">
        <v>65</v>
      </c>
      <c r="P20" s="314"/>
    </row>
    <row r="21" spans="1:16" ht="24" customHeight="1" x14ac:dyDescent="0.15">
      <c r="A21" s="311" t="s">
        <v>91</v>
      </c>
      <c r="B21" s="312"/>
      <c r="C21" s="148" t="s">
        <v>82</v>
      </c>
      <c r="D21" s="149" t="s">
        <v>82</v>
      </c>
      <c r="E21" s="150" t="s">
        <v>82</v>
      </c>
      <c r="F21" s="148" t="s">
        <v>82</v>
      </c>
      <c r="G21" s="149" t="s">
        <v>82</v>
      </c>
      <c r="H21" s="150" t="s">
        <v>82</v>
      </c>
      <c r="I21" s="151" t="s">
        <v>82</v>
      </c>
      <c r="J21" s="149" t="s">
        <v>82</v>
      </c>
      <c r="K21" s="150" t="s">
        <v>82</v>
      </c>
      <c r="L21" s="152" t="s">
        <v>82</v>
      </c>
      <c r="M21" s="149" t="s">
        <v>82</v>
      </c>
      <c r="N21" s="151" t="s">
        <v>82</v>
      </c>
      <c r="O21" s="313" t="s">
        <v>91</v>
      </c>
      <c r="P21" s="314"/>
    </row>
    <row r="22" spans="1:16" ht="21.75" customHeight="1" x14ac:dyDescent="0.15">
      <c r="A22" s="311" t="s">
        <v>50</v>
      </c>
      <c r="B22" s="312"/>
      <c r="C22" s="18" t="s">
        <v>82</v>
      </c>
      <c r="D22" s="9" t="s">
        <v>82</v>
      </c>
      <c r="E22" s="20" t="s">
        <v>82</v>
      </c>
      <c r="F22" s="18" t="s">
        <v>82</v>
      </c>
      <c r="G22" s="9" t="s">
        <v>82</v>
      </c>
      <c r="H22" s="20" t="s">
        <v>82</v>
      </c>
      <c r="I22" s="18" t="s">
        <v>82</v>
      </c>
      <c r="J22" s="9" t="s">
        <v>82</v>
      </c>
      <c r="K22" s="20" t="s">
        <v>82</v>
      </c>
      <c r="L22" s="18" t="s">
        <v>82</v>
      </c>
      <c r="M22" s="9" t="s">
        <v>82</v>
      </c>
      <c r="N22" s="20" t="s">
        <v>82</v>
      </c>
      <c r="O22" s="313" t="s">
        <v>50</v>
      </c>
      <c r="P22" s="314"/>
    </row>
    <row r="23" spans="1:16" ht="21.75" customHeight="1" x14ac:dyDescent="0.15">
      <c r="A23" s="311" t="s">
        <v>51</v>
      </c>
      <c r="B23" s="312"/>
      <c r="C23" s="18" t="s">
        <v>82</v>
      </c>
      <c r="D23" s="9" t="s">
        <v>82</v>
      </c>
      <c r="E23" s="20" t="s">
        <v>82</v>
      </c>
      <c r="F23" s="18" t="s">
        <v>82</v>
      </c>
      <c r="G23" s="9" t="s">
        <v>82</v>
      </c>
      <c r="H23" s="20" t="s">
        <v>82</v>
      </c>
      <c r="I23" s="18" t="s">
        <v>82</v>
      </c>
      <c r="J23" s="9" t="s">
        <v>82</v>
      </c>
      <c r="K23" s="20" t="s">
        <v>82</v>
      </c>
      <c r="L23" s="18" t="s">
        <v>82</v>
      </c>
      <c r="M23" s="9" t="s">
        <v>82</v>
      </c>
      <c r="N23" s="20" t="s">
        <v>82</v>
      </c>
      <c r="O23" s="313" t="s">
        <v>51</v>
      </c>
      <c r="P23" s="314"/>
    </row>
    <row r="24" spans="1:16" ht="21.75" customHeight="1" x14ac:dyDescent="0.15">
      <c r="A24" s="315" t="s">
        <v>52</v>
      </c>
      <c r="B24" s="316"/>
      <c r="C24" s="18">
        <v>10658454</v>
      </c>
      <c r="D24" s="9" t="s">
        <v>82</v>
      </c>
      <c r="E24" s="20">
        <v>10658454</v>
      </c>
      <c r="F24" s="18">
        <v>10658454</v>
      </c>
      <c r="G24" s="9" t="s">
        <v>82</v>
      </c>
      <c r="H24" s="20">
        <v>10658454</v>
      </c>
      <c r="I24" s="18" t="s">
        <v>82</v>
      </c>
      <c r="J24" s="9" t="s">
        <v>82</v>
      </c>
      <c r="K24" s="20" t="s">
        <v>82</v>
      </c>
      <c r="L24" s="18" t="s">
        <v>82</v>
      </c>
      <c r="M24" s="9" t="s">
        <v>82</v>
      </c>
      <c r="N24" s="110" t="s">
        <v>82</v>
      </c>
      <c r="O24" s="317" t="s">
        <v>52</v>
      </c>
      <c r="P24" s="318"/>
    </row>
    <row r="25" spans="1:16" ht="21.75" customHeight="1" x14ac:dyDescent="0.15">
      <c r="A25" s="311" t="s">
        <v>66</v>
      </c>
      <c r="B25" s="312"/>
      <c r="C25" s="18" t="s">
        <v>82</v>
      </c>
      <c r="D25" s="9" t="s">
        <v>82</v>
      </c>
      <c r="E25" s="20" t="s">
        <v>82</v>
      </c>
      <c r="F25" s="18" t="s">
        <v>82</v>
      </c>
      <c r="G25" s="9" t="s">
        <v>82</v>
      </c>
      <c r="H25" s="20" t="s">
        <v>82</v>
      </c>
      <c r="I25" s="18" t="s">
        <v>82</v>
      </c>
      <c r="J25" s="9" t="s">
        <v>82</v>
      </c>
      <c r="K25" s="20" t="s">
        <v>82</v>
      </c>
      <c r="L25" s="18" t="s">
        <v>82</v>
      </c>
      <c r="M25" s="9" t="s">
        <v>82</v>
      </c>
      <c r="N25" s="20" t="s">
        <v>82</v>
      </c>
      <c r="O25" s="313" t="s">
        <v>66</v>
      </c>
      <c r="P25" s="314"/>
    </row>
    <row r="26" spans="1:16" ht="21.75" customHeight="1" x14ac:dyDescent="0.15">
      <c r="A26" s="311" t="s">
        <v>67</v>
      </c>
      <c r="B26" s="312"/>
      <c r="C26" s="18" t="s">
        <v>193</v>
      </c>
      <c r="D26" s="9" t="s">
        <v>192</v>
      </c>
      <c r="E26" s="20" t="s">
        <v>194</v>
      </c>
      <c r="F26" s="18" t="s">
        <v>192</v>
      </c>
      <c r="G26" s="9" t="s">
        <v>195</v>
      </c>
      <c r="H26" s="20" t="s">
        <v>192</v>
      </c>
      <c r="I26" s="18" t="s">
        <v>196</v>
      </c>
      <c r="J26" s="9" t="s">
        <v>192</v>
      </c>
      <c r="K26" s="20" t="s">
        <v>197</v>
      </c>
      <c r="L26" s="18" t="s">
        <v>192</v>
      </c>
      <c r="M26" s="9" t="s">
        <v>192</v>
      </c>
      <c r="N26" s="20" t="s">
        <v>192</v>
      </c>
      <c r="O26" s="313" t="s">
        <v>67</v>
      </c>
      <c r="P26" s="314"/>
    </row>
    <row r="27" spans="1:16" ht="21.75" customHeight="1" x14ac:dyDescent="0.15">
      <c r="A27" s="311" t="s">
        <v>53</v>
      </c>
      <c r="B27" s="312"/>
      <c r="C27" s="18">
        <v>189302</v>
      </c>
      <c r="D27" s="9" t="s">
        <v>82</v>
      </c>
      <c r="E27" s="20">
        <v>189302</v>
      </c>
      <c r="F27" s="18">
        <v>189262</v>
      </c>
      <c r="G27" s="9" t="s">
        <v>82</v>
      </c>
      <c r="H27" s="20">
        <v>189262</v>
      </c>
      <c r="I27" s="18" t="s">
        <v>82</v>
      </c>
      <c r="J27" s="9" t="s">
        <v>82</v>
      </c>
      <c r="K27" s="20" t="s">
        <v>82</v>
      </c>
      <c r="L27" s="18">
        <v>40</v>
      </c>
      <c r="M27" s="9" t="s">
        <v>82</v>
      </c>
      <c r="N27" s="20">
        <v>40</v>
      </c>
      <c r="O27" s="313" t="s">
        <v>53</v>
      </c>
      <c r="P27" s="314"/>
    </row>
    <row r="28" spans="1:16" ht="21.75" customHeight="1" x14ac:dyDescent="0.15">
      <c r="A28" s="319" t="s">
        <v>54</v>
      </c>
      <c r="B28" s="320"/>
      <c r="C28" s="18">
        <v>1710</v>
      </c>
      <c r="D28" s="9" t="s">
        <v>82</v>
      </c>
      <c r="E28" s="20">
        <v>1710</v>
      </c>
      <c r="F28" s="18">
        <v>1710</v>
      </c>
      <c r="G28" s="9" t="s">
        <v>82</v>
      </c>
      <c r="H28" s="20">
        <v>1710</v>
      </c>
      <c r="I28" s="18" t="s">
        <v>82</v>
      </c>
      <c r="J28" s="9" t="s">
        <v>82</v>
      </c>
      <c r="K28" s="20" t="s">
        <v>82</v>
      </c>
      <c r="L28" s="18" t="s">
        <v>82</v>
      </c>
      <c r="M28" s="9" t="s">
        <v>82</v>
      </c>
      <c r="N28" s="20" t="s">
        <v>82</v>
      </c>
      <c r="O28" s="321" t="s">
        <v>58</v>
      </c>
      <c r="P28" s="322"/>
    </row>
    <row r="29" spans="1:16" ht="21.75" customHeight="1" x14ac:dyDescent="0.15">
      <c r="A29" s="323" t="s">
        <v>55</v>
      </c>
      <c r="B29" s="324"/>
      <c r="C29" s="18">
        <v>321</v>
      </c>
      <c r="D29" s="9" t="s">
        <v>82</v>
      </c>
      <c r="E29" s="20">
        <v>321</v>
      </c>
      <c r="F29" s="18">
        <v>321</v>
      </c>
      <c r="G29" s="9" t="s">
        <v>82</v>
      </c>
      <c r="H29" s="20">
        <v>321</v>
      </c>
      <c r="I29" s="18" t="s">
        <v>82</v>
      </c>
      <c r="J29" s="9" t="s">
        <v>82</v>
      </c>
      <c r="K29" s="20" t="s">
        <v>82</v>
      </c>
      <c r="L29" s="18" t="s">
        <v>82</v>
      </c>
      <c r="M29" s="9" t="s">
        <v>82</v>
      </c>
      <c r="N29" s="20" t="s">
        <v>82</v>
      </c>
      <c r="O29" s="317" t="s">
        <v>55</v>
      </c>
      <c r="P29" s="325"/>
    </row>
    <row r="30" spans="1:16" ht="21.75" customHeight="1" thickBot="1" x14ac:dyDescent="0.2">
      <c r="A30" s="326" t="s">
        <v>56</v>
      </c>
      <c r="B30" s="327"/>
      <c r="C30" s="18" t="s">
        <v>192</v>
      </c>
      <c r="D30" s="9" t="s">
        <v>192</v>
      </c>
      <c r="E30" s="20" t="s">
        <v>195</v>
      </c>
      <c r="F30" s="18" t="s">
        <v>195</v>
      </c>
      <c r="G30" s="9" t="s">
        <v>192</v>
      </c>
      <c r="H30" s="20" t="s">
        <v>192</v>
      </c>
      <c r="I30" s="18" t="s">
        <v>192</v>
      </c>
      <c r="J30" s="9" t="s">
        <v>192</v>
      </c>
      <c r="K30" s="20" t="s">
        <v>192</v>
      </c>
      <c r="L30" s="18" t="s">
        <v>192</v>
      </c>
      <c r="M30" s="9" t="s">
        <v>192</v>
      </c>
      <c r="N30" s="20" t="s">
        <v>192</v>
      </c>
      <c r="O30" s="328" t="s">
        <v>56</v>
      </c>
      <c r="P30" s="329"/>
    </row>
    <row r="31" spans="1:16" s="3" customFormat="1" ht="21.75" customHeight="1" thickTop="1" x14ac:dyDescent="0.15">
      <c r="A31" s="330" t="s">
        <v>92</v>
      </c>
      <c r="B31" s="331"/>
      <c r="C31" s="122">
        <v>953253743</v>
      </c>
      <c r="D31" s="123">
        <v>20772581</v>
      </c>
      <c r="E31" s="124">
        <v>974026325</v>
      </c>
      <c r="F31" s="122">
        <v>940037181</v>
      </c>
      <c r="G31" s="123">
        <v>10493933</v>
      </c>
      <c r="H31" s="124">
        <v>950531114</v>
      </c>
      <c r="I31" s="122">
        <v>8078</v>
      </c>
      <c r="J31" s="123">
        <v>1812221</v>
      </c>
      <c r="K31" s="124">
        <v>1820300</v>
      </c>
      <c r="L31" s="125">
        <v>13208484</v>
      </c>
      <c r="M31" s="123">
        <v>8466427</v>
      </c>
      <c r="N31" s="135">
        <v>21674911</v>
      </c>
      <c r="O31" s="332" t="s">
        <v>92</v>
      </c>
      <c r="P31" s="333"/>
    </row>
    <row r="32" spans="1:16" ht="19.5" customHeight="1" x14ac:dyDescent="0.15">
      <c r="A32" s="334" t="s">
        <v>71</v>
      </c>
      <c r="B32" s="335"/>
      <c r="C32" s="126">
        <v>86887271</v>
      </c>
      <c r="D32" s="127">
        <v>2102284</v>
      </c>
      <c r="E32" s="128">
        <v>88989554</v>
      </c>
      <c r="F32" s="126">
        <v>85412409</v>
      </c>
      <c r="G32" s="127">
        <v>1414413</v>
      </c>
      <c r="H32" s="128">
        <v>86826823</v>
      </c>
      <c r="I32" s="126">
        <v>1652</v>
      </c>
      <c r="J32" s="127">
        <v>90838</v>
      </c>
      <c r="K32" s="128">
        <v>92490</v>
      </c>
      <c r="L32" s="129">
        <v>1473209</v>
      </c>
      <c r="M32" s="127">
        <v>597033</v>
      </c>
      <c r="N32" s="136">
        <v>2070241</v>
      </c>
      <c r="O32" s="336" t="s">
        <v>71</v>
      </c>
      <c r="P32" s="337"/>
    </row>
    <row r="33" spans="1:16" ht="21.75" customHeight="1" thickBot="1" x14ac:dyDescent="0.2">
      <c r="A33" s="338" t="s">
        <v>72</v>
      </c>
      <c r="B33" s="339"/>
      <c r="C33" s="130">
        <v>866366473</v>
      </c>
      <c r="D33" s="131">
        <v>18670297</v>
      </c>
      <c r="E33" s="132">
        <v>885036770</v>
      </c>
      <c r="F33" s="130">
        <v>854624772</v>
      </c>
      <c r="G33" s="131">
        <v>9079520</v>
      </c>
      <c r="H33" s="132">
        <v>863704291</v>
      </c>
      <c r="I33" s="130">
        <v>6426</v>
      </c>
      <c r="J33" s="131">
        <v>1721383</v>
      </c>
      <c r="K33" s="132">
        <v>1727809</v>
      </c>
      <c r="L33" s="133">
        <v>11735275</v>
      </c>
      <c r="M33" s="131">
        <v>7869394</v>
      </c>
      <c r="N33" s="137">
        <v>19604670</v>
      </c>
      <c r="O33" s="340" t="s">
        <v>72</v>
      </c>
      <c r="P33" s="341"/>
    </row>
    <row r="34" spans="1:16" s="159" customFormat="1" x14ac:dyDescent="0.15">
      <c r="A34" s="158" t="s">
        <v>93</v>
      </c>
      <c r="B34" s="342" t="s">
        <v>94</v>
      </c>
      <c r="C34" s="342"/>
      <c r="D34" s="342"/>
      <c r="E34" s="342"/>
      <c r="F34" s="342"/>
      <c r="G34" s="342"/>
    </row>
    <row r="35" spans="1:16" x14ac:dyDescent="0.15">
      <c r="A35" s="120" t="s">
        <v>95</v>
      </c>
      <c r="B35" s="2" t="s">
        <v>96</v>
      </c>
      <c r="K35" s="134"/>
    </row>
    <row r="36" spans="1:16" x14ac:dyDescent="0.15">
      <c r="A36" s="1" t="s">
        <v>97</v>
      </c>
      <c r="B36" s="4" t="s">
        <v>98</v>
      </c>
    </row>
    <row r="37" spans="1:16" x14ac:dyDescent="0.15">
      <c r="A37" s="1" t="s">
        <v>97</v>
      </c>
      <c r="B37" s="2" t="s">
        <v>73</v>
      </c>
    </row>
    <row r="38" spans="1:16" x14ac:dyDescent="0.15">
      <c r="A38" s="1" t="s">
        <v>97</v>
      </c>
      <c r="B38" s="2" t="s">
        <v>74</v>
      </c>
    </row>
    <row r="39" spans="1:16" x14ac:dyDescent="0.15">
      <c r="A39" s="121" t="s">
        <v>75</v>
      </c>
      <c r="B39" s="2" t="s">
        <v>76</v>
      </c>
    </row>
    <row r="40" spans="1:16" x14ac:dyDescent="0.15">
      <c r="B40" s="2" t="s">
        <v>80</v>
      </c>
    </row>
    <row r="41" spans="1:16" x14ac:dyDescent="0.15">
      <c r="B41" s="2" t="s">
        <v>81</v>
      </c>
    </row>
    <row r="43" spans="1:16" x14ac:dyDescent="0.15">
      <c r="C43" s="134"/>
      <c r="D43" s="134"/>
      <c r="E43" s="134"/>
      <c r="F43" s="134"/>
      <c r="G43" s="134"/>
      <c r="H43" s="134"/>
      <c r="I43" s="134"/>
      <c r="J43" s="134"/>
      <c r="K43" s="134"/>
      <c r="L43" s="134"/>
      <c r="M43" s="134"/>
      <c r="N43" s="134"/>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300" verticalDpi="300" r:id="rId1"/>
  <headerFooter alignWithMargins="0">
    <oddFooter>&amp;R金沢国税局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view="pageBreakPreview" zoomScale="85" zoomScaleNormal="100" zoomScaleSheetLayoutView="85" workbookViewId="0">
      <selection sqref="A1:P1"/>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380" t="s">
        <v>173</v>
      </c>
      <c r="B1" s="380"/>
      <c r="C1" s="380"/>
      <c r="D1" s="380"/>
      <c r="E1" s="380"/>
      <c r="F1" s="380"/>
      <c r="G1" s="380"/>
      <c r="H1" s="380"/>
      <c r="I1" s="380"/>
      <c r="J1" s="380"/>
      <c r="K1" s="380"/>
    </row>
    <row r="2" spans="1:11" ht="16.5" customHeight="1" x14ac:dyDescent="0.15">
      <c r="A2" s="276" t="s">
        <v>174</v>
      </c>
      <c r="B2" s="381"/>
      <c r="C2" s="277"/>
      <c r="D2" s="424" t="s">
        <v>175</v>
      </c>
      <c r="E2" s="424"/>
      <c r="F2" s="424" t="s">
        <v>176</v>
      </c>
      <c r="G2" s="424"/>
      <c r="H2" s="424" t="s">
        <v>177</v>
      </c>
      <c r="I2" s="424"/>
      <c r="J2" s="425" t="s">
        <v>178</v>
      </c>
      <c r="K2" s="426"/>
    </row>
    <row r="3" spans="1:11" ht="16.5" customHeight="1" x14ac:dyDescent="0.15">
      <c r="A3" s="278"/>
      <c r="B3" s="382"/>
      <c r="C3" s="279"/>
      <c r="D3" s="28" t="s">
        <v>179</v>
      </c>
      <c r="E3" s="16" t="s">
        <v>180</v>
      </c>
      <c r="F3" s="28" t="s">
        <v>179</v>
      </c>
      <c r="G3" s="16" t="s">
        <v>181</v>
      </c>
      <c r="H3" s="28" t="s">
        <v>179</v>
      </c>
      <c r="I3" s="16" t="s">
        <v>181</v>
      </c>
      <c r="J3" s="28" t="s">
        <v>182</v>
      </c>
      <c r="K3" s="243" t="s">
        <v>183</v>
      </c>
    </row>
    <row r="4" spans="1:11" s="27" customFormat="1" x14ac:dyDescent="0.15">
      <c r="A4" s="244"/>
      <c r="B4" s="245"/>
      <c r="C4" s="246"/>
      <c r="D4" s="247" t="s">
        <v>107</v>
      </c>
      <c r="E4" s="61" t="s">
        <v>2</v>
      </c>
      <c r="F4" s="247" t="s">
        <v>107</v>
      </c>
      <c r="G4" s="61" t="s">
        <v>2</v>
      </c>
      <c r="H4" s="247" t="s">
        <v>107</v>
      </c>
      <c r="I4" s="61" t="s">
        <v>2</v>
      </c>
      <c r="J4" s="247" t="s">
        <v>107</v>
      </c>
      <c r="K4" s="248" t="s">
        <v>2</v>
      </c>
    </row>
    <row r="5" spans="1:11" ht="28.5" customHeight="1" x14ac:dyDescent="0.15">
      <c r="A5" s="415" t="s">
        <v>108</v>
      </c>
      <c r="B5" s="417" t="s">
        <v>184</v>
      </c>
      <c r="C5" s="418"/>
      <c r="D5" s="249" t="s">
        <v>101</v>
      </c>
      <c r="E5" s="250" t="s">
        <v>101</v>
      </c>
      <c r="F5" s="249" t="s">
        <v>101</v>
      </c>
      <c r="G5" s="250" t="s">
        <v>101</v>
      </c>
      <c r="H5" s="249" t="s">
        <v>101</v>
      </c>
      <c r="I5" s="250" t="s">
        <v>101</v>
      </c>
      <c r="J5" s="249" t="s">
        <v>101</v>
      </c>
      <c r="K5" s="251" t="s">
        <v>101</v>
      </c>
    </row>
    <row r="6" spans="1:11" ht="28.5" customHeight="1" x14ac:dyDescent="0.15">
      <c r="A6" s="415"/>
      <c r="B6" s="419" t="s">
        <v>109</v>
      </c>
      <c r="C6" s="420"/>
      <c r="D6" s="252">
        <v>4</v>
      </c>
      <c r="E6" s="253">
        <v>35125</v>
      </c>
      <c r="F6" s="252" t="s">
        <v>101</v>
      </c>
      <c r="G6" s="253" t="s">
        <v>101</v>
      </c>
      <c r="H6" s="252" t="s">
        <v>101</v>
      </c>
      <c r="I6" s="253" t="s">
        <v>101</v>
      </c>
      <c r="J6" s="252">
        <v>4</v>
      </c>
      <c r="K6" s="254">
        <v>35125</v>
      </c>
    </row>
    <row r="7" spans="1:11" ht="28.5" customHeight="1" x14ac:dyDescent="0.15">
      <c r="A7" s="415"/>
      <c r="B7" s="421" t="s">
        <v>184</v>
      </c>
      <c r="C7" s="422"/>
      <c r="D7" s="249" t="s">
        <v>101</v>
      </c>
      <c r="E7" s="250" t="s">
        <v>101</v>
      </c>
      <c r="F7" s="249" t="s">
        <v>101</v>
      </c>
      <c r="G7" s="250" t="s">
        <v>101</v>
      </c>
      <c r="H7" s="249" t="s">
        <v>101</v>
      </c>
      <c r="I7" s="250" t="s">
        <v>101</v>
      </c>
      <c r="J7" s="249" t="s">
        <v>101</v>
      </c>
      <c r="K7" s="251" t="s">
        <v>101</v>
      </c>
    </row>
    <row r="8" spans="1:11" s="1" customFormat="1" ht="28.5" customHeight="1" x14ac:dyDescent="0.15">
      <c r="A8" s="415"/>
      <c r="B8" s="419" t="s">
        <v>110</v>
      </c>
      <c r="C8" s="361"/>
      <c r="D8" s="252">
        <v>11</v>
      </c>
      <c r="E8" s="253">
        <v>58044</v>
      </c>
      <c r="F8" s="252" t="s">
        <v>101</v>
      </c>
      <c r="G8" s="253" t="s">
        <v>101</v>
      </c>
      <c r="H8" s="252" t="s">
        <v>101</v>
      </c>
      <c r="I8" s="253" t="s">
        <v>101</v>
      </c>
      <c r="J8" s="252">
        <v>11</v>
      </c>
      <c r="K8" s="254">
        <v>58044</v>
      </c>
    </row>
    <row r="9" spans="1:11" ht="28.5" customHeight="1" x14ac:dyDescent="0.15">
      <c r="A9" s="415"/>
      <c r="B9" s="421" t="s">
        <v>184</v>
      </c>
      <c r="C9" s="422"/>
      <c r="D9" s="249" t="s">
        <v>101</v>
      </c>
      <c r="E9" s="250" t="s">
        <v>101</v>
      </c>
      <c r="F9" s="249" t="s">
        <v>101</v>
      </c>
      <c r="G9" s="250" t="s">
        <v>101</v>
      </c>
      <c r="H9" s="249" t="s">
        <v>101</v>
      </c>
      <c r="I9" s="250" t="s">
        <v>101</v>
      </c>
      <c r="J9" s="249" t="s">
        <v>101</v>
      </c>
      <c r="K9" s="251" t="s">
        <v>101</v>
      </c>
    </row>
    <row r="10" spans="1:11" s="1" customFormat="1" ht="28.5" customHeight="1" x14ac:dyDescent="0.15">
      <c r="A10" s="415"/>
      <c r="B10" s="419" t="s">
        <v>111</v>
      </c>
      <c r="C10" s="361"/>
      <c r="D10" s="252" t="s">
        <v>101</v>
      </c>
      <c r="E10" s="253" t="s">
        <v>101</v>
      </c>
      <c r="F10" s="252" t="s">
        <v>101</v>
      </c>
      <c r="G10" s="253" t="s">
        <v>101</v>
      </c>
      <c r="H10" s="252" t="s">
        <v>101</v>
      </c>
      <c r="I10" s="253" t="s">
        <v>101</v>
      </c>
      <c r="J10" s="252" t="s">
        <v>101</v>
      </c>
      <c r="K10" s="254" t="s">
        <v>101</v>
      </c>
    </row>
    <row r="11" spans="1:11" ht="28.5" customHeight="1" x14ac:dyDescent="0.15">
      <c r="A11" s="415"/>
      <c r="B11" s="423" t="s">
        <v>113</v>
      </c>
      <c r="C11" s="312"/>
      <c r="D11" s="252">
        <v>4</v>
      </c>
      <c r="E11" s="253">
        <v>9037</v>
      </c>
      <c r="F11" s="252" t="s">
        <v>101</v>
      </c>
      <c r="G11" s="253" t="s">
        <v>101</v>
      </c>
      <c r="H11" s="252" t="s">
        <v>101</v>
      </c>
      <c r="I11" s="253" t="s">
        <v>101</v>
      </c>
      <c r="J11" s="252">
        <v>4</v>
      </c>
      <c r="K11" s="254">
        <v>9037</v>
      </c>
    </row>
    <row r="12" spans="1:11" ht="28.5" customHeight="1" x14ac:dyDescent="0.15">
      <c r="A12" s="415"/>
      <c r="B12" s="423" t="s">
        <v>114</v>
      </c>
      <c r="C12" s="312"/>
      <c r="D12" s="252" t="s">
        <v>101</v>
      </c>
      <c r="E12" s="253" t="s">
        <v>101</v>
      </c>
      <c r="F12" s="252" t="s">
        <v>101</v>
      </c>
      <c r="G12" s="253" t="s">
        <v>101</v>
      </c>
      <c r="H12" s="252" t="s">
        <v>101</v>
      </c>
      <c r="I12" s="253" t="s">
        <v>101</v>
      </c>
      <c r="J12" s="252" t="s">
        <v>101</v>
      </c>
      <c r="K12" s="254" t="s">
        <v>101</v>
      </c>
    </row>
    <row r="13" spans="1:11" ht="28.5" customHeight="1" x14ac:dyDescent="0.15">
      <c r="A13" s="415"/>
      <c r="B13" s="423" t="s">
        <v>115</v>
      </c>
      <c r="C13" s="312"/>
      <c r="D13" s="252">
        <v>9</v>
      </c>
      <c r="E13" s="253">
        <v>70510</v>
      </c>
      <c r="F13" s="252" t="s">
        <v>101</v>
      </c>
      <c r="G13" s="253" t="s">
        <v>101</v>
      </c>
      <c r="H13" s="252" t="s">
        <v>101</v>
      </c>
      <c r="I13" s="253" t="s">
        <v>101</v>
      </c>
      <c r="J13" s="252">
        <v>9</v>
      </c>
      <c r="K13" s="254">
        <v>70510</v>
      </c>
    </row>
    <row r="14" spans="1:11" ht="28.5" customHeight="1" x14ac:dyDescent="0.15">
      <c r="A14" s="416"/>
      <c r="B14" s="407" t="s">
        <v>117</v>
      </c>
      <c r="C14" s="408"/>
      <c r="D14" s="255">
        <v>2</v>
      </c>
      <c r="E14" s="256">
        <v>13622</v>
      </c>
      <c r="F14" s="255" t="s">
        <v>101</v>
      </c>
      <c r="G14" s="256" t="s">
        <v>101</v>
      </c>
      <c r="H14" s="255" t="s">
        <v>101</v>
      </c>
      <c r="I14" s="256" t="s">
        <v>101</v>
      </c>
      <c r="J14" s="255">
        <v>2</v>
      </c>
      <c r="K14" s="257">
        <v>13622</v>
      </c>
    </row>
    <row r="15" spans="1:11" ht="28.5" customHeight="1" x14ac:dyDescent="0.15">
      <c r="A15" s="409" t="s">
        <v>185</v>
      </c>
      <c r="B15" s="412" t="s">
        <v>186</v>
      </c>
      <c r="C15" s="258" t="s">
        <v>187</v>
      </c>
      <c r="D15" s="259">
        <v>168</v>
      </c>
      <c r="E15" s="260">
        <v>507083</v>
      </c>
      <c r="F15" s="259">
        <v>5</v>
      </c>
      <c r="G15" s="260">
        <v>2308</v>
      </c>
      <c r="H15" s="259" t="s">
        <v>101</v>
      </c>
      <c r="I15" s="260" t="s">
        <v>101</v>
      </c>
      <c r="J15" s="259">
        <v>173</v>
      </c>
      <c r="K15" s="261">
        <v>509391</v>
      </c>
    </row>
    <row r="16" spans="1:11" ht="28.5" customHeight="1" x14ac:dyDescent="0.15">
      <c r="A16" s="410"/>
      <c r="B16" s="413"/>
      <c r="C16" s="262" t="s">
        <v>188</v>
      </c>
      <c r="D16" s="263">
        <v>11</v>
      </c>
      <c r="E16" s="264">
        <v>14765</v>
      </c>
      <c r="F16" s="263" t="s">
        <v>101</v>
      </c>
      <c r="G16" s="264" t="s">
        <v>101</v>
      </c>
      <c r="H16" s="263" t="s">
        <v>101</v>
      </c>
      <c r="I16" s="264" t="s">
        <v>101</v>
      </c>
      <c r="J16" s="263">
        <v>11</v>
      </c>
      <c r="K16" s="265">
        <v>14765</v>
      </c>
    </row>
    <row r="17" spans="1:11" ht="28.5" customHeight="1" x14ac:dyDescent="0.15">
      <c r="A17" s="411"/>
      <c r="B17" s="407" t="s">
        <v>122</v>
      </c>
      <c r="C17" s="408"/>
      <c r="D17" s="266">
        <v>5</v>
      </c>
      <c r="E17" s="267">
        <v>329222</v>
      </c>
      <c r="F17" s="266">
        <v>1</v>
      </c>
      <c r="G17" s="267">
        <v>141</v>
      </c>
      <c r="H17" s="266" t="s">
        <v>101</v>
      </c>
      <c r="I17" s="267" t="s">
        <v>101</v>
      </c>
      <c r="J17" s="266">
        <v>6</v>
      </c>
      <c r="K17" s="268">
        <v>329363</v>
      </c>
    </row>
    <row r="18" spans="1:11" ht="28.5" customHeight="1" thickBot="1" x14ac:dyDescent="0.2">
      <c r="A18" s="338" t="s">
        <v>189</v>
      </c>
      <c r="B18" s="414"/>
      <c r="C18" s="339"/>
      <c r="D18" s="269">
        <v>111</v>
      </c>
      <c r="E18" s="270">
        <v>686595</v>
      </c>
      <c r="F18" s="269">
        <v>2</v>
      </c>
      <c r="G18" s="270">
        <v>1535</v>
      </c>
      <c r="H18" s="269" t="s">
        <v>101</v>
      </c>
      <c r="I18" s="270" t="s">
        <v>101</v>
      </c>
      <c r="J18" s="269">
        <v>113</v>
      </c>
      <c r="K18" s="271">
        <v>688130</v>
      </c>
    </row>
    <row r="19" spans="1:11" ht="22.5" customHeight="1" x14ac:dyDescent="0.15">
      <c r="A19" s="347" t="s">
        <v>190</v>
      </c>
      <c r="B19" s="347"/>
      <c r="C19" s="347"/>
      <c r="D19" s="347"/>
      <c r="E19" s="347"/>
      <c r="F19" s="347"/>
      <c r="G19" s="347"/>
      <c r="H19" s="347"/>
      <c r="I19" s="347"/>
      <c r="J19" s="347"/>
      <c r="K19" s="347"/>
    </row>
    <row r="20" spans="1:11" ht="30.75" customHeight="1" x14ac:dyDescent="0.15">
      <c r="A20" s="405" t="s">
        <v>191</v>
      </c>
      <c r="B20" s="406"/>
      <c r="C20" s="406"/>
      <c r="D20" s="406"/>
      <c r="E20" s="406"/>
      <c r="F20" s="406"/>
      <c r="G20" s="406"/>
      <c r="H20" s="406"/>
      <c r="I20" s="406"/>
      <c r="J20" s="406"/>
      <c r="K20" s="406"/>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&amp;R金沢国税局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tabSelected="1" view="pageBreakPreview" zoomScale="60" zoomScaleNormal="100" workbookViewId="0">
      <selection sqref="A1:P1"/>
    </sheetView>
  </sheetViews>
  <sheetFormatPr defaultColWidth="12.625" defaultRowHeight="11.25" x14ac:dyDescent="0.15"/>
  <cols>
    <col min="1" max="16384" width="12.625" style="2"/>
  </cols>
  <sheetData>
    <row r="1" spans="1:17" ht="12" thickBot="1" x14ac:dyDescent="0.2">
      <c r="A1" s="2" t="s">
        <v>16</v>
      </c>
    </row>
    <row r="2" spans="1:17" ht="15" customHeight="1" x14ac:dyDescent="0.15">
      <c r="A2" s="345" t="s">
        <v>17</v>
      </c>
      <c r="B2" s="280" t="s">
        <v>18</v>
      </c>
      <c r="C2" s="281"/>
      <c r="D2" s="282"/>
      <c r="E2" s="280" t="s">
        <v>5</v>
      </c>
      <c r="F2" s="281"/>
      <c r="G2" s="282"/>
      <c r="H2" s="280" t="s">
        <v>19</v>
      </c>
      <c r="I2" s="281"/>
      <c r="J2" s="282"/>
      <c r="K2" s="280" t="s">
        <v>20</v>
      </c>
      <c r="L2" s="281"/>
      <c r="M2" s="281"/>
      <c r="N2" s="343" t="s">
        <v>17</v>
      </c>
    </row>
    <row r="3" spans="1:17" ht="18" customHeight="1" x14ac:dyDescent="0.15">
      <c r="A3" s="346"/>
      <c r="B3" s="13" t="s">
        <v>0</v>
      </c>
      <c r="C3" s="14" t="s">
        <v>21</v>
      </c>
      <c r="D3" s="16" t="s">
        <v>1</v>
      </c>
      <c r="E3" s="13" t="s">
        <v>0</v>
      </c>
      <c r="F3" s="15" t="s">
        <v>4</v>
      </c>
      <c r="G3" s="16" t="s">
        <v>1</v>
      </c>
      <c r="H3" s="13" t="s">
        <v>0</v>
      </c>
      <c r="I3" s="15" t="s">
        <v>4</v>
      </c>
      <c r="J3" s="16" t="s">
        <v>1</v>
      </c>
      <c r="K3" s="13" t="s">
        <v>0</v>
      </c>
      <c r="L3" s="15" t="s">
        <v>4</v>
      </c>
      <c r="M3" s="16" t="s">
        <v>1</v>
      </c>
      <c r="N3" s="344"/>
    </row>
    <row r="4" spans="1:17" s="27" customFormat="1" x14ac:dyDescent="0.15">
      <c r="A4" s="57"/>
      <c r="B4" s="59" t="s">
        <v>2</v>
      </c>
      <c r="C4" s="60" t="s">
        <v>2</v>
      </c>
      <c r="D4" s="61" t="s">
        <v>2</v>
      </c>
      <c r="E4" s="59" t="s">
        <v>2</v>
      </c>
      <c r="F4" s="60" t="s">
        <v>2</v>
      </c>
      <c r="G4" s="61" t="s">
        <v>2</v>
      </c>
      <c r="H4" s="59" t="s">
        <v>2</v>
      </c>
      <c r="I4" s="60" t="s">
        <v>2</v>
      </c>
      <c r="J4" s="61" t="s">
        <v>2</v>
      </c>
      <c r="K4" s="59" t="s">
        <v>2</v>
      </c>
      <c r="L4" s="60" t="s">
        <v>2</v>
      </c>
      <c r="M4" s="61" t="s">
        <v>2</v>
      </c>
      <c r="N4" s="58"/>
    </row>
    <row r="5" spans="1:17" s="147" customFormat="1" ht="30" customHeight="1" x14ac:dyDescent="0.15">
      <c r="A5" s="23" t="s">
        <v>78</v>
      </c>
      <c r="B5" s="144">
        <v>835691467</v>
      </c>
      <c r="C5" s="145">
        <v>21900211</v>
      </c>
      <c r="D5" s="146">
        <v>857591679</v>
      </c>
      <c r="E5" s="144">
        <v>819864848</v>
      </c>
      <c r="F5" s="145">
        <v>9556476</v>
      </c>
      <c r="G5" s="146">
        <v>829421324</v>
      </c>
      <c r="H5" s="144">
        <v>4640</v>
      </c>
      <c r="I5" s="145">
        <v>1697321</v>
      </c>
      <c r="J5" s="146">
        <v>1701960</v>
      </c>
      <c r="K5" s="144">
        <v>15821980</v>
      </c>
      <c r="L5" s="145">
        <v>10646415</v>
      </c>
      <c r="M5" s="146">
        <v>26468394</v>
      </c>
      <c r="N5" s="26" t="s">
        <v>78</v>
      </c>
      <c r="O5" s="153"/>
      <c r="P5" s="153"/>
      <c r="Q5" s="153"/>
    </row>
    <row r="6" spans="1:17" s="147" customFormat="1" ht="30" customHeight="1" x14ac:dyDescent="0.15">
      <c r="A6" s="23" t="s">
        <v>79</v>
      </c>
      <c r="B6" s="138">
        <v>911245499</v>
      </c>
      <c r="C6" s="139">
        <v>26545112</v>
      </c>
      <c r="D6" s="140">
        <v>937790612</v>
      </c>
      <c r="E6" s="138">
        <v>897278106</v>
      </c>
      <c r="F6" s="139">
        <v>14581988</v>
      </c>
      <c r="G6" s="140">
        <v>911860094</v>
      </c>
      <c r="H6" s="138">
        <v>52021</v>
      </c>
      <c r="I6" s="139">
        <v>826329</v>
      </c>
      <c r="J6" s="140">
        <v>878350</v>
      </c>
      <c r="K6" s="138">
        <v>13915373</v>
      </c>
      <c r="L6" s="139">
        <v>11136795</v>
      </c>
      <c r="M6" s="140">
        <v>25052168</v>
      </c>
      <c r="N6" s="26" t="s">
        <v>79</v>
      </c>
      <c r="O6" s="153"/>
      <c r="P6" s="153"/>
      <c r="Q6" s="153"/>
    </row>
    <row r="7" spans="1:17" s="147" customFormat="1" ht="30" customHeight="1" x14ac:dyDescent="0.15">
      <c r="A7" s="23" t="s">
        <v>83</v>
      </c>
      <c r="B7" s="138">
        <v>904900365</v>
      </c>
      <c r="C7" s="139">
        <v>23250295</v>
      </c>
      <c r="D7" s="140">
        <v>928150661</v>
      </c>
      <c r="E7" s="138">
        <v>894383220</v>
      </c>
      <c r="F7" s="139">
        <v>11647803</v>
      </c>
      <c r="G7" s="140">
        <v>906031023</v>
      </c>
      <c r="H7" s="138">
        <v>8298</v>
      </c>
      <c r="I7" s="139">
        <v>769539</v>
      </c>
      <c r="J7" s="140">
        <v>777837</v>
      </c>
      <c r="K7" s="138">
        <v>10508848</v>
      </c>
      <c r="L7" s="139">
        <v>10832954</v>
      </c>
      <c r="M7" s="140">
        <v>21341801</v>
      </c>
      <c r="N7" s="26" t="s">
        <v>83</v>
      </c>
      <c r="O7" s="153"/>
      <c r="P7" s="153"/>
      <c r="Q7" s="153"/>
    </row>
    <row r="8" spans="1:17" s="147" customFormat="1" ht="30" customHeight="1" x14ac:dyDescent="0.15">
      <c r="A8" s="23" t="s">
        <v>99</v>
      </c>
      <c r="B8" s="138">
        <v>941676174</v>
      </c>
      <c r="C8" s="139">
        <v>21471161</v>
      </c>
      <c r="D8" s="140">
        <v>963147335</v>
      </c>
      <c r="E8" s="138">
        <v>930895389</v>
      </c>
      <c r="F8" s="139">
        <v>10610350</v>
      </c>
      <c r="G8" s="140">
        <v>941505739</v>
      </c>
      <c r="H8" s="138">
        <v>1316</v>
      </c>
      <c r="I8" s="139">
        <v>734660</v>
      </c>
      <c r="J8" s="140">
        <v>735977</v>
      </c>
      <c r="K8" s="138">
        <v>10779469</v>
      </c>
      <c r="L8" s="139">
        <v>10126151</v>
      </c>
      <c r="M8" s="140">
        <v>20905620</v>
      </c>
      <c r="N8" s="26" t="s">
        <v>99</v>
      </c>
      <c r="O8" s="153"/>
      <c r="P8" s="153"/>
      <c r="Q8" s="153"/>
    </row>
    <row r="9" spans="1:17" ht="30" customHeight="1" thickBot="1" x14ac:dyDescent="0.2">
      <c r="A9" s="24" t="s">
        <v>100</v>
      </c>
      <c r="B9" s="141">
        <v>953253743</v>
      </c>
      <c r="C9" s="142">
        <v>20772581</v>
      </c>
      <c r="D9" s="143">
        <v>974026325</v>
      </c>
      <c r="E9" s="141">
        <v>940037181</v>
      </c>
      <c r="F9" s="142">
        <v>10493933</v>
      </c>
      <c r="G9" s="143">
        <v>950531114</v>
      </c>
      <c r="H9" s="141">
        <v>8078</v>
      </c>
      <c r="I9" s="142">
        <v>1812221</v>
      </c>
      <c r="J9" s="143">
        <v>1820300</v>
      </c>
      <c r="K9" s="141">
        <v>13208484</v>
      </c>
      <c r="L9" s="142">
        <v>8466427</v>
      </c>
      <c r="M9" s="143">
        <v>21674911</v>
      </c>
      <c r="N9" s="25" t="s">
        <v>100</v>
      </c>
      <c r="O9" s="153"/>
      <c r="P9" s="153"/>
      <c r="Q9" s="153"/>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r:id="rId1"/>
  <headerFooter alignWithMargins="0">
    <oddFooter>&amp;R金沢国税局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abSelected="1" view="pageBreakPreview" zoomScale="60" zoomScaleNormal="100" workbookViewId="0">
      <selection sqref="A1:P1"/>
    </sheetView>
  </sheetViews>
  <sheetFormatPr defaultColWidth="5.875" defaultRowHeight="11.25" x14ac:dyDescent="0.15"/>
  <cols>
    <col min="1" max="1" width="10.625" style="2" customWidth="1"/>
    <col min="2" max="4" width="10.25" style="2" customWidth="1"/>
    <col min="5" max="7" width="11.75" style="2" customWidth="1"/>
    <col min="8" max="10" width="10.125" style="2" customWidth="1"/>
    <col min="11" max="13" width="11" style="2" customWidth="1"/>
    <col min="14" max="14" width="10.625" style="5" customWidth="1"/>
    <col min="15" max="16384" width="5.875" style="2"/>
  </cols>
  <sheetData>
    <row r="1" spans="1:14" ht="12" thickBot="1" x14ac:dyDescent="0.2">
      <c r="A1" s="2" t="s">
        <v>15</v>
      </c>
    </row>
    <row r="2" spans="1:14" s="5" customFormat="1" ht="14.25" customHeight="1" x14ac:dyDescent="0.15">
      <c r="A2" s="349" t="s">
        <v>6</v>
      </c>
      <c r="B2" s="280" t="s">
        <v>59</v>
      </c>
      <c r="C2" s="281"/>
      <c r="D2" s="282"/>
      <c r="E2" s="280" t="s">
        <v>69</v>
      </c>
      <c r="F2" s="281"/>
      <c r="G2" s="282"/>
      <c r="H2" s="280" t="s">
        <v>41</v>
      </c>
      <c r="I2" s="281"/>
      <c r="J2" s="282"/>
      <c r="K2" s="280" t="s">
        <v>63</v>
      </c>
      <c r="L2" s="281"/>
      <c r="M2" s="282"/>
      <c r="N2" s="343" t="s">
        <v>12</v>
      </c>
    </row>
    <row r="3" spans="1:14" s="5" customFormat="1" ht="18" customHeight="1" x14ac:dyDescent="0.15">
      <c r="A3" s="350"/>
      <c r="B3" s="28" t="s">
        <v>7</v>
      </c>
      <c r="C3" s="14" t="s">
        <v>5</v>
      </c>
      <c r="D3" s="16" t="s">
        <v>8</v>
      </c>
      <c r="E3" s="28" t="s">
        <v>7</v>
      </c>
      <c r="F3" s="14" t="s">
        <v>5</v>
      </c>
      <c r="G3" s="16" t="s">
        <v>8</v>
      </c>
      <c r="H3" s="28" t="s">
        <v>7</v>
      </c>
      <c r="I3" s="14" t="s">
        <v>5</v>
      </c>
      <c r="J3" s="16" t="s">
        <v>8</v>
      </c>
      <c r="K3" s="28" t="s">
        <v>7</v>
      </c>
      <c r="L3" s="14" t="s">
        <v>5</v>
      </c>
      <c r="M3" s="16" t="s">
        <v>8</v>
      </c>
      <c r="N3" s="344"/>
    </row>
    <row r="4" spans="1:14" x14ac:dyDescent="0.15">
      <c r="A4" s="64"/>
      <c r="B4" s="62" t="s">
        <v>2</v>
      </c>
      <c r="C4" s="50" t="s">
        <v>2</v>
      </c>
      <c r="D4" s="63" t="s">
        <v>2</v>
      </c>
      <c r="E4" s="62" t="s">
        <v>2</v>
      </c>
      <c r="F4" s="50" t="s">
        <v>2</v>
      </c>
      <c r="G4" s="63" t="s">
        <v>2</v>
      </c>
      <c r="H4" s="62" t="s">
        <v>2</v>
      </c>
      <c r="I4" s="50" t="s">
        <v>2</v>
      </c>
      <c r="J4" s="63" t="s">
        <v>2</v>
      </c>
      <c r="K4" s="62" t="s">
        <v>2</v>
      </c>
      <c r="L4" s="50" t="s">
        <v>2</v>
      </c>
      <c r="M4" s="93" t="s">
        <v>2</v>
      </c>
      <c r="N4" s="100"/>
    </row>
    <row r="5" spans="1:14" ht="18" customHeight="1" x14ac:dyDescent="0.15">
      <c r="A5" s="82" t="s">
        <v>22</v>
      </c>
      <c r="B5" s="65">
        <v>72460</v>
      </c>
      <c r="C5" s="53">
        <v>7991</v>
      </c>
      <c r="D5" s="66">
        <v>57818</v>
      </c>
      <c r="E5" s="65">
        <v>45769766</v>
      </c>
      <c r="F5" s="53">
        <v>45728475</v>
      </c>
      <c r="G5" s="66">
        <v>39868</v>
      </c>
      <c r="H5" s="65">
        <v>149181</v>
      </c>
      <c r="I5" s="53">
        <v>23294</v>
      </c>
      <c r="J5" s="66">
        <v>113197</v>
      </c>
      <c r="K5" s="65">
        <v>8128287</v>
      </c>
      <c r="L5" s="53">
        <v>7948348</v>
      </c>
      <c r="M5" s="94">
        <v>178299</v>
      </c>
      <c r="N5" s="101" t="str">
        <f>IF(A5="","",A5)</f>
        <v>富山</v>
      </c>
    </row>
    <row r="6" spans="1:14" ht="18" customHeight="1" x14ac:dyDescent="0.15">
      <c r="A6" s="80" t="s">
        <v>23</v>
      </c>
      <c r="B6" s="67">
        <v>31553</v>
      </c>
      <c r="C6" s="55">
        <v>4996</v>
      </c>
      <c r="D6" s="68">
        <v>21474</v>
      </c>
      <c r="E6" s="67">
        <v>19205000</v>
      </c>
      <c r="F6" s="55">
        <v>19168772</v>
      </c>
      <c r="G6" s="68">
        <v>34189</v>
      </c>
      <c r="H6" s="67">
        <v>107565</v>
      </c>
      <c r="I6" s="55">
        <v>21386</v>
      </c>
      <c r="J6" s="68">
        <v>75251</v>
      </c>
      <c r="K6" s="67">
        <v>5158450</v>
      </c>
      <c r="L6" s="55">
        <v>5046619</v>
      </c>
      <c r="M6" s="95">
        <v>111559</v>
      </c>
      <c r="N6" s="102" t="str">
        <f>IF(A6="","",A6)</f>
        <v>高岡</v>
      </c>
    </row>
    <row r="7" spans="1:14" ht="18" customHeight="1" x14ac:dyDescent="0.15">
      <c r="A7" s="80" t="s">
        <v>24</v>
      </c>
      <c r="B7" s="67">
        <v>13356</v>
      </c>
      <c r="C7" s="55">
        <v>2200</v>
      </c>
      <c r="D7" s="68">
        <v>11156</v>
      </c>
      <c r="E7" s="67">
        <v>13084128</v>
      </c>
      <c r="F7" s="55">
        <v>13073546</v>
      </c>
      <c r="G7" s="68">
        <v>10338</v>
      </c>
      <c r="H7" s="67">
        <v>54081</v>
      </c>
      <c r="I7" s="55">
        <v>5947</v>
      </c>
      <c r="J7" s="68">
        <v>47168</v>
      </c>
      <c r="K7" s="67">
        <v>2852671</v>
      </c>
      <c r="L7" s="55">
        <v>2791698</v>
      </c>
      <c r="M7" s="95">
        <v>60973</v>
      </c>
      <c r="N7" s="102" t="str">
        <f>IF(A7="","",A7)</f>
        <v>魚津</v>
      </c>
    </row>
    <row r="8" spans="1:14" ht="18" customHeight="1" x14ac:dyDescent="0.15">
      <c r="A8" s="80" t="s">
        <v>25</v>
      </c>
      <c r="B8" s="67">
        <v>2027</v>
      </c>
      <c r="C8" s="55">
        <v>578</v>
      </c>
      <c r="D8" s="68">
        <v>1448</v>
      </c>
      <c r="E8" s="67">
        <v>7101763</v>
      </c>
      <c r="F8" s="55">
        <v>7095636</v>
      </c>
      <c r="G8" s="68">
        <v>6127</v>
      </c>
      <c r="H8" s="67">
        <v>13088</v>
      </c>
      <c r="I8" s="55">
        <v>3484</v>
      </c>
      <c r="J8" s="68">
        <v>8648</v>
      </c>
      <c r="K8" s="67">
        <v>1929456</v>
      </c>
      <c r="L8" s="55">
        <v>1740163</v>
      </c>
      <c r="M8" s="95">
        <v>189060</v>
      </c>
      <c r="N8" s="102" t="str">
        <f>IF(A8="","",A8)</f>
        <v>砺波</v>
      </c>
    </row>
    <row r="9" spans="1:14" s="3" customFormat="1" ht="18" customHeight="1" x14ac:dyDescent="0.15">
      <c r="A9" s="69" t="s">
        <v>37</v>
      </c>
      <c r="B9" s="70">
        <v>119396</v>
      </c>
      <c r="C9" s="56">
        <v>15765</v>
      </c>
      <c r="D9" s="71">
        <v>91897</v>
      </c>
      <c r="E9" s="70">
        <v>85160658</v>
      </c>
      <c r="F9" s="56">
        <v>85066429</v>
      </c>
      <c r="G9" s="71">
        <v>90522</v>
      </c>
      <c r="H9" s="70">
        <v>323915</v>
      </c>
      <c r="I9" s="56">
        <v>54111</v>
      </c>
      <c r="J9" s="71">
        <v>244264</v>
      </c>
      <c r="K9" s="70">
        <v>18068865</v>
      </c>
      <c r="L9" s="56">
        <v>17526828</v>
      </c>
      <c r="M9" s="96">
        <v>539891</v>
      </c>
      <c r="N9" s="103" t="str">
        <f>IF(A9="","",A9)</f>
        <v>富山県計</v>
      </c>
    </row>
    <row r="10" spans="1:14" s="6" customFormat="1" ht="18" customHeight="1" x14ac:dyDescent="0.15">
      <c r="A10" s="7"/>
      <c r="B10" s="10"/>
      <c r="C10" s="11"/>
      <c r="D10" s="12"/>
      <c r="E10" s="10"/>
      <c r="F10" s="11"/>
      <c r="G10" s="12"/>
      <c r="H10" s="10"/>
      <c r="I10" s="11"/>
      <c r="J10" s="12"/>
      <c r="K10" s="10"/>
      <c r="L10" s="11"/>
      <c r="M10" s="97"/>
      <c r="N10" s="104"/>
    </row>
    <row r="11" spans="1:14" ht="18" customHeight="1" x14ac:dyDescent="0.15">
      <c r="A11" s="81" t="s">
        <v>26</v>
      </c>
      <c r="B11" s="72">
        <v>106778</v>
      </c>
      <c r="C11" s="73">
        <v>19172</v>
      </c>
      <c r="D11" s="74">
        <v>73822</v>
      </c>
      <c r="E11" s="72">
        <v>54774655</v>
      </c>
      <c r="F11" s="73">
        <v>54665056</v>
      </c>
      <c r="G11" s="74">
        <v>105730</v>
      </c>
      <c r="H11" s="72">
        <v>236399</v>
      </c>
      <c r="I11" s="73">
        <v>35909</v>
      </c>
      <c r="J11" s="74">
        <v>175891</v>
      </c>
      <c r="K11" s="72">
        <v>13937439</v>
      </c>
      <c r="L11" s="73">
        <v>13654694</v>
      </c>
      <c r="M11" s="98">
        <v>282438</v>
      </c>
      <c r="N11" s="105" t="str">
        <f t="shared" ref="N11:N16" si="0">IF(A11="","",A11)</f>
        <v>金沢</v>
      </c>
    </row>
    <row r="12" spans="1:14" ht="18" customHeight="1" x14ac:dyDescent="0.15">
      <c r="A12" s="80" t="s">
        <v>27</v>
      </c>
      <c r="B12" s="67">
        <v>3229</v>
      </c>
      <c r="C12" s="55">
        <v>1472</v>
      </c>
      <c r="D12" s="68">
        <v>1757</v>
      </c>
      <c r="E12" s="67">
        <v>5218871</v>
      </c>
      <c r="F12" s="55">
        <v>5216865</v>
      </c>
      <c r="G12" s="68">
        <v>2006</v>
      </c>
      <c r="H12" s="67">
        <v>11910</v>
      </c>
      <c r="I12" s="55">
        <v>7849</v>
      </c>
      <c r="J12" s="68">
        <v>4061</v>
      </c>
      <c r="K12" s="67">
        <v>1066312</v>
      </c>
      <c r="L12" s="55">
        <v>1037395</v>
      </c>
      <c r="M12" s="95">
        <v>28917</v>
      </c>
      <c r="N12" s="102" t="str">
        <f t="shared" si="0"/>
        <v>七尾</v>
      </c>
    </row>
    <row r="13" spans="1:14" ht="18" customHeight="1" x14ac:dyDescent="0.15">
      <c r="A13" s="80" t="s">
        <v>28</v>
      </c>
      <c r="B13" s="67">
        <v>24075</v>
      </c>
      <c r="C13" s="55">
        <v>1823</v>
      </c>
      <c r="D13" s="68">
        <v>16449</v>
      </c>
      <c r="E13" s="67">
        <v>14045529</v>
      </c>
      <c r="F13" s="55">
        <v>14035112</v>
      </c>
      <c r="G13" s="68">
        <v>10134</v>
      </c>
      <c r="H13" s="67">
        <v>57714</v>
      </c>
      <c r="I13" s="55">
        <v>7398</v>
      </c>
      <c r="J13" s="68">
        <v>48470</v>
      </c>
      <c r="K13" s="67">
        <v>4775887</v>
      </c>
      <c r="L13" s="55">
        <v>4699739</v>
      </c>
      <c r="M13" s="95">
        <v>76021</v>
      </c>
      <c r="N13" s="102" t="str">
        <f t="shared" si="0"/>
        <v>小松</v>
      </c>
    </row>
    <row r="14" spans="1:14" ht="18" customHeight="1" x14ac:dyDescent="0.15">
      <c r="A14" s="80" t="s">
        <v>29</v>
      </c>
      <c r="B14" s="67">
        <v>504</v>
      </c>
      <c r="C14" s="55">
        <v>72</v>
      </c>
      <c r="D14" s="68">
        <v>432</v>
      </c>
      <c r="E14" s="67">
        <v>1997495</v>
      </c>
      <c r="F14" s="55">
        <v>1997359</v>
      </c>
      <c r="G14" s="68">
        <v>137</v>
      </c>
      <c r="H14" s="67">
        <v>3040</v>
      </c>
      <c r="I14" s="55">
        <v>1574</v>
      </c>
      <c r="J14" s="68">
        <v>1465</v>
      </c>
      <c r="K14" s="67">
        <v>665738</v>
      </c>
      <c r="L14" s="55">
        <v>649281</v>
      </c>
      <c r="M14" s="95">
        <v>16457</v>
      </c>
      <c r="N14" s="102" t="str">
        <f t="shared" si="0"/>
        <v>輪島</v>
      </c>
    </row>
    <row r="15" spans="1:14" ht="18" customHeight="1" x14ac:dyDescent="0.15">
      <c r="A15" s="80" t="s">
        <v>30</v>
      </c>
      <c r="B15" s="67">
        <v>6720</v>
      </c>
      <c r="C15" s="55">
        <v>1878</v>
      </c>
      <c r="D15" s="68">
        <v>4204</v>
      </c>
      <c r="E15" s="67">
        <v>10167201</v>
      </c>
      <c r="F15" s="55">
        <v>10155842</v>
      </c>
      <c r="G15" s="68">
        <v>10574</v>
      </c>
      <c r="H15" s="67">
        <v>37063</v>
      </c>
      <c r="I15" s="55">
        <v>11656</v>
      </c>
      <c r="J15" s="68">
        <v>24857</v>
      </c>
      <c r="K15" s="67">
        <v>2990316</v>
      </c>
      <c r="L15" s="55">
        <v>2928036</v>
      </c>
      <c r="M15" s="95">
        <v>61992</v>
      </c>
      <c r="N15" s="102" t="str">
        <f t="shared" si="0"/>
        <v>松任</v>
      </c>
    </row>
    <row r="16" spans="1:14" s="3" customFormat="1" ht="18" customHeight="1" x14ac:dyDescent="0.15">
      <c r="A16" s="69" t="s">
        <v>38</v>
      </c>
      <c r="B16" s="70">
        <v>141306</v>
      </c>
      <c r="C16" s="56">
        <v>24418</v>
      </c>
      <c r="D16" s="71">
        <v>96665</v>
      </c>
      <c r="E16" s="70">
        <v>86203752</v>
      </c>
      <c r="F16" s="56">
        <v>86070234</v>
      </c>
      <c r="G16" s="71">
        <v>128580</v>
      </c>
      <c r="H16" s="70">
        <v>346126</v>
      </c>
      <c r="I16" s="56">
        <v>64387</v>
      </c>
      <c r="J16" s="71">
        <v>254743</v>
      </c>
      <c r="K16" s="70">
        <v>23435691</v>
      </c>
      <c r="L16" s="56">
        <v>22969145</v>
      </c>
      <c r="M16" s="96">
        <v>465825</v>
      </c>
      <c r="N16" s="103" t="str">
        <f t="shared" si="0"/>
        <v>石川県計</v>
      </c>
    </row>
    <row r="17" spans="1:14" s="6" customFormat="1" ht="18" customHeight="1" x14ac:dyDescent="0.15">
      <c r="A17" s="7"/>
      <c r="B17" s="10"/>
      <c r="C17" s="11"/>
      <c r="D17" s="12"/>
      <c r="E17" s="10"/>
      <c r="F17" s="11"/>
      <c r="G17" s="12"/>
      <c r="H17" s="10"/>
      <c r="I17" s="11"/>
      <c r="J17" s="12"/>
      <c r="K17" s="10"/>
      <c r="L17" s="11"/>
      <c r="M17" s="97"/>
      <c r="N17" s="104"/>
    </row>
    <row r="18" spans="1:14" ht="18" customHeight="1" x14ac:dyDescent="0.15">
      <c r="A18" s="81" t="s">
        <v>31</v>
      </c>
      <c r="B18" s="72">
        <v>46451</v>
      </c>
      <c r="C18" s="73">
        <v>8662</v>
      </c>
      <c r="D18" s="74">
        <v>36283</v>
      </c>
      <c r="E18" s="72">
        <v>30103597</v>
      </c>
      <c r="F18" s="73">
        <v>30064035</v>
      </c>
      <c r="G18" s="74">
        <v>38263</v>
      </c>
      <c r="H18" s="72">
        <v>119830</v>
      </c>
      <c r="I18" s="73">
        <v>24097</v>
      </c>
      <c r="J18" s="74">
        <v>94144</v>
      </c>
      <c r="K18" s="72">
        <v>6811617</v>
      </c>
      <c r="L18" s="73">
        <v>6658978</v>
      </c>
      <c r="M18" s="98">
        <v>152557</v>
      </c>
      <c r="N18" s="105" t="str">
        <f>IF(A18="","",A18)</f>
        <v>福井</v>
      </c>
    </row>
    <row r="19" spans="1:14" ht="18" customHeight="1" x14ac:dyDescent="0.15">
      <c r="A19" s="80" t="s">
        <v>32</v>
      </c>
      <c r="B19" s="67">
        <v>8898</v>
      </c>
      <c r="C19" s="55">
        <v>259</v>
      </c>
      <c r="D19" s="68">
        <v>7309</v>
      </c>
      <c r="E19" s="67">
        <v>4205120</v>
      </c>
      <c r="F19" s="55">
        <v>4193426</v>
      </c>
      <c r="G19" s="68">
        <v>11652</v>
      </c>
      <c r="H19" s="67">
        <v>34182</v>
      </c>
      <c r="I19" s="55">
        <v>7125</v>
      </c>
      <c r="J19" s="68">
        <v>25208</v>
      </c>
      <c r="K19" s="67">
        <v>1235359</v>
      </c>
      <c r="L19" s="55">
        <v>1190854</v>
      </c>
      <c r="M19" s="95">
        <v>44489</v>
      </c>
      <c r="N19" s="102" t="str">
        <f t="shared" ref="N19:N24" si="1">IF(A19="","",A19)</f>
        <v>敦賀</v>
      </c>
    </row>
    <row r="20" spans="1:14" ht="18" customHeight="1" x14ac:dyDescent="0.15">
      <c r="A20" s="80" t="s">
        <v>33</v>
      </c>
      <c r="B20" s="67">
        <v>20911</v>
      </c>
      <c r="C20" s="55">
        <v>2147</v>
      </c>
      <c r="D20" s="68">
        <v>17468</v>
      </c>
      <c r="E20" s="67">
        <v>12963229</v>
      </c>
      <c r="F20" s="55">
        <v>12956894</v>
      </c>
      <c r="G20" s="68">
        <v>6300</v>
      </c>
      <c r="H20" s="67">
        <v>70651</v>
      </c>
      <c r="I20" s="55">
        <v>14877</v>
      </c>
      <c r="J20" s="68">
        <v>52868</v>
      </c>
      <c r="K20" s="67">
        <v>2704444</v>
      </c>
      <c r="L20" s="55">
        <v>2649213</v>
      </c>
      <c r="M20" s="95">
        <v>55106</v>
      </c>
      <c r="N20" s="102" t="str">
        <f t="shared" si="1"/>
        <v>武生</v>
      </c>
    </row>
    <row r="21" spans="1:14" ht="18" customHeight="1" x14ac:dyDescent="0.15">
      <c r="A21" s="80" t="s">
        <v>34</v>
      </c>
      <c r="B21" s="67">
        <v>1819</v>
      </c>
      <c r="C21" s="55">
        <v>461</v>
      </c>
      <c r="D21" s="68">
        <v>1358</v>
      </c>
      <c r="E21" s="67">
        <v>2600952</v>
      </c>
      <c r="F21" s="55">
        <v>2596868</v>
      </c>
      <c r="G21" s="68">
        <v>4084</v>
      </c>
      <c r="H21" s="67">
        <v>7710</v>
      </c>
      <c r="I21" s="55">
        <v>3855</v>
      </c>
      <c r="J21" s="68">
        <v>3855</v>
      </c>
      <c r="K21" s="67">
        <v>873146</v>
      </c>
      <c r="L21" s="55">
        <v>856389</v>
      </c>
      <c r="M21" s="95">
        <v>16758</v>
      </c>
      <c r="N21" s="102" t="str">
        <f t="shared" si="1"/>
        <v>小浜</v>
      </c>
    </row>
    <row r="22" spans="1:14" ht="18" customHeight="1" x14ac:dyDescent="0.15">
      <c r="A22" s="80" t="s">
        <v>35</v>
      </c>
      <c r="B22" s="67">
        <v>1618</v>
      </c>
      <c r="C22" s="55">
        <v>472</v>
      </c>
      <c r="D22" s="68">
        <v>1146</v>
      </c>
      <c r="E22" s="67">
        <v>1911020</v>
      </c>
      <c r="F22" s="55">
        <v>1906148</v>
      </c>
      <c r="G22" s="68">
        <v>4872</v>
      </c>
      <c r="H22" s="67">
        <v>3807</v>
      </c>
      <c r="I22" s="55">
        <v>1969</v>
      </c>
      <c r="J22" s="68">
        <v>1066</v>
      </c>
      <c r="K22" s="67">
        <v>564882</v>
      </c>
      <c r="L22" s="55">
        <v>549363</v>
      </c>
      <c r="M22" s="95">
        <v>15519</v>
      </c>
      <c r="N22" s="102" t="str">
        <f t="shared" si="1"/>
        <v>大野</v>
      </c>
    </row>
    <row r="23" spans="1:14" ht="18" customHeight="1" x14ac:dyDescent="0.15">
      <c r="A23" s="80" t="s">
        <v>36</v>
      </c>
      <c r="B23" s="67">
        <v>14092</v>
      </c>
      <c r="C23" s="55">
        <v>2249</v>
      </c>
      <c r="D23" s="68">
        <v>10469</v>
      </c>
      <c r="E23" s="67">
        <v>9442205</v>
      </c>
      <c r="F23" s="55">
        <v>9424777</v>
      </c>
      <c r="G23" s="68">
        <v>17372</v>
      </c>
      <c r="H23" s="67">
        <v>20136</v>
      </c>
      <c r="I23" s="55">
        <v>5868</v>
      </c>
      <c r="J23" s="68">
        <v>11393</v>
      </c>
      <c r="K23" s="67">
        <v>1688428</v>
      </c>
      <c r="L23" s="55">
        <v>1649900</v>
      </c>
      <c r="M23" s="95">
        <v>38528</v>
      </c>
      <c r="N23" s="102" t="str">
        <f t="shared" si="1"/>
        <v>三国</v>
      </c>
    </row>
    <row r="24" spans="1:14" s="3" customFormat="1" ht="18" customHeight="1" x14ac:dyDescent="0.15">
      <c r="A24" s="69" t="s">
        <v>39</v>
      </c>
      <c r="B24" s="70">
        <v>93789</v>
      </c>
      <c r="C24" s="56">
        <v>14251</v>
      </c>
      <c r="D24" s="71">
        <v>74033</v>
      </c>
      <c r="E24" s="70">
        <v>61226123</v>
      </c>
      <c r="F24" s="56">
        <v>61142148</v>
      </c>
      <c r="G24" s="71">
        <v>82544</v>
      </c>
      <c r="H24" s="70">
        <v>256316</v>
      </c>
      <c r="I24" s="56">
        <v>57791</v>
      </c>
      <c r="J24" s="71">
        <v>188534</v>
      </c>
      <c r="K24" s="70">
        <v>13877877</v>
      </c>
      <c r="L24" s="56">
        <v>13554697</v>
      </c>
      <c r="M24" s="96">
        <v>322956</v>
      </c>
      <c r="N24" s="103" t="str">
        <f t="shared" si="1"/>
        <v>福井県計</v>
      </c>
    </row>
    <row r="25" spans="1:14" s="36" customFormat="1" ht="18" customHeight="1" x14ac:dyDescent="0.15">
      <c r="A25" s="32"/>
      <c r="B25" s="33"/>
      <c r="C25" s="34"/>
      <c r="D25" s="35"/>
      <c r="E25" s="33"/>
      <c r="F25" s="34"/>
      <c r="G25" s="35"/>
      <c r="H25" s="33"/>
      <c r="I25" s="34"/>
      <c r="J25" s="35"/>
      <c r="K25" s="33"/>
      <c r="L25" s="34"/>
      <c r="M25" s="99"/>
      <c r="N25" s="92"/>
    </row>
    <row r="26" spans="1:14" s="3" customFormat="1" ht="18" customHeight="1" thickBot="1" x14ac:dyDescent="0.2">
      <c r="A26" s="79" t="s">
        <v>9</v>
      </c>
      <c r="B26" s="37">
        <v>522432</v>
      </c>
      <c r="C26" s="38">
        <v>22847</v>
      </c>
      <c r="D26" s="39">
        <v>485043</v>
      </c>
      <c r="E26" s="37">
        <v>277893</v>
      </c>
      <c r="F26" s="38">
        <v>26864</v>
      </c>
      <c r="G26" s="39">
        <v>248583</v>
      </c>
      <c r="H26" s="37">
        <v>2330072</v>
      </c>
      <c r="I26" s="38">
        <v>65159</v>
      </c>
      <c r="J26" s="39">
        <v>1069004</v>
      </c>
      <c r="K26" s="37">
        <v>732620</v>
      </c>
      <c r="L26" s="38">
        <v>76451</v>
      </c>
      <c r="M26" s="39">
        <v>655809</v>
      </c>
      <c r="N26" s="84" t="s">
        <v>9</v>
      </c>
    </row>
    <row r="27" spans="1:14" s="3" customFormat="1" ht="24.75" customHeight="1" thickTop="1" thickBot="1" x14ac:dyDescent="0.2">
      <c r="A27" s="85" t="s">
        <v>14</v>
      </c>
      <c r="B27" s="40">
        <v>876923</v>
      </c>
      <c r="C27" s="41">
        <v>77281</v>
      </c>
      <c r="D27" s="42">
        <v>747638</v>
      </c>
      <c r="E27" s="40">
        <v>232868426</v>
      </c>
      <c r="F27" s="41">
        <v>232305675</v>
      </c>
      <c r="G27" s="42">
        <v>550229</v>
      </c>
      <c r="H27" s="40">
        <v>3256428</v>
      </c>
      <c r="I27" s="41">
        <v>241448</v>
      </c>
      <c r="J27" s="42">
        <v>1756547</v>
      </c>
      <c r="K27" s="40">
        <v>56115052</v>
      </c>
      <c r="L27" s="41">
        <v>54127121</v>
      </c>
      <c r="M27" s="42">
        <v>1984482</v>
      </c>
      <c r="N27" s="86" t="s">
        <v>10</v>
      </c>
    </row>
    <row r="28" spans="1:14" ht="28.5" customHeight="1" x14ac:dyDescent="0.15">
      <c r="A28" s="347" t="s">
        <v>77</v>
      </c>
      <c r="B28" s="348"/>
      <c r="C28" s="348"/>
      <c r="D28" s="348"/>
      <c r="E28" s="348"/>
      <c r="F28" s="348"/>
      <c r="G28" s="348"/>
      <c r="H28" s="348"/>
      <c r="I28" s="348"/>
      <c r="J28" s="348"/>
    </row>
  </sheetData>
  <mergeCells count="7">
    <mergeCell ref="A28:J28"/>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87" orientation="landscape" r:id="rId1"/>
  <headerFooter alignWithMargins="0">
    <oddFooter>&amp;R金沢国税局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view="pageBreakPreview" zoomScale="60" zoomScaleNormal="100" workbookViewId="0">
      <selection sqref="A1:P1"/>
    </sheetView>
  </sheetViews>
  <sheetFormatPr defaultColWidth="10.625" defaultRowHeight="11.25" x14ac:dyDescent="0.15"/>
  <cols>
    <col min="1" max="1" width="11.5" style="2" customWidth="1"/>
    <col min="2" max="10" width="10.875" style="2" customWidth="1"/>
    <col min="11" max="13" width="10.75" style="2" customWidth="1"/>
    <col min="14" max="14" width="11.5" style="5" customWidth="1"/>
    <col min="15" max="16384" width="10.625" style="2"/>
  </cols>
  <sheetData>
    <row r="1" spans="1:14" ht="12" thickBot="1" x14ac:dyDescent="0.2">
      <c r="A1" s="2" t="s">
        <v>13</v>
      </c>
    </row>
    <row r="2" spans="1:14" s="5" customFormat="1" ht="15.75" customHeight="1" x14ac:dyDescent="0.15">
      <c r="A2" s="349" t="s">
        <v>6</v>
      </c>
      <c r="B2" s="280" t="s">
        <v>43</v>
      </c>
      <c r="C2" s="281"/>
      <c r="D2" s="282"/>
      <c r="E2" s="280" t="s">
        <v>70</v>
      </c>
      <c r="F2" s="281"/>
      <c r="G2" s="282"/>
      <c r="H2" s="280" t="s">
        <v>45</v>
      </c>
      <c r="I2" s="281"/>
      <c r="J2" s="282"/>
      <c r="K2" s="280" t="s">
        <v>47</v>
      </c>
      <c r="L2" s="281"/>
      <c r="M2" s="282"/>
      <c r="N2" s="343" t="s">
        <v>12</v>
      </c>
    </row>
    <row r="3" spans="1:14" s="5" customFormat="1" ht="16.5" customHeight="1" x14ac:dyDescent="0.15">
      <c r="A3" s="350"/>
      <c r="B3" s="28" t="s">
        <v>7</v>
      </c>
      <c r="C3" s="14" t="s">
        <v>5</v>
      </c>
      <c r="D3" s="16" t="s">
        <v>8</v>
      </c>
      <c r="E3" s="28" t="s">
        <v>7</v>
      </c>
      <c r="F3" s="14" t="s">
        <v>5</v>
      </c>
      <c r="G3" s="16" t="s">
        <v>8</v>
      </c>
      <c r="H3" s="28" t="s">
        <v>7</v>
      </c>
      <c r="I3" s="14" t="s">
        <v>5</v>
      </c>
      <c r="J3" s="16" t="s">
        <v>8</v>
      </c>
      <c r="K3" s="28" t="s">
        <v>7</v>
      </c>
      <c r="L3" s="14" t="s">
        <v>5</v>
      </c>
      <c r="M3" s="16" t="s">
        <v>8</v>
      </c>
      <c r="N3" s="344"/>
    </row>
    <row r="4" spans="1:14" s="27" customFormat="1" x14ac:dyDescent="0.15">
      <c r="A4" s="64"/>
      <c r="B4" s="59" t="s">
        <v>2</v>
      </c>
      <c r="C4" s="60" t="s">
        <v>2</v>
      </c>
      <c r="D4" s="61" t="s">
        <v>2</v>
      </c>
      <c r="E4" s="59" t="s">
        <v>2</v>
      </c>
      <c r="F4" s="60" t="s">
        <v>2</v>
      </c>
      <c r="G4" s="61" t="s">
        <v>2</v>
      </c>
      <c r="H4" s="59" t="s">
        <v>2</v>
      </c>
      <c r="I4" s="60" t="s">
        <v>2</v>
      </c>
      <c r="J4" s="107" t="s">
        <v>2</v>
      </c>
      <c r="K4" s="62" t="s">
        <v>2</v>
      </c>
      <c r="L4" s="50" t="s">
        <v>2</v>
      </c>
      <c r="M4" s="63" t="s">
        <v>2</v>
      </c>
      <c r="N4" s="100"/>
    </row>
    <row r="5" spans="1:14" ht="18" customHeight="1" x14ac:dyDescent="0.15">
      <c r="A5" s="82" t="s">
        <v>22</v>
      </c>
      <c r="B5" s="65">
        <v>35560085</v>
      </c>
      <c r="C5" s="53">
        <v>35217045</v>
      </c>
      <c r="D5" s="66">
        <v>338768</v>
      </c>
      <c r="E5" s="65">
        <v>1708693</v>
      </c>
      <c r="F5" s="53">
        <v>1704161</v>
      </c>
      <c r="G5" s="66">
        <v>4532</v>
      </c>
      <c r="H5" s="65">
        <v>4617130</v>
      </c>
      <c r="I5" s="53">
        <v>4519609</v>
      </c>
      <c r="J5" s="94">
        <v>97522</v>
      </c>
      <c r="K5" s="65">
        <v>85</v>
      </c>
      <c r="L5" s="53" t="s">
        <v>101</v>
      </c>
      <c r="M5" s="66">
        <v>85</v>
      </c>
      <c r="N5" s="101" t="str">
        <f>IF(A5="","",A5)</f>
        <v>富山</v>
      </c>
    </row>
    <row r="6" spans="1:14" ht="18" customHeight="1" x14ac:dyDescent="0.15">
      <c r="A6" s="80" t="s">
        <v>23</v>
      </c>
      <c r="B6" s="65">
        <v>14496681</v>
      </c>
      <c r="C6" s="53">
        <v>14243126</v>
      </c>
      <c r="D6" s="66">
        <v>252571</v>
      </c>
      <c r="E6" s="67">
        <v>655969</v>
      </c>
      <c r="F6" s="55">
        <v>654766</v>
      </c>
      <c r="G6" s="68">
        <v>1180</v>
      </c>
      <c r="H6" s="67">
        <v>4575623</v>
      </c>
      <c r="I6" s="55">
        <v>4538846</v>
      </c>
      <c r="J6" s="95">
        <v>36777</v>
      </c>
      <c r="K6" s="67" t="s">
        <v>101</v>
      </c>
      <c r="L6" s="55" t="s">
        <v>101</v>
      </c>
      <c r="M6" s="68" t="s">
        <v>101</v>
      </c>
      <c r="N6" s="102" t="str">
        <f>IF(A6="","",A6)</f>
        <v>高岡</v>
      </c>
    </row>
    <row r="7" spans="1:14" ht="18" customHeight="1" x14ac:dyDescent="0.15">
      <c r="A7" s="80" t="s">
        <v>24</v>
      </c>
      <c r="B7" s="65">
        <v>8868866</v>
      </c>
      <c r="C7" s="53">
        <v>8748853</v>
      </c>
      <c r="D7" s="66">
        <v>120013</v>
      </c>
      <c r="E7" s="67">
        <v>394208</v>
      </c>
      <c r="F7" s="55">
        <v>393594</v>
      </c>
      <c r="G7" s="68">
        <v>614</v>
      </c>
      <c r="H7" s="67">
        <v>1244524</v>
      </c>
      <c r="I7" s="55">
        <v>1234853</v>
      </c>
      <c r="J7" s="95">
        <v>9671</v>
      </c>
      <c r="K7" s="67">
        <v>40</v>
      </c>
      <c r="L7" s="55" t="s">
        <v>101</v>
      </c>
      <c r="M7" s="68">
        <v>40</v>
      </c>
      <c r="N7" s="102" t="str">
        <f>IF(A7="","",A7)</f>
        <v>魚津</v>
      </c>
    </row>
    <row r="8" spans="1:14" ht="18" customHeight="1" x14ac:dyDescent="0.15">
      <c r="A8" s="80" t="s">
        <v>25</v>
      </c>
      <c r="B8" s="65">
        <v>7193337</v>
      </c>
      <c r="C8" s="53">
        <v>7105444</v>
      </c>
      <c r="D8" s="66">
        <v>87893</v>
      </c>
      <c r="E8" s="67">
        <v>360942</v>
      </c>
      <c r="F8" s="55">
        <v>360840</v>
      </c>
      <c r="G8" s="68">
        <v>101</v>
      </c>
      <c r="H8" s="67">
        <v>1034121</v>
      </c>
      <c r="I8" s="55">
        <v>1031371</v>
      </c>
      <c r="J8" s="95">
        <v>2751</v>
      </c>
      <c r="K8" s="67" t="s">
        <v>101</v>
      </c>
      <c r="L8" s="55" t="s">
        <v>101</v>
      </c>
      <c r="M8" s="68" t="s">
        <v>101</v>
      </c>
      <c r="N8" s="102" t="str">
        <f>IF(A8="","",A8)</f>
        <v>砺波</v>
      </c>
    </row>
    <row r="9" spans="1:14" s="3" customFormat="1" ht="18" customHeight="1" x14ac:dyDescent="0.15">
      <c r="A9" s="78" t="s">
        <v>37</v>
      </c>
      <c r="B9" s="70">
        <v>66118969</v>
      </c>
      <c r="C9" s="56">
        <v>65314468</v>
      </c>
      <c r="D9" s="71">
        <v>799244</v>
      </c>
      <c r="E9" s="70">
        <v>3119811</v>
      </c>
      <c r="F9" s="56">
        <v>3113361</v>
      </c>
      <c r="G9" s="71">
        <v>6427</v>
      </c>
      <c r="H9" s="70">
        <v>11471399</v>
      </c>
      <c r="I9" s="56">
        <v>11324679</v>
      </c>
      <c r="J9" s="96">
        <v>146720</v>
      </c>
      <c r="K9" s="70">
        <v>124</v>
      </c>
      <c r="L9" s="56" t="s">
        <v>101</v>
      </c>
      <c r="M9" s="71">
        <v>124</v>
      </c>
      <c r="N9" s="103" t="str">
        <f>IF(A9="","",A9)</f>
        <v>富山県計</v>
      </c>
    </row>
    <row r="10" spans="1:14" s="6" customFormat="1" ht="18" customHeight="1" x14ac:dyDescent="0.15">
      <c r="A10" s="7"/>
      <c r="B10" s="75"/>
      <c r="C10" s="76"/>
      <c r="D10" s="77"/>
      <c r="E10" s="75"/>
      <c r="F10" s="76"/>
      <c r="G10" s="77"/>
      <c r="H10" s="75"/>
      <c r="I10" s="76"/>
      <c r="J10" s="108"/>
      <c r="K10" s="10"/>
      <c r="L10" s="11"/>
      <c r="M10" s="12"/>
      <c r="N10" s="106"/>
    </row>
    <row r="11" spans="1:14" ht="18" customHeight="1" x14ac:dyDescent="0.15">
      <c r="A11" s="81" t="s">
        <v>26</v>
      </c>
      <c r="B11" s="72">
        <v>37241891</v>
      </c>
      <c r="C11" s="73">
        <v>36680578</v>
      </c>
      <c r="D11" s="74">
        <v>560934</v>
      </c>
      <c r="E11" s="72">
        <v>1735269</v>
      </c>
      <c r="F11" s="73">
        <v>1728905</v>
      </c>
      <c r="G11" s="74">
        <v>6364</v>
      </c>
      <c r="H11" s="72">
        <v>8890151</v>
      </c>
      <c r="I11" s="73">
        <v>8800607</v>
      </c>
      <c r="J11" s="98">
        <v>89544</v>
      </c>
      <c r="K11" s="72">
        <v>3792</v>
      </c>
      <c r="L11" s="73">
        <v>91</v>
      </c>
      <c r="M11" s="74">
        <v>2936</v>
      </c>
      <c r="N11" s="105" t="str">
        <f t="shared" ref="N11:N16" si="0">IF(A11="","",A11)</f>
        <v>金沢</v>
      </c>
    </row>
    <row r="12" spans="1:14" ht="18" customHeight="1" x14ac:dyDescent="0.15">
      <c r="A12" s="80" t="s">
        <v>27</v>
      </c>
      <c r="B12" s="65">
        <v>2695289</v>
      </c>
      <c r="C12" s="53">
        <v>2687590</v>
      </c>
      <c r="D12" s="66">
        <v>7699</v>
      </c>
      <c r="E12" s="67">
        <v>120605</v>
      </c>
      <c r="F12" s="55">
        <v>120552</v>
      </c>
      <c r="G12" s="68">
        <v>53</v>
      </c>
      <c r="H12" s="67">
        <v>848919</v>
      </c>
      <c r="I12" s="55">
        <v>793705</v>
      </c>
      <c r="J12" s="95">
        <v>55215</v>
      </c>
      <c r="K12" s="67" t="s">
        <v>101</v>
      </c>
      <c r="L12" s="55" t="s">
        <v>101</v>
      </c>
      <c r="M12" s="68" t="s">
        <v>101</v>
      </c>
      <c r="N12" s="102" t="str">
        <f t="shared" si="0"/>
        <v>七尾</v>
      </c>
    </row>
    <row r="13" spans="1:14" ht="18" customHeight="1" x14ac:dyDescent="0.15">
      <c r="A13" s="80" t="s">
        <v>28</v>
      </c>
      <c r="B13" s="65">
        <v>11287460</v>
      </c>
      <c r="C13" s="53">
        <v>11212496</v>
      </c>
      <c r="D13" s="66">
        <v>73426</v>
      </c>
      <c r="E13" s="67">
        <v>511091</v>
      </c>
      <c r="F13" s="55">
        <v>509239</v>
      </c>
      <c r="G13" s="68">
        <v>1850</v>
      </c>
      <c r="H13" s="67">
        <v>1866656</v>
      </c>
      <c r="I13" s="55">
        <v>1509436</v>
      </c>
      <c r="J13" s="95">
        <v>357221</v>
      </c>
      <c r="K13" s="67">
        <v>95</v>
      </c>
      <c r="L13" s="55" t="s">
        <v>101</v>
      </c>
      <c r="M13" s="68">
        <v>95</v>
      </c>
      <c r="N13" s="102" t="str">
        <f t="shared" si="0"/>
        <v>小松</v>
      </c>
    </row>
    <row r="14" spans="1:14" ht="18" customHeight="1" x14ac:dyDescent="0.15">
      <c r="A14" s="80" t="s">
        <v>29</v>
      </c>
      <c r="B14" s="65">
        <v>661120</v>
      </c>
      <c r="C14" s="53">
        <v>659737</v>
      </c>
      <c r="D14" s="66">
        <v>1383</v>
      </c>
      <c r="E14" s="67">
        <v>29083</v>
      </c>
      <c r="F14" s="55">
        <v>29043</v>
      </c>
      <c r="G14" s="68">
        <v>41</v>
      </c>
      <c r="H14" s="67">
        <v>720754</v>
      </c>
      <c r="I14" s="55">
        <v>552374</v>
      </c>
      <c r="J14" s="95">
        <v>168379</v>
      </c>
      <c r="K14" s="67" t="s">
        <v>101</v>
      </c>
      <c r="L14" s="55" t="s">
        <v>101</v>
      </c>
      <c r="M14" s="68" t="s">
        <v>101</v>
      </c>
      <c r="N14" s="102" t="str">
        <f t="shared" si="0"/>
        <v>輪島</v>
      </c>
    </row>
    <row r="15" spans="1:14" ht="18" customHeight="1" x14ac:dyDescent="0.15">
      <c r="A15" s="80" t="s">
        <v>30</v>
      </c>
      <c r="B15" s="65">
        <v>12488700</v>
      </c>
      <c r="C15" s="53">
        <v>11723929</v>
      </c>
      <c r="D15" s="66">
        <v>764379</v>
      </c>
      <c r="E15" s="67">
        <v>557847</v>
      </c>
      <c r="F15" s="55">
        <v>557627</v>
      </c>
      <c r="G15" s="68">
        <v>208</v>
      </c>
      <c r="H15" s="67">
        <v>1366431</v>
      </c>
      <c r="I15" s="55">
        <v>1340019</v>
      </c>
      <c r="J15" s="95">
        <v>26412</v>
      </c>
      <c r="K15" s="67" t="s">
        <v>101</v>
      </c>
      <c r="L15" s="55" t="s">
        <v>101</v>
      </c>
      <c r="M15" s="68" t="s">
        <v>101</v>
      </c>
      <c r="N15" s="102" t="str">
        <f t="shared" si="0"/>
        <v>松任</v>
      </c>
    </row>
    <row r="16" spans="1:14" s="3" customFormat="1" ht="18" customHeight="1" x14ac:dyDescent="0.15">
      <c r="A16" s="78" t="s">
        <v>38</v>
      </c>
      <c r="B16" s="70">
        <v>64374460</v>
      </c>
      <c r="C16" s="56">
        <v>62964330</v>
      </c>
      <c r="D16" s="71">
        <v>1407822</v>
      </c>
      <c r="E16" s="70">
        <v>2953895</v>
      </c>
      <c r="F16" s="56">
        <v>2945366</v>
      </c>
      <c r="G16" s="71">
        <v>8515</v>
      </c>
      <c r="H16" s="70">
        <v>13692911</v>
      </c>
      <c r="I16" s="56">
        <v>12996141</v>
      </c>
      <c r="J16" s="96">
        <v>696770</v>
      </c>
      <c r="K16" s="70">
        <v>3887</v>
      </c>
      <c r="L16" s="56">
        <v>91</v>
      </c>
      <c r="M16" s="71">
        <v>3031</v>
      </c>
      <c r="N16" s="103" t="str">
        <f t="shared" si="0"/>
        <v>石川県計</v>
      </c>
    </row>
    <row r="17" spans="1:14" s="6" customFormat="1" ht="18" customHeight="1" x14ac:dyDescent="0.15">
      <c r="A17" s="7"/>
      <c r="B17" s="75"/>
      <c r="C17" s="76"/>
      <c r="D17" s="77"/>
      <c r="E17" s="75"/>
      <c r="F17" s="76"/>
      <c r="G17" s="77"/>
      <c r="H17" s="75"/>
      <c r="I17" s="76"/>
      <c r="J17" s="108"/>
      <c r="K17" s="10"/>
      <c r="L17" s="11"/>
      <c r="M17" s="12"/>
      <c r="N17" s="106"/>
    </row>
    <row r="18" spans="1:14" ht="18" customHeight="1" x14ac:dyDescent="0.15">
      <c r="A18" s="81" t="s">
        <v>31</v>
      </c>
      <c r="B18" s="72">
        <v>26338770</v>
      </c>
      <c r="C18" s="73">
        <v>26234889</v>
      </c>
      <c r="D18" s="74">
        <v>103574</v>
      </c>
      <c r="E18" s="72">
        <v>1241979</v>
      </c>
      <c r="F18" s="73">
        <v>1239309</v>
      </c>
      <c r="G18" s="74">
        <v>2670</v>
      </c>
      <c r="H18" s="72">
        <v>4051496</v>
      </c>
      <c r="I18" s="73">
        <v>3680739</v>
      </c>
      <c r="J18" s="98">
        <v>370757</v>
      </c>
      <c r="K18" s="72">
        <v>1270</v>
      </c>
      <c r="L18" s="73">
        <v>289</v>
      </c>
      <c r="M18" s="74">
        <v>981</v>
      </c>
      <c r="N18" s="105" t="str">
        <f>IF(A18="","",A18)</f>
        <v>福井</v>
      </c>
    </row>
    <row r="19" spans="1:14" ht="18" customHeight="1" x14ac:dyDescent="0.15">
      <c r="A19" s="80" t="s">
        <v>32</v>
      </c>
      <c r="B19" s="65">
        <v>3643064</v>
      </c>
      <c r="C19" s="53">
        <v>3603992</v>
      </c>
      <c r="D19" s="66">
        <v>39072</v>
      </c>
      <c r="E19" s="67">
        <v>159437</v>
      </c>
      <c r="F19" s="55">
        <v>159188</v>
      </c>
      <c r="G19" s="68">
        <v>249</v>
      </c>
      <c r="H19" s="67">
        <v>780866</v>
      </c>
      <c r="I19" s="55">
        <v>777425</v>
      </c>
      <c r="J19" s="95">
        <v>3441</v>
      </c>
      <c r="K19" s="67" t="s">
        <v>101</v>
      </c>
      <c r="L19" s="55" t="s">
        <v>101</v>
      </c>
      <c r="M19" s="68" t="s">
        <v>101</v>
      </c>
      <c r="N19" s="102" t="str">
        <f t="shared" ref="N19:N24" si="1">IF(A19="","",A19)</f>
        <v>敦賀</v>
      </c>
    </row>
    <row r="20" spans="1:14" ht="18" customHeight="1" x14ac:dyDescent="0.15">
      <c r="A20" s="80" t="s">
        <v>33</v>
      </c>
      <c r="B20" s="65">
        <v>8185980</v>
      </c>
      <c r="C20" s="53">
        <v>8172791</v>
      </c>
      <c r="D20" s="66">
        <v>13189</v>
      </c>
      <c r="E20" s="67">
        <v>368269</v>
      </c>
      <c r="F20" s="55">
        <v>367901</v>
      </c>
      <c r="G20" s="68">
        <v>368</v>
      </c>
      <c r="H20" s="67">
        <v>1731359</v>
      </c>
      <c r="I20" s="55">
        <v>1658263</v>
      </c>
      <c r="J20" s="95">
        <v>71658</v>
      </c>
      <c r="K20" s="67" t="s">
        <v>101</v>
      </c>
      <c r="L20" s="55" t="s">
        <v>101</v>
      </c>
      <c r="M20" s="68" t="s">
        <v>101</v>
      </c>
      <c r="N20" s="102" t="str">
        <f t="shared" si="1"/>
        <v>武生</v>
      </c>
    </row>
    <row r="21" spans="1:14" ht="18" customHeight="1" x14ac:dyDescent="0.15">
      <c r="A21" s="80" t="s">
        <v>34</v>
      </c>
      <c r="B21" s="65">
        <v>961865</v>
      </c>
      <c r="C21" s="53">
        <v>960108</v>
      </c>
      <c r="D21" s="66">
        <v>1757</v>
      </c>
      <c r="E21" s="67">
        <v>43166</v>
      </c>
      <c r="F21" s="55">
        <v>43140</v>
      </c>
      <c r="G21" s="68">
        <v>26</v>
      </c>
      <c r="H21" s="67">
        <v>582469</v>
      </c>
      <c r="I21" s="55">
        <v>581404</v>
      </c>
      <c r="J21" s="95">
        <v>1064</v>
      </c>
      <c r="K21" s="67" t="s">
        <v>101</v>
      </c>
      <c r="L21" s="55" t="s">
        <v>101</v>
      </c>
      <c r="M21" s="68" t="s">
        <v>101</v>
      </c>
      <c r="N21" s="102" t="str">
        <f t="shared" si="1"/>
        <v>小浜</v>
      </c>
    </row>
    <row r="22" spans="1:14" ht="18" customHeight="1" x14ac:dyDescent="0.15">
      <c r="A22" s="80" t="s">
        <v>35</v>
      </c>
      <c r="B22" s="65">
        <v>1005421</v>
      </c>
      <c r="C22" s="53">
        <v>1002234</v>
      </c>
      <c r="D22" s="66">
        <v>3187</v>
      </c>
      <c r="E22" s="67">
        <v>47647</v>
      </c>
      <c r="F22" s="55">
        <v>47523</v>
      </c>
      <c r="G22" s="68">
        <v>124</v>
      </c>
      <c r="H22" s="67">
        <v>409565</v>
      </c>
      <c r="I22" s="55">
        <v>394277</v>
      </c>
      <c r="J22" s="95">
        <v>15289</v>
      </c>
      <c r="K22" s="67" t="s">
        <v>101</v>
      </c>
      <c r="L22" s="55" t="s">
        <v>101</v>
      </c>
      <c r="M22" s="68" t="s">
        <v>101</v>
      </c>
      <c r="N22" s="102" t="str">
        <f t="shared" si="1"/>
        <v>大野</v>
      </c>
    </row>
    <row r="23" spans="1:14" ht="18" customHeight="1" x14ac:dyDescent="0.15">
      <c r="A23" s="80" t="s">
        <v>36</v>
      </c>
      <c r="B23" s="65">
        <v>8415959</v>
      </c>
      <c r="C23" s="53">
        <v>8411898</v>
      </c>
      <c r="D23" s="66">
        <v>3591</v>
      </c>
      <c r="E23" s="67">
        <v>370609</v>
      </c>
      <c r="F23" s="55">
        <v>370483</v>
      </c>
      <c r="G23" s="68">
        <v>126</v>
      </c>
      <c r="H23" s="67">
        <v>738727</v>
      </c>
      <c r="I23" s="55">
        <v>733738</v>
      </c>
      <c r="J23" s="95">
        <v>4988</v>
      </c>
      <c r="K23" s="67" t="s">
        <v>101</v>
      </c>
      <c r="L23" s="55" t="s">
        <v>101</v>
      </c>
      <c r="M23" s="68" t="s">
        <v>101</v>
      </c>
      <c r="N23" s="102" t="str">
        <f t="shared" si="1"/>
        <v>三国</v>
      </c>
    </row>
    <row r="24" spans="1:14" s="3" customFormat="1" ht="18" customHeight="1" x14ac:dyDescent="0.15">
      <c r="A24" s="78" t="s">
        <v>39</v>
      </c>
      <c r="B24" s="70">
        <v>48551059</v>
      </c>
      <c r="C24" s="56">
        <v>48385911</v>
      </c>
      <c r="D24" s="71">
        <v>164370</v>
      </c>
      <c r="E24" s="70">
        <v>2231106</v>
      </c>
      <c r="F24" s="56">
        <v>2227544</v>
      </c>
      <c r="G24" s="71">
        <v>3563</v>
      </c>
      <c r="H24" s="70">
        <v>8294481</v>
      </c>
      <c r="I24" s="56">
        <v>7825847</v>
      </c>
      <c r="J24" s="96">
        <v>467197</v>
      </c>
      <c r="K24" s="70">
        <v>1270</v>
      </c>
      <c r="L24" s="56">
        <v>289</v>
      </c>
      <c r="M24" s="71">
        <v>981</v>
      </c>
      <c r="N24" s="103" t="str">
        <f t="shared" si="1"/>
        <v>福井県計</v>
      </c>
    </row>
    <row r="25" spans="1:14" s="6" customFormat="1" ht="18" customHeight="1" x14ac:dyDescent="0.15">
      <c r="A25" s="7"/>
      <c r="B25" s="75"/>
      <c r="C25" s="76"/>
      <c r="D25" s="77"/>
      <c r="E25" s="75"/>
      <c r="F25" s="76"/>
      <c r="G25" s="77"/>
      <c r="H25" s="75"/>
      <c r="I25" s="76"/>
      <c r="J25" s="108"/>
      <c r="K25" s="46"/>
      <c r="L25" s="47"/>
      <c r="M25" s="48"/>
      <c r="N25" s="109"/>
    </row>
    <row r="26" spans="1:14" s="3" customFormat="1" ht="18" customHeight="1" thickBot="1" x14ac:dyDescent="0.2">
      <c r="A26" s="79" t="s">
        <v>9</v>
      </c>
      <c r="B26" s="43">
        <v>1576566</v>
      </c>
      <c r="C26" s="44">
        <v>172550</v>
      </c>
      <c r="D26" s="45">
        <v>1384658</v>
      </c>
      <c r="E26" s="43">
        <v>13966</v>
      </c>
      <c r="F26" s="44">
        <v>6660</v>
      </c>
      <c r="G26" s="45">
        <v>7307</v>
      </c>
      <c r="H26" s="43">
        <v>508286</v>
      </c>
      <c r="I26" s="44">
        <v>5214</v>
      </c>
      <c r="J26" s="45">
        <v>499210</v>
      </c>
      <c r="K26" s="43">
        <v>10431</v>
      </c>
      <c r="L26" s="44">
        <v>63</v>
      </c>
      <c r="M26" s="45">
        <v>6329</v>
      </c>
      <c r="N26" s="87" t="s">
        <v>9</v>
      </c>
    </row>
    <row r="27" spans="1:14" s="3" customFormat="1" ht="18" customHeight="1" thickTop="1" thickBot="1" x14ac:dyDescent="0.2">
      <c r="A27" s="88" t="s">
        <v>14</v>
      </c>
      <c r="B27" s="29">
        <v>180621054</v>
      </c>
      <c r="C27" s="22">
        <v>176837260</v>
      </c>
      <c r="D27" s="30">
        <v>3756093</v>
      </c>
      <c r="E27" s="29">
        <v>8318779</v>
      </c>
      <c r="F27" s="22">
        <v>8292930</v>
      </c>
      <c r="G27" s="30">
        <v>25812</v>
      </c>
      <c r="H27" s="31">
        <v>33967077</v>
      </c>
      <c r="I27" s="22">
        <v>32151880</v>
      </c>
      <c r="J27" s="21">
        <v>1809897</v>
      </c>
      <c r="K27" s="29">
        <v>15713</v>
      </c>
      <c r="L27" s="22">
        <v>444</v>
      </c>
      <c r="M27" s="30">
        <v>10464</v>
      </c>
      <c r="N27" s="89"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83" orientation="landscape" r:id="rId1"/>
  <headerFooter alignWithMargins="0">
    <oddFooter>&amp;R金沢国税局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abSelected="1" zoomScaleNormal="100" workbookViewId="0">
      <selection sqref="A1:P1"/>
    </sheetView>
  </sheetViews>
  <sheetFormatPr defaultColWidth="5.875" defaultRowHeight="11.25" x14ac:dyDescent="0.15"/>
  <cols>
    <col min="1" max="4" width="12" style="2" customWidth="1"/>
    <col min="5" max="7" width="11.375" style="2" customWidth="1"/>
    <col min="8" max="10" width="10.25" style="2" customWidth="1"/>
    <col min="11" max="13" width="11.875" style="2" customWidth="1"/>
    <col min="14" max="14" width="11.875" style="5" customWidth="1"/>
    <col min="15" max="16" width="8.25" style="2" bestFit="1" customWidth="1"/>
    <col min="17" max="16384" width="5.875" style="2"/>
  </cols>
  <sheetData>
    <row r="1" spans="1:14" ht="12" thickBot="1" x14ac:dyDescent="0.2">
      <c r="A1" s="2" t="s">
        <v>13</v>
      </c>
    </row>
    <row r="2" spans="1:14" s="5" customFormat="1" ht="15" customHeight="1" x14ac:dyDescent="0.15">
      <c r="A2" s="349" t="s">
        <v>6</v>
      </c>
      <c r="B2" s="280" t="s">
        <v>64</v>
      </c>
      <c r="C2" s="281"/>
      <c r="D2" s="282"/>
      <c r="E2" s="280" t="s">
        <v>48</v>
      </c>
      <c r="F2" s="281"/>
      <c r="G2" s="282"/>
      <c r="H2" s="280" t="s">
        <v>65</v>
      </c>
      <c r="I2" s="281"/>
      <c r="J2" s="282"/>
      <c r="K2" s="280" t="s">
        <v>67</v>
      </c>
      <c r="L2" s="281"/>
      <c r="M2" s="282"/>
      <c r="N2" s="343" t="s">
        <v>12</v>
      </c>
    </row>
    <row r="3" spans="1:14" s="5" customFormat="1" ht="16.5" customHeight="1" x14ac:dyDescent="0.15">
      <c r="A3" s="350"/>
      <c r="B3" s="28" t="s">
        <v>7</v>
      </c>
      <c r="C3" s="14" t="s">
        <v>5</v>
      </c>
      <c r="D3" s="16" t="s">
        <v>8</v>
      </c>
      <c r="E3" s="28" t="s">
        <v>7</v>
      </c>
      <c r="F3" s="14" t="s">
        <v>5</v>
      </c>
      <c r="G3" s="16" t="s">
        <v>8</v>
      </c>
      <c r="H3" s="28" t="s">
        <v>7</v>
      </c>
      <c r="I3" s="14" t="s">
        <v>5</v>
      </c>
      <c r="J3" s="16" t="s">
        <v>8</v>
      </c>
      <c r="K3" s="28" t="s">
        <v>7</v>
      </c>
      <c r="L3" s="14" t="s">
        <v>5</v>
      </c>
      <c r="M3" s="16" t="s">
        <v>8</v>
      </c>
      <c r="N3" s="344"/>
    </row>
    <row r="4" spans="1:14" x14ac:dyDescent="0.15">
      <c r="A4" s="64"/>
      <c r="B4" s="62" t="s">
        <v>2</v>
      </c>
      <c r="C4" s="50" t="s">
        <v>2</v>
      </c>
      <c r="D4" s="63" t="s">
        <v>2</v>
      </c>
      <c r="E4" s="62" t="s">
        <v>2</v>
      </c>
      <c r="F4" s="50" t="s">
        <v>2</v>
      </c>
      <c r="G4" s="63" t="s">
        <v>2</v>
      </c>
      <c r="H4" s="62" t="s">
        <v>2</v>
      </c>
      <c r="I4" s="50" t="s">
        <v>2</v>
      </c>
      <c r="J4" s="93" t="s">
        <v>2</v>
      </c>
      <c r="K4" s="62" t="s">
        <v>2</v>
      </c>
      <c r="L4" s="50" t="s">
        <v>2</v>
      </c>
      <c r="M4" s="63" t="s">
        <v>2</v>
      </c>
      <c r="N4" s="100"/>
    </row>
    <row r="5" spans="1:14" ht="18" customHeight="1" x14ac:dyDescent="0.15">
      <c r="A5" s="82" t="s">
        <v>22</v>
      </c>
      <c r="B5" s="65">
        <v>80891326</v>
      </c>
      <c r="C5" s="53">
        <v>79192997</v>
      </c>
      <c r="D5" s="66">
        <v>1669142</v>
      </c>
      <c r="E5" s="65">
        <v>63025</v>
      </c>
      <c r="F5" s="53">
        <v>63025</v>
      </c>
      <c r="G5" s="66" t="s">
        <v>101</v>
      </c>
      <c r="H5" s="65">
        <v>468</v>
      </c>
      <c r="I5" s="53">
        <v>468</v>
      </c>
      <c r="J5" s="94" t="s">
        <v>101</v>
      </c>
      <c r="K5" s="65" t="s">
        <v>192</v>
      </c>
      <c r="L5" s="53" t="s">
        <v>192</v>
      </c>
      <c r="M5" s="66" t="s">
        <v>192</v>
      </c>
      <c r="N5" s="101" t="str">
        <f>IF(A5="","",A5)</f>
        <v>富山</v>
      </c>
    </row>
    <row r="6" spans="1:14" ht="18" customHeight="1" x14ac:dyDescent="0.15">
      <c r="A6" s="80" t="s">
        <v>23</v>
      </c>
      <c r="B6" s="67">
        <v>43973469</v>
      </c>
      <c r="C6" s="55">
        <v>42787852</v>
      </c>
      <c r="D6" s="68">
        <v>1157822</v>
      </c>
      <c r="E6" s="67">
        <v>17325</v>
      </c>
      <c r="F6" s="55">
        <v>17325</v>
      </c>
      <c r="G6" s="68" t="s">
        <v>101</v>
      </c>
      <c r="H6" s="67">
        <v>371</v>
      </c>
      <c r="I6" s="55">
        <v>371</v>
      </c>
      <c r="J6" s="95" t="s">
        <v>101</v>
      </c>
      <c r="K6" s="67" t="s">
        <v>101</v>
      </c>
      <c r="L6" s="55" t="s">
        <v>101</v>
      </c>
      <c r="M6" s="68" t="s">
        <v>101</v>
      </c>
      <c r="N6" s="102" t="str">
        <f>IF(A6="","",A6)</f>
        <v>高岡</v>
      </c>
    </row>
    <row r="7" spans="1:14" ht="18" customHeight="1" x14ac:dyDescent="0.15">
      <c r="A7" s="80" t="s">
        <v>24</v>
      </c>
      <c r="B7" s="67">
        <v>20217228</v>
      </c>
      <c r="C7" s="55">
        <v>19643708</v>
      </c>
      <c r="D7" s="68">
        <v>567984</v>
      </c>
      <c r="E7" s="67">
        <v>227866</v>
      </c>
      <c r="F7" s="55">
        <v>227671</v>
      </c>
      <c r="G7" s="68">
        <v>194</v>
      </c>
      <c r="H7" s="67">
        <v>226</v>
      </c>
      <c r="I7" s="55">
        <v>226</v>
      </c>
      <c r="J7" s="95" t="s">
        <v>101</v>
      </c>
      <c r="K7" s="67" t="s">
        <v>101</v>
      </c>
      <c r="L7" s="55" t="s">
        <v>101</v>
      </c>
      <c r="M7" s="68" t="s">
        <v>101</v>
      </c>
      <c r="N7" s="102" t="str">
        <f>IF(A7="","",A7)</f>
        <v>魚津</v>
      </c>
    </row>
    <row r="8" spans="1:14" ht="18" customHeight="1" x14ac:dyDescent="0.15">
      <c r="A8" s="80" t="s">
        <v>25</v>
      </c>
      <c r="B8" s="67">
        <v>16028031</v>
      </c>
      <c r="C8" s="55">
        <v>15719838</v>
      </c>
      <c r="D8" s="68">
        <v>307051</v>
      </c>
      <c r="E8" s="67">
        <v>374864</v>
      </c>
      <c r="F8" s="55">
        <v>374864</v>
      </c>
      <c r="G8" s="68" t="s">
        <v>101</v>
      </c>
      <c r="H8" s="67">
        <v>138</v>
      </c>
      <c r="I8" s="55">
        <v>138</v>
      </c>
      <c r="J8" s="95" t="s">
        <v>101</v>
      </c>
      <c r="K8" s="67" t="s">
        <v>101</v>
      </c>
      <c r="L8" s="55" t="s">
        <v>101</v>
      </c>
      <c r="M8" s="68" t="s">
        <v>101</v>
      </c>
      <c r="N8" s="102" t="str">
        <f>IF(A8="","",A8)</f>
        <v>砺波</v>
      </c>
    </row>
    <row r="9" spans="1:14" s="3" customFormat="1" ht="18" customHeight="1" x14ac:dyDescent="0.15">
      <c r="A9" s="69" t="s">
        <v>37</v>
      </c>
      <c r="B9" s="70">
        <v>161110053</v>
      </c>
      <c r="C9" s="56">
        <v>157344394</v>
      </c>
      <c r="D9" s="71">
        <v>3702000</v>
      </c>
      <c r="E9" s="70">
        <v>683080</v>
      </c>
      <c r="F9" s="56">
        <v>682885</v>
      </c>
      <c r="G9" s="71">
        <v>194</v>
      </c>
      <c r="H9" s="70">
        <v>1204</v>
      </c>
      <c r="I9" s="56">
        <v>1204</v>
      </c>
      <c r="J9" s="96" t="s">
        <v>101</v>
      </c>
      <c r="K9" s="272" t="s">
        <v>195</v>
      </c>
      <c r="L9" s="273" t="s">
        <v>192</v>
      </c>
      <c r="M9" s="274" t="s">
        <v>192</v>
      </c>
      <c r="N9" s="103" t="str">
        <f>A9</f>
        <v>富山県計</v>
      </c>
    </row>
    <row r="10" spans="1:14" s="6" customFormat="1" ht="18" customHeight="1" x14ac:dyDescent="0.15">
      <c r="A10" s="7"/>
      <c r="B10" s="10"/>
      <c r="C10" s="11"/>
      <c r="D10" s="12"/>
      <c r="E10" s="10"/>
      <c r="F10" s="11"/>
      <c r="G10" s="12"/>
      <c r="H10" s="10"/>
      <c r="I10" s="11"/>
      <c r="J10" s="97"/>
      <c r="K10" s="10"/>
      <c r="L10" s="11"/>
      <c r="M10" s="12"/>
      <c r="N10" s="104"/>
    </row>
    <row r="11" spans="1:14" ht="18" customHeight="1" x14ac:dyDescent="0.15">
      <c r="A11" s="81" t="s">
        <v>26</v>
      </c>
      <c r="B11" s="72">
        <v>87570104</v>
      </c>
      <c r="C11" s="73">
        <v>85865232</v>
      </c>
      <c r="D11" s="74">
        <v>1658906</v>
      </c>
      <c r="E11" s="72">
        <v>269062</v>
      </c>
      <c r="F11" s="73">
        <v>268544</v>
      </c>
      <c r="G11" s="74">
        <v>518</v>
      </c>
      <c r="H11" s="72">
        <v>11019226</v>
      </c>
      <c r="I11" s="73">
        <v>11019226</v>
      </c>
      <c r="J11" s="98" t="s">
        <v>101</v>
      </c>
      <c r="K11" s="72" t="s">
        <v>101</v>
      </c>
      <c r="L11" s="73" t="s">
        <v>101</v>
      </c>
      <c r="M11" s="74" t="s">
        <v>101</v>
      </c>
      <c r="N11" s="105" t="str">
        <f>IF(A11="","",A11)</f>
        <v>金沢</v>
      </c>
    </row>
    <row r="12" spans="1:14" ht="18" customHeight="1" x14ac:dyDescent="0.15">
      <c r="A12" s="80" t="s">
        <v>27</v>
      </c>
      <c r="B12" s="67">
        <v>10755278</v>
      </c>
      <c r="C12" s="55">
        <v>10597655</v>
      </c>
      <c r="D12" s="68">
        <v>157624</v>
      </c>
      <c r="E12" s="67">
        <v>14408</v>
      </c>
      <c r="F12" s="55">
        <v>14386</v>
      </c>
      <c r="G12" s="68">
        <v>22</v>
      </c>
      <c r="H12" s="67">
        <v>148</v>
      </c>
      <c r="I12" s="55">
        <v>148</v>
      </c>
      <c r="J12" s="95" t="s">
        <v>101</v>
      </c>
      <c r="K12" s="67" t="s">
        <v>192</v>
      </c>
      <c r="L12" s="55" t="s">
        <v>192</v>
      </c>
      <c r="M12" s="68" t="s">
        <v>195</v>
      </c>
      <c r="N12" s="102" t="str">
        <f>IF(A12="","",A12)</f>
        <v>七尾</v>
      </c>
    </row>
    <row r="13" spans="1:14" ht="18" customHeight="1" x14ac:dyDescent="0.15">
      <c r="A13" s="80" t="s">
        <v>28</v>
      </c>
      <c r="B13" s="67">
        <v>27501502</v>
      </c>
      <c r="C13" s="55">
        <v>26622229</v>
      </c>
      <c r="D13" s="68">
        <v>868014</v>
      </c>
      <c r="E13" s="67">
        <v>108752</v>
      </c>
      <c r="F13" s="55">
        <v>108752</v>
      </c>
      <c r="G13" s="68">
        <v>0</v>
      </c>
      <c r="H13" s="67">
        <v>236</v>
      </c>
      <c r="I13" s="55">
        <v>236</v>
      </c>
      <c r="J13" s="95" t="s">
        <v>101</v>
      </c>
      <c r="K13" s="67" t="s">
        <v>101</v>
      </c>
      <c r="L13" s="55" t="s">
        <v>101</v>
      </c>
      <c r="M13" s="68" t="s">
        <v>101</v>
      </c>
      <c r="N13" s="102" t="str">
        <f>IF(A13="","",A13)</f>
        <v>小松</v>
      </c>
    </row>
    <row r="14" spans="1:14" ht="18" customHeight="1" x14ac:dyDescent="0.15">
      <c r="A14" s="80" t="s">
        <v>29</v>
      </c>
      <c r="B14" s="67">
        <v>3654176</v>
      </c>
      <c r="C14" s="55">
        <v>3546672</v>
      </c>
      <c r="D14" s="68">
        <v>106657</v>
      </c>
      <c r="E14" s="67">
        <v>114821</v>
      </c>
      <c r="F14" s="55">
        <v>114821</v>
      </c>
      <c r="G14" s="68" t="s">
        <v>101</v>
      </c>
      <c r="H14" s="67">
        <v>67</v>
      </c>
      <c r="I14" s="55">
        <v>67</v>
      </c>
      <c r="J14" s="95" t="s">
        <v>101</v>
      </c>
      <c r="K14" s="67" t="s">
        <v>101</v>
      </c>
      <c r="L14" s="55" t="s">
        <v>101</v>
      </c>
      <c r="M14" s="68" t="s">
        <v>101</v>
      </c>
      <c r="N14" s="102" t="str">
        <f>IF(A14="","",A14)</f>
        <v>輪島</v>
      </c>
    </row>
    <row r="15" spans="1:14" ht="18" customHeight="1" x14ac:dyDescent="0.15">
      <c r="A15" s="80" t="s">
        <v>30</v>
      </c>
      <c r="B15" s="67">
        <v>21639692</v>
      </c>
      <c r="C15" s="55">
        <v>21189838</v>
      </c>
      <c r="D15" s="68">
        <v>436320</v>
      </c>
      <c r="E15" s="67">
        <v>270836</v>
      </c>
      <c r="F15" s="55">
        <v>270836</v>
      </c>
      <c r="G15" s="68" t="s">
        <v>101</v>
      </c>
      <c r="H15" s="67">
        <v>195</v>
      </c>
      <c r="I15" s="55">
        <v>195</v>
      </c>
      <c r="J15" s="95" t="s">
        <v>101</v>
      </c>
      <c r="K15" s="67" t="s">
        <v>101</v>
      </c>
      <c r="L15" s="55" t="s">
        <v>101</v>
      </c>
      <c r="M15" s="68" t="s">
        <v>101</v>
      </c>
      <c r="N15" s="102" t="str">
        <f>IF(A15="","",A15)</f>
        <v>松任</v>
      </c>
    </row>
    <row r="16" spans="1:14" s="3" customFormat="1" ht="18" customHeight="1" x14ac:dyDescent="0.15">
      <c r="A16" s="69" t="s">
        <v>38</v>
      </c>
      <c r="B16" s="70">
        <v>151120752</v>
      </c>
      <c r="C16" s="56">
        <v>147821625</v>
      </c>
      <c r="D16" s="71">
        <v>3227520</v>
      </c>
      <c r="E16" s="70">
        <v>777878</v>
      </c>
      <c r="F16" s="56">
        <v>777338</v>
      </c>
      <c r="G16" s="71">
        <v>540</v>
      </c>
      <c r="H16" s="70">
        <v>11019871</v>
      </c>
      <c r="I16" s="56">
        <v>11019871</v>
      </c>
      <c r="J16" s="96" t="s">
        <v>101</v>
      </c>
      <c r="K16" s="272" t="s">
        <v>198</v>
      </c>
      <c r="L16" s="273" t="s">
        <v>192</v>
      </c>
      <c r="M16" s="274" t="s">
        <v>192</v>
      </c>
      <c r="N16" s="103" t="str">
        <f>A16</f>
        <v>石川県計</v>
      </c>
    </row>
    <row r="17" spans="1:14" s="6" customFormat="1" ht="18" customHeight="1" x14ac:dyDescent="0.15">
      <c r="A17" s="7"/>
      <c r="B17" s="10"/>
      <c r="C17" s="11"/>
      <c r="D17" s="12"/>
      <c r="E17" s="10"/>
      <c r="F17" s="11"/>
      <c r="G17" s="12"/>
      <c r="H17" s="10"/>
      <c r="I17" s="11"/>
      <c r="J17" s="97"/>
      <c r="K17" s="10"/>
      <c r="L17" s="11"/>
      <c r="M17" s="12"/>
      <c r="N17" s="104"/>
    </row>
    <row r="18" spans="1:14" ht="18" customHeight="1" x14ac:dyDescent="0.15">
      <c r="A18" s="81" t="s">
        <v>31</v>
      </c>
      <c r="B18" s="72">
        <v>48784659</v>
      </c>
      <c r="C18" s="73">
        <v>47999190</v>
      </c>
      <c r="D18" s="74">
        <v>754040</v>
      </c>
      <c r="E18" s="72">
        <v>190540</v>
      </c>
      <c r="F18" s="73">
        <v>189759</v>
      </c>
      <c r="G18" s="74">
        <v>781</v>
      </c>
      <c r="H18" s="72">
        <v>275</v>
      </c>
      <c r="I18" s="73">
        <v>275</v>
      </c>
      <c r="J18" s="98" t="s">
        <v>101</v>
      </c>
      <c r="K18" s="72" t="s">
        <v>101</v>
      </c>
      <c r="L18" s="73" t="s">
        <v>101</v>
      </c>
      <c r="M18" s="74" t="s">
        <v>101</v>
      </c>
      <c r="N18" s="105" t="str">
        <f t="shared" ref="N18:N23" si="0">IF(A18="","",A18)</f>
        <v>福井</v>
      </c>
    </row>
    <row r="19" spans="1:14" ht="18" customHeight="1" x14ac:dyDescent="0.15">
      <c r="A19" s="80" t="s">
        <v>32</v>
      </c>
      <c r="B19" s="67">
        <v>10000125</v>
      </c>
      <c r="C19" s="55">
        <v>9704335</v>
      </c>
      <c r="D19" s="68">
        <v>292383</v>
      </c>
      <c r="E19" s="67">
        <v>18030</v>
      </c>
      <c r="F19" s="55">
        <v>18030</v>
      </c>
      <c r="G19" s="68" t="s">
        <v>101</v>
      </c>
      <c r="H19" s="67">
        <v>103</v>
      </c>
      <c r="I19" s="55">
        <v>103</v>
      </c>
      <c r="J19" s="95" t="s">
        <v>101</v>
      </c>
      <c r="K19" s="67" t="s">
        <v>101</v>
      </c>
      <c r="L19" s="55" t="s">
        <v>101</v>
      </c>
      <c r="M19" s="68" t="s">
        <v>101</v>
      </c>
      <c r="N19" s="102" t="str">
        <f t="shared" si="0"/>
        <v>敦賀</v>
      </c>
    </row>
    <row r="20" spans="1:14" ht="18" customHeight="1" x14ac:dyDescent="0.15">
      <c r="A20" s="80" t="s">
        <v>33</v>
      </c>
      <c r="B20" s="67">
        <v>23666310</v>
      </c>
      <c r="C20" s="55">
        <v>23264352</v>
      </c>
      <c r="D20" s="68">
        <v>394660</v>
      </c>
      <c r="E20" s="67">
        <v>45490</v>
      </c>
      <c r="F20" s="55">
        <v>45490</v>
      </c>
      <c r="G20" s="68" t="s">
        <v>101</v>
      </c>
      <c r="H20" s="67">
        <v>205</v>
      </c>
      <c r="I20" s="55">
        <v>205</v>
      </c>
      <c r="J20" s="95" t="s">
        <v>101</v>
      </c>
      <c r="K20" s="67" t="s">
        <v>101</v>
      </c>
      <c r="L20" s="55" t="s">
        <v>101</v>
      </c>
      <c r="M20" s="68" t="s">
        <v>101</v>
      </c>
      <c r="N20" s="102" t="str">
        <f t="shared" si="0"/>
        <v>武生</v>
      </c>
    </row>
    <row r="21" spans="1:14" ht="18" customHeight="1" x14ac:dyDescent="0.15">
      <c r="A21" s="80" t="s">
        <v>34</v>
      </c>
      <c r="B21" s="67">
        <v>4220720</v>
      </c>
      <c r="C21" s="55">
        <v>4142891</v>
      </c>
      <c r="D21" s="68">
        <v>77829</v>
      </c>
      <c r="E21" s="67" t="s">
        <v>192</v>
      </c>
      <c r="F21" s="55" t="s">
        <v>195</v>
      </c>
      <c r="G21" s="68" t="s">
        <v>192</v>
      </c>
      <c r="H21" s="67">
        <v>34</v>
      </c>
      <c r="I21" s="55">
        <v>34</v>
      </c>
      <c r="J21" s="95" t="s">
        <v>101</v>
      </c>
      <c r="K21" s="67" t="s">
        <v>101</v>
      </c>
      <c r="L21" s="55" t="s">
        <v>101</v>
      </c>
      <c r="M21" s="68" t="s">
        <v>101</v>
      </c>
      <c r="N21" s="102" t="str">
        <f t="shared" si="0"/>
        <v>小浜</v>
      </c>
    </row>
    <row r="22" spans="1:14" ht="18" customHeight="1" x14ac:dyDescent="0.15">
      <c r="A22" s="80" t="s">
        <v>35</v>
      </c>
      <c r="B22" s="67">
        <v>4351129</v>
      </c>
      <c r="C22" s="55">
        <v>4289382</v>
      </c>
      <c r="D22" s="68">
        <v>60908</v>
      </c>
      <c r="E22" s="67">
        <v>110993</v>
      </c>
      <c r="F22" s="55">
        <v>110993</v>
      </c>
      <c r="G22" s="68" t="s">
        <v>101</v>
      </c>
      <c r="H22" s="67">
        <v>59</v>
      </c>
      <c r="I22" s="55">
        <v>59</v>
      </c>
      <c r="J22" s="95" t="s">
        <v>101</v>
      </c>
      <c r="K22" s="67" t="s">
        <v>101</v>
      </c>
      <c r="L22" s="55" t="s">
        <v>101</v>
      </c>
      <c r="M22" s="68" t="s">
        <v>101</v>
      </c>
      <c r="N22" s="102" t="str">
        <f t="shared" si="0"/>
        <v>大野</v>
      </c>
    </row>
    <row r="23" spans="1:14" ht="18" customHeight="1" x14ac:dyDescent="0.15">
      <c r="A23" s="80" t="s">
        <v>36</v>
      </c>
      <c r="B23" s="67">
        <v>14355586</v>
      </c>
      <c r="C23" s="55">
        <v>14135541</v>
      </c>
      <c r="D23" s="68">
        <v>216790</v>
      </c>
      <c r="E23" s="67" t="s">
        <v>192</v>
      </c>
      <c r="F23" s="55" t="s">
        <v>192</v>
      </c>
      <c r="G23" s="68" t="s">
        <v>192</v>
      </c>
      <c r="H23" s="67">
        <v>112</v>
      </c>
      <c r="I23" s="55">
        <v>112</v>
      </c>
      <c r="J23" s="95" t="s">
        <v>101</v>
      </c>
      <c r="K23" s="67" t="s">
        <v>101</v>
      </c>
      <c r="L23" s="55" t="s">
        <v>101</v>
      </c>
      <c r="M23" s="68" t="s">
        <v>101</v>
      </c>
      <c r="N23" s="102" t="str">
        <f t="shared" si="0"/>
        <v>三国</v>
      </c>
    </row>
    <row r="24" spans="1:14" s="3" customFormat="1" ht="18" customHeight="1" x14ac:dyDescent="0.15">
      <c r="A24" s="69" t="s">
        <v>39</v>
      </c>
      <c r="B24" s="70">
        <v>105378528</v>
      </c>
      <c r="C24" s="56">
        <v>103535690</v>
      </c>
      <c r="D24" s="71">
        <v>1796610</v>
      </c>
      <c r="E24" s="272" t="s">
        <v>192</v>
      </c>
      <c r="F24" s="273" t="s">
        <v>192</v>
      </c>
      <c r="G24" s="274" t="s">
        <v>192</v>
      </c>
      <c r="H24" s="70">
        <v>788</v>
      </c>
      <c r="I24" s="56">
        <v>788</v>
      </c>
      <c r="J24" s="96" t="s">
        <v>101</v>
      </c>
      <c r="K24" s="70" t="s">
        <v>101</v>
      </c>
      <c r="L24" s="56" t="s">
        <v>101</v>
      </c>
      <c r="M24" s="71" t="s">
        <v>101</v>
      </c>
      <c r="N24" s="103" t="str">
        <f>A24</f>
        <v>福井県計</v>
      </c>
    </row>
    <row r="25" spans="1:14" s="6" customFormat="1" ht="18" customHeight="1" x14ac:dyDescent="0.15">
      <c r="A25" s="7"/>
      <c r="B25" s="46"/>
      <c r="C25" s="47"/>
      <c r="D25" s="48"/>
      <c r="E25" s="46"/>
      <c r="F25" s="47"/>
      <c r="G25" s="48"/>
      <c r="H25" s="46"/>
      <c r="I25" s="47"/>
      <c r="J25" s="48"/>
      <c r="K25" s="46"/>
      <c r="L25" s="47"/>
      <c r="M25" s="48"/>
      <c r="N25" s="8"/>
    </row>
    <row r="26" spans="1:14" s="3" customFormat="1" ht="18" customHeight="1" thickBot="1" x14ac:dyDescent="0.2">
      <c r="A26" s="79" t="s">
        <v>9</v>
      </c>
      <c r="B26" s="43">
        <v>2044401</v>
      </c>
      <c r="C26" s="44">
        <v>461103</v>
      </c>
      <c r="D26" s="45">
        <v>1308792</v>
      </c>
      <c r="E26" s="43" t="s">
        <v>101</v>
      </c>
      <c r="F26" s="44" t="s">
        <v>101</v>
      </c>
      <c r="G26" s="45" t="s">
        <v>101</v>
      </c>
      <c r="H26" s="43" t="s">
        <v>101</v>
      </c>
      <c r="I26" s="44" t="s">
        <v>101</v>
      </c>
      <c r="J26" s="45" t="s">
        <v>101</v>
      </c>
      <c r="K26" s="43" t="s">
        <v>101</v>
      </c>
      <c r="L26" s="44" t="s">
        <v>101</v>
      </c>
      <c r="M26" s="45" t="s">
        <v>101</v>
      </c>
      <c r="N26" s="90" t="str">
        <f>A26</f>
        <v>局引受分</v>
      </c>
    </row>
    <row r="27" spans="1:14" s="3" customFormat="1" ht="18" customHeight="1" thickTop="1" thickBot="1" x14ac:dyDescent="0.2">
      <c r="A27" s="83" t="s">
        <v>14</v>
      </c>
      <c r="B27" s="29">
        <v>419653734</v>
      </c>
      <c r="C27" s="22">
        <v>409162813</v>
      </c>
      <c r="D27" s="30">
        <v>10034921</v>
      </c>
      <c r="E27" s="29">
        <v>1834234</v>
      </c>
      <c r="F27" s="22">
        <v>1832718</v>
      </c>
      <c r="G27" s="30">
        <v>1515</v>
      </c>
      <c r="H27" s="29">
        <v>11021863</v>
      </c>
      <c r="I27" s="22">
        <v>11021863</v>
      </c>
      <c r="J27" s="30" t="s">
        <v>101</v>
      </c>
      <c r="K27" s="29">
        <v>12029105</v>
      </c>
      <c r="L27" s="22">
        <v>11063054</v>
      </c>
      <c r="M27" s="30">
        <v>966052</v>
      </c>
      <c r="N27" s="89" t="str">
        <f>A27</f>
        <v>総計</v>
      </c>
    </row>
    <row r="28" spans="1:14" ht="15" customHeight="1" x14ac:dyDescent="0.15"/>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0.98425196850393704" header="0.51181102362204722" footer="0.51181102362204722"/>
  <pageSetup paperSize="9" scale="81" orientation="landscape" r:id="rId1"/>
  <headerFooter alignWithMargins="0">
    <oddFooter>&amp;R金沢国税局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abSelected="1" zoomScaleNormal="100" workbookViewId="0">
      <selection sqref="A1:P1"/>
    </sheetView>
  </sheetViews>
  <sheetFormatPr defaultColWidth="5.875" defaultRowHeight="11.25" x14ac:dyDescent="0.15"/>
  <cols>
    <col min="1" max="1" width="12" style="2" customWidth="1"/>
    <col min="2" max="7" width="11.875" style="2" customWidth="1"/>
    <col min="8" max="8" width="11.875" style="5" customWidth="1"/>
    <col min="9" max="10" width="8.375" style="2" bestFit="1" customWidth="1"/>
    <col min="11" max="11" width="7.875" style="2" bestFit="1" customWidth="1"/>
    <col min="12" max="16384" width="5.875" style="2"/>
  </cols>
  <sheetData>
    <row r="1" spans="1:11" ht="12" thickBot="1" x14ac:dyDescent="0.2">
      <c r="A1" s="2" t="s">
        <v>13</v>
      </c>
    </row>
    <row r="2" spans="1:11" s="5" customFormat="1" ht="15" customHeight="1" x14ac:dyDescent="0.15">
      <c r="A2" s="349" t="s">
        <v>6</v>
      </c>
      <c r="B2" s="280" t="s">
        <v>60</v>
      </c>
      <c r="C2" s="281"/>
      <c r="D2" s="282"/>
      <c r="E2" s="280" t="s">
        <v>61</v>
      </c>
      <c r="F2" s="281"/>
      <c r="G2" s="282"/>
      <c r="H2" s="343" t="s">
        <v>12</v>
      </c>
    </row>
    <row r="3" spans="1:11" s="5" customFormat="1" ht="16.5" customHeight="1" x14ac:dyDescent="0.15">
      <c r="A3" s="350"/>
      <c r="B3" s="28" t="s">
        <v>7</v>
      </c>
      <c r="C3" s="14" t="s">
        <v>5</v>
      </c>
      <c r="D3" s="16" t="s">
        <v>8</v>
      </c>
      <c r="E3" s="28" t="s">
        <v>7</v>
      </c>
      <c r="F3" s="14" t="s">
        <v>5</v>
      </c>
      <c r="G3" s="16" t="s">
        <v>8</v>
      </c>
      <c r="H3" s="344"/>
    </row>
    <row r="4" spans="1:11" x14ac:dyDescent="0.15">
      <c r="A4" s="64"/>
      <c r="B4" s="62" t="s">
        <v>2</v>
      </c>
      <c r="C4" s="50" t="s">
        <v>2</v>
      </c>
      <c r="D4" s="63" t="s">
        <v>2</v>
      </c>
      <c r="E4" s="62" t="s">
        <v>2</v>
      </c>
      <c r="F4" s="50" t="s">
        <v>2</v>
      </c>
      <c r="G4" s="93" t="s">
        <v>2</v>
      </c>
      <c r="H4" s="100"/>
    </row>
    <row r="5" spans="1:11" ht="18" customHeight="1" x14ac:dyDescent="0.15">
      <c r="A5" s="82" t="s">
        <v>22</v>
      </c>
      <c r="B5" s="65" t="s">
        <v>192</v>
      </c>
      <c r="C5" s="53" t="s">
        <v>192</v>
      </c>
      <c r="D5" s="66" t="s">
        <v>192</v>
      </c>
      <c r="E5" s="65">
        <v>200553139</v>
      </c>
      <c r="F5" s="53">
        <v>197032370</v>
      </c>
      <c r="G5" s="94">
        <v>3464905</v>
      </c>
      <c r="H5" s="101" t="str">
        <f>IF(A5="","",A5)</f>
        <v>富山</v>
      </c>
      <c r="I5" s="134"/>
      <c r="J5" s="134"/>
      <c r="K5" s="134"/>
    </row>
    <row r="6" spans="1:11" ht="18" customHeight="1" x14ac:dyDescent="0.15">
      <c r="A6" s="80" t="s">
        <v>23</v>
      </c>
      <c r="B6" s="67">
        <v>127261</v>
      </c>
      <c r="C6" s="55">
        <v>126062</v>
      </c>
      <c r="D6" s="68">
        <v>1198</v>
      </c>
      <c r="E6" s="67">
        <v>88349267</v>
      </c>
      <c r="F6" s="55">
        <v>86610121</v>
      </c>
      <c r="G6" s="95">
        <v>1692023</v>
      </c>
      <c r="H6" s="102" t="str">
        <f>IF(A6="","",A6)</f>
        <v>高岡</v>
      </c>
      <c r="I6" s="134"/>
      <c r="J6" s="134"/>
      <c r="K6" s="134"/>
    </row>
    <row r="7" spans="1:11" ht="18" customHeight="1" x14ac:dyDescent="0.15">
      <c r="A7" s="80" t="s">
        <v>24</v>
      </c>
      <c r="B7" s="67">
        <v>22285</v>
      </c>
      <c r="C7" s="55">
        <v>22267</v>
      </c>
      <c r="D7" s="68">
        <v>18</v>
      </c>
      <c r="E7" s="67">
        <v>46979478</v>
      </c>
      <c r="F7" s="55">
        <v>46144563</v>
      </c>
      <c r="G7" s="95">
        <v>828168</v>
      </c>
      <c r="H7" s="102" t="str">
        <f>IF(A7="","",A7)</f>
        <v>魚津</v>
      </c>
      <c r="I7" s="134"/>
      <c r="J7" s="134"/>
      <c r="K7" s="134"/>
    </row>
    <row r="8" spans="1:11" ht="18" customHeight="1" x14ac:dyDescent="0.15">
      <c r="A8" s="80" t="s">
        <v>25</v>
      </c>
      <c r="B8" s="67">
        <v>33588</v>
      </c>
      <c r="C8" s="55">
        <v>33546</v>
      </c>
      <c r="D8" s="68">
        <v>43</v>
      </c>
      <c r="E8" s="67">
        <v>34071355</v>
      </c>
      <c r="F8" s="55">
        <v>33465903</v>
      </c>
      <c r="G8" s="95">
        <v>603122</v>
      </c>
      <c r="H8" s="102" t="str">
        <f>IF(A8="","",A8)</f>
        <v>砺波</v>
      </c>
      <c r="I8" s="134"/>
      <c r="J8" s="134"/>
      <c r="K8" s="134"/>
    </row>
    <row r="9" spans="1:11" s="3" customFormat="1" ht="18" customHeight="1" x14ac:dyDescent="0.15">
      <c r="A9" s="69" t="s">
        <v>37</v>
      </c>
      <c r="B9" s="272" t="s">
        <v>192</v>
      </c>
      <c r="C9" s="273" t="s">
        <v>192</v>
      </c>
      <c r="D9" s="274" t="s">
        <v>192</v>
      </c>
      <c r="E9" s="70">
        <v>369953239</v>
      </c>
      <c r="F9" s="56">
        <v>363252957</v>
      </c>
      <c r="G9" s="96">
        <v>6588218</v>
      </c>
      <c r="H9" s="103" t="str">
        <f>A9</f>
        <v>富山県計</v>
      </c>
      <c r="I9" s="134"/>
      <c r="J9" s="134"/>
      <c r="K9" s="134"/>
    </row>
    <row r="10" spans="1:11" s="6" customFormat="1" ht="18" customHeight="1" x14ac:dyDescent="0.15">
      <c r="A10" s="7"/>
      <c r="B10" s="10" t="s">
        <v>101</v>
      </c>
      <c r="C10" s="11" t="s">
        <v>101</v>
      </c>
      <c r="D10" s="12" t="s">
        <v>101</v>
      </c>
      <c r="E10" s="10"/>
      <c r="F10" s="11"/>
      <c r="G10" s="97"/>
      <c r="H10" s="104"/>
      <c r="I10" s="134"/>
      <c r="J10" s="134"/>
      <c r="K10" s="134"/>
    </row>
    <row r="11" spans="1:11" ht="18" customHeight="1" x14ac:dyDescent="0.15">
      <c r="A11" s="81" t="s">
        <v>26</v>
      </c>
      <c r="B11" s="67">
        <v>915853</v>
      </c>
      <c r="C11" s="55">
        <v>914987</v>
      </c>
      <c r="D11" s="68">
        <v>866</v>
      </c>
      <c r="E11" s="72">
        <v>216700620</v>
      </c>
      <c r="F11" s="73">
        <v>213653001</v>
      </c>
      <c r="G11" s="98">
        <v>2957949</v>
      </c>
      <c r="H11" s="105" t="str">
        <f>IF(A11="","",A11)</f>
        <v>金沢</v>
      </c>
      <c r="I11" s="134"/>
      <c r="J11" s="134"/>
      <c r="K11" s="134"/>
    </row>
    <row r="12" spans="1:11" ht="18" customHeight="1" x14ac:dyDescent="0.15">
      <c r="A12" s="80" t="s">
        <v>27</v>
      </c>
      <c r="B12" s="67" t="s">
        <v>192</v>
      </c>
      <c r="C12" s="55" t="s">
        <v>192</v>
      </c>
      <c r="D12" s="68" t="s">
        <v>192</v>
      </c>
      <c r="E12" s="67">
        <v>20763147</v>
      </c>
      <c r="F12" s="55">
        <v>20498273</v>
      </c>
      <c r="G12" s="95">
        <v>264874</v>
      </c>
      <c r="H12" s="102" t="str">
        <f>IF(A12="","",A12)</f>
        <v>七尾</v>
      </c>
      <c r="I12" s="134"/>
      <c r="J12" s="134"/>
      <c r="K12" s="134"/>
    </row>
    <row r="13" spans="1:11" ht="18" customHeight="1" x14ac:dyDescent="0.15">
      <c r="A13" s="80" t="s">
        <v>28</v>
      </c>
      <c r="B13" s="67">
        <v>37931</v>
      </c>
      <c r="C13" s="55">
        <v>37855</v>
      </c>
      <c r="D13" s="68">
        <v>76</v>
      </c>
      <c r="E13" s="67">
        <v>60216928</v>
      </c>
      <c r="F13" s="55">
        <v>58744315</v>
      </c>
      <c r="G13" s="95">
        <v>1451756</v>
      </c>
      <c r="H13" s="102" t="str">
        <f>IF(A13="","",A13)</f>
        <v>小松</v>
      </c>
      <c r="I13" s="134"/>
      <c r="J13" s="134"/>
      <c r="K13" s="134"/>
    </row>
    <row r="14" spans="1:11" ht="18" customHeight="1" x14ac:dyDescent="0.15">
      <c r="A14" s="80" t="s">
        <v>29</v>
      </c>
      <c r="B14" s="67">
        <v>7393</v>
      </c>
      <c r="C14" s="55">
        <v>7353</v>
      </c>
      <c r="D14" s="68">
        <v>40</v>
      </c>
      <c r="E14" s="67">
        <v>7854190</v>
      </c>
      <c r="F14" s="55">
        <v>7558352</v>
      </c>
      <c r="G14" s="95">
        <v>294991</v>
      </c>
      <c r="H14" s="102" t="str">
        <f>IF(A14="","",A14)</f>
        <v>輪島</v>
      </c>
      <c r="I14" s="134"/>
      <c r="J14" s="134"/>
      <c r="K14" s="134"/>
    </row>
    <row r="15" spans="1:11" ht="18" customHeight="1" x14ac:dyDescent="0.15">
      <c r="A15" s="80" t="s">
        <v>30</v>
      </c>
      <c r="B15" s="67">
        <v>33210</v>
      </c>
      <c r="C15" s="55">
        <v>33173</v>
      </c>
      <c r="D15" s="68">
        <v>37</v>
      </c>
      <c r="E15" s="67">
        <v>49558209</v>
      </c>
      <c r="F15" s="55">
        <v>48213030</v>
      </c>
      <c r="G15" s="95">
        <v>1328983</v>
      </c>
      <c r="H15" s="102" t="str">
        <f>IF(A15="","",A15)</f>
        <v>松任</v>
      </c>
      <c r="I15" s="134"/>
      <c r="J15" s="134"/>
      <c r="K15" s="134"/>
    </row>
    <row r="16" spans="1:11" s="3" customFormat="1" ht="18" customHeight="1" x14ac:dyDescent="0.15">
      <c r="A16" s="69" t="s">
        <v>38</v>
      </c>
      <c r="B16" s="272" t="s">
        <v>200</v>
      </c>
      <c r="C16" s="273" t="s">
        <v>200</v>
      </c>
      <c r="D16" s="274" t="s">
        <v>201</v>
      </c>
      <c r="E16" s="70">
        <v>355093094</v>
      </c>
      <c r="F16" s="56">
        <v>348666971</v>
      </c>
      <c r="G16" s="96">
        <v>6298552</v>
      </c>
      <c r="H16" s="103" t="str">
        <f>A16</f>
        <v>石川県計</v>
      </c>
      <c r="I16" s="134"/>
      <c r="J16" s="134"/>
      <c r="K16" s="134"/>
    </row>
    <row r="17" spans="1:11" s="6" customFormat="1" ht="18" customHeight="1" x14ac:dyDescent="0.15">
      <c r="A17" s="7"/>
      <c r="B17" s="10" t="s">
        <v>101</v>
      </c>
      <c r="C17" s="11" t="s">
        <v>101</v>
      </c>
      <c r="D17" s="12" t="s">
        <v>101</v>
      </c>
      <c r="E17" s="10"/>
      <c r="F17" s="11"/>
      <c r="G17" s="97"/>
      <c r="H17" s="104"/>
      <c r="I17" s="134"/>
      <c r="J17" s="134"/>
      <c r="K17" s="134"/>
    </row>
    <row r="18" spans="1:11" ht="18" customHeight="1" x14ac:dyDescent="0.15">
      <c r="A18" s="81" t="s">
        <v>31</v>
      </c>
      <c r="B18" s="72">
        <v>532666</v>
      </c>
      <c r="C18" s="73">
        <v>532486</v>
      </c>
      <c r="D18" s="74">
        <v>180</v>
      </c>
      <c r="E18" s="72">
        <v>118223150</v>
      </c>
      <c r="F18" s="73">
        <v>116632708</v>
      </c>
      <c r="G18" s="98">
        <v>1554229</v>
      </c>
      <c r="H18" s="105" t="str">
        <f t="shared" ref="H18:H23" si="0">IF(A18="","",A18)</f>
        <v>福井</v>
      </c>
      <c r="I18" s="134"/>
      <c r="J18" s="134"/>
      <c r="K18" s="134"/>
    </row>
    <row r="19" spans="1:11" ht="18" customHeight="1" x14ac:dyDescent="0.15">
      <c r="A19" s="80" t="s">
        <v>32</v>
      </c>
      <c r="B19" s="67">
        <v>60857</v>
      </c>
      <c r="C19" s="55">
        <v>60775</v>
      </c>
      <c r="D19" s="68">
        <v>82</v>
      </c>
      <c r="E19" s="67">
        <v>20146042</v>
      </c>
      <c r="F19" s="55">
        <v>19715512</v>
      </c>
      <c r="G19" s="95">
        <v>423884</v>
      </c>
      <c r="H19" s="102" t="str">
        <f t="shared" si="0"/>
        <v>敦賀</v>
      </c>
      <c r="I19" s="134"/>
      <c r="J19" s="134"/>
      <c r="K19" s="134"/>
    </row>
    <row r="20" spans="1:11" ht="18" customHeight="1" x14ac:dyDescent="0.15">
      <c r="A20" s="80" t="s">
        <v>33</v>
      </c>
      <c r="B20" s="67">
        <v>35764</v>
      </c>
      <c r="C20" s="55">
        <v>35745</v>
      </c>
      <c r="D20" s="68">
        <v>19</v>
      </c>
      <c r="E20" s="67">
        <v>49792610</v>
      </c>
      <c r="F20" s="55">
        <v>49167878</v>
      </c>
      <c r="G20" s="95">
        <v>611635</v>
      </c>
      <c r="H20" s="102" t="str">
        <f t="shared" si="0"/>
        <v>武生</v>
      </c>
      <c r="I20" s="134"/>
      <c r="J20" s="134"/>
      <c r="K20" s="134"/>
    </row>
    <row r="21" spans="1:11" ht="18" customHeight="1" x14ac:dyDescent="0.15">
      <c r="A21" s="80" t="s">
        <v>34</v>
      </c>
      <c r="B21" s="67" t="s">
        <v>199</v>
      </c>
      <c r="C21" s="55" t="s">
        <v>195</v>
      </c>
      <c r="D21" s="68" t="s">
        <v>192</v>
      </c>
      <c r="E21" s="67">
        <v>9303089</v>
      </c>
      <c r="F21" s="55">
        <v>9196357</v>
      </c>
      <c r="G21" s="95">
        <v>106733</v>
      </c>
      <c r="H21" s="102" t="str">
        <f t="shared" si="0"/>
        <v>小浜</v>
      </c>
      <c r="I21" s="134"/>
      <c r="J21" s="134"/>
      <c r="K21" s="134"/>
    </row>
    <row r="22" spans="1:11" ht="18" customHeight="1" x14ac:dyDescent="0.15">
      <c r="A22" s="80" t="s">
        <v>35</v>
      </c>
      <c r="B22" s="67">
        <v>4728</v>
      </c>
      <c r="C22" s="55">
        <v>4688</v>
      </c>
      <c r="D22" s="68">
        <v>40</v>
      </c>
      <c r="E22" s="67">
        <v>8410868</v>
      </c>
      <c r="F22" s="55">
        <v>8307108</v>
      </c>
      <c r="G22" s="95">
        <v>102151</v>
      </c>
      <c r="H22" s="102" t="str">
        <f t="shared" si="0"/>
        <v>大野</v>
      </c>
      <c r="I22" s="134"/>
      <c r="J22" s="134"/>
      <c r="K22" s="134"/>
    </row>
    <row r="23" spans="1:11" ht="18" customHeight="1" x14ac:dyDescent="0.15">
      <c r="A23" s="80" t="s">
        <v>36</v>
      </c>
      <c r="B23" s="67" t="s">
        <v>192</v>
      </c>
      <c r="C23" s="55" t="s">
        <v>192</v>
      </c>
      <c r="D23" s="68" t="s">
        <v>192</v>
      </c>
      <c r="E23" s="67">
        <v>35065919</v>
      </c>
      <c r="F23" s="55">
        <v>34754355</v>
      </c>
      <c r="G23" s="95">
        <v>303533</v>
      </c>
      <c r="H23" s="102" t="str">
        <f t="shared" si="0"/>
        <v>三国</v>
      </c>
      <c r="I23" s="134"/>
      <c r="J23" s="134"/>
      <c r="K23" s="134"/>
    </row>
    <row r="24" spans="1:11" s="3" customFormat="1" ht="18" customHeight="1" x14ac:dyDescent="0.15">
      <c r="A24" s="69" t="s">
        <v>39</v>
      </c>
      <c r="B24" s="272" t="s">
        <v>200</v>
      </c>
      <c r="C24" s="273" t="s">
        <v>200</v>
      </c>
      <c r="D24" s="274" t="s">
        <v>200</v>
      </c>
      <c r="E24" s="70">
        <v>240941679</v>
      </c>
      <c r="F24" s="56">
        <v>237773918</v>
      </c>
      <c r="G24" s="96">
        <v>3102165</v>
      </c>
      <c r="H24" s="103" t="str">
        <f>A24</f>
        <v>福井県計</v>
      </c>
      <c r="I24" s="134"/>
      <c r="J24" s="134"/>
      <c r="K24" s="134"/>
    </row>
    <row r="25" spans="1:11" s="6" customFormat="1" ht="18" customHeight="1" x14ac:dyDescent="0.15">
      <c r="A25" s="7"/>
      <c r="B25" s="46" t="s">
        <v>101</v>
      </c>
      <c r="C25" s="47" t="s">
        <v>101</v>
      </c>
      <c r="D25" s="48" t="s">
        <v>101</v>
      </c>
      <c r="E25" s="46"/>
      <c r="F25" s="47"/>
      <c r="G25" s="48"/>
      <c r="H25" s="8"/>
      <c r="I25" s="134"/>
      <c r="J25" s="134"/>
      <c r="K25" s="134"/>
    </row>
    <row r="26" spans="1:11" s="3" customFormat="1" ht="18" customHeight="1" thickBot="1" x14ac:dyDescent="0.2">
      <c r="A26" s="79" t="s">
        <v>9</v>
      </c>
      <c r="B26" s="43">
        <v>21645</v>
      </c>
      <c r="C26" s="44">
        <v>357</v>
      </c>
      <c r="D26" s="45">
        <v>21240</v>
      </c>
      <c r="E26" s="43">
        <v>8038313</v>
      </c>
      <c r="F26" s="44">
        <v>837268</v>
      </c>
      <c r="G26" s="45">
        <v>5685975</v>
      </c>
      <c r="H26" s="90" t="str">
        <f>A26</f>
        <v>局引受分</v>
      </c>
      <c r="I26" s="134"/>
      <c r="J26" s="134"/>
      <c r="K26" s="134"/>
    </row>
    <row r="27" spans="1:11" s="3" customFormat="1" ht="18" customHeight="1" thickTop="1" thickBot="1" x14ac:dyDescent="0.2">
      <c r="A27" s="83" t="s">
        <v>14</v>
      </c>
      <c r="B27" s="29">
        <v>13447936</v>
      </c>
      <c r="C27" s="22">
        <v>13416627</v>
      </c>
      <c r="D27" s="30">
        <v>31261</v>
      </c>
      <c r="E27" s="29">
        <v>974026325</v>
      </c>
      <c r="F27" s="22">
        <v>950531114</v>
      </c>
      <c r="G27" s="30">
        <v>21674911</v>
      </c>
      <c r="H27" s="89" t="str">
        <f>A27</f>
        <v>総計</v>
      </c>
      <c r="I27" s="134"/>
      <c r="J27" s="134"/>
      <c r="K27" s="134"/>
    </row>
    <row r="28" spans="1:11" ht="15" customHeight="1" x14ac:dyDescent="0.15"/>
  </sheetData>
  <mergeCells count="4">
    <mergeCell ref="A2:A3"/>
    <mergeCell ref="B2:D2"/>
    <mergeCell ref="E2:G2"/>
    <mergeCell ref="H2:H3"/>
  </mergeCells>
  <phoneticPr fontId="1"/>
  <pageMargins left="0.6692913385826772" right="0.47244094488188981" top="0.98425196850393704" bottom="0.98425196850393704" header="0.51181102362204722" footer="0.51181102362204722"/>
  <pageSetup paperSize="9" scale="87" orientation="landscape" r:id="rId1"/>
  <headerFooter alignWithMargins="0">
    <oddFooter>&amp;R金沢国税局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view="pageBreakPreview" zoomScale="60" zoomScaleNormal="100" workbookViewId="0">
      <selection sqref="A1:P1"/>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275" t="s">
        <v>203</v>
      </c>
      <c r="B1" s="275"/>
      <c r="C1" s="275"/>
      <c r="D1" s="275"/>
      <c r="E1" s="275"/>
      <c r="F1" s="275"/>
    </row>
    <row r="2" spans="1:6" ht="14.25" customHeight="1" thickBot="1" x14ac:dyDescent="0.2">
      <c r="A2" s="380" t="s">
        <v>102</v>
      </c>
      <c r="B2" s="380"/>
      <c r="C2" s="380"/>
      <c r="D2" s="380"/>
      <c r="E2" s="380"/>
      <c r="F2" s="380"/>
    </row>
    <row r="3" spans="1:6" ht="18" customHeight="1" x14ac:dyDescent="0.15">
      <c r="A3" s="276" t="s">
        <v>103</v>
      </c>
      <c r="B3" s="381"/>
      <c r="C3" s="277"/>
      <c r="D3" s="280" t="s">
        <v>104</v>
      </c>
      <c r="E3" s="281"/>
      <c r="F3" s="383"/>
    </row>
    <row r="4" spans="1:6" ht="15" customHeight="1" x14ac:dyDescent="0.15">
      <c r="A4" s="278"/>
      <c r="B4" s="382"/>
      <c r="C4" s="279"/>
      <c r="D4" s="384" t="s">
        <v>105</v>
      </c>
      <c r="E4" s="385"/>
      <c r="F4" s="160" t="s">
        <v>106</v>
      </c>
    </row>
    <row r="5" spans="1:6" s="27" customFormat="1" ht="15" customHeight="1" x14ac:dyDescent="0.15">
      <c r="A5" s="154"/>
      <c r="B5" s="156"/>
      <c r="C5" s="155"/>
      <c r="D5" s="161"/>
      <c r="E5" s="162" t="s">
        <v>107</v>
      </c>
      <c r="F5" s="163" t="s">
        <v>2</v>
      </c>
    </row>
    <row r="6" spans="1:6" ht="27" customHeight="1" x14ac:dyDescent="0.15">
      <c r="A6" s="371" t="s">
        <v>108</v>
      </c>
      <c r="B6" s="374" t="s">
        <v>109</v>
      </c>
      <c r="C6" s="375"/>
      <c r="D6" s="164"/>
      <c r="E6" s="165" t="s">
        <v>101</v>
      </c>
      <c r="F6" s="166" t="s">
        <v>101</v>
      </c>
    </row>
    <row r="7" spans="1:6" ht="27" customHeight="1" x14ac:dyDescent="0.15">
      <c r="A7" s="372"/>
      <c r="B7" s="376" t="s">
        <v>110</v>
      </c>
      <c r="C7" s="377"/>
      <c r="D7" s="167"/>
      <c r="E7" s="168" t="s">
        <v>101</v>
      </c>
      <c r="F7" s="169" t="s">
        <v>101</v>
      </c>
    </row>
    <row r="8" spans="1:6" ht="27" customHeight="1" x14ac:dyDescent="0.15">
      <c r="A8" s="372"/>
      <c r="B8" s="376" t="s">
        <v>111</v>
      </c>
      <c r="C8" s="377"/>
      <c r="D8" s="167"/>
      <c r="E8" s="168" t="s">
        <v>101</v>
      </c>
      <c r="F8" s="169" t="s">
        <v>101</v>
      </c>
    </row>
    <row r="9" spans="1:6" ht="27" customHeight="1" x14ac:dyDescent="0.15">
      <c r="A9" s="372"/>
      <c r="B9" s="378" t="s">
        <v>112</v>
      </c>
      <c r="C9" s="157" t="s">
        <v>113</v>
      </c>
      <c r="D9" s="167"/>
      <c r="E9" s="168" t="s">
        <v>101</v>
      </c>
      <c r="F9" s="169" t="s">
        <v>101</v>
      </c>
    </row>
    <row r="10" spans="1:6" ht="27" customHeight="1" x14ac:dyDescent="0.15">
      <c r="A10" s="372"/>
      <c r="B10" s="379"/>
      <c r="C10" s="157" t="s">
        <v>114</v>
      </c>
      <c r="D10" s="167"/>
      <c r="E10" s="168" t="s">
        <v>101</v>
      </c>
      <c r="F10" s="169" t="s">
        <v>101</v>
      </c>
    </row>
    <row r="11" spans="1:6" ht="27" customHeight="1" x14ac:dyDescent="0.15">
      <c r="A11" s="372"/>
      <c r="B11" s="379"/>
      <c r="C11" s="360" t="s">
        <v>115</v>
      </c>
      <c r="D11" s="170" t="s">
        <v>116</v>
      </c>
      <c r="E11" s="171" t="s">
        <v>101</v>
      </c>
      <c r="F11" s="172" t="s">
        <v>101</v>
      </c>
    </row>
    <row r="12" spans="1:6" ht="27" customHeight="1" x14ac:dyDescent="0.15">
      <c r="A12" s="372"/>
      <c r="B12" s="379"/>
      <c r="C12" s="361"/>
      <c r="D12" s="173"/>
      <c r="E12" s="174" t="s">
        <v>101</v>
      </c>
      <c r="F12" s="175" t="s">
        <v>101</v>
      </c>
    </row>
    <row r="13" spans="1:6" s="3" customFormat="1" ht="27" customHeight="1" x14ac:dyDescent="0.15">
      <c r="A13" s="372"/>
      <c r="B13" s="379"/>
      <c r="C13" s="176" t="s">
        <v>1</v>
      </c>
      <c r="D13" s="177"/>
      <c r="E13" s="178" t="s">
        <v>101</v>
      </c>
      <c r="F13" s="179" t="s">
        <v>101</v>
      </c>
    </row>
    <row r="14" spans="1:6" ht="27" customHeight="1" x14ac:dyDescent="0.15">
      <c r="A14" s="373"/>
      <c r="B14" s="362" t="s">
        <v>117</v>
      </c>
      <c r="C14" s="363"/>
      <c r="D14" s="180"/>
      <c r="E14" s="181" t="s">
        <v>101</v>
      </c>
      <c r="F14" s="182" t="s">
        <v>101</v>
      </c>
    </row>
    <row r="15" spans="1:6" ht="27" customHeight="1" x14ac:dyDescent="0.15">
      <c r="A15" s="364" t="s">
        <v>118</v>
      </c>
      <c r="B15" s="366" t="s">
        <v>119</v>
      </c>
      <c r="C15" s="366"/>
      <c r="D15" s="183"/>
      <c r="E15" s="184" t="s">
        <v>101</v>
      </c>
      <c r="F15" s="185" t="s">
        <v>101</v>
      </c>
    </row>
    <row r="16" spans="1:6" ht="27" customHeight="1" x14ac:dyDescent="0.15">
      <c r="A16" s="355"/>
      <c r="B16" s="358" t="s">
        <v>120</v>
      </c>
      <c r="C16" s="358"/>
      <c r="D16" s="167"/>
      <c r="E16" s="168" t="s">
        <v>101</v>
      </c>
      <c r="F16" s="169" t="s">
        <v>101</v>
      </c>
    </row>
    <row r="17" spans="1:6" ht="27" customHeight="1" x14ac:dyDescent="0.15">
      <c r="A17" s="355"/>
      <c r="B17" s="367" t="s">
        <v>121</v>
      </c>
      <c r="C17" s="368"/>
      <c r="D17" s="170" t="s">
        <v>116</v>
      </c>
      <c r="E17" s="186">
        <v>0</v>
      </c>
      <c r="F17" s="172" t="s">
        <v>101</v>
      </c>
    </row>
    <row r="18" spans="1:6" ht="27" customHeight="1" x14ac:dyDescent="0.15">
      <c r="A18" s="355"/>
      <c r="B18" s="369"/>
      <c r="C18" s="370"/>
      <c r="D18" s="173"/>
      <c r="E18" s="174" t="s">
        <v>101</v>
      </c>
      <c r="F18" s="175" t="s">
        <v>101</v>
      </c>
    </row>
    <row r="19" spans="1:6" ht="27" customHeight="1" x14ac:dyDescent="0.15">
      <c r="A19" s="355"/>
      <c r="B19" s="358" t="s">
        <v>122</v>
      </c>
      <c r="C19" s="358"/>
      <c r="D19" s="177"/>
      <c r="E19" s="168" t="s">
        <v>101</v>
      </c>
      <c r="F19" s="169" t="s">
        <v>101</v>
      </c>
    </row>
    <row r="20" spans="1:6" ht="27" customHeight="1" x14ac:dyDescent="0.15">
      <c r="A20" s="355"/>
      <c r="B20" s="358" t="s">
        <v>123</v>
      </c>
      <c r="C20" s="358"/>
      <c r="D20" s="177"/>
      <c r="E20" s="168" t="s">
        <v>101</v>
      </c>
      <c r="F20" s="169" t="s">
        <v>101</v>
      </c>
    </row>
    <row r="21" spans="1:6" ht="27" customHeight="1" x14ac:dyDescent="0.15">
      <c r="A21" s="355"/>
      <c r="B21" s="358" t="s">
        <v>124</v>
      </c>
      <c r="C21" s="358"/>
      <c r="D21" s="177"/>
      <c r="E21" s="168" t="s">
        <v>101</v>
      </c>
      <c r="F21" s="169" t="s">
        <v>101</v>
      </c>
    </row>
    <row r="22" spans="1:6" ht="27" customHeight="1" x14ac:dyDescent="0.15">
      <c r="A22" s="355"/>
      <c r="B22" s="358" t="s">
        <v>125</v>
      </c>
      <c r="C22" s="358"/>
      <c r="D22" s="177"/>
      <c r="E22" s="168" t="s">
        <v>101</v>
      </c>
      <c r="F22" s="169" t="s">
        <v>101</v>
      </c>
    </row>
    <row r="23" spans="1:6" ht="27" customHeight="1" x14ac:dyDescent="0.15">
      <c r="A23" s="365"/>
      <c r="B23" s="353" t="s">
        <v>126</v>
      </c>
      <c r="C23" s="353"/>
      <c r="D23" s="187"/>
      <c r="E23" s="188" t="s">
        <v>101</v>
      </c>
      <c r="F23" s="189" t="s">
        <v>101</v>
      </c>
    </row>
    <row r="24" spans="1:6" ht="27" customHeight="1" x14ac:dyDescent="0.15">
      <c r="A24" s="354" t="s">
        <v>127</v>
      </c>
      <c r="B24" s="357" t="s">
        <v>128</v>
      </c>
      <c r="C24" s="357"/>
      <c r="D24" s="190"/>
      <c r="E24" s="184" t="s">
        <v>101</v>
      </c>
      <c r="F24" s="185" t="s">
        <v>101</v>
      </c>
    </row>
    <row r="25" spans="1:6" ht="27" customHeight="1" x14ac:dyDescent="0.15">
      <c r="A25" s="355"/>
      <c r="B25" s="358" t="s">
        <v>110</v>
      </c>
      <c r="C25" s="358"/>
      <c r="D25" s="177"/>
      <c r="E25" s="168" t="s">
        <v>101</v>
      </c>
      <c r="F25" s="169" t="s">
        <v>101</v>
      </c>
    </row>
    <row r="26" spans="1:6" ht="27" customHeight="1" x14ac:dyDescent="0.15">
      <c r="A26" s="355"/>
      <c r="B26" s="358" t="s">
        <v>113</v>
      </c>
      <c r="C26" s="358"/>
      <c r="D26" s="177"/>
      <c r="E26" s="168" t="s">
        <v>101</v>
      </c>
      <c r="F26" s="169" t="s">
        <v>101</v>
      </c>
    </row>
    <row r="27" spans="1:6" ht="27" customHeight="1" x14ac:dyDescent="0.15">
      <c r="A27" s="355"/>
      <c r="B27" s="358" t="s">
        <v>114</v>
      </c>
      <c r="C27" s="358"/>
      <c r="D27" s="177"/>
      <c r="E27" s="168" t="s">
        <v>101</v>
      </c>
      <c r="F27" s="169" t="s">
        <v>101</v>
      </c>
    </row>
    <row r="28" spans="1:6" ht="27" customHeight="1" x14ac:dyDescent="0.15">
      <c r="A28" s="355"/>
      <c r="B28" s="358" t="s">
        <v>129</v>
      </c>
      <c r="C28" s="358"/>
      <c r="D28" s="177"/>
      <c r="E28" s="168" t="s">
        <v>101</v>
      </c>
      <c r="F28" s="169" t="s">
        <v>101</v>
      </c>
    </row>
    <row r="29" spans="1:6" ht="27" customHeight="1" thickBot="1" x14ac:dyDescent="0.2">
      <c r="A29" s="356"/>
      <c r="B29" s="359" t="s">
        <v>130</v>
      </c>
      <c r="C29" s="359"/>
      <c r="D29" s="191"/>
      <c r="E29" s="192" t="s">
        <v>101</v>
      </c>
      <c r="F29" s="193" t="s">
        <v>101</v>
      </c>
    </row>
    <row r="30" spans="1:6" ht="4.5" customHeight="1" x14ac:dyDescent="0.15">
      <c r="A30" s="194"/>
      <c r="B30" s="195"/>
      <c r="C30" s="195"/>
      <c r="D30" s="196"/>
      <c r="E30" s="196"/>
      <c r="F30" s="196"/>
    </row>
    <row r="31" spans="1:6" s="1" customFormat="1" ht="28.5" customHeight="1" x14ac:dyDescent="0.15">
      <c r="A31" s="197" t="s">
        <v>131</v>
      </c>
      <c r="B31" s="351" t="s">
        <v>132</v>
      </c>
      <c r="C31" s="351"/>
      <c r="D31" s="351"/>
      <c r="E31" s="351"/>
      <c r="F31" s="351"/>
    </row>
    <row r="32" spans="1:6" s="1" customFormat="1" ht="24.95" customHeight="1" x14ac:dyDescent="0.15">
      <c r="A32" s="198" t="s">
        <v>133</v>
      </c>
      <c r="B32" s="352" t="s">
        <v>134</v>
      </c>
      <c r="C32" s="352"/>
      <c r="D32" s="352"/>
      <c r="E32" s="352"/>
      <c r="F32" s="352"/>
    </row>
    <row r="33" spans="1:6" ht="24.95" customHeight="1" x14ac:dyDescent="0.15">
      <c r="A33" s="199" t="s">
        <v>135</v>
      </c>
      <c r="B33" s="352" t="s">
        <v>136</v>
      </c>
      <c r="C33" s="352"/>
      <c r="D33" s="352"/>
      <c r="E33" s="352"/>
      <c r="F33" s="352"/>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&amp;R金沢国税局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tabSelected="1" view="pageBreakPreview" zoomScale="85" zoomScaleNormal="100" zoomScaleSheetLayoutView="85" workbookViewId="0">
      <selection sqref="A1:P1"/>
    </sheetView>
  </sheetViews>
  <sheetFormatPr defaultRowHeight="13.5" x14ac:dyDescent="0.15"/>
  <cols>
    <col min="1" max="1" width="9" style="202"/>
    <col min="2" max="2" width="15.5" style="202" bestFit="1" customWidth="1"/>
    <col min="3" max="4" width="18" style="202" customWidth="1"/>
    <col min="5" max="16384" width="9" style="202"/>
  </cols>
  <sheetData>
    <row r="1" spans="1:7" s="201" customFormat="1" ht="14.25" thickBot="1" x14ac:dyDescent="0.2">
      <c r="A1" s="200" t="s">
        <v>137</v>
      </c>
    </row>
    <row r="2" spans="1:7" ht="19.5" customHeight="1" x14ac:dyDescent="0.15">
      <c r="A2" s="276" t="s">
        <v>138</v>
      </c>
      <c r="B2" s="277"/>
      <c r="C2" s="386" t="s">
        <v>139</v>
      </c>
      <c r="D2" s="387"/>
    </row>
    <row r="3" spans="1:7" ht="19.5" customHeight="1" x14ac:dyDescent="0.15">
      <c r="A3" s="278"/>
      <c r="B3" s="279"/>
      <c r="C3" s="203" t="s">
        <v>140</v>
      </c>
      <c r="D3" s="204" t="s">
        <v>141</v>
      </c>
    </row>
    <row r="4" spans="1:7" s="207" customFormat="1" x14ac:dyDescent="0.15">
      <c r="A4" s="388" t="s">
        <v>142</v>
      </c>
      <c r="B4" s="205"/>
      <c r="C4" s="206" t="s">
        <v>143</v>
      </c>
      <c r="D4" s="163" t="s">
        <v>144</v>
      </c>
    </row>
    <row r="5" spans="1:7" ht="30" customHeight="1" x14ac:dyDescent="0.15">
      <c r="A5" s="389"/>
      <c r="B5" s="208" t="s">
        <v>145</v>
      </c>
      <c r="C5" s="209" t="s">
        <v>101</v>
      </c>
      <c r="D5" s="210" t="s">
        <v>101</v>
      </c>
      <c r="E5" s="2"/>
      <c r="F5" s="2"/>
      <c r="G5" s="2"/>
    </row>
    <row r="6" spans="1:7" ht="30" customHeight="1" x14ac:dyDescent="0.15">
      <c r="A6" s="389"/>
      <c r="B6" s="211" t="s">
        <v>146</v>
      </c>
      <c r="C6" s="212" t="s">
        <v>101</v>
      </c>
      <c r="D6" s="213" t="s">
        <v>101</v>
      </c>
      <c r="E6" s="2"/>
      <c r="F6" s="2"/>
      <c r="G6" s="2"/>
    </row>
    <row r="7" spans="1:7" ht="30" customHeight="1" x14ac:dyDescent="0.15">
      <c r="A7" s="389"/>
      <c r="B7" s="211" t="s">
        <v>147</v>
      </c>
      <c r="C7" s="212" t="s">
        <v>101</v>
      </c>
      <c r="D7" s="213" t="s">
        <v>101</v>
      </c>
      <c r="E7" s="2"/>
      <c r="F7" s="2"/>
      <c r="G7" s="2"/>
    </row>
    <row r="8" spans="1:7" ht="30" customHeight="1" x14ac:dyDescent="0.15">
      <c r="A8" s="389"/>
      <c r="B8" s="211" t="s">
        <v>148</v>
      </c>
      <c r="C8" s="212" t="s">
        <v>101</v>
      </c>
      <c r="D8" s="213" t="s">
        <v>101</v>
      </c>
      <c r="E8" s="2"/>
      <c r="F8" s="2"/>
      <c r="G8" s="2"/>
    </row>
    <row r="9" spans="1:7" ht="30" customHeight="1" thickBot="1" x14ac:dyDescent="0.2">
      <c r="A9" s="390"/>
      <c r="B9" s="214" t="s">
        <v>1</v>
      </c>
      <c r="C9" s="215" t="s">
        <v>101</v>
      </c>
      <c r="D9" s="216" t="s">
        <v>101</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&amp;R金沢国税局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tabSelected="1" view="pageBreakPreview" zoomScale="60" zoomScaleNormal="100" workbookViewId="0">
      <selection sqref="A1:P1"/>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149</v>
      </c>
    </row>
    <row r="2" spans="1:12" ht="16.5" customHeight="1" x14ac:dyDescent="0.15">
      <c r="A2" s="397" t="s">
        <v>150</v>
      </c>
      <c r="B2" s="399" t="s">
        <v>151</v>
      </c>
      <c r="C2" s="400"/>
      <c r="D2" s="401" t="s">
        <v>152</v>
      </c>
      <c r="E2" s="402"/>
      <c r="F2" s="399" t="s">
        <v>153</v>
      </c>
      <c r="G2" s="400"/>
      <c r="H2" s="403" t="s">
        <v>154</v>
      </c>
      <c r="I2" s="391" t="s">
        <v>155</v>
      </c>
      <c r="J2" s="392"/>
      <c r="K2" s="393"/>
    </row>
    <row r="3" spans="1:12" ht="16.5" customHeight="1" x14ac:dyDescent="0.15">
      <c r="A3" s="398"/>
      <c r="B3" s="28" t="s">
        <v>156</v>
      </c>
      <c r="C3" s="16" t="s">
        <v>157</v>
      </c>
      <c r="D3" s="28" t="s">
        <v>158</v>
      </c>
      <c r="E3" s="16" t="s">
        <v>159</v>
      </c>
      <c r="F3" s="28" t="s">
        <v>160</v>
      </c>
      <c r="G3" s="16" t="s">
        <v>161</v>
      </c>
      <c r="H3" s="404"/>
      <c r="I3" s="394"/>
      <c r="J3" s="395"/>
      <c r="K3" s="396"/>
    </row>
    <row r="4" spans="1:12" x14ac:dyDescent="0.15">
      <c r="A4" s="217"/>
      <c r="B4" s="218" t="s">
        <v>162</v>
      </c>
      <c r="C4" s="63" t="s">
        <v>163</v>
      </c>
      <c r="D4" s="218" t="s">
        <v>162</v>
      </c>
      <c r="E4" s="63" t="s">
        <v>164</v>
      </c>
      <c r="F4" s="218" t="s">
        <v>165</v>
      </c>
      <c r="G4" s="63" t="s">
        <v>163</v>
      </c>
      <c r="H4" s="219" t="s">
        <v>166</v>
      </c>
      <c r="I4" s="220"/>
      <c r="J4" s="221" t="s">
        <v>167</v>
      </c>
      <c r="K4" s="222" t="s">
        <v>164</v>
      </c>
    </row>
    <row r="5" spans="1:12" s="147" customFormat="1" ht="30" customHeight="1" x14ac:dyDescent="0.15">
      <c r="A5" s="23" t="s">
        <v>168</v>
      </c>
      <c r="B5" s="223" t="s">
        <v>101</v>
      </c>
      <c r="C5" s="224" t="s">
        <v>101</v>
      </c>
      <c r="D5" s="223" t="s">
        <v>101</v>
      </c>
      <c r="E5" s="224" t="s">
        <v>101</v>
      </c>
      <c r="F5" s="223" t="s">
        <v>101</v>
      </c>
      <c r="G5" s="224" t="s">
        <v>101</v>
      </c>
      <c r="H5" s="225" t="s">
        <v>101</v>
      </c>
      <c r="I5" s="226" t="s">
        <v>169</v>
      </c>
      <c r="J5" s="227" t="s">
        <v>101</v>
      </c>
      <c r="K5" s="228" t="s">
        <v>101</v>
      </c>
      <c r="L5" s="229"/>
    </row>
    <row r="6" spans="1:12" s="147" customFormat="1" ht="30" customHeight="1" x14ac:dyDescent="0.15">
      <c r="A6" s="230" t="s">
        <v>78</v>
      </c>
      <c r="B6" s="231" t="s">
        <v>101</v>
      </c>
      <c r="C6" s="91" t="s">
        <v>101</v>
      </c>
      <c r="D6" s="231" t="s">
        <v>101</v>
      </c>
      <c r="E6" s="91" t="s">
        <v>101</v>
      </c>
      <c r="F6" s="231" t="s">
        <v>101</v>
      </c>
      <c r="G6" s="91" t="s">
        <v>101</v>
      </c>
      <c r="H6" s="232" t="s">
        <v>101</v>
      </c>
      <c r="I6" s="233" t="s">
        <v>169</v>
      </c>
      <c r="J6" s="234" t="s">
        <v>101</v>
      </c>
      <c r="K6" s="235" t="s">
        <v>101</v>
      </c>
      <c r="L6" s="229"/>
    </row>
    <row r="7" spans="1:12" s="147" customFormat="1" ht="30" customHeight="1" x14ac:dyDescent="0.15">
      <c r="A7" s="230" t="s">
        <v>79</v>
      </c>
      <c r="B7" s="231">
        <v>1</v>
      </c>
      <c r="C7" s="91">
        <v>4533</v>
      </c>
      <c r="D7" s="231" t="s">
        <v>101</v>
      </c>
      <c r="E7" s="91" t="s">
        <v>101</v>
      </c>
      <c r="F7" s="231">
        <v>1</v>
      </c>
      <c r="G7" s="91">
        <v>4533</v>
      </c>
      <c r="H7" s="232" t="s">
        <v>101</v>
      </c>
      <c r="I7" s="233" t="s">
        <v>169</v>
      </c>
      <c r="J7" s="234" t="s">
        <v>101</v>
      </c>
      <c r="K7" s="235" t="s">
        <v>101</v>
      </c>
      <c r="L7" s="229"/>
    </row>
    <row r="8" spans="1:12" s="147" customFormat="1" ht="30" customHeight="1" x14ac:dyDescent="0.15">
      <c r="A8" s="230" t="s">
        <v>83</v>
      </c>
      <c r="B8" s="231" t="s">
        <v>101</v>
      </c>
      <c r="C8" s="91" t="s">
        <v>101</v>
      </c>
      <c r="D8" s="231">
        <v>1</v>
      </c>
      <c r="E8" s="91">
        <v>4338</v>
      </c>
      <c r="F8" s="231" t="s">
        <v>101</v>
      </c>
      <c r="G8" s="91" t="s">
        <v>101</v>
      </c>
      <c r="H8" s="232" t="s">
        <v>101</v>
      </c>
      <c r="I8" s="233" t="s">
        <v>116</v>
      </c>
      <c r="J8" s="234" t="s">
        <v>101</v>
      </c>
      <c r="K8" s="235">
        <v>4338</v>
      </c>
      <c r="L8" s="229"/>
    </row>
    <row r="9" spans="1:12" ht="30" customHeight="1" thickBot="1" x14ac:dyDescent="0.2">
      <c r="A9" s="24" t="s">
        <v>99</v>
      </c>
      <c r="B9" s="236" t="s">
        <v>101</v>
      </c>
      <c r="C9" s="237" t="s">
        <v>101</v>
      </c>
      <c r="D9" s="236" t="s">
        <v>101</v>
      </c>
      <c r="E9" s="237" t="s">
        <v>101</v>
      </c>
      <c r="F9" s="236" t="s">
        <v>101</v>
      </c>
      <c r="G9" s="237" t="s">
        <v>101</v>
      </c>
      <c r="H9" s="238" t="s">
        <v>101</v>
      </c>
      <c r="I9" s="239" t="s">
        <v>170</v>
      </c>
      <c r="J9" s="240" t="s">
        <v>101</v>
      </c>
      <c r="K9" s="241" t="s">
        <v>101</v>
      </c>
      <c r="L9" s="242"/>
    </row>
    <row r="10" spans="1:12" ht="30" customHeight="1" thickBot="1" x14ac:dyDescent="0.2">
      <c r="A10" s="24" t="s">
        <v>171</v>
      </c>
      <c r="B10" s="236" t="s">
        <v>101</v>
      </c>
      <c r="C10" s="237" t="s">
        <v>101</v>
      </c>
      <c r="D10" s="236" t="s">
        <v>101</v>
      </c>
      <c r="E10" s="237" t="s">
        <v>101</v>
      </c>
      <c r="F10" s="236" t="s">
        <v>101</v>
      </c>
      <c r="G10" s="237" t="s">
        <v>101</v>
      </c>
      <c r="H10" s="238" t="s">
        <v>101</v>
      </c>
      <c r="I10" s="239" t="s">
        <v>170</v>
      </c>
      <c r="J10" s="240" t="s">
        <v>101</v>
      </c>
      <c r="K10" s="241" t="s">
        <v>101</v>
      </c>
      <c r="L10" s="242"/>
    </row>
    <row r="11" spans="1:12" x14ac:dyDescent="0.15">
      <c r="A11" s="2" t="s">
        <v>172</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&amp;R金沢国税局
国税徴収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FBBA3D-C936-48B7-80DC-4A1FB81F6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54191C-069D-4116-966C-C527547B52C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c1e1fd5d-d5a4-4438-b594-53628234b2d5"/>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7B44299-FCFD-48BB-AC78-7E4F6EA7CA2F}">
  <ds:schemaRefs>
    <ds:schemaRef ds:uri="http://schemas.microsoft.com/office/2006/metadata/longProperties"/>
  </ds:schemaRefs>
</ds:datastoreItem>
</file>

<file path=customXml/itemProps4.xml><?xml version="1.0" encoding="utf-8"?>
<ds:datastoreItem xmlns:ds="http://schemas.openxmlformats.org/officeDocument/2006/customXml" ds:itemID="{9114E83E-D119-488E-A3D1-4329555B6F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'(2)物納財産の内訳'!Print_Area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2020-08-12T09:14:58Z</cp:lastPrinted>
  <dcterms:created xsi:type="dcterms:W3CDTF">2003-07-09T01:05:10Z</dcterms:created>
  <dcterms:modified xsi:type="dcterms:W3CDTF">2020-08-12T09:22:30Z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